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workbookPr updateLinks="never" defaultThemeVersion="124226"/>
  <mc:AlternateContent xmlns:mc="http://schemas.openxmlformats.org/markup-compatibility/2006">
    <mc:Choice Requires="x15">
      <x15ac:absPath xmlns:x15ac="http://schemas.microsoft.com/office/spreadsheetml/2010/11/ac" url="C:\Users\jan.lukas\Documents\Projekty_VŠ\2026\"/>
    </mc:Choice>
  </mc:AlternateContent>
  <xr:revisionPtr revIDLastSave="0" documentId="13_ncr:1_{209FA93A-421C-47CD-83CC-585F09478AAB}" xr6:coauthVersionLast="47" xr6:coauthVersionMax="47" xr10:uidLastSave="{00000000-0000-0000-0000-000000000000}"/>
  <bookViews>
    <workbookView xWindow="28680" yWindow="-120" windowWidth="29040" windowHeight="15840" tabRatio="867" xr2:uid="{00000000-000D-0000-FFFF-FFFF00000000}"/>
  </bookViews>
  <sheets>
    <sheet name="ProjektVŠ_2025" sheetId="10" r:id="rId1"/>
    <sheet name="VEGA, KEGA" sheetId="29" r:id="rId2"/>
    <sheet name="APVV 2025" sheetId="31" r:id="rId3"/>
    <sheet name="oblasti výskumu" sheetId="26" state="hidden" r:id="rId4"/>
    <sheet name="VŠ" sheetId="24" state="hidden" r:id="rId5"/>
    <sheet name="Odbory VaT" sheetId="28" state="hidden" r:id="rId6"/>
  </sheets>
  <externalReferences>
    <externalReference r:id="rId7"/>
  </externalReferences>
  <definedNames>
    <definedName name="_xlnm._FilterDatabase" localSheetId="2" hidden="1">'APVV 2025'!$A$1:$P$81</definedName>
    <definedName name="_xlnm._FilterDatabase" localSheetId="0" hidden="1">ProjektVŠ_2025!$X$1:$Z$2</definedName>
    <definedName name="AUBanskáBystrica">#REF!</definedName>
    <definedName name="D_Subjekty_VS">#REF!</definedName>
    <definedName name="EUBratislava">#REF!</definedName>
    <definedName name="KURužomberok">#REF!</definedName>
    <definedName name="_xlnm.Print_Titles" localSheetId="0">ProjektVŠ_2025!$1:$1</definedName>
    <definedName name="PUPrešov">#REF!</definedName>
    <definedName name="SPUNitra">#REF!</definedName>
    <definedName name="STUBratislava">#REF!</definedName>
    <definedName name="TUADTrenčín">#REF!</definedName>
    <definedName name="TUKošice">#REF!</definedName>
    <definedName name="TUZvolen">#REF!</definedName>
    <definedName name="TVUTrnava">#REF!</definedName>
    <definedName name="UCMTrnava">#REF!</definedName>
    <definedName name="UJSKomárno">#REF!</definedName>
    <definedName name="UKBratislava">#REF!</definedName>
    <definedName name="UKFNitra">#REF!</definedName>
    <definedName name="UMBBanskáBystrica">#REF!</definedName>
    <definedName name="UPJŠKošice">#REF!</definedName>
    <definedName name="UVLFKošice">#REF!</definedName>
    <definedName name="VŠMUBratislava">#REF!</definedName>
    <definedName name="VŠVUBratislava">#REF!</definedName>
    <definedName name="ŽUŽilin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036" i="10" l="1"/>
  <c r="I3036" i="10"/>
  <c r="J2300" i="10"/>
  <c r="I2300" i="10"/>
  <c r="J1332" i="10"/>
  <c r="I1332" i="10"/>
  <c r="J1331" i="10"/>
  <c r="I1331" i="10"/>
  <c r="J1330" i="10"/>
  <c r="I1330" i="10"/>
  <c r="J1329" i="10"/>
  <c r="I1329" i="10"/>
  <c r="J1328" i="10"/>
  <c r="I1328" i="10"/>
  <c r="K980" i="10" l="1"/>
  <c r="J971" i="10"/>
  <c r="K932" i="10"/>
  <c r="K926" i="10"/>
  <c r="K925" i="10"/>
  <c r="I801" i="10" l="1"/>
  <c r="I800" i="10"/>
  <c r="I799" i="10"/>
  <c r="I798" i="10"/>
  <c r="I797" i="10"/>
  <c r="I795" i="10"/>
  <c r="I794" i="10"/>
  <c r="I793" i="10"/>
  <c r="K419" i="10"/>
  <c r="J313" i="10"/>
  <c r="I313" i="10"/>
  <c r="J312" i="10"/>
  <c r="I312" i="10"/>
  <c r="J311" i="10"/>
  <c r="I311" i="10"/>
  <c r="J310" i="10"/>
  <c r="I310" i="10"/>
  <c r="J309" i="10"/>
  <c r="I309" i="10"/>
  <c r="J308" i="10"/>
  <c r="I308" i="10"/>
  <c r="J307" i="10"/>
  <c r="I307" i="10"/>
  <c r="J306" i="10"/>
  <c r="I306" i="10"/>
  <c r="J305" i="10"/>
  <c r="I305" i="10"/>
  <c r="J304" i="10"/>
  <c r="I304" i="10"/>
  <c r="J303" i="10"/>
  <c r="I303" i="10"/>
  <c r="J302" i="10"/>
  <c r="I302" i="10"/>
  <c r="J301" i="10"/>
  <c r="I301" i="10"/>
  <c r="J300" i="10"/>
  <c r="I300" i="10"/>
  <c r="J299" i="10"/>
  <c r="I299" i="10"/>
  <c r="J298" i="10"/>
  <c r="I298" i="10"/>
  <c r="J296" i="10"/>
  <c r="I296" i="10"/>
  <c r="K287" i="10"/>
  <c r="J150" i="10"/>
  <c r="I150" i="10"/>
  <c r="J149" i="10"/>
  <c r="I149" i="10"/>
  <c r="J148" i="10"/>
  <c r="I148" i="10"/>
  <c r="I108" i="10"/>
  <c r="M964" i="31"/>
  <c r="L964" i="3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tc={96DA45C2-F56D-4282-A2ED-EDD1FF3F58BA}</author>
    <author>tc={23F47552-73AB-474F-A291-3657411B94FE}</author>
    <author>Marák Marek</author>
    <author>tc={0AE18E93-9B68-4262-A69D-8EA8C7B77719}</author>
    <author>tc={33E421F5-E8A4-4CFB-B5BF-09C29ADB848C}</author>
    <author>tc={EF269FD1-7814-4696-88B7-98D8B71ACD0E}</author>
    <author>tc={EC043213-C796-41D5-A796-63DDA9D5B47E}</author>
    <author>tc={27508AA2-AEF5-417F-B9B7-EAE25113DC08}</author>
  </authors>
  <commentList>
    <comment ref="N217" authorId="0" shapeId="0" xr:uid="{96DA45C2-F56D-4282-A2ED-EDD1FF3F58BA}">
      <text>
        <t>[Zreťazený komentár]
Vaša verzia programu Excel vám umožňuje čítať tento zreťazený komentár, avšak akékoľvek jeho zmeny sa odstránia, ak sa súbor otvorí v novšej verzii programu Excel. Ďalšie informácie: https://go.microsoft.com/fwlink/?linkid=870924
Komentár:
    Iba partnership agreement</t>
      </text>
    </comment>
    <comment ref="N223" authorId="1" shapeId="0" xr:uid="{23F47552-73AB-474F-A291-3657411B94FE}">
      <text>
        <t>[Zreťazený komentár]
Vaša verzia programu Excel vám umožňuje čítať tento zreťazený komentár, avšak akékoľvek jeho zmeny sa odstránia, ak sa súbor otvorí v novšej verzii programu Excel. Ďalšie informácie: https://go.microsoft.com/fwlink/?linkid=870924
Komentár:
    Partnership agreement</t>
      </text>
    </comment>
    <comment ref="K633" authorId="2" shapeId="0" xr:uid="{3350EC39-0478-40EB-AFE7-6153A26B9423}">
      <text>
        <r>
          <rPr>
            <sz val="9"/>
            <color indexed="81"/>
            <rFont val="Segoe UI"/>
            <family val="2"/>
            <charset val="238"/>
          </rPr>
          <t xml:space="preserve">Projekt je riešený len v rezorte školstva a nie ako spoločný s pracoviskom SAV, ako bolo pôvodne uvedené v žiadosti o dotáciu. </t>
        </r>
      </text>
    </comment>
    <comment ref="I1300" authorId="3" shapeId="0" xr:uid="{0AE18E93-9B68-4262-A69D-8EA8C7B77719}">
      <text>
        <t>[Zreťazený komentár]
Vaša verzia programu Excel vám umožňuje čítať tento zreťazený komentár, avšak akékoľvek jeho zmeny sa odstránia, ak sa súbor otvorí v novšej verzii programu Excel. Ďalšie informácie: https://go.microsoft.com/fwlink/?linkid=870924
Komentár:
    Ing. Michala Ružičková
J19
Celková suma poskytnutých FP bola 59 867,82 Eur
15. apríla 2026 o 14:18</t>
      </text>
    </comment>
    <comment ref="J1300" authorId="4" shapeId="0" xr:uid="{33E421F5-E8A4-4CFB-B5BF-09C29ADB848C}">
      <text>
        <t>[Zreťazený komentár]
Vaša verzia programu Excel vám umožňuje čítať tento zreťazený komentár, avšak akékoľvek jeho zmeny sa odstránia, ak sa súbor otvorí v novšej verzii programu Excel. Ďalšie informácie: https://go.microsoft.com/fwlink/?linkid=870924
Komentár:
    Ing. Michala Ružičková
K19
Celková suma poskytnutých FP bola 59 867,82 Eur
15. apríla 2026 o 14:18</t>
      </text>
    </comment>
    <comment ref="N1300" authorId="5" shapeId="0" xr:uid="{EF269FD1-7814-4696-88B7-98D8B71ACD0E}">
      <text>
        <t>[Zreťazený komentár]
Vaša verzia programu Excel vám umožňuje čítať tento zreťazený komentár, avšak akékoľvek jeho zmeny sa odstránia, ak sa súbor otvorí v novšej verzii programu Excel. Ďalšie informácie: https://go.microsoft.com/fwlink/?linkid=870924
Komentár:
    Partnerská zmluva: UPJŠ - 1/2024 | Centrálny register zmlúv (Ing. Ružičková, 17.4.26)</t>
      </text>
    </comment>
    <comment ref="I1303" authorId="6" shapeId="0" xr:uid="{EC043213-C796-41D5-A796-63DDA9D5B47E}">
      <text>
        <t>[Zreťazený komentár]
Vaša verzia programu Excel vám umožňuje čítať tento zreťazený komentár, avšak akékoľvek jeho zmeny sa odstránia, ak sa súbor otvorí v novšej verzii programu Excel. Ďalšie informácie: https://go.microsoft.com/fwlink/?linkid=870924
Komentár:
    Ing. Michala Ružičková
J22
Suma je očistená od financií pre spoluriešiteľské pracoviská. Dokopy to bolo 2 798 00 Eur
15. apríla 2026 o 13:49</t>
      </text>
    </comment>
    <comment ref="J1303" authorId="7" shapeId="0" xr:uid="{27508AA2-AEF5-417F-B9B7-EAE25113DC08}">
      <text>
        <t>[Zreťazený komentár]
Vaša verzia programu Excel vám umožňuje čítať tento zreťazený komentár, avšak akékoľvek jeho zmeny sa odstránia, ak sa súbor otvorí v novšej verzii programu Excel. Ďalšie informácie: https://go.microsoft.com/fwlink/?linkid=870924
Komentár:
    Ing. Michala Ružičková
K22
Suma je očistená od financií pre spoluriešiteľské pracoviská. Dokopy to bolo 2 798 00 Eur
15. apríla 2026 o 13:49</t>
      </text>
    </comment>
  </commentList>
</comments>
</file>

<file path=xl/sharedStrings.xml><?xml version="1.0" encoding="utf-8"?>
<sst xmlns="http://schemas.openxmlformats.org/spreadsheetml/2006/main" count="58019" uniqueCount="21480">
  <si>
    <t>Fakulta riadenia a informatiky ŽU</t>
  </si>
  <si>
    <t>Strojnícka fakulta ŽU</t>
  </si>
  <si>
    <t>UPJŠ Košice</t>
  </si>
  <si>
    <t>UCM Trnava</t>
  </si>
  <si>
    <t>UKF Nitra</t>
  </si>
  <si>
    <t>UMB Banská Bystrica</t>
  </si>
  <si>
    <t>TU Košice</t>
  </si>
  <si>
    <t>ŽU Žilina</t>
  </si>
  <si>
    <t>TUAD Trenčín</t>
  </si>
  <si>
    <t>EU Bratislava</t>
  </si>
  <si>
    <t>SPU Nitra</t>
  </si>
  <si>
    <t>TU Zvolen</t>
  </si>
  <si>
    <t>VŠVU Bratislava</t>
  </si>
  <si>
    <t>Drevárska fakulta TUZVO</t>
  </si>
  <si>
    <t>Fakulta výrobných technológií TUKE v Prešove</t>
  </si>
  <si>
    <t>Filozofická fakulta TVU</t>
  </si>
  <si>
    <t>Pedagogická fakulta TVU</t>
  </si>
  <si>
    <t>UJS Komárno</t>
  </si>
  <si>
    <t>Fakulta priemyselných technológií TnUAD v Púchove</t>
  </si>
  <si>
    <t>Vysoká škola</t>
  </si>
  <si>
    <t>Prírodovedecká fakulta UK</t>
  </si>
  <si>
    <t>Fakulta prírodných vied UMB</t>
  </si>
  <si>
    <t>AU Banská Bystrica</t>
  </si>
  <si>
    <t>KU Ružomberok</t>
  </si>
  <si>
    <t>PU Prešov</t>
  </si>
  <si>
    <t>STU Bratislava</t>
  </si>
  <si>
    <t>TVU Trnava</t>
  </si>
  <si>
    <t>UK Bratislava</t>
  </si>
  <si>
    <t>VŠMU Bratislava</t>
  </si>
  <si>
    <t>Strojnícka fakulta TUKE</t>
  </si>
  <si>
    <t>Stavebná fakulta ŽU</t>
  </si>
  <si>
    <t>Ústav konkurencieschopnosti a inovácií ŽU</t>
  </si>
  <si>
    <t>Filozofická fakulta UK</t>
  </si>
  <si>
    <t>Právnická fakulta UK</t>
  </si>
  <si>
    <t>Fakulta managementu UK</t>
  </si>
  <si>
    <t>Fakulta sociálnych a ekonomických vied UK</t>
  </si>
  <si>
    <t>Rímskokatolícka cyrilometodská bohoslovecká fakulta UK</t>
  </si>
  <si>
    <t>Ústav vedy a výskumu UMB</t>
  </si>
  <si>
    <t>Právnická fakulta UMB</t>
  </si>
  <si>
    <t>Ekonomická fakulta UMB</t>
  </si>
  <si>
    <t>Právnická fakulta TVU</t>
  </si>
  <si>
    <t>Strojnícka fakulta STU</t>
  </si>
  <si>
    <t>Fakulta chemickej a potravinárskej technológie STU</t>
  </si>
  <si>
    <t>Fakulta elektrotechniky a informatiky STU</t>
  </si>
  <si>
    <t>Materiálovotechnologická fakulta STU v Trnave</t>
  </si>
  <si>
    <t>Stavebná fakulta STU</t>
  </si>
  <si>
    <t>Fakulta architektúry STU</t>
  </si>
  <si>
    <t>Stavebná fakulta TUKE</t>
  </si>
  <si>
    <t>Fakulta baníctva, ekológie, riadenia a geotechnológií TUKE</t>
  </si>
  <si>
    <t>Obchodná fakulta EU</t>
  </si>
  <si>
    <t>Fakulta medzinárodných vzťahov EU</t>
  </si>
  <si>
    <t>Fakulta hospodárskej informatiky EU</t>
  </si>
  <si>
    <t>Fakulta podnikového manažmentu EU</t>
  </si>
  <si>
    <t>Podnikovohospodárska fakulta EU v Košiciach</t>
  </si>
  <si>
    <t>Národohospodárska fakulta EU</t>
  </si>
  <si>
    <t>Fakulta ekonomiky a manažmentu SPU</t>
  </si>
  <si>
    <t>Fakulta európskych štúdií a regionálneho rozvoja SPU</t>
  </si>
  <si>
    <t>Teologická fakulta KU v Košiciach</t>
  </si>
  <si>
    <t>Pedagogická fakulta UJS</t>
  </si>
  <si>
    <t>Botanická záhrada UK</t>
  </si>
  <si>
    <t>Evanjelická bohoslovecká fakulta UK</t>
  </si>
  <si>
    <t>Fakulta matematiky, fyziky a informatiky UK</t>
  </si>
  <si>
    <t>Fakulta telesnej výchovy a športu UK</t>
  </si>
  <si>
    <t>Farmaceutická fakulta UK</t>
  </si>
  <si>
    <t>Jesseniova lekárska fakulta UK v Martine</t>
  </si>
  <si>
    <t>Lekárska fakulta UK</t>
  </si>
  <si>
    <t>Pedagogická fakulta UK</t>
  </si>
  <si>
    <t>Filozofická fakulta UPJŠ</t>
  </si>
  <si>
    <t>Lekárska fakulta UPJŠ</t>
  </si>
  <si>
    <t>Fakulta humanitných a prírodných vied PU</t>
  </si>
  <si>
    <t>Fakulta športu PU</t>
  </si>
  <si>
    <t>Fakulta zdravotníctva PU</t>
  </si>
  <si>
    <t>Pedagogická fakulta PU</t>
  </si>
  <si>
    <t>Fakulta prírodných vied UCM</t>
  </si>
  <si>
    <t>Univerzita veterinárskeho lekárstva v Košiciach</t>
  </si>
  <si>
    <t>Fakulta prírodných vied UKF</t>
  </si>
  <si>
    <t>Fakulta sociálnych vied a zdravotníctva UKF</t>
  </si>
  <si>
    <t>Fakulta stredoeurópskych štúdií UKF</t>
  </si>
  <si>
    <t>Pedagogická fakulta UKF</t>
  </si>
  <si>
    <t>Fakulta politických vied a medzinárodných vzťahov UMB</t>
  </si>
  <si>
    <t>Filologická fakulta UMB</t>
  </si>
  <si>
    <t>Pedagogická fakulta UMB</t>
  </si>
  <si>
    <t>Fakulta zdravotníctva a sociálnej práce TVU</t>
  </si>
  <si>
    <t>Teologická fakulta TVU v Bratislave</t>
  </si>
  <si>
    <t>Fakulta informatiky a informačných technológií STU</t>
  </si>
  <si>
    <t>Ekonomická fakulta TUKE</t>
  </si>
  <si>
    <t>Fakulta umení TUKE</t>
  </si>
  <si>
    <t>Letecká fakulta TUKE</t>
  </si>
  <si>
    <t>Elektrotechnická fakulta ŽU</t>
  </si>
  <si>
    <t>Ústav prírodných a humanitných vied TnUAD</t>
  </si>
  <si>
    <t>Fakulta agrobiológie a potravinových zdrojov SPU</t>
  </si>
  <si>
    <t>Fakulta biotechnológie a potravinárstva SPU</t>
  </si>
  <si>
    <t>Fakulta záhradníctva a krajinného inžinierstva SPU</t>
  </si>
  <si>
    <t>Inštitút ochrany biodiverzity a biologickej bezpečnosti SPU</t>
  </si>
  <si>
    <t>Botanická záhrada SPU</t>
  </si>
  <si>
    <t>Fakulta ekológie a environmentalistiky TUZVO</t>
  </si>
  <si>
    <t>Lesnícka fakulta TUZVO</t>
  </si>
  <si>
    <t>Ústav cudzích jazykov TUZVO</t>
  </si>
  <si>
    <t>Ústav telesnej výchovy a športu TUZVO</t>
  </si>
  <si>
    <t>Divadelná fakulta VŠMU</t>
  </si>
  <si>
    <t>Filmová a televízna fakulta VŠMU</t>
  </si>
  <si>
    <t>Hudobná a tanečná fakulta VŠMU</t>
  </si>
  <si>
    <t>Vysoká škola výtvarných umení v Bratislave</t>
  </si>
  <si>
    <t>Fakulta dramatických umení AU</t>
  </si>
  <si>
    <t>Fakulta múzických umení AU</t>
  </si>
  <si>
    <t>Fakulta výtvarných umení AU</t>
  </si>
  <si>
    <t>Fakulta zdravotníctva KU</t>
  </si>
  <si>
    <t>Filozofická fakulta KU</t>
  </si>
  <si>
    <t>Pedagogická fakulta KU</t>
  </si>
  <si>
    <t>Ekonomická fakulta UJS</t>
  </si>
  <si>
    <t>Fakulta verejnej správy UPJŠ</t>
  </si>
  <si>
    <t>Právnická fakulta UPJŠ</t>
  </si>
  <si>
    <t>Prírodovedecká fakulta UPJŠ</t>
  </si>
  <si>
    <t>Filozofická fakulta PU</t>
  </si>
  <si>
    <t>Fakulta manažmentu PU</t>
  </si>
  <si>
    <t>Pravoslávna bohoslovecká fakulta PU</t>
  </si>
  <si>
    <t>Gréckokatolícka bohoslovecká fakulta PU</t>
  </si>
  <si>
    <t>Filozofická fakulta UCM</t>
  </si>
  <si>
    <t>Fakulta masmediálnej komunikácie UCM</t>
  </si>
  <si>
    <t>Filozofická fakulta UKF</t>
  </si>
  <si>
    <t>Fakulta elektrotechniky a informatiky TUKE</t>
  </si>
  <si>
    <t>Fakulta prevádzky a ekonomiky dopravy a spojov ŽU</t>
  </si>
  <si>
    <t>Fakulta špeciálnej techniky TnUAD</t>
  </si>
  <si>
    <t>Fakulta mechatroniky TnUAD</t>
  </si>
  <si>
    <t>Fakulta sociálno-ekonomických vzťahov TnUAD</t>
  </si>
  <si>
    <t>UVLF Košice</t>
  </si>
  <si>
    <t>vyberte, prosím</t>
  </si>
  <si>
    <t>Technická fakulta SPU</t>
  </si>
  <si>
    <t>Ústav manažmentu STU</t>
  </si>
  <si>
    <t>Fakulta humanitných vied ŽU</t>
  </si>
  <si>
    <t>Fakulta sociálnych vied UCM</t>
  </si>
  <si>
    <t>Filozofická fakulta UMB</t>
  </si>
  <si>
    <t>Fakulta zdravotníctva TnUAD</t>
  </si>
  <si>
    <t xml:space="preserve">Fakulta aplikovaných jazykov EU </t>
  </si>
  <si>
    <t>Vedecký park UK</t>
  </si>
  <si>
    <t>Fakulta bezpečnostného inžinierstva ŽU</t>
  </si>
  <si>
    <t>Reformovaná teologická fakulta UJS</t>
  </si>
  <si>
    <t>Univerzitný vedecký park ŽU</t>
  </si>
  <si>
    <t>Výskumné centrum ŽU</t>
  </si>
  <si>
    <t>Ústav znaleckého výskumu a vzdelávania ŽU</t>
  </si>
  <si>
    <t>CETRA - Ústav dopravy ŽU</t>
  </si>
  <si>
    <t>Výskumný ústav vysokohorskej biológie ŽU</t>
  </si>
  <si>
    <t>Ústav celoživotného vzdelávania ŽU</t>
  </si>
  <si>
    <t>Fakulta materiálov, metalurgie a recyklácie TUKE</t>
  </si>
  <si>
    <t>Fakulta techniky TUZVO</t>
  </si>
  <si>
    <t>SKUPINA ODBOROV VEDY A TECHNIKY</t>
  </si>
  <si>
    <t>GM technológie</t>
  </si>
  <si>
    <t>TECHNICKÉ VEDY</t>
  </si>
  <si>
    <t>SPOLOČENSKÉ VEDY</t>
  </si>
  <si>
    <t>HUMANITNÉ VEDY</t>
  </si>
  <si>
    <t>PODSKUPINA ODBOROV VEDY A TECHNIKY</t>
  </si>
  <si>
    <t>ODBOR VEDY A TECHNIKY</t>
  </si>
  <si>
    <t>pedagogické vedy</t>
  </si>
  <si>
    <t>metalurgické a montánne vedy</t>
  </si>
  <si>
    <t>fyzikálne vedy</t>
  </si>
  <si>
    <t>chemické vedy</t>
  </si>
  <si>
    <t>matematické vedy</t>
  </si>
  <si>
    <t>biologické vedy</t>
  </si>
  <si>
    <t>vedy o Zemi</t>
  </si>
  <si>
    <t>environmentalistické a ekologické vedy</t>
  </si>
  <si>
    <t>stavebné inžinierstvo a architektúra</t>
  </si>
  <si>
    <t>strojárske vedy</t>
  </si>
  <si>
    <t>elektrotechnické vedy</t>
  </si>
  <si>
    <t>informačné a komunikačné vedy</t>
  </si>
  <si>
    <t>základne lekárske a farmaceutické vedy</t>
  </si>
  <si>
    <t>klinické lekárske vedy</t>
  </si>
  <si>
    <t>zdravotnícke vedy</t>
  </si>
  <si>
    <t>poľnohospodárske, lesnícke a veterinárske vedy</t>
  </si>
  <si>
    <t>politické vedy</t>
  </si>
  <si>
    <t>masmediálne a komunikačné vedy</t>
  </si>
  <si>
    <t>sociológia a sociálna antropológia</t>
  </si>
  <si>
    <t>psychológia</t>
  </si>
  <si>
    <t>sociálna práca</t>
  </si>
  <si>
    <t>ekonomické vedy</t>
  </si>
  <si>
    <t>právne vedy</t>
  </si>
  <si>
    <t>filozofia a teológia</t>
  </si>
  <si>
    <t>filológia</t>
  </si>
  <si>
    <t>historické vedy</t>
  </si>
  <si>
    <t>performatívne umenie a príslušné vedy o umení</t>
  </si>
  <si>
    <t>vizuálne umenie a príslušné vedy o umení</t>
  </si>
  <si>
    <t>PRÍRODNÉ VEDY, MATEMATICKÉ VEDY, INFORMATICKÉ VEDY A KYBERNETICKÉ VEDY</t>
  </si>
  <si>
    <t>LEKÁRSKE VEDY A ZDRAVOTNÍCKE VEDY</t>
  </si>
  <si>
    <t>PÔDOHOSPODÁRSKE VEDY, LESNÍCKE VEDY A VETERINÁRSKE VEDY</t>
  </si>
  <si>
    <t>UMELECKÉ VEDY A VEDY O UMENÍ</t>
  </si>
  <si>
    <t>počítačové a informatické vedy (vrátane kybernetiky)</t>
  </si>
  <si>
    <t>vedy o Zemi a súvisiace environmentálne vedy</t>
  </si>
  <si>
    <t>ostatné odbory prírodných vied</t>
  </si>
  <si>
    <t>stavebné inžinierstvo (vrátane dopravy)</t>
  </si>
  <si>
    <t>elektrotechnika, informačné a komunikačné technológie</t>
  </si>
  <si>
    <t>strojárstvo</t>
  </si>
  <si>
    <t>chemické inžinierstvo</t>
  </si>
  <si>
    <t>materiálové inžinierstvo</t>
  </si>
  <si>
    <t>medicínske inžinierstvo</t>
  </si>
  <si>
    <t>environmentálne inžinierstvo (vrátane baníctva, hutníctva a vodohospodárstva)</t>
  </si>
  <si>
    <t>environmentálne biotechnológie</t>
  </si>
  <si>
    <t>priemyselné biotechnológie</t>
  </si>
  <si>
    <t>nanotechnológie</t>
  </si>
  <si>
    <t>ostatné odbory technických vied</t>
  </si>
  <si>
    <t>základné lekárske vedy (vrátane základných farmaceutických vied)</t>
  </si>
  <si>
    <t>klinické lekárske vedy (vrátane klinických farmaceutických vied)</t>
  </si>
  <si>
    <t>biotechnológie v zdravotníctve</t>
  </si>
  <si>
    <t>ostatné odbory lekárskych vied a zdravotníckych vied</t>
  </si>
  <si>
    <t>poľnohospodárske vedy, lesníctvo a rybárstvo</t>
  </si>
  <si>
    <t>živočíšna produkcia</t>
  </si>
  <si>
    <t>veterinárske vedy</t>
  </si>
  <si>
    <t>biotechnológie v poľnohospodárstve</t>
  </si>
  <si>
    <t>ostatné odbory pôdohospodárskych vied</t>
  </si>
  <si>
    <t>psychologické vedy</t>
  </si>
  <si>
    <t>ekonómia a podnikanie</t>
  </si>
  <si>
    <t>sociálne vedy</t>
  </si>
  <si>
    <t>sociálna a ekonomická geografia</t>
  </si>
  <si>
    <t>masmediálna komunikácia</t>
  </si>
  <si>
    <t>ostatné odbory spoločenských vied</t>
  </si>
  <si>
    <t>historické vedy a archeológia</t>
  </si>
  <si>
    <t>filologické a literárne vedy</t>
  </si>
  <si>
    <t>filozofické vedy, etika, religionistika a teologické vedy</t>
  </si>
  <si>
    <t>vedy o umení</t>
  </si>
  <si>
    <t>ostatné odbory humanitných vied</t>
  </si>
  <si>
    <t>umenie</t>
  </si>
  <si>
    <t>ostatné odbory umenia</t>
  </si>
  <si>
    <t>algebra a teória čísel</t>
  </si>
  <si>
    <t>bioinformatika</t>
  </si>
  <si>
    <t>astrofyzika</t>
  </si>
  <si>
    <t>analytická chémia</t>
  </si>
  <si>
    <t>aplikovaná geofyzika</t>
  </si>
  <si>
    <t xml:space="preserve">antropológia </t>
  </si>
  <si>
    <t>architektúra a urbanizmus</t>
  </si>
  <si>
    <t>aplikovaná informatika</t>
  </si>
  <si>
    <t>aplikovaná mechanika</t>
  </si>
  <si>
    <t>anorganická technológia a materiály</t>
  </si>
  <si>
    <t>guma a koža</t>
  </si>
  <si>
    <t xml:space="preserve">biomedicínske inžinierstvo </t>
  </si>
  <si>
    <t>banská geológia a geologický prieskum</t>
  </si>
  <si>
    <t>bioremediácia</t>
  </si>
  <si>
    <t xml:space="preserve">biokatalyzátory </t>
  </si>
  <si>
    <t>nanoelektronika</t>
  </si>
  <si>
    <t>anatómia, histológia a embryológia</t>
  </si>
  <si>
    <t>anesteziológia a resuscitácia</t>
  </si>
  <si>
    <t xml:space="preserve">fyzioterapia </t>
  </si>
  <si>
    <t>asistovaná reprodukcia</t>
  </si>
  <si>
    <t>agrochémia a výživa rastlín</t>
  </si>
  <si>
    <t>špeciálna živočíšna produkcia</t>
  </si>
  <si>
    <t>hygiena chovu zvierat a životné prostredie</t>
  </si>
  <si>
    <t>biofarmy</t>
  </si>
  <si>
    <t>forenzná psychológia</t>
  </si>
  <si>
    <t>cestovný ruch a turizmus</t>
  </si>
  <si>
    <t>andragogika</t>
  </si>
  <si>
    <t>etnológia (aj pre historické vedy)</t>
  </si>
  <si>
    <t>európske právo</t>
  </si>
  <si>
    <t>porovnávacia politológia</t>
  </si>
  <si>
    <t xml:space="preserve">demogeografia a demografia </t>
  </si>
  <si>
    <t>dejiny žurnalistiky</t>
  </si>
  <si>
    <t>archeológia</t>
  </si>
  <si>
    <t>cudzie jazyky a kultúry</t>
  </si>
  <si>
    <t>dejiny filozofie</t>
  </si>
  <si>
    <t>estetika a dejiny estetiky (aj pre filozofické vedy)</t>
  </si>
  <si>
    <t>architektonická tvorba</t>
  </si>
  <si>
    <t>aplikovaná matematika (aj pre technické vedy)</t>
  </si>
  <si>
    <t>informatika</t>
  </si>
  <si>
    <t>astronómia</t>
  </si>
  <si>
    <t>anorganická chémia</t>
  </si>
  <si>
    <t xml:space="preserve">environmentálny manažment </t>
  </si>
  <si>
    <t xml:space="preserve">biotechnológie </t>
  </si>
  <si>
    <t>dopravné inžinierstvo</t>
  </si>
  <si>
    <t>bioelektronika</t>
  </si>
  <si>
    <t>automobilové inžinierstvo</t>
  </si>
  <si>
    <t>chémia a technológia ochrany proti bojovým otravným látkam</t>
  </si>
  <si>
    <t>keramika a sklo</t>
  </si>
  <si>
    <t>bionika a biomechanika (aj elektrotechnika, lekárske a biologické vedy)</t>
  </si>
  <si>
    <t>banské meračstvo a geodézia</t>
  </si>
  <si>
    <t>diagnostická biotechnológia v environmentálnom manažmente</t>
  </si>
  <si>
    <t>biomasa a špecifické biochemikálie</t>
  </si>
  <si>
    <t xml:space="preserve">nanomateriály </t>
  </si>
  <si>
    <t>farmaceutická chémia</t>
  </si>
  <si>
    <t>dermatovenerológia</t>
  </si>
  <si>
    <t>lekárenstvo a sociálna farmácia</t>
  </si>
  <si>
    <t>technológie skúmajúce DNA, proteínov a enzýmov a ich vplyv na organizmus</t>
  </si>
  <si>
    <t xml:space="preserve">agrolesníctvo </t>
  </si>
  <si>
    <t>všeobecná živočíšna produkcia</t>
  </si>
  <si>
    <t>hygiena potravín</t>
  </si>
  <si>
    <t>diagnostika biomasy a technológie výroby krmív</t>
  </si>
  <si>
    <t>klinická psychológia</t>
  </si>
  <si>
    <t>dejiny národného hospodárstva</t>
  </si>
  <si>
    <t>liečebná pedagogika</t>
  </si>
  <si>
    <t>kulturológia</t>
  </si>
  <si>
    <t>medzinárodné právo</t>
  </si>
  <si>
    <t xml:space="preserve">teória organizácie a riadenia verejnej správy </t>
  </si>
  <si>
    <t>humánna geografia</t>
  </si>
  <si>
    <t>knižničná a informačná veda (sociálne aspekty)</t>
  </si>
  <si>
    <t xml:space="preserve">archívnictvo a pomocné historické vedy </t>
  </si>
  <si>
    <t>jazykoveda konkrétnych jazykových skupín</t>
  </si>
  <si>
    <t>etika</t>
  </si>
  <si>
    <t>muzikológia</t>
  </si>
  <si>
    <t>divadelné umenie</t>
  </si>
  <si>
    <t>diskrétna matematika</t>
  </si>
  <si>
    <t>počítačová veda</t>
  </si>
  <si>
    <t xml:space="preserve">biofyzika </t>
  </si>
  <si>
    <t xml:space="preserve">biochémia </t>
  </si>
  <si>
    <t>environmentálna ekológia</t>
  </si>
  <si>
    <t xml:space="preserve">botanika </t>
  </si>
  <si>
    <t>dopravné služby</t>
  </si>
  <si>
    <t>elektrická trakcia</t>
  </si>
  <si>
    <t>bezpečnosť technických systémov</t>
  </si>
  <si>
    <t>chémia a technológia výbušnín</t>
  </si>
  <si>
    <t>kompozity</t>
  </si>
  <si>
    <t>medicínska laboratórna technológia</t>
  </si>
  <si>
    <t>fyzikálna metalurgia (aj pre strojárstvo)</t>
  </si>
  <si>
    <t>ostatné odbory environmentálnych biotechnológií</t>
  </si>
  <si>
    <t>biomateriály</t>
  </si>
  <si>
    <t>nanoprocesy</t>
  </si>
  <si>
    <t>farmaceutická technológia</t>
  </si>
  <si>
    <t>fyziatria, balneológia a liečebná rehabilitácia</t>
  </si>
  <si>
    <t>letecké a kozmické lekárstvo</t>
  </si>
  <si>
    <t>ostatné odbory biotechnológií v zdravotníctve</t>
  </si>
  <si>
    <t>ekonomika a manažment pôdohospodárstva</t>
  </si>
  <si>
    <t>ostatné odbory živočíšnej produkcie</t>
  </si>
  <si>
    <t>infekčné a parazitárne choroby zvierat</t>
  </si>
  <si>
    <t>pedagogická, poradenská a školská psychológia</t>
  </si>
  <si>
    <t>ekonomická teória</t>
  </si>
  <si>
    <t>logopédia</t>
  </si>
  <si>
    <t xml:space="preserve">sociálna antropológia </t>
  </si>
  <si>
    <t>občianske právo</t>
  </si>
  <si>
    <t>teória politiky</t>
  </si>
  <si>
    <t>kultúrna a ekonomická geografia</t>
  </si>
  <si>
    <t>masmediálne štúdiá</t>
  </si>
  <si>
    <t>cirkevné dejiny (aj pre teologické vedy)</t>
  </si>
  <si>
    <t>klasické jazyky a literatúry</t>
  </si>
  <si>
    <t>evanjelická teológia</t>
  </si>
  <si>
    <t>teória a dejiny divadla</t>
  </si>
  <si>
    <t xml:space="preserve">dizajn (aj pre technické vedy) </t>
  </si>
  <si>
    <t>geometria a topológia</t>
  </si>
  <si>
    <t>teória kybernetiky</t>
  </si>
  <si>
    <t>environmentálna fyzika</t>
  </si>
  <si>
    <t>bioorganická chémia</t>
  </si>
  <si>
    <t>fyzická geografia a geoekológia</t>
  </si>
  <si>
    <t>bunková biológia</t>
  </si>
  <si>
    <t>dopravné systémy</t>
  </si>
  <si>
    <t>elektrické pohony</t>
  </si>
  <si>
    <t>časti a mechanizmy strojov</t>
  </si>
  <si>
    <t>chémia a technológia životného prostredia (aj pre vodohospodárske vedy)</t>
  </si>
  <si>
    <t>konštrukcie a procesy výroby drevárskych výrobkov</t>
  </si>
  <si>
    <t>ostatné odbory medicínskeho inžinierstva</t>
  </si>
  <si>
    <t>geotechnika</t>
  </si>
  <si>
    <t xml:space="preserve">biopalivá </t>
  </si>
  <si>
    <t>nanotechnológie a molekulárna elektrotechnika</t>
  </si>
  <si>
    <t>farmakognózia</t>
  </si>
  <si>
    <t>gynekológia a pôrodníctvo</t>
  </si>
  <si>
    <t>ošetrovateľstvo</t>
  </si>
  <si>
    <t>ekosystémové služby pôdohospodárstva</t>
  </si>
  <si>
    <t>súdne a verejné veterinárske lekárstvo</t>
  </si>
  <si>
    <t>klonovanie dobytka</t>
  </si>
  <si>
    <t>psychológia osobnosti</t>
  </si>
  <si>
    <t>ekonomika a manažment obranných zdrojov</t>
  </si>
  <si>
    <t>odborová didaktika</t>
  </si>
  <si>
    <t>obchodné a finančné právo</t>
  </si>
  <si>
    <t>verejná správa a verejná politika</t>
  </si>
  <si>
    <t>mestské štúdie</t>
  </si>
  <si>
    <t>teória žurnalistiky</t>
  </si>
  <si>
    <t>dejiny vied a techniky</t>
  </si>
  <si>
    <t>literárna veda</t>
  </si>
  <si>
    <t>katolícka teológia</t>
  </si>
  <si>
    <t xml:space="preserve">teória a dejiny filmového, rozhlasového a televízneho umenia </t>
  </si>
  <si>
    <t>filmové, rozhlasové a televízne umenie</t>
  </si>
  <si>
    <t>matematická analýza</t>
  </si>
  <si>
    <t>teória vyučovania počítačových a informatických vied</t>
  </si>
  <si>
    <t>fyzika kondenzovaných látok a akustika</t>
  </si>
  <si>
    <t>environmentálna chémia</t>
  </si>
  <si>
    <t>geografia</t>
  </si>
  <si>
    <t>ekológia</t>
  </si>
  <si>
    <t>dopravné technológie</t>
  </si>
  <si>
    <t>elektrické stroje a prístroje</t>
  </si>
  <si>
    <t>hydraulické a pneumatické stroje a zariadenia</t>
  </si>
  <si>
    <t xml:space="preserve">chemické inžinierstvo </t>
  </si>
  <si>
    <t>papier a celulóza</t>
  </si>
  <si>
    <t>hutníctvo kovov</t>
  </si>
  <si>
    <t>bioplasty</t>
  </si>
  <si>
    <t>ostatné odbory nanotechnológií</t>
  </si>
  <si>
    <t>farmakológia</t>
  </si>
  <si>
    <t>chirurgia</t>
  </si>
  <si>
    <t>pôrodná asistencia</t>
  </si>
  <si>
    <t>fyziológia plodín a drevín</t>
  </si>
  <si>
    <t>veterinárna chirurgia, ortopédia a röntgenológia</t>
  </si>
  <si>
    <t>kvalitatívna analýza</t>
  </si>
  <si>
    <t>psychológia práce a organizácie</t>
  </si>
  <si>
    <t>ekonomika a manažment podnikov</t>
  </si>
  <si>
    <t>pedagogika</t>
  </si>
  <si>
    <t>sociológia</t>
  </si>
  <si>
    <t>pracovné právo</t>
  </si>
  <si>
    <t>ostatné odbory politických vied</t>
  </si>
  <si>
    <t xml:space="preserve">plánovanie dopravy a jeho sociálne aspekty </t>
  </si>
  <si>
    <t>ostatné odbory masmediálnej komunikácie</t>
  </si>
  <si>
    <t>história</t>
  </si>
  <si>
    <t>neslovanské jazyky a literatúry</t>
  </si>
  <si>
    <t>logika a metodológia vedy</t>
  </si>
  <si>
    <t>teória a dejiny umenia</t>
  </si>
  <si>
    <t>hudobné umenie</t>
  </si>
  <si>
    <t>matematická logika a základy matematiky</t>
  </si>
  <si>
    <t>ostatné odbory počítačových a informatických vied</t>
  </si>
  <si>
    <t>fyzika plazmy</t>
  </si>
  <si>
    <t>fyzikálna chémia</t>
  </si>
  <si>
    <t>geografická kartografia</t>
  </si>
  <si>
    <t xml:space="preserve">etológia </t>
  </si>
  <si>
    <t>geodézia a kartografia</t>
  </si>
  <si>
    <t>elektroenergetika</t>
  </si>
  <si>
    <t>kvalita produkcie</t>
  </si>
  <si>
    <t>organická technológia a technológia palív</t>
  </si>
  <si>
    <t>štruktúra a vlastnosti dreva</t>
  </si>
  <si>
    <t>hydromeliorácie</t>
  </si>
  <si>
    <t>biopostupy v technológiách</t>
  </si>
  <si>
    <t>lekárska biochémia a patobiochémia</t>
  </si>
  <si>
    <t>hematológia</t>
  </si>
  <si>
    <t>sociálne služby a poradenstvo</t>
  </si>
  <si>
    <t>genetika a šľachtenie</t>
  </si>
  <si>
    <t>veterinárna morfológia</t>
  </si>
  <si>
    <t>poľnohospodárske a potravinárske biotechnológie</t>
  </si>
  <si>
    <t xml:space="preserve">sociálna psychológia </t>
  </si>
  <si>
    <t>financie</t>
  </si>
  <si>
    <t>predškolská a elementárna pedagogika</t>
  </si>
  <si>
    <t>ostatné odbory sociálnych vied</t>
  </si>
  <si>
    <t>rímske právo</t>
  </si>
  <si>
    <t>politická geografia</t>
  </si>
  <si>
    <t>klasická archeológia</t>
  </si>
  <si>
    <t>orientálne jazyky a literatúry</t>
  </si>
  <si>
    <t>pravoslávna teológia</t>
  </si>
  <si>
    <t>teória a dejiny výtvarných umení</t>
  </si>
  <si>
    <t>reštaurátorstvo</t>
  </si>
  <si>
    <t>numerická matematika a vedecko-technické výpočty</t>
  </si>
  <si>
    <t>geofyzika</t>
  </si>
  <si>
    <t>jadrová chémia</t>
  </si>
  <si>
    <t xml:space="preserve">geochémia </t>
  </si>
  <si>
    <t>evolučná biológia</t>
  </si>
  <si>
    <t>inžinierske konštrukcie a dopravné stavby</t>
  </si>
  <si>
    <t xml:space="preserve">elektronické zbraňové systémy </t>
  </si>
  <si>
    <t>matematické inžinierstvo</t>
  </si>
  <si>
    <t xml:space="preserve">potravinárska chémia a technológia (aj pre vodohospodárske vedy) </t>
  </si>
  <si>
    <t>technológia a spracovanie dreva</t>
  </si>
  <si>
    <t>hydrotechnika</t>
  </si>
  <si>
    <t>bioprodukty</t>
  </si>
  <si>
    <t xml:space="preserve">lekárska onkológia </t>
  </si>
  <si>
    <t>klinická biochémia</t>
  </si>
  <si>
    <t>telovýchovné lekárstvo</t>
  </si>
  <si>
    <t>hospodárska úprava lesov</t>
  </si>
  <si>
    <t>veterinárne pôrodníctvo a gynekológia</t>
  </si>
  <si>
    <t>ostatné odbory biotechnológií v poľnohospodárstve</t>
  </si>
  <si>
    <t>všeobecná psychológia</t>
  </si>
  <si>
    <t>finančný manažment</t>
  </si>
  <si>
    <t>sociálna pedagogika a vychovávateľstvo</t>
  </si>
  <si>
    <t>správne právo</t>
  </si>
  <si>
    <t xml:space="preserve">regionálna geografia </t>
  </si>
  <si>
    <t>muzeológia</t>
  </si>
  <si>
    <t>slovanské jazyky a literatúry</t>
  </si>
  <si>
    <t>religionistika (aj pre historické, teologické a sociálne vedy)</t>
  </si>
  <si>
    <t>ostatné vedy o umení</t>
  </si>
  <si>
    <t>výtvarné umenie</t>
  </si>
  <si>
    <t>pravdepodobnosť a matematická štatistika</t>
  </si>
  <si>
    <t xml:space="preserve">chemická fyzika </t>
  </si>
  <si>
    <t>makromolekulová chémia</t>
  </si>
  <si>
    <t>geoinformatika</t>
  </si>
  <si>
    <t>fyziológia rastlín</t>
  </si>
  <si>
    <t>kvalita ovzdušia</t>
  </si>
  <si>
    <t>elektrotechnológie a materiály</t>
  </si>
  <si>
    <t>mechanika tekutín</t>
  </si>
  <si>
    <t>prírodné bioaktívne látky</t>
  </si>
  <si>
    <t>textílie</t>
  </si>
  <si>
    <t>chemická metalurgia</t>
  </si>
  <si>
    <t>fermentácia</t>
  </si>
  <si>
    <t>molekulárna biomedicína</t>
  </si>
  <si>
    <t>klinická farmácia</t>
  </si>
  <si>
    <t>verejné zdravotníctvo</t>
  </si>
  <si>
    <t>krajinná a záhradná architektúra</t>
  </si>
  <si>
    <t>vnútorné choroby zvierat</t>
  </si>
  <si>
    <t>vývinová psychológia</t>
  </si>
  <si>
    <t>krízový manažment podnikov</t>
  </si>
  <si>
    <t>špeciálna pedagogika</t>
  </si>
  <si>
    <t>teória dejín štátu a práva</t>
  </si>
  <si>
    <t xml:space="preserve">sociálne aspekty environmentálnych vied </t>
  </si>
  <si>
    <t>slovenské dejiny</t>
  </si>
  <si>
    <t>slovenský jazyk a literatúra</t>
  </si>
  <si>
    <t>systematická filozofia</t>
  </si>
  <si>
    <t>štatistika</t>
  </si>
  <si>
    <t>jadrová a subjadrová fyzika</t>
  </si>
  <si>
    <t>materiálová chémia</t>
  </si>
  <si>
    <t>geológia</t>
  </si>
  <si>
    <t>fyziológia živočíchov</t>
  </si>
  <si>
    <t>letecké a kozmické inžinierstvo (aj pre elektrotechniku a strojárstvo)</t>
  </si>
  <si>
    <t>elektrotepelná technika</t>
  </si>
  <si>
    <t>mechanika tuhých a poddajných telies</t>
  </si>
  <si>
    <t>recyklačné technológie</t>
  </si>
  <si>
    <t>vrstvy a filmy</t>
  </si>
  <si>
    <t>integrovaný manažment povodia</t>
  </si>
  <si>
    <t>nové biomateriály</t>
  </si>
  <si>
    <t>normálna a patologická fyziológia</t>
  </si>
  <si>
    <t>klinická farmakológia</t>
  </si>
  <si>
    <t>vojenské zdravotníctvo</t>
  </si>
  <si>
    <t>krajinné inžinierstvo</t>
  </si>
  <si>
    <t>výživa zvierat a dietetika</t>
  </si>
  <si>
    <t>ostatné odbory psychologických vied</t>
  </si>
  <si>
    <t>kvantitatívne metódy v ekonómii</t>
  </si>
  <si>
    <t>športová edukológia</t>
  </si>
  <si>
    <t>trestné právo</t>
  </si>
  <si>
    <t>ostatné odbory sociálnej a ekonomickej geografie</t>
  </si>
  <si>
    <t>všeobecné dejiny</t>
  </si>
  <si>
    <t>teória a dejiny konkrétnych národných literatúr</t>
  </si>
  <si>
    <t>teológia</t>
  </si>
  <si>
    <t xml:space="preserve">teória vyučovania matematiky </t>
  </si>
  <si>
    <t>kvantová elektronika a optika</t>
  </si>
  <si>
    <t>organická chémia</t>
  </si>
  <si>
    <t xml:space="preserve">hydrogeológia </t>
  </si>
  <si>
    <t xml:space="preserve">genetika </t>
  </si>
  <si>
    <t>pozemné stavby</t>
  </si>
  <si>
    <t>fotonika</t>
  </si>
  <si>
    <t>motorové vozidlá, koľajové vozidlá, lode a lietadlá</t>
  </si>
  <si>
    <t>syntetické bioaktívne látky</t>
  </si>
  <si>
    <t>železné a neželezné kovy</t>
  </si>
  <si>
    <t>kvalita vody</t>
  </si>
  <si>
    <t>ostatné odbory priemyselných biotechnológií</t>
  </si>
  <si>
    <t>patologická anatómia a súdne lekárstvo</t>
  </si>
  <si>
    <t>klinická imunológia a alergiológia</t>
  </si>
  <si>
    <t>ostatné odbory zdravotníckych vied</t>
  </si>
  <si>
    <t>lesnícka fytológia</t>
  </si>
  <si>
    <t>ostatné odbory veterinárskych vied</t>
  </si>
  <si>
    <t>logistika</t>
  </si>
  <si>
    <t>športová humanistika</t>
  </si>
  <si>
    <t>ústavné právo</t>
  </si>
  <si>
    <t>ostatné odbory historických vied a archeológie</t>
  </si>
  <si>
    <t>teória a dejiny slovenskej literatúry</t>
  </si>
  <si>
    <t>ostatné odbory filozofických vied, etiky, religionistiky a teologických vied</t>
  </si>
  <si>
    <t>ostatné odbory matematických vied</t>
  </si>
  <si>
    <t>meteorológia a klimatológia</t>
  </si>
  <si>
    <t>teoretická a počítačová chémia</t>
  </si>
  <si>
    <t>hydrológia</t>
  </si>
  <si>
    <t xml:space="preserve">hydrobiológia </t>
  </si>
  <si>
    <t>priestorové plánovanie</t>
  </si>
  <si>
    <t>fyzikálne inžinierstvo</t>
  </si>
  <si>
    <t>náuka o nekovových materiáloch a stavebných hmotách</t>
  </si>
  <si>
    <t>technológia makromolekulových látok</t>
  </si>
  <si>
    <t>ostatné odbory materiálového inžinierstva</t>
  </si>
  <si>
    <t>mineralurgia</t>
  </si>
  <si>
    <t>toxikológia</t>
  </si>
  <si>
    <t>neurológia</t>
  </si>
  <si>
    <t>mechanizácia poľnohospodárskej výroby</t>
  </si>
  <si>
    <t>manažment</t>
  </si>
  <si>
    <t>športová kinantropológia</t>
  </si>
  <si>
    <t>ostatné odbory právnych vied</t>
  </si>
  <si>
    <t>translatológia</t>
  </si>
  <si>
    <t>všeobecná fyzika a matematická fyzika</t>
  </si>
  <si>
    <t>teória vyučovania chémie</t>
  </si>
  <si>
    <t>inžinierska geológia</t>
  </si>
  <si>
    <t>imunológia</t>
  </si>
  <si>
    <t>súdne inžinierstvo</t>
  </si>
  <si>
    <t>hospodárska informatika</t>
  </si>
  <si>
    <t>obrábanie, tvárnenie a povrchová úprava</t>
  </si>
  <si>
    <t>ostatné odbory chemického inžinierstva</t>
  </si>
  <si>
    <t>morfológia tokov, jazier, bystrín a nádrží</t>
  </si>
  <si>
    <t xml:space="preserve">ostatné odbory základných odborov lekárskych vrátane základných farmaceutických </t>
  </si>
  <si>
    <t>nukleárna medicína</t>
  </si>
  <si>
    <t>ochrana lesa</t>
  </si>
  <si>
    <t>medzinárodné ekonomické vzťahy</t>
  </si>
  <si>
    <t>ostatné odbory pedagogických vied</t>
  </si>
  <si>
    <t>všeobecná jazykoveda</t>
  </si>
  <si>
    <t>teória vyučovania fyziky</t>
  </si>
  <si>
    <t>ostatné odbory chemických vied</t>
  </si>
  <si>
    <t>krajinná ekológia</t>
  </si>
  <si>
    <t>mikrobiológia</t>
  </si>
  <si>
    <t>technológie a manažérstvo stavieb</t>
  </si>
  <si>
    <t>informačné systémy</t>
  </si>
  <si>
    <t>priemyselné inžinierstvo</t>
  </si>
  <si>
    <t>odpadové hospodárstvo</t>
  </si>
  <si>
    <t>oftalmológia</t>
  </si>
  <si>
    <t>ochrana pôdy</t>
  </si>
  <si>
    <t>medzinárodné podnikanie</t>
  </si>
  <si>
    <t>ostatné odbory filologických a literárnych vied</t>
  </si>
  <si>
    <t>ostatné odbory fyzikálnych vied</t>
  </si>
  <si>
    <t>ložisková a ekonomická geológia</t>
  </si>
  <si>
    <t>molekulárna biológia</t>
  </si>
  <si>
    <t>vodné stavby (aj pre vodohospodárske vedy)</t>
  </si>
  <si>
    <t>jadrová technika a energetika</t>
  </si>
  <si>
    <t>príprava a spracovanie kovových a nekovových materiálov</t>
  </si>
  <si>
    <t>ochrana vodných zdrojov</t>
  </si>
  <si>
    <t>ortopédia</t>
  </si>
  <si>
    <t>ochrana rastlín</t>
  </si>
  <si>
    <t>medzinárodné vzťahy</t>
  </si>
  <si>
    <t>mineralógia</t>
  </si>
  <si>
    <t>mykológia</t>
  </si>
  <si>
    <t>životné prostredie</t>
  </si>
  <si>
    <t>kybernetická bezpečnosť</t>
  </si>
  <si>
    <t>procesná technika</t>
  </si>
  <si>
    <t>protipovodňová ochrana</t>
  </si>
  <si>
    <t>otorinolaryngológia</t>
  </si>
  <si>
    <t>pestovanie lesa</t>
  </si>
  <si>
    <t>medzinárodný manažment</t>
  </si>
  <si>
    <t>ochrana prírody a krajiny</t>
  </si>
  <si>
    <t>neurovedy</t>
  </si>
  <si>
    <t xml:space="preserve">ostatné odbory stavebného inžinierstva </t>
  </si>
  <si>
    <t>mechatronika (aj pre strojárstvo)</t>
  </si>
  <si>
    <t>spaľovacie motory</t>
  </si>
  <si>
    <t>úprava tokov a bystrín</t>
  </si>
  <si>
    <t>pediatria</t>
  </si>
  <si>
    <t>poľovníctvo</t>
  </si>
  <si>
    <t>obchod a marketing</t>
  </si>
  <si>
    <t>paleontológia</t>
  </si>
  <si>
    <t xml:space="preserve">onkológia </t>
  </si>
  <si>
    <t>meracia technika</t>
  </si>
  <si>
    <t>stavebné, pôdohospodárske, zemné a traťové stroje a zariadenia</t>
  </si>
  <si>
    <t>vodné plánovanie</t>
  </si>
  <si>
    <t>psychiatria</t>
  </si>
  <si>
    <t>rybárstvo</t>
  </si>
  <si>
    <t>odvetvové a prierezové ekonomiky</t>
  </si>
  <si>
    <t>pedológia</t>
  </si>
  <si>
    <t xml:space="preserve">parazitológia </t>
  </si>
  <si>
    <t>metrológia</t>
  </si>
  <si>
    <t>stroje a zariadenia pre chemický a potravinársky priemysel</t>
  </si>
  <si>
    <t>získavanie a spracovanie zemských zdrojov</t>
  </si>
  <si>
    <t>röntgenológia a rádiológia</t>
  </si>
  <si>
    <t>spracovanie poľnohospodárskych produktov</t>
  </si>
  <si>
    <t>podnikový manažment</t>
  </si>
  <si>
    <t>petrológia</t>
  </si>
  <si>
    <t>virológia</t>
  </si>
  <si>
    <t>mikroelektronika</t>
  </si>
  <si>
    <t>stroje a zariadenia pre spotrebný priemysel (koža, sklo, guma, drevo, textil)</t>
  </si>
  <si>
    <t xml:space="preserve">ostatné odbory environmentálneho inžinierstva (baníctva, hutníctva </t>
  </si>
  <si>
    <t>urgentná a pohotovostná medicína</t>
  </si>
  <si>
    <t>špeciálna rastlinná produkcia</t>
  </si>
  <si>
    <t>poisťovníctvo</t>
  </si>
  <si>
    <t>sedimentológia</t>
  </si>
  <si>
    <t xml:space="preserve">zoológia </t>
  </si>
  <si>
    <t>obnoviteľné zdroje energie</t>
  </si>
  <si>
    <t>tepelná energetika (aj pre hutníctvo a stavebníctvo)</t>
  </si>
  <si>
    <t>urológia</t>
  </si>
  <si>
    <t>technika a technológia lesníckej výroby</t>
  </si>
  <si>
    <t xml:space="preserve">prognostika </t>
  </si>
  <si>
    <t>tektonika</t>
  </si>
  <si>
    <t>teória vyučovania biológie</t>
  </si>
  <si>
    <t>optoelektronika</t>
  </si>
  <si>
    <t>termomechanika</t>
  </si>
  <si>
    <t>vnútorné choroby</t>
  </si>
  <si>
    <t>všeobecná rastlinná produkcia</t>
  </si>
  <si>
    <t>svetová ekonomika</t>
  </si>
  <si>
    <t>teória vyučovania environmentálnej výchovy</t>
  </si>
  <si>
    <t>ostatné odbory biologických vied</t>
  </si>
  <si>
    <t>počítačové inžinierstvo</t>
  </si>
  <si>
    <t>vojenské zbraňové systémy a ich časti</t>
  </si>
  <si>
    <t>zubné lekárstvo</t>
  </si>
  <si>
    <t>záhradníctvo</t>
  </si>
  <si>
    <t>účtovníctvo</t>
  </si>
  <si>
    <t>teória vyučovania geografie</t>
  </si>
  <si>
    <t xml:space="preserve">rádioelektronika </t>
  </si>
  <si>
    <t xml:space="preserve">vodíkové technológie </t>
  </si>
  <si>
    <t xml:space="preserve">ostatné odbory klinických odborov lekárskych vrátane klinických farmaceutických </t>
  </si>
  <si>
    <t>ostatné odbory poľnohospodárskych vied, lesníctva a rybárstva</t>
  </si>
  <si>
    <t>verejná ekonomika a služby</t>
  </si>
  <si>
    <t>teória vyučovania geológie</t>
  </si>
  <si>
    <t>riadenie procesov</t>
  </si>
  <si>
    <t>výrobné stroje a zariadenia</t>
  </si>
  <si>
    <t>verejná správa a regionálny rozvoj</t>
  </si>
  <si>
    <t>robotika (aj pre strojárstvo)</t>
  </si>
  <si>
    <t>zváranie, zlievanie, prášková metalurgia a aditívna výroba</t>
  </si>
  <si>
    <t>ostatné odbory ekonómie a podnikania</t>
  </si>
  <si>
    <t>senzorika</t>
  </si>
  <si>
    <t>ostatné odbory strojárstva</t>
  </si>
  <si>
    <t>smart technológie a internet vecí</t>
  </si>
  <si>
    <t>softvérové inžinierstvo (aj pre prírodné vedy)</t>
  </si>
  <si>
    <t>svetelná technika</t>
  </si>
  <si>
    <t>technická kybernetika</t>
  </si>
  <si>
    <t>technika vysokých napätí</t>
  </si>
  <si>
    <t>telekomunikačná technika</t>
  </si>
  <si>
    <t>telekomunikačné systémy</t>
  </si>
  <si>
    <t>telekomunikácie</t>
  </si>
  <si>
    <t>teoretická elektrotechnika</t>
  </si>
  <si>
    <t>teoretická informatika (aj pre prírodné vedy)</t>
  </si>
  <si>
    <t>teória informácie</t>
  </si>
  <si>
    <t>umelá inteligencia</t>
  </si>
  <si>
    <t>uskladňovanie energie (aj pre strojárstvo)</t>
  </si>
  <si>
    <t>vojenské komunikačné a informačné systémy</t>
  </si>
  <si>
    <t>výkonová elektronika</t>
  </si>
  <si>
    <t>výroba a rozvod elektrickej energie</t>
  </si>
  <si>
    <t>ostatné odbory elektrotechniky, informačných a komunikačných technológií, kybernetiky</t>
  </si>
  <si>
    <t>Rektorát UK</t>
  </si>
  <si>
    <t>Kód projektu</t>
  </si>
  <si>
    <t>Akronym</t>
  </si>
  <si>
    <t>Kľúčové slová (SK)</t>
  </si>
  <si>
    <t>Kľúčové slová (EN)</t>
  </si>
  <si>
    <t>Číslo zmluvy</t>
  </si>
  <si>
    <t>Charakter VaV (základný výskum, aplikovaný výskum, vývoj, štúdia realizovateľnosti, vedecko-technické služby)</t>
  </si>
  <si>
    <t>Riešiteľská organizácia</t>
  </si>
  <si>
    <t>Výzva</t>
  </si>
  <si>
    <t>Spoluriešitelská organizácia</t>
  </si>
  <si>
    <t>Doba riešenia - dátum od</t>
  </si>
  <si>
    <t>Doba riešenia - dátum do</t>
  </si>
  <si>
    <t>Abstrakt  (SK)</t>
  </si>
  <si>
    <t>Abstrakt  (EN)</t>
  </si>
  <si>
    <t>nepovinné</t>
  </si>
  <si>
    <t>Priezvisko, meno a tituly zodpovedného riešiteľa</t>
  </si>
  <si>
    <t>Názov programu, v rámci ktorého bola poskytnutá podpora</t>
  </si>
  <si>
    <t>Názov inštitúcie, ktorá podporu poskytla</t>
  </si>
  <si>
    <t>Pridelená suma - celé obdobie (EUR)</t>
  </si>
  <si>
    <t>Žiadaná suma  - celé obdobie (EUR)</t>
  </si>
  <si>
    <t>Výška finančných prostriedkov v kategórii BV prijatých vysokou školou na jej účet v období od 1.1. do 31.12.2025 (EUR)</t>
  </si>
  <si>
    <t>Názov projektu (SK)</t>
  </si>
  <si>
    <t>Názov projektu (EN)</t>
  </si>
  <si>
    <t>Odkaz na príslušnú zmluvu</t>
  </si>
  <si>
    <t>Zdôvodnenie a doplňujúce informácie</t>
  </si>
  <si>
    <t>Údaje</t>
  </si>
  <si>
    <t>od 1. 1. do 31. 12. 2025</t>
  </si>
  <si>
    <t>VEGA - BV*</t>
  </si>
  <si>
    <t>KEGA - BV*</t>
  </si>
  <si>
    <t xml:space="preserve">       3 504 406,00 </t>
  </si>
  <si>
    <t xml:space="preserve">           303 499,00 </t>
  </si>
  <si>
    <t xml:space="preserve">       1 153 806,00 </t>
  </si>
  <si>
    <t xml:space="preserve">           280 410,00 </t>
  </si>
  <si>
    <t xml:space="preserve">          410 010,00 </t>
  </si>
  <si>
    <t xml:space="preserve">           400 486,00 </t>
  </si>
  <si>
    <t xml:space="preserve">          193 812,00 </t>
  </si>
  <si>
    <t xml:space="preserve">             82 430,00 </t>
  </si>
  <si>
    <t xml:space="preserve">          513 897,00 </t>
  </si>
  <si>
    <t xml:space="preserve">           162 911,00 </t>
  </si>
  <si>
    <t xml:space="preserve">          334 148,00 </t>
  </si>
  <si>
    <t xml:space="preserve">           280 898,00 </t>
  </si>
  <si>
    <t xml:space="preserve">          492 230,00 </t>
  </si>
  <si>
    <t xml:space="preserve">           111 638,00 </t>
  </si>
  <si>
    <t xml:space="preserve">          227 177,94 </t>
  </si>
  <si>
    <t xml:space="preserve">           114 827,02 </t>
  </si>
  <si>
    <t xml:space="preserve">       1 699 483,37 </t>
  </si>
  <si>
    <t xml:space="preserve">           461 885,27 </t>
  </si>
  <si>
    <t xml:space="preserve">       1 404 871,75 </t>
  </si>
  <si>
    <t xml:space="preserve">           986 955,29 </t>
  </si>
  <si>
    <t xml:space="preserve">          852 782,00 </t>
  </si>
  <si>
    <t xml:space="preserve">           680 768,00 </t>
  </si>
  <si>
    <t xml:space="preserve">          120 491,00 </t>
  </si>
  <si>
    <t xml:space="preserve">             63 020,00 </t>
  </si>
  <si>
    <t xml:space="preserve">          530 971,00 </t>
  </si>
  <si>
    <t xml:space="preserve">             96 913,00 </t>
  </si>
  <si>
    <t xml:space="preserve">          711 087,00 </t>
  </si>
  <si>
    <t xml:space="preserve">           432 686,00 </t>
  </si>
  <si>
    <t xml:space="preserve">          463 503,00 </t>
  </si>
  <si>
    <t xml:space="preserve">           116 619,00 </t>
  </si>
  <si>
    <t xml:space="preserve">             3 811,00 </t>
  </si>
  <si>
    <t xml:space="preserve">             53 667,00 </t>
  </si>
  <si>
    <t xml:space="preserve">                         - </t>
  </si>
  <si>
    <t xml:space="preserve">             78 997,00 </t>
  </si>
  <si>
    <t xml:space="preserve">             2 743,00 </t>
  </si>
  <si>
    <t xml:space="preserve">             30 192,00 </t>
  </si>
  <si>
    <t xml:space="preserve">            58 055,00 </t>
  </si>
  <si>
    <t xml:space="preserve">           130 590,00 </t>
  </si>
  <si>
    <t xml:space="preserve">            21 682,00 </t>
  </si>
  <si>
    <t xml:space="preserve">             29 224,00 </t>
  </si>
  <si>
    <t>Celkový súčet</t>
  </si>
  <si>
    <t xml:space="preserve">     12 698 967,06 </t>
  </si>
  <si>
    <t xml:space="preserve">        4 898 615,58 </t>
  </si>
  <si>
    <t>Typ organizácie</t>
  </si>
  <si>
    <t>Názov projektu</t>
  </si>
  <si>
    <t>Identifikačné číslo projektu podľa zmluvy</t>
  </si>
  <si>
    <t>Spôsob zverejnenia verejnej výzvy na podávanie súťažných návrhov</t>
  </si>
  <si>
    <t>Názov programu, v rámci ktorého získal projekt podporu</t>
  </si>
  <si>
    <t>Rok začiatku riešenia projektu</t>
  </si>
  <si>
    <t>Rok skončenia riešenia projektu</t>
  </si>
  <si>
    <t>Priezvisko, meno a tituly zodpovedného riešiteľa projektu</t>
  </si>
  <si>
    <t>Názov pracoviska, na ktorom sa projekt riešil - riešitelia</t>
  </si>
  <si>
    <t>Výška finančných prostriedkov v kategórii BV v období od 1.1. do 31.12.2025</t>
  </si>
  <si>
    <t>Výška finančných prostriedkov v kategórii KV v období od 1.1. do 31.12.2025</t>
  </si>
  <si>
    <t>Charakter grantov</t>
  </si>
  <si>
    <t>A/N</t>
  </si>
  <si>
    <t>Komentár CVTI SR</t>
  </si>
  <si>
    <t xml:space="preserve">Slovenská technická univerzita v Bratislave - Fakulta elektrotechniky a informatiky </t>
  </si>
  <si>
    <t>Žiadateľ</t>
  </si>
  <si>
    <t>Výskum vplyvu hélia na radiačné krehnutie modelových zliatin</t>
  </si>
  <si>
    <t>APVV-20-0010</t>
  </si>
  <si>
    <t>https://site.apvv.sk/Grant/Grant/Detail/103</t>
  </si>
  <si>
    <t>APVV-20</t>
  </si>
  <si>
    <t>APVV</t>
  </si>
  <si>
    <t>Ing. Kršjak Vladimír, PhD.</t>
  </si>
  <si>
    <t>Základný výskum</t>
  </si>
  <si>
    <t xml:space="preserve">Univerzita sv. Cyrila a Metoda v Trnave - Fakulta prírodných vied </t>
  </si>
  <si>
    <t>Moderné "omics" postupy ako efektívne nástroje pre identifikáciu a charakterizáciu vírusových patogénov strukovín</t>
  </si>
  <si>
    <t>APVV-20-0015</t>
  </si>
  <si>
    <t>doc. Mgr. Mihálik Daniel, PhD.</t>
  </si>
  <si>
    <t>Univerzita sv. Cyrila a Metoda v Trnave - Fakulta prírodných vied , Biomedicínske centrum SAV, v. v. i. - Virologický ústav</t>
  </si>
  <si>
    <t xml:space="preserve">Univerzita Komenského v Bratislave - Farmaceutická fakulta </t>
  </si>
  <si>
    <t>Vývoj aktívneho krytia rán na báze antibakteriálneho hydrogélu obsahujúceho rastlinný extrakt stimulujúci hojenie</t>
  </si>
  <si>
    <t>APVV-20-0017</t>
  </si>
  <si>
    <t>prof. PharmDr. Mučaji Pavel, PhD.</t>
  </si>
  <si>
    <t>Univerzita Komenského v Bratislave - Farmaceutická fakulta , Východoslovenský ústav srdcových a cievnych chorôb, a.s.</t>
  </si>
  <si>
    <t>Aplikovaný výskum</t>
  </si>
  <si>
    <t xml:space="preserve">Slovenská technická univerzita v Bratislave - Stavebná fakulta </t>
  </si>
  <si>
    <t xml:space="preserve">Výskum hydraulických charakteristík rybích priechodov s ohľadom na ichtyologické požiadavky </t>
  </si>
  <si>
    <t>APVV-20-0023</t>
  </si>
  <si>
    <t>Ing. Čubanová Lea, PhD.</t>
  </si>
  <si>
    <t>Slovenská technická univerzita v Bratislave - Stavebná fakulta , Výskumný ústav vodného hospodárstva</t>
  </si>
  <si>
    <t>Mikroelektromechanické senzory s rádiofrekvenčnýcm prenosom údajov</t>
  </si>
  <si>
    <t>APVV-20-0042</t>
  </si>
  <si>
    <t>prof. Ing. Harťanský René, PhD.</t>
  </si>
  <si>
    <t>Slovenská technická univerzita v Bratislave - Fakulta elektrotechniky a informatiky , Ústav informatiky SAV, v. v. i., Slovenská legálna metrológia, n.o.</t>
  </si>
  <si>
    <t xml:space="preserve">Univerzita Konštantína Filozofa v Nitre - Filozofická fakulta </t>
  </si>
  <si>
    <t>Spolupríjemca</t>
  </si>
  <si>
    <t>Vplyv využívania prírodných zdrojov na spôsob života v dobe bronzovej a v dobe železnej</t>
  </si>
  <si>
    <t>APVV-20-0044</t>
  </si>
  <si>
    <t>Mgr. Benediková Lucia, PhD.</t>
  </si>
  <si>
    <t xml:space="preserve">Archeologický ústav SAV, v. v. i., Univerzita Konštantína Filozofa v Nitre - Filozofická fakulta </t>
  </si>
  <si>
    <t xml:space="preserve">Technická univerzita v Košiciach - Ekonomická fakulta </t>
  </si>
  <si>
    <t>Topologické štruktúry a priestory funkcií</t>
  </si>
  <si>
    <t>APVV-20-0045</t>
  </si>
  <si>
    <t>doc. RNDr. Holá Ľubica, DrSc.</t>
  </si>
  <si>
    <t xml:space="preserve">Matematický ústav SAV, v. v. i., Trnavská univerzita v Trnave - Pedagogická fakulta , Univerzita Pavla Jozefa Šafárika v Košiciach - Prírodovedecká fakulta , Technická univerzita v Košiciach - Ekonomická fakulta </t>
  </si>
  <si>
    <t xml:space="preserve">Trnavská univerzita v Trnave - Pedagogická fakulta </t>
  </si>
  <si>
    <t xml:space="preserve">Univerzita Pavla Jozefa Šafárika v Košiciach - Prírodovedecká fakulta </t>
  </si>
  <si>
    <t xml:space="preserve">Slovenská technická univerzita v Bratislave - Materiálovotechnologická fakulta, Trnava </t>
  </si>
  <si>
    <t>Optimalizácia okrúhleho kábla z vysokoteplotného supravodiča pre pulzné magnetické polia</t>
  </si>
  <si>
    <t>APVV-20-0056</t>
  </si>
  <si>
    <t>Dr. Ing. Pekarčíková Marcela</t>
  </si>
  <si>
    <t>Slovenská technická univerzita v Bratislave - Materiálovotechnologická fakulta, Trnava , Elektrotechnický ústav SAV, v. v. i.</t>
  </si>
  <si>
    <t xml:space="preserve">Slovenská poľnohospodárska univerzita v Nitre - Fakulta záhradníctva a krajinného inžinierstva </t>
  </si>
  <si>
    <t>Potenciál rastlinných silíc z aromatických rastlín na lekárske použitie a na konzerváciu potravín</t>
  </si>
  <si>
    <t>APVV-20-0058</t>
  </si>
  <si>
    <t>prof. Ing. Kačániová Miroslava, PhD.</t>
  </si>
  <si>
    <t xml:space="preserve">Slovenská poľnohospodárska univerzita v Nitre - Fakulta záhradníctva a krajinného inžinierstva , Slovenská poľnohospodárska univerzita v Nitre, Slovenská poľnohospodárska univerzita v Nitre - Fakulta biotechnológie a potravinárstva , Slovenská poľnohospodárska univerzita v Nitre - Fakulta agrobiológie a potravinových zdrojov </t>
  </si>
  <si>
    <t>Pravdepodobnostné, algebrické a kvantovo-mechanické metódy určovania neurčitosti</t>
  </si>
  <si>
    <t>APVV-20-0069</t>
  </si>
  <si>
    <t>prof. RNDr. Dvurečenskij Anatolij, DrSc.</t>
  </si>
  <si>
    <t xml:space="preserve">Matematický ústav SAV, v. v. i., Slovenská technická univerzita v Bratislave - Stavebná fakulta </t>
  </si>
  <si>
    <t xml:space="preserve">Presné riadenie závlah ako adaptačné opatrenie na klimatickú zmenu </t>
  </si>
  <si>
    <t>APVV-20-0071</t>
  </si>
  <si>
    <t>prof. Ing. Bárek Viliam, CSc.</t>
  </si>
  <si>
    <t xml:space="preserve">Technická univerzita v Košiciach - Fakulta výrobných technológií, Prešov </t>
  </si>
  <si>
    <t>Funkčné vlastnosti kompaktovaných kompozitov na báze magnetických častíc s povrchovo modifikovanými vlastnosťami.</t>
  </si>
  <si>
    <t>APVV-20-0072</t>
  </si>
  <si>
    <t>prof. RNDr. Kollár Peter, DrSc.</t>
  </si>
  <si>
    <t>Univerzita Pavla Jozefa Šafárika v Košiciach - Prírodovedecká fakulta , Technická univerzita v Košiciach - Fakulta výrobných technológií, Prešov , Žilinská univerzita v Žiline - Strojnícka fakulta , Ústav materiálového výskumu SAV, v. v. i.</t>
  </si>
  <si>
    <t xml:space="preserve">Žilinská univerzita v Žiline - Strojnícka fakulta </t>
  </si>
  <si>
    <t>Univerzita veterinárskeho lekárstva a farmácie v Košiciach</t>
  </si>
  <si>
    <t>Chorioalantoická membrána - in vivo model pre štúdium biokompatibility materiálov</t>
  </si>
  <si>
    <t>APVV-20-0073</t>
  </si>
  <si>
    <t>prof. MVDr. Petrovová Eva, PhD.</t>
  </si>
  <si>
    <t>Ústav materiálového výskumu SAV, v. v. i., Univerzita veterinárskeho lekárstva a farmácie v Košiciach</t>
  </si>
  <si>
    <t>Slovenská poľnohospodárska univerzita v Nitre</t>
  </si>
  <si>
    <t>Vývoj potraviny a aplikácie na báze jedlého gélu v cieľovom segmente starnúcej populácie.</t>
  </si>
  <si>
    <t>APVV-20-0078</t>
  </si>
  <si>
    <t>doc. Ing. Vietoris Vladimír, PhD.</t>
  </si>
  <si>
    <t>CERTEX, a.s., Slovenská poľnohospodárska univerzita v Nitre</t>
  </si>
  <si>
    <t>Vývoj</t>
  </si>
  <si>
    <t xml:space="preserve">Univerzita Komenského v Bratislave - Prírodovedecká fakulta </t>
  </si>
  <si>
    <t xml:space="preserve">Chronostratigrafické štandardy a sedimentárne archívy globálnych zmien života a paleoprostredia Západných Karpát. </t>
  </si>
  <si>
    <t>APVV-20-0079</t>
  </si>
  <si>
    <t>doc. RNDr. Soták Ján, DrSc.</t>
  </si>
  <si>
    <t xml:space="preserve">Ústav vied o Zemi SAV, v. v. i., Univerzita Komenského v Bratislave - Prírodovedecká fakulta </t>
  </si>
  <si>
    <t>Univerzita Komenského v Bratislave</t>
  </si>
  <si>
    <t>Ekológia pohlavného výberu</t>
  </si>
  <si>
    <t>APVV-20-0081</t>
  </si>
  <si>
    <t>prof. PaedDr. Prokop Pavol, DrSc.</t>
  </si>
  <si>
    <t>Ústav zoológie SAV, v. v. i., Univerzita Komenského v Bratislave</t>
  </si>
  <si>
    <t xml:space="preserve">Univerzita sv. Cyrila a Metoda v Trnave - Fakulta sociálnych vied </t>
  </si>
  <si>
    <t>Enviromentálna spravodlivosť v kontexte sociálnej práce</t>
  </si>
  <si>
    <t>APVV-20-0094</t>
  </si>
  <si>
    <t>prof. PhDr. Levická Jana, PhD.</t>
  </si>
  <si>
    <t xml:space="preserve">Univerzita Mateja Bela v Banskej Bystrici - Fakulta prírodných vied </t>
  </si>
  <si>
    <t>Svetlom riadené molekulové prepínanie</t>
  </si>
  <si>
    <t>APVV-20-0098</t>
  </si>
  <si>
    <t>doc. RNDr. Medveď Miroslav, PhD.</t>
  </si>
  <si>
    <t xml:space="preserve">Univerzita Mateja Bela v Banskej Bystrici - Fakulta prírodných vied , Univerzita Komenského v Bratislave - Prírodovedecká fakulta </t>
  </si>
  <si>
    <t xml:space="preserve">Slovenská technická univerzita v Bratislave - Fakulta chemickej a potravinárskej technológie </t>
  </si>
  <si>
    <t>Štúdium a optimalizácia prietokových sytémov pre syntézu zložitých organických molekúl</t>
  </si>
  <si>
    <t>APVV-20-0105</t>
  </si>
  <si>
    <t>Ing. Koóš Peter, PhD.</t>
  </si>
  <si>
    <t xml:space="preserve">Univerzita Mateja Bela v Banskej Bystrici - Ekonomická fakulta </t>
  </si>
  <si>
    <t>Implementácia Agendy 2030 prostredníctvom biosférických rezervácií</t>
  </si>
  <si>
    <t>APVV-20-0108</t>
  </si>
  <si>
    <t>doc. Ing. Vitálišová Katarína, PhD.</t>
  </si>
  <si>
    <t>Univerzita Mateja Bela v Banskej Bystrici - Ekonomická fakulta , Ústav krajinnej ekológie SAV, v. v. i., Štátna ochrana prírody Slovenskej republiky, Správa Národného parku Slovenský kras so sídlom v Brzotíne, Správa Tatranského národného parku so sídlom v Tatranskej Lomnici</t>
  </si>
  <si>
    <t>Pokročilé lítiové batérie s dlhou životnosťou</t>
  </si>
  <si>
    <t>APVV-20-0111</t>
  </si>
  <si>
    <t>Dr. Šiffalovič Peter, PhD.</t>
  </si>
  <si>
    <t>Centrum pre využitie pokročilých materiálov SAV, v. v. i., Univerzita Pavla Jozefa Šafárika v Košiciach - Prírodovedecká fakulta , Fyzikálny ústav SAV, v. v. i., Slovenská technická univerzita v Bratislave - Fakulta elektrotechniky a informatiky , Univerzita Komenského v Bratislave - Fakulta matematiky, fyziky a informatiky , Slovenská technická univerzita v Bratislave</t>
  </si>
  <si>
    <t xml:space="preserve">Univerzita Komenského v Bratislave - Fakulta matematiky, fyziky a informatiky </t>
  </si>
  <si>
    <t>Pohlavne-špecifický mikrobióm a génové interakcie v patogenéze behaviorálnych a gastrointestinálnych symptómov v animálnom modeli porúch autistického spektra.</t>
  </si>
  <si>
    <t>APVV-20-0114</t>
  </si>
  <si>
    <t>MUDr. Tomova Aleksandra, PhD.</t>
  </si>
  <si>
    <t>Univerzita Komenského v Bratislave, Univerzita veterinárskeho lekárstva a farmácie v Košiciach</t>
  </si>
  <si>
    <t>Kalibrácia metódy datovania autigénnym 10Be/9Be pre geochronologické modely najmladšieho kenozoika karpatsko-panónskeho regiónu</t>
  </si>
  <si>
    <t>APVV-20-0120</t>
  </si>
  <si>
    <t>doc. RNDr. Šujan Michal, PhD.</t>
  </si>
  <si>
    <t>Univerzita Komenského v Bratislave - Prírodovedecká fakulta , Chemický ústav SAV, v. v. i.</t>
  </si>
  <si>
    <t>Nové zliatiny s viacerými základnými prvkami – dizajn, charakterizácia a vlastnosti</t>
  </si>
  <si>
    <t>APVV-20-0124</t>
  </si>
  <si>
    <t>doc. Mgr. Palcut Marián, PhD.</t>
  </si>
  <si>
    <t>Slovenská technická univerzita v Bratislave - Materiálovotechnologická fakulta, Trnava , Fyzikálny ústav SAV, v. v. i.</t>
  </si>
  <si>
    <t>Slovná zásoba ako ukazovateľ vývinovej jazykovej úrovne monolingválnych a bilingválnych detí v predškolskom veku</t>
  </si>
  <si>
    <t>APVV-20-0126</t>
  </si>
  <si>
    <t>doc. Mgr. Kapalková Svetlana, PhD.</t>
  </si>
  <si>
    <t>Univerzita Komenského v Bratislave, Prešovská univerzita v Prešove</t>
  </si>
  <si>
    <t>Prešovská univerzita v Prešove</t>
  </si>
  <si>
    <t>Od presných ab initio výpočtov k predpovediam teplotne závislých vlastností molekúl a materiálov</t>
  </si>
  <si>
    <t>APVV-20-0127</t>
  </si>
  <si>
    <t>doc. Ing. Bučko Tomáš, PhD.</t>
  </si>
  <si>
    <t>Potenciálna úloha kyseliny valproovej v potlačení zápalu</t>
  </si>
  <si>
    <t>APVV-20-0129</t>
  </si>
  <si>
    <t>Mgr. Balážová Mária, PhD.</t>
  </si>
  <si>
    <t xml:space="preserve">Centrum biovied SAV, v. v. i. - Ústav biochémie a genetiky živočíchov, Univerzita Komenského v Bratislave - Prírodovedecká fakulta , Slovenská technická univerzita v Bratislave - Fakulta chemickej a potravinárskej technológie </t>
  </si>
  <si>
    <t>Bratislavská medzinárodná škola liberálnych štúdií</t>
  </si>
  <si>
    <t>Filozofická antropológia v kontexte súčasných kríz symbolických štruktúr</t>
  </si>
  <si>
    <t>APVV-20-0137</t>
  </si>
  <si>
    <t>Mgr. Stewart Jon, PhD.</t>
  </si>
  <si>
    <t>Filozofický ústav SAV, v. v. i., Trnavská univerzita v Trnave - Filozofická fakulta , Bratislavská medzinárodná škola liberálnych štúdií</t>
  </si>
  <si>
    <t xml:space="preserve">Trnavská univerzita v Trnave - Filozofická fakulta </t>
  </si>
  <si>
    <t>Prešovská univerzita v Prešove - Fakulta manažmentu, ekonomiky a obchodu</t>
  </si>
  <si>
    <t>Možnosti získavania kritických surovín pomocou progresívnych metód spracovania banských odpadov</t>
  </si>
  <si>
    <t>APVV-20-0140</t>
  </si>
  <si>
    <t>Ing. Luptáková Alena, PhD.</t>
  </si>
  <si>
    <t>Ústav geotechniky SAV, v. v. i., Technická univerzita v Košiciach - Stavebná fakulta , Prešovská univerzita v Prešove - Fakulta manažmentu, ekonomiky a obchodu</t>
  </si>
  <si>
    <t xml:space="preserve">Technická univerzita v Košiciach - Stavebná fakulta </t>
  </si>
  <si>
    <t>Samovražedná génová terapia sprostredkovaná exozómami z mezenchýmových stromálnych a pankreatických nádorových buniek v liečbe duktálneho adenokarcinómu pankreasu</t>
  </si>
  <si>
    <t>APVV-20-0143</t>
  </si>
  <si>
    <t>Mgr. Buociková Verona, PhD.</t>
  </si>
  <si>
    <t xml:space="preserve">Národný onkologický ústav, Biomedicínske centrum SAV, v. v. i. - Ústav experimentálnej onkológie, Slovenská technická univerzita v Bratislave - Fakulta chemickej a potravinárskej technológie </t>
  </si>
  <si>
    <t>Od interagujúcich hviezd k exoplanétam</t>
  </si>
  <si>
    <t>APVV-20-0148</t>
  </si>
  <si>
    <t>RNDr. Pribulla Theodor, CSc.</t>
  </si>
  <si>
    <t>Astronomický ústav SAV, v. v. i., Univerzita Pavla Jozefa Šafárika v Košiciach - Prírodovedecká fakulta , Vihorlatská hvezdáreň Humenné</t>
  </si>
  <si>
    <t>Perspektívne elektrónové spinové systémy pre budúce kvantové technológie</t>
  </si>
  <si>
    <t>APVV-20-0150</t>
  </si>
  <si>
    <t>doc. RNDr. Strečka Jozef, PhD.</t>
  </si>
  <si>
    <t xml:space="preserve">Univerzita Pavla Jozefa Šafárika v Košiciach - Prírodovedecká fakulta , Fyzikálny ústav SAV, v. v. i., Ústav experimentálnej fyziky SAV, v. v. i., Technická univerzita v Košiciach - Fakulta výrobných technológií, Prešov </t>
  </si>
  <si>
    <t xml:space="preserve">Univerzita Komenského v Bratislave - Lekárska fakulta </t>
  </si>
  <si>
    <t>Identification of new treatment options in refractory testicular germ cell tumors</t>
  </si>
  <si>
    <t>APVV-20-0158</t>
  </si>
  <si>
    <t>prof. MUDr. Mego Michal, DrSc.</t>
  </si>
  <si>
    <t xml:space="preserve">Univerzita Komenského v Bratislave - Lekárska fakulta , MediXbank n.o., Biomedicínske centrum SAV, v. v. i. - Ústav experimentálnej onkológie, Ústav molekulárnej biológie SAV, v. v. i., Univerzita Komenského v Bratislave - Farmaceutická fakulta </t>
  </si>
  <si>
    <t xml:space="preserve">Technická univerzita vo Zvolene - Drevárska fakulta </t>
  </si>
  <si>
    <t>Výskum povrchových vlastností dreva a materiálov na báze dreva modifikovaných CO2 laserovým žiarením a nízkoteplotnou plazmou</t>
  </si>
  <si>
    <t>APVV-20-0159</t>
  </si>
  <si>
    <t>doc. Ing. Kubovský Ivan, PhD.</t>
  </si>
  <si>
    <t>Technická univerzita vo Zvolene - Drevárska fakulta , VIPO a.s.</t>
  </si>
  <si>
    <t xml:space="preserve">Slovenská poľnohospodárska univerzita v Nitre - Fakulta agrobiológie a potravinových zdrojov </t>
  </si>
  <si>
    <t>Vplyv efektov šľachtenia na realizáciu genetickej premenlivosti a manifestáciu úžitkovosti a zdravia hospodárskych zvierat.</t>
  </si>
  <si>
    <t>APVV-20-0161</t>
  </si>
  <si>
    <t>prof. Ing. Kasarda Radovan, PhD.</t>
  </si>
  <si>
    <t>Nekonvenčné kvasinky ako producenty lipidov s vysokou pridanou hodnotou</t>
  </si>
  <si>
    <t>APVV-20-0166</t>
  </si>
  <si>
    <t>Mgr. Holič Roman, PhD.</t>
  </si>
  <si>
    <t xml:space="preserve">Centrum biovied SAV, v. v. i. - Ústav biochémie a genetiky živočíchov, Slovenská technická univerzita v Bratislave - Fakulta chemickej a potravinárskej technológie , Univerzita Komenského v Bratislave - Prírodovedecká fakulta </t>
  </si>
  <si>
    <t xml:space="preserve">Trnavská univerzita v Trnave - Právnická fakulta </t>
  </si>
  <si>
    <t>Konkurencia nárokov z deliktov a kvázideliktov v mimozmluvných vzťahoch a na pomedzí zmluvného a vecného práva</t>
  </si>
  <si>
    <t>APVV-20-0171</t>
  </si>
  <si>
    <t>doc. JUDr. Novotná Marianna, PhD.</t>
  </si>
  <si>
    <t>Bentonit: strategická surovina Slovenska - inovatívne hodnotenie zdrojov a ich kvality pre jej efektívne využívanie</t>
  </si>
  <si>
    <t>APVV-20-0175</t>
  </si>
  <si>
    <t>doc. Mgr. Uhlík Peter, PhD.</t>
  </si>
  <si>
    <t xml:space="preserve">Univerzita Komenského v Bratislave - Prírodovedecká fakulta , Ústav anorganickej chémie SAV, v. v. i., Ústav vied o Zemi SAV, v. v. i., Slovenská technická univerzita v Bratislave - Stavebná fakulta </t>
  </si>
  <si>
    <t xml:space="preserve">Prešovská univerzita v Prešove - Filozofická fakulta </t>
  </si>
  <si>
    <t>Interaktívny hypertextový lexikón literárnej vedy s korpusom kľúčových literárnovedných textov</t>
  </si>
  <si>
    <t>APVV-20-0179</t>
  </si>
  <si>
    <t>Mgr. Mikuláš Roman, PhD.</t>
  </si>
  <si>
    <t xml:space="preserve">Ústav svetovej literatúry SAV, v. v. i., Ústav slovenskej literatúry SAV, v. v. i., Univerzita Konštantína Filozofa v Nitre - Fakulta stredoeurópskych štúdií , Univerzita Konštantína Filozofa v Nitre - Filozofická fakulta , Univerzita Komenského v Bratislave - Pedagogická fakulta , Prešovská univerzita v Prešove - Filozofická fakulta , Univerzita Pavla Jozefa Šafárika v Košiciach - Filozofická fakulta </t>
  </si>
  <si>
    <t xml:space="preserve">Univerzita Komenského v Bratislave - Pedagogická fakulta </t>
  </si>
  <si>
    <t xml:space="preserve">Univerzita Pavla Jozefa Šafárika v Košiciach - Filozofická fakulta </t>
  </si>
  <si>
    <t xml:space="preserve">Univerzita Konštantína Filozofa v Nitre - Fakulta stredoeurópskych štúdií </t>
  </si>
  <si>
    <t>Cancer immunoediting in multiple myeloma: immune checkpoints and clinical significance</t>
  </si>
  <si>
    <t>APVV-20-0183</t>
  </si>
  <si>
    <t>RNDr. Jakubíková Jana, PhD.</t>
  </si>
  <si>
    <t>Biomedicínske centrum SAV, v. v. i. - Ústav experimentálnej onkológie, Univerzita Komenského v Bratislave - Lekárska fakulta , Ústav molekulárnej biológie SAV, v. v. i.</t>
  </si>
  <si>
    <t xml:space="preserve">Univerzita sv. Cyrila a Metoda v Trnave - Filozofická fakulta </t>
  </si>
  <si>
    <t xml:space="preserve">Transformácia populačného vývoja na Slovensku v regionálnom pohľade od konca 19. do polovice 20. storočia </t>
  </si>
  <si>
    <t>APVV-20-0199</t>
  </si>
  <si>
    <t>prof. PhDr. Tišliar Pavol, PhD.</t>
  </si>
  <si>
    <t>Príprava špeciálnych sacharidov a ich derivátov z prírodných surovín s využitím biotechnologických postupov</t>
  </si>
  <si>
    <t>APVV-20-0208</t>
  </si>
  <si>
    <t>prof. Ing. Rosenberg Michal, CSc.</t>
  </si>
  <si>
    <t>Súčinnosť prístupov teoretickej chémie, kryštalografie, spektroskopie a organickej syntézy pri riešení bytostných problémov tejto doby (pandemické hrozby a vývoj liečiv)</t>
  </si>
  <si>
    <t>APVV-20-0213</t>
  </si>
  <si>
    <t>doc. Ing. Bučinský Lukáš, PhD.</t>
  </si>
  <si>
    <t xml:space="preserve">Výskum implementácie vysokorázových povrchových technológií pre precízne automobilové konštrukčné prvky </t>
  </si>
  <si>
    <t>APVV-20-0216</t>
  </si>
  <si>
    <t>doc. Ing. Šajgalík Michal, PhD.</t>
  </si>
  <si>
    <t>Žilinská univerzita v Žiline - Strojnícka fakulta , PRVÁ ZVÁRAČSKÁ, a.s.</t>
  </si>
  <si>
    <t xml:space="preserve">Slovenská poľnohospodárska univerzita v Nitre - Fakulta biotechnológie a potravinárstva </t>
  </si>
  <si>
    <t xml:space="preserve">Determinácia efektu poľnohospodárskych xenobiotík na alterácie živočíšneho systému v podmienkach in vitro.  </t>
  </si>
  <si>
    <t>APVV-20-0218</t>
  </si>
  <si>
    <t>prof. Ing. Lukáč Norbert, PhD.</t>
  </si>
  <si>
    <t>Moderné elektronické súčiastky na báze ultraširokopásmového polovodiča Ga2O3 pre budúce vysokonapäťové aplikácie</t>
  </si>
  <si>
    <t>APVV-20-0220</t>
  </si>
  <si>
    <t>Ing. Gucmann Filip, PhD.</t>
  </si>
  <si>
    <t xml:space="preserve">Elektrotechnický ústav SAV, v. v. i., Slovenská technická univerzita v Bratislave - Fakulta elektrotechniky a informatiky , Slovenská technická univerzita v Bratislave - Materiálovotechnologická fakulta, Trnava </t>
  </si>
  <si>
    <t>Dizajn nových antituberkulóznych látok pomocou výpočtových metód a ich experimentálna evaluácia.</t>
  </si>
  <si>
    <t>APVV-20-0230</t>
  </si>
  <si>
    <t>Mgr. Kozmon Stanislav, PhD.</t>
  </si>
  <si>
    <t xml:space="preserve">Chemický ústav SAV, v. v. i., Univerzita Komenského v Bratislave - Prírodovedecká fakulta </t>
  </si>
  <si>
    <t>Vyhľadávanie nových génových variantov syndrómových porúch sluchu pomocou celoexómového sekvenovania</t>
  </si>
  <si>
    <t>APVV-20-0236</t>
  </si>
  <si>
    <t>prof. MUDr. Profant Milan, CSc.</t>
  </si>
  <si>
    <t>Univerzita Komenského v Bratislave - Lekárska fakulta , Biomedicínske centrum SAV, v. v. i. - Ústav experimentálnej endokrinológie</t>
  </si>
  <si>
    <t xml:space="preserve">Význam cirkadiánneho systému v regulácii progresie kolorektálneho karcinómu mediovanej estradiolom a miRNA </t>
  </si>
  <si>
    <t>APVV-20-0241</t>
  </si>
  <si>
    <t>prof. Herichova Iveta, PhD.</t>
  </si>
  <si>
    <t xml:space="preserve">Univerzita Komenského v Bratislave - Prírodovedecká fakulta , Univerzita Komenského v Bratislave - Lekárska fakulta </t>
  </si>
  <si>
    <t>Nekroptotické a pleiotropné účinky RIP3 kinázy pôsobiacej ako konvergentný bod pri strate srdcových buniek: pochopenie základných mechanizmov v ischemickom srdci s metabolickým stresom alebo bez neho ako nástroj návrhu terapeutických prístupov.</t>
  </si>
  <si>
    <t>APVV-20-0242</t>
  </si>
  <si>
    <t>prof. PharmDr. Duriš Adameová  Adriana, PhD.</t>
  </si>
  <si>
    <t>Univerzita Komenského v Bratislave - Farmaceutická fakulta , Centrum experimentálnej medicíny SAV, v. v. i. - Ústav pre výskum srdca</t>
  </si>
  <si>
    <t>Biočipové systémy na cielenú glykánovú analýzu biomarkerov pre biomedicínske a biotechnologické aplikácie</t>
  </si>
  <si>
    <t>APVV-20-0243</t>
  </si>
  <si>
    <t>Ing. Pažitná Lucia, PhD.</t>
  </si>
  <si>
    <t xml:space="preserve">Chemický ústav SAV, v. v. i., Centrum biovied SAV, v. v. i. - Ústav molekulárnej fyziológie a genetiky, Biomedicínske centrum SAV, v. v. i. - Virologický ústav, Univerzita Komenského v Bratislave - Lekárska fakulta </t>
  </si>
  <si>
    <t>Klonovanie génov zabezpečujúcich totálnu rezistenciu voči múčnatke trávovej na pšenici</t>
  </si>
  <si>
    <t>APVV-20-0246</t>
  </si>
  <si>
    <t>doc. RNDr. Švec Miroslav, CSc.</t>
  </si>
  <si>
    <t>Univerzita Komenského v Bratislave - Prírodovedecká fakulta , Národné poľnohospodárske a potravinárske centrum - Výskumný ústav rastlinnej výroby</t>
  </si>
  <si>
    <t xml:space="preserve">Technická univerzita v Košiciach - Fakulta elektrotechniky a informatiky </t>
  </si>
  <si>
    <t>Edge-enabled inteligentné snímanie a výpočty</t>
  </si>
  <si>
    <t>APVV-20-0247</t>
  </si>
  <si>
    <t>prof. Ing. Zolotová Iveta, CSc.</t>
  </si>
  <si>
    <t>Technická univerzita v Košiciach - Fakulta elektrotechniky a informatiky , BETAMONT s.r.o.</t>
  </si>
  <si>
    <t xml:space="preserve">Strom a krajina – vplyv drevín na diverzitu pôdnych mikroorganizmov v poľnohospodárskej krajine </t>
  </si>
  <si>
    <t>APVV-20-0257</t>
  </si>
  <si>
    <t>Mgr. Adamčík Slavomír, PhD.</t>
  </si>
  <si>
    <t xml:space="preserve">Centrum biológie rastlín a biodiverzity SAV, v. v. i., Ústav ekológie lesa SAV, v. v. i., Ústav molekulárnej biológie SAV, v. v. i., Univerzita Komenského v Bratislave - Prírodovedecká fakulta , Slovenská technická univerzita v Bratislave - Fakulta chemickej a potravinárskej technológie </t>
  </si>
  <si>
    <t>Výskum vlastností komponentov z kóróziivzdorných zliatin vyhotovených aditívnou výrobou</t>
  </si>
  <si>
    <t>APVV-20-0259</t>
  </si>
  <si>
    <t>prof. Ing. Marônek Milan, CSc.</t>
  </si>
  <si>
    <t>Slovenská technická univerzita v Bratislave - Materiálovotechnologická fakulta, Trnava , PRVÁ ZVÁRAČSKÁ, a.s.</t>
  </si>
  <si>
    <t xml:space="preserve">Univerzita Komenského v Bratislave - Evanjelická bohoslovecká fakulta </t>
  </si>
  <si>
    <t>Aktuálne kultúrotvorné, identifikačné a revitalizačné procesy v prostredí etnických minorít: Slováci v Argentíne a Kanade</t>
  </si>
  <si>
    <t>APVV-20-0263</t>
  </si>
  <si>
    <t>prof. PhDr. Lenovský Ladislav, PhD.</t>
  </si>
  <si>
    <t xml:space="preserve">Univerzita sv. Cyrila a Metoda v Trnave - Filozofická fakulta , Slavistický ústav Jána Stanislava SAV, v. v. i., Univerzita Komenského v Bratislave - Evanjelická bohoslovecká fakulta , Univerzita Mateja Bela v Banskej Bystrici - Pedagogická fakulta </t>
  </si>
  <si>
    <t>Imobilizácia a koimobilizácia viabilných celobunkových biokatalyzátorov s enzýmovými kaskádami pre produkciu chemických špecialít, vývoj metód ich charakterizácie a bioreaktorové inžinierstvo</t>
  </si>
  <si>
    <t>APVV-20-0272</t>
  </si>
  <si>
    <t>Ing. Bučko Marek, PhD.</t>
  </si>
  <si>
    <t xml:space="preserve">Chemický ústav SAV, v. v. i., Ústav polymérov SAV, v. v. i., Slovenská technická univerzita v Bratislave - Fakulta chemickej a potravinárskej technológie </t>
  </si>
  <si>
    <t>Zmierňovanie hydrologických rizík – povodní a súch – výskumom extrémnych hydroklimatických javov</t>
  </si>
  <si>
    <t>APVV-20-0281</t>
  </si>
  <si>
    <t>prof. Ing. Zeleňáková Martina, PhD.</t>
  </si>
  <si>
    <t>Hybridné hémové peroxidázy húb z pralesa s využitím v environmentálnych biotechnológiách</t>
  </si>
  <si>
    <t>APVV-20-0284</t>
  </si>
  <si>
    <t>RNDr. Zámocký Marcel, PhD., DrSc.</t>
  </si>
  <si>
    <t xml:space="preserve">Ústav molekulárnej biológie SAV, v. v. i., Centrum biológie rastlín a biodiverzity SAV, v. v. i., Univerzita Komenského v Bratislave - Prírodovedecká fakulta </t>
  </si>
  <si>
    <t>Hodnotenie ekonomických, sociálnych a environmentálnych dopadov manažmentu lesov v chránených územiach SR na lesné hospodárstvo a následné odvetvia</t>
  </si>
  <si>
    <t>APVV-20-0294</t>
  </si>
  <si>
    <t>doc. Ing. Paluš Hubert, PhD.</t>
  </si>
  <si>
    <t>Technická univerzita vo Zvolene - Drevárska fakulta , Národné lesnícke centrum</t>
  </si>
  <si>
    <t>Denné svetlo ako iniciátor chemických reakcií v syntéze antibiotík</t>
  </si>
  <si>
    <t>APVV-20-0298</t>
  </si>
  <si>
    <t>doc. Ing. Jakubec Pavol, PhD.</t>
  </si>
  <si>
    <t>Elektrokatalyzátory pre efektívnu produkciu vodíka pre budúce elektrolyzéry a palivové články</t>
  </si>
  <si>
    <t>APVV-20-0299</t>
  </si>
  <si>
    <t>RNDr. Strečková Magdaléna, PhD.</t>
  </si>
  <si>
    <t>Ústav materiálového výskumu SAV, v. v. i., Univerzita Pavla Jozefa Šafárika v Košiciach - Prírodovedecká fakulta , Ústav experimentálnej fyziky SAV, v. v. i.</t>
  </si>
  <si>
    <t>Tieniace vlastnosti materiálov využívaných v radiačnej ochrane</t>
  </si>
  <si>
    <t>APVV-20-0300</t>
  </si>
  <si>
    <t>prof. Ing. Nečas Vladimír, PhD.</t>
  </si>
  <si>
    <t>Nové kvalitatívne a numerické metódy riešenia Hamilton-Jacobi-Bellmanových rovníc obsahujúcich kónické optimalizačné problémy</t>
  </si>
  <si>
    <t>APVV-20-0311</t>
  </si>
  <si>
    <t>prof. RNDr. Ševčovič Daniel, DrSc.</t>
  </si>
  <si>
    <t>Nové chromatografické membránové adsorbenty: fyzikálnochemické a procesové charakteristiky a optimalizácia separácie vybraných terapeutických proteínov</t>
  </si>
  <si>
    <t>APVV-20-0312</t>
  </si>
  <si>
    <t>prof. Ing. Polakovič Milan, PhD.</t>
  </si>
  <si>
    <t xml:space="preserve">Slovenská technická univerzita v Bratislave - Strojnícka fakulta </t>
  </si>
  <si>
    <t>Výskum a vývoj nových procesov získavania prchavých aróma aktívnych zlúčenín z biotechnologického média</t>
  </si>
  <si>
    <t>APVV-20-0317</t>
  </si>
  <si>
    <t>RNDr. Kubinec Róbert, CSc.</t>
  </si>
  <si>
    <t xml:space="preserve">Univerzita Komenského v Bratislave - Prírodovedecká fakulta , Axxence Slovakia s.r.o., Slovenská technická univerzita v Bratislave - Strojnícka fakulta </t>
  </si>
  <si>
    <t>Trenčianska univerzita Alexandra Dubčeka v Trenčíne</t>
  </si>
  <si>
    <t>Nanoštrukturované, funkčne navrstvené a bio-inšpirované 3D iplantáty na báze titánu</t>
  </si>
  <si>
    <t>APVV-20-0322</t>
  </si>
  <si>
    <t>doc. Ing. Hnatko Miroslav, PhD.</t>
  </si>
  <si>
    <t>Ústav anorganickej chémie SAV, v. v. i., Trenčianska univerzita Alexandra Dubčeka v Trenčíne</t>
  </si>
  <si>
    <t>Príprava progresívnych nízkorozmerných magnetických materiálov pre senzory a spintroniku</t>
  </si>
  <si>
    <t>APVV-20-0324</t>
  </si>
  <si>
    <t>prof. Ing. Orendáč Martin, CSc.</t>
  </si>
  <si>
    <t>Akadémia Policajného zboru v Bratislave</t>
  </si>
  <si>
    <t>Nie je to pravda, ale mohla by byť: Konšpiračné teórie a hoaxy v modernom vývoji Slovenska v európskom kontexte</t>
  </si>
  <si>
    <t>APVV-20-0334</t>
  </si>
  <si>
    <t>Dr. h. c. prof. Ing. Nečas Pavel, PhD., MBA</t>
  </si>
  <si>
    <t>Univerzita Mateja Bela v Banskej Bystrici, Univerzita Konštantína Filozofa v Nitre - Filozofická fakulta , Univerzita Pavla Jozefa Šafárika v Košiciach - Filozofická fakulta , Akadémia ozbrojených síl generála Milana Rastislava Štefánika, Akadémia Policajného zboru v Bratislave, Ústav politických vied SAV, v. v. i., Ústav etnológie a sociálnej antropológie SAV, v. v. i.</t>
  </si>
  <si>
    <t>Univerzita Mateja Bela v Banskej Bystrici</t>
  </si>
  <si>
    <t>Univerzita Pavla Jozefa Šafárika v Košiciach</t>
  </si>
  <si>
    <t>Vývoj účinných geneticky kódovaných fotosenzibilizátorov</t>
  </si>
  <si>
    <t>APVV-20-0340</t>
  </si>
  <si>
    <t>doc. RNDr. Sedlák Erik, DrSc.</t>
  </si>
  <si>
    <t>Valorizácia kávového odpadu pre produkciu priemyselne zaujímavých látok s vyššou pridanou hodnotou a biodieselu</t>
  </si>
  <si>
    <t>APVV-20-0348</t>
  </si>
  <si>
    <t>Ing. Klempová Tatiana, PhD.</t>
  </si>
  <si>
    <t>Slovenská technická univerzita v Bratislave - Fakulta chemickej a potravinárskej technológie , Združenie Energy 21</t>
  </si>
  <si>
    <t>Výskum motivácie študentov v adaptívnom personalizovanom prostredí s kolaboratívnymi nástrojmi</t>
  </si>
  <si>
    <t>APVV-20-0353</t>
  </si>
  <si>
    <t>doc. RNDr. Kubincová Zuzana, PhD.</t>
  </si>
  <si>
    <t>Čítanie v prírodných archívoch: tisíce rokov dlhá história prostredia a klimatických zmien zaznamenaná v alpínskych jazerách Ukrajinských Karpát</t>
  </si>
  <si>
    <t>APVV-20-0358</t>
  </si>
  <si>
    <t>prof. RNDr. Bitušík Peter, CSc.</t>
  </si>
  <si>
    <t xml:space="preserve">Univerzita Mateja Bela v Banskej Bystrici - Fakulta prírodných vied , Technická univerzita vo Zvolene - Fakulta ekológie a environmentalistiky , Ústav vied o Zemi SAV, v. v. i., Univerzita Komenského v Bratislave - Prírodovedecká fakulta </t>
  </si>
  <si>
    <t xml:space="preserve">Technická univerzita vo Zvolene - Fakulta ekológie a environmentalistiky </t>
  </si>
  <si>
    <t>Regionálna detekcia, atribúcia a projekcia dopadov variability klímy a klimatickej zmeny na režim odtoku na Slovensku</t>
  </si>
  <si>
    <t>APVV-20-0374</t>
  </si>
  <si>
    <t>RNDr. Pekárová Pavla, DrSc.</t>
  </si>
  <si>
    <t>Ústav hydrológie SAV, v. v. i., Slovenská technická univerzita v Bratislave - Stavebná fakulta , Univerzita Komenského v Bratislave - Fakulta matematiky, fyziky a informatiky , Slovenský hydrometeorologický ústav</t>
  </si>
  <si>
    <t xml:space="preserve">Technická univerzita vo Zvolene - Lesnícka fakulta </t>
  </si>
  <si>
    <t>Monitoring lesných porastov v trojdimenzionálnom priestore a čase pomocou inovatívnych prístupov blízkeho-dosahu</t>
  </si>
  <si>
    <t>APVV-20-0391</t>
  </si>
  <si>
    <t>Ing. Výbošťok Jozef, PhD.</t>
  </si>
  <si>
    <t>Technická univerzita vo Zvolene</t>
  </si>
  <si>
    <t>FMA analýza potenciálnych signálov vhodných pre adaptívne riadenie nestingových stratégií frézovania aglomerátov na báze dreva</t>
  </si>
  <si>
    <t>APVV-20-0403</t>
  </si>
  <si>
    <t>doc. Ing. Koleda Peter, PhD.</t>
  </si>
  <si>
    <t>Inovácia tvorby manažmentových plánov pre podporu participatívneho rozhodovania pri zabezpečovaní ekosystémových služieb lesa</t>
  </si>
  <si>
    <t>APVV-20-0408</t>
  </si>
  <si>
    <t>doc. Ing. Sedmák Róbert, PhD.</t>
  </si>
  <si>
    <t>Technická univerzita vo Zvolene - Lesnícka fakulta , Národné lesnícke centrum</t>
  </si>
  <si>
    <t>Ochrana a konzervovanie novodobých objektov kultúrneho dedičstva s obsahom plastov</t>
  </si>
  <si>
    <t>APVV-20-0410</t>
  </si>
  <si>
    <t>doc. Ing. Vizárová Katarína, PhD.</t>
  </si>
  <si>
    <t>Slovenská technická univerzita v Bratislave - Fakulta chemickej a potravinárskej technológie , Slovenská národná galéria</t>
  </si>
  <si>
    <t>Digitálna zbierka slovenskej prózy</t>
  </si>
  <si>
    <t>APVV-20-0414</t>
  </si>
  <si>
    <t>Mgr. Debnár Marek, PhD.</t>
  </si>
  <si>
    <t>Univerzita Konštantína Filozofa v Nitre - Filozofická fakulta , Ústav slovenskej literatúry SAV, v. v. i., Jazykovedný ústav Ľudovíta Štúra SAV, v. v. i.</t>
  </si>
  <si>
    <t>Nové prístupy k zvyšovaniu únavovej životnosti zvarových spojov vysokopevných konštrukčných ocelí</t>
  </si>
  <si>
    <t>APVV-20-0427</t>
  </si>
  <si>
    <t>doc. Ing. Nový František, PhD.</t>
  </si>
  <si>
    <t>Suburbanizácia: Komunita, identita a každodennosť</t>
  </si>
  <si>
    <t>APVV-20-0432</t>
  </si>
  <si>
    <t>Mgr. Šuška Pavel , PhD.</t>
  </si>
  <si>
    <t xml:space="preserve">Geografický ústav SAV, v. v. i., Ústav etnológie a sociálnej antropológie SAV, v. v. i., Univerzita Komenského v Bratislave - Prírodovedecká fakulta </t>
  </si>
  <si>
    <t xml:space="preserve">Univerzita Komenského v Bratislave - Právnická fakulta </t>
  </si>
  <si>
    <t>Nová právna úprava správneho trestania</t>
  </si>
  <si>
    <t>APVV-20-0436</t>
  </si>
  <si>
    <t>doc. JUDr. Horvat Matej, PhD.</t>
  </si>
  <si>
    <t>Vzdelávacie dráhy mladých ľudí – faktory a mechanizmy ich voľby</t>
  </si>
  <si>
    <t>APVV-20-0449</t>
  </si>
  <si>
    <t>prof. PhDr. Sopóci Ján, PhD.</t>
  </si>
  <si>
    <t>Biomonitorovacia štúdia expozície slovenskej populácie náhrade ftalátových plastifikátorov Hexamoll® DINCH</t>
  </si>
  <si>
    <t>APVV-20-0462</t>
  </si>
  <si>
    <t>RNDr. Górová Renáta, PhD.</t>
  </si>
  <si>
    <t xml:space="preserve">Žilinská univerzita v Žiline - Fakulta riadenia a informatiky </t>
  </si>
  <si>
    <t>Stratégia trvalej udržateľnosti športovej organizácie v podmienkach Slovenskej republiky</t>
  </si>
  <si>
    <t>APVV-20-0481</t>
  </si>
  <si>
    <t>doc. Ing. Varmus Michal, PhD.</t>
  </si>
  <si>
    <t>Žilinská univerzita v Žiline - Fakulta elektrotechniky a informačných technológií</t>
  </si>
  <si>
    <t>Výskum metód na zvýšenie kvality a životnosti hybridných výkonových polovodičových modulov</t>
  </si>
  <si>
    <t>APVV-20-0500</t>
  </si>
  <si>
    <t>doc. Ing. Frivaldský Michal, PhD.</t>
  </si>
  <si>
    <t>Žilinská univerzita v Žiline - Fakulta elektrotechniky a informačných technológií, Semikron Danfoss, s.r.o.</t>
  </si>
  <si>
    <t>Pokročilé superparamagnetické nanočastice pre biomedicínske aplikácie</t>
  </si>
  <si>
    <t>APVV-20-0512</t>
  </si>
  <si>
    <t>doc. RNDr. Zelenakova Adriana, PhD.</t>
  </si>
  <si>
    <t>Univerzita Pavla Jozefa Šafárika v Košiciach - Prírodovedecká fakulta , Univerzita veterinárskeho lekárstva a farmácie v Košiciach</t>
  </si>
  <si>
    <t>Výskum vplyvu technologických parametrov obrábania abrazívnym vodným prúdom na integritu povrchu nástrojových ocelí</t>
  </si>
  <si>
    <t>APVV-20-0514</t>
  </si>
  <si>
    <t>Dr. h. c. prof. Ing. Zajac Jozef, CSc.</t>
  </si>
  <si>
    <t>Výskum implementácie nových meracích metód na kalibráciu meracích systémov pre priemyselnú metrologickú prax</t>
  </si>
  <si>
    <t>APVV-20-0561</t>
  </si>
  <si>
    <t>prof. Ing. Czan Andrej, PhD.</t>
  </si>
  <si>
    <t xml:space="preserve">Slovenská legálna metrológia, n.o., Žilinská univerzita v Žiline - Strojnícka fakulta </t>
  </si>
  <si>
    <t>Elektrické výboje v kontakte s katalyzátormi a využitie plazmovej katalýzy na čistenie výfukových plynov</t>
  </si>
  <si>
    <t>APVV-20-0566</t>
  </si>
  <si>
    <t>doc. RNDr. Hensel Karol, PhD.</t>
  </si>
  <si>
    <t>Možné svety a modality: súčasné filozofické prístupy</t>
  </si>
  <si>
    <t>APVV-20-0583</t>
  </si>
  <si>
    <t>prof. PhDr. Andreanský Eugen, PhD.</t>
  </si>
  <si>
    <t xml:space="preserve">Univerzita Komenského v Bratislave - Filozofická fakulta </t>
  </si>
  <si>
    <t xml:space="preserve">Úloha slovenčiny v Uhorsku v ranom novoveku </t>
  </si>
  <si>
    <t>APVV-20-0598</t>
  </si>
  <si>
    <t>prof. Mgr. Homza Martin, PhD.</t>
  </si>
  <si>
    <t>Univerzita Konštantína Filozofa v Nitre - Fakulta prírodných vied a informatiky</t>
  </si>
  <si>
    <t>Intervenčný program v prírodných vedách a matematike</t>
  </si>
  <si>
    <t>APVV-20-0599</t>
  </si>
  <si>
    <t>doc. PaedDr. Valovičová Ľubomíra, PhD.</t>
  </si>
  <si>
    <t>Epidémie na území Slovenska v 17.-19. storočí</t>
  </si>
  <si>
    <t>APVV-20-0613</t>
  </si>
  <si>
    <t>Dr. h. c. prof. PhDr. Kónya Peter, PhD.</t>
  </si>
  <si>
    <t xml:space="preserve">Prešovská univerzita v Prešove - Filozofická fakulta , Prešovská univerzita v Prešove, Prešovská univerzita v Prešove - Gréckokatolícka teologická fakulta , Prešovská univerzita v Prešove - Fakulta zdravotníckych odborov </t>
  </si>
  <si>
    <t>p-GaN elektronika pre úsporu energie a post-CMOS obvody</t>
  </si>
  <si>
    <t>APVV-21-0008</t>
  </si>
  <si>
    <t>https://site.apvv.sk/Grant/Grant/Detail/111</t>
  </si>
  <si>
    <t>APVV-21</t>
  </si>
  <si>
    <t>Ing. Kuzmík Ján, DrSc.</t>
  </si>
  <si>
    <t xml:space="preserve">Elektrotechnický ústav SAV, v. v. i., Slovenská technická univerzita v Bratislave - Materiálovotechnologická fakulta, Trnava </t>
  </si>
  <si>
    <t>Využitie a prenos biomimetických mechanizmov dreva do dizajnu novej formy a vlastností nábytku, interiéru  a bývania</t>
  </si>
  <si>
    <t>APVV-21-0015</t>
  </si>
  <si>
    <t>doc. Ing. Tončíková Zuzana, ArtD.</t>
  </si>
  <si>
    <t>Technická univerzita vo Zvolene - Drevárska fakulta , i2 - industrial innovations, s.r.o.</t>
  </si>
  <si>
    <t xml:space="preserve">Štúdium kinetiky a degradácie natívneho povrchu úžitkových skiel </t>
  </si>
  <si>
    <t>APVV-21-0016</t>
  </si>
  <si>
    <t>doc. Ing. Chromčíková Mária, PhD.</t>
  </si>
  <si>
    <t>Dátovo orientované procesné riadenie</t>
  </si>
  <si>
    <t>APVV-21-0019</t>
  </si>
  <si>
    <t>prof. Ing. Fikar Miroslav, DrSc.</t>
  </si>
  <si>
    <t>Fotochemické Všestranne Materiály pre Čistenie Vody</t>
  </si>
  <si>
    <t>APVV-21-0039</t>
  </si>
  <si>
    <t>doc. Mgr. Monfort Olivier, PhD.</t>
  </si>
  <si>
    <t xml:space="preserve">Univerzita Komenského v Bratislave, Slovenská technická univerzita v Bratislave - Materiálovotechnologická fakulta, Trnava , Slovenská technická univerzita v Bratislave - Fakulta chemickej a potravinárskej technológie </t>
  </si>
  <si>
    <t>Tvrdé a húževnaté vrstvy na báze boridov a nitridov pripravené progresívnymi PVD technikami</t>
  </si>
  <si>
    <t>APVV-21-0042</t>
  </si>
  <si>
    <t>doc. Ing. Mikula Marian, PhD.</t>
  </si>
  <si>
    <t>Univerzita Komenského v Bratislave - Fakulta matematiky, fyziky a informatiky , Ústav materiálov a mechaniky strojov SAV, v. v. i., Ústav materiálového výskumu SAV, v. v. i.</t>
  </si>
  <si>
    <t>Retikulátna alebo divergentná evolúcia? Objasnenie procesov, ktoré stoja za veľkou druhovou bohatosťou a endemizmom v rodoch čeľade Brassicaceae</t>
  </si>
  <si>
    <t>APVV-21-0044</t>
  </si>
  <si>
    <t>prof. RNDr. Marhold Karol, DrSc.</t>
  </si>
  <si>
    <t xml:space="preserve">Centrum biológie rastlín a biodiverzity SAV, v. v. i., Univerzita Mateja Bela v Banskej Bystrici - Fakulta prírodných vied </t>
  </si>
  <si>
    <t>Spracovanie bukovej suroviny na prírezy a lepené dosky s významnou tvarovou stabilitou</t>
  </si>
  <si>
    <t>APVV-21-0049</t>
  </si>
  <si>
    <t>prof. Ing. Klement Ivan, CSc.</t>
  </si>
  <si>
    <t xml:space="preserve">Výskum nepravého jadra a bele dreva dreviny Buk lesný (Fagus sylvatica L.) za účelom eliminácie farebných rozdielov procesom termickej úpravy sýtou vodnou parou. </t>
  </si>
  <si>
    <t>APVV-21-0051</t>
  </si>
  <si>
    <t>doc. Ing. Kminiak Richard, PhD.</t>
  </si>
  <si>
    <t>Polovodičové senzory plynov s intrinzickou pamäťou na báze odporového prepínania</t>
  </si>
  <si>
    <t>APVV-21-0053</t>
  </si>
  <si>
    <t>doc. RNDr. Plecenik Tomáš, PhD.</t>
  </si>
  <si>
    <t xml:space="preserve">Experimentálny výskum nových aktívnych spájkovacích zliatin pre vyššie aplikačné teploty výkonových polovodičových modulov v elektromobilite       </t>
  </si>
  <si>
    <t>APVV-21-0054</t>
  </si>
  <si>
    <t>prof. Ing. Koleňák Roman, PhD.</t>
  </si>
  <si>
    <t>Slovensko-Ukrajinská cezhraničná spolupráca počas a po pandémii COVID-19: faktory a perspektívy, dopad na politiky</t>
  </si>
  <si>
    <t>APVV-21-0057</t>
  </si>
  <si>
    <t>prof. PhDr. Duleba Alexander, CSc.</t>
  </si>
  <si>
    <t>Vývoj urýchľovačových technológií pre štúdium radiačného poškodenia DNA a iných bio-objektov</t>
  </si>
  <si>
    <t>APVV-21-0059</t>
  </si>
  <si>
    <t>Ing. Kaizer Jakub, PhD.</t>
  </si>
  <si>
    <t xml:space="preserve">Univerzita Komenského v Bratislave - Fakulta matematiky, fyziky a informatiky , Univerzita Komenského v Bratislave - Lekárska fakulta </t>
  </si>
  <si>
    <t xml:space="preserve">Univerzita Pavla Jozefa Šafárika v Košiciach - Lekárska fakulta </t>
  </si>
  <si>
    <t>Sekretóm krvných elementov v úlohe zdroja bioaktívnych faktorov sprostredkujúcich neuroprotekciu</t>
  </si>
  <si>
    <t>APVV-21-0069</t>
  </si>
  <si>
    <t>RNDr. Bonová Petra, PhD.</t>
  </si>
  <si>
    <t xml:space="preserve">Biomedicínske centrum SAV, v. v. i. - Neurobiologický ústav, Univerzita Pavla Jozefa Šafárika v Košiciach - Lekárska fakulta </t>
  </si>
  <si>
    <t>Výskum unikátnych progresívnych metód úprav mikrogeometrie rezných hrán pre zvýšenie výkonu rezných nástrojov a produktivity obrábania</t>
  </si>
  <si>
    <t>APVV-21-0071</t>
  </si>
  <si>
    <t>Ing. Jurina František, PhD.</t>
  </si>
  <si>
    <t>Kanabinoidy a rekombinantné kvasinky - perspektívy produkcie bioaktívnych molekúl</t>
  </si>
  <si>
    <t>APVV-21-0076</t>
  </si>
  <si>
    <t>RNDr. Krahulec Ján, PhD.</t>
  </si>
  <si>
    <t xml:space="preserve">Slovenská technická univerzita v Bratislave - Fakulta chemickej a potravinárskej technológie , Univerzita Komenského v Bratislave - Prírodovedecká fakulta </t>
  </si>
  <si>
    <t>Výskum trvalo udržateľných živíc s vysokou účinnosťou a s použitím surovín z obnoviteľných zdrojov</t>
  </si>
  <si>
    <t>APVV-21-0078</t>
  </si>
  <si>
    <t>prof. RNDr. Kúdelčík Jozef, PhD.</t>
  </si>
  <si>
    <t>VUKI a.s., Žilinská univerzita v Žiline - Fakulta elektrotechniky a informačných technológií</t>
  </si>
  <si>
    <t>Dospievajúci s emocionálnymi a behaviorálnymi problémami a ich rodiny v systéme poskytovanej starostlivosti</t>
  </si>
  <si>
    <t>APVV-21-0079</t>
  </si>
  <si>
    <t>doc. Mgr. Dankulincová Zuzana, PhD.</t>
  </si>
  <si>
    <t>Biouhlie ako pôdne aditívum pre trvaloudržateľné poľnohospodárstvo v podmienkach klimatickej zmeny</t>
  </si>
  <si>
    <t>APVV-21-0089</t>
  </si>
  <si>
    <t>doc. Ing. Horák Ján, PhD.</t>
  </si>
  <si>
    <t>Slovenská poľnohospodárska univerzita v Nitre - Fakulta záhradníctva a krajinného inžinierstva , Ústav hydrológie SAV, v. v. i.</t>
  </si>
  <si>
    <t>Včasná predikcia a prevencia kryopoškodenia samčích reprodukčných buniek: Molekulárny prístup</t>
  </si>
  <si>
    <t>APVV-21-0095</t>
  </si>
  <si>
    <t>Ing. Tvrdá Eva, PhD.</t>
  </si>
  <si>
    <t xml:space="preserve">Slovenská poľnohospodárska univerzita v Nitre - Fakulta biotechnológie a potravinárstva , Slovenská poľnohospodárska univerzita v Nitre - Fakulta agrobiológie a potravinových zdrojov , Slovenská poľnohospodárska univerzita v Nitre - Fakulta záhradníctva a krajinného inžinierstva </t>
  </si>
  <si>
    <t xml:space="preserve">Slovenská poľnohospodárska univerzita v Nitre - Fakulta európskych štúdií a regionálneho rozvoja </t>
  </si>
  <si>
    <t>Efektívny manažment inovačne orientovaných územných klastrov</t>
  </si>
  <si>
    <t>APVV-21-0099</t>
  </si>
  <si>
    <t>prof. Ing. arch. Finka Maroš, PhD.</t>
  </si>
  <si>
    <t xml:space="preserve">Slovenská technická univerzita v Bratislave, Technická univerzita v Košiciach - Fakulta baníctva, ekológie, riadenia a geotechnológií , Slovenská poľnohospodárska univerzita v Nitre - Fakulta európskych štúdií a regionálneho rozvoja </t>
  </si>
  <si>
    <t xml:space="preserve">Technická univerzita v Košiciach - Fakulta baníctva, ekológie, riadenia a geotechnológií </t>
  </si>
  <si>
    <t>Slovenská technická univerzita v Bratislave</t>
  </si>
  <si>
    <t>Dôveryhodná interakcia človek–robot a terapeut–pacient vo virtuálnej realite</t>
  </si>
  <si>
    <t>APVV-21-0105</t>
  </si>
  <si>
    <t>prof. Ing. Farkaš Igor, PhD.</t>
  </si>
  <si>
    <t xml:space="preserve">Univerzita Komenského v Bratislave - Fakulta matematiky, fyziky a informatiky , Ústav merania SAV, v. v. i., Technická univerzita v Košiciach - Fakulta elektrotechniky a informatiky </t>
  </si>
  <si>
    <t xml:space="preserve">Antivirálne liečivá proti COVID-19: Dizajn, syntéza a testovanie aktivity špecifických inhibítorov virálnych proteáz koronavírusu SARS-CoV-2  </t>
  </si>
  <si>
    <t>APVV-21-0108</t>
  </si>
  <si>
    <t>doc. Ing. Frecer Vladimír, DrSc.</t>
  </si>
  <si>
    <t>Univerzita Komenského v Bratislave - Farmaceutická fakulta , Univerzita Komenského v Bratislave - Prírodovedecká fakulta , Univerzita sv. Cyrila a Metoda v Trnave - Fakulta prírodných vied , Biomedicínske centrum SAV, v. v. i. - Virologický ústav, Chemický ústav SAV, v. v. i.</t>
  </si>
  <si>
    <t>Výskum zvárania hliníkových zliatin trecím premiešavacím zváraním s ohľadom na zaťaženie vretena a životnosť nástroja</t>
  </si>
  <si>
    <t>APVV-21-0111</t>
  </si>
  <si>
    <t>doc. Ing. Bárta Jozef, PhD.</t>
  </si>
  <si>
    <t>Slovenská technická univerzita v Bratislave - Materiálovotechnologická fakulta, Trnava , MASAM s.r.o.</t>
  </si>
  <si>
    <t>Vplyv mediálneho diskurzu na postoje k migrácii, migrujúcim ľuďom a migračnej politike na Slovensku</t>
  </si>
  <si>
    <t>APVV-21-0114</t>
  </si>
  <si>
    <t>doc. PhDr. Findor Andrej, PhD.</t>
  </si>
  <si>
    <t>Univerzita Komenského v Bratislave, Kempelenov inštitút inteligentných technológií</t>
  </si>
  <si>
    <t xml:space="preserve">Univerzita sv. Cyrila a Metoda v Trnave - Fakulta masmediálnej komunikácie </t>
  </si>
  <si>
    <t>Hypermoderná mediálna kultúra – Filmová a televízna tvorba ako zrkadlo sociálno-kultúrnych fenoménov 21. storočia</t>
  </si>
  <si>
    <t>APVV-21-0115</t>
  </si>
  <si>
    <t>doc. PhDr. Radošinská Jana, PhD.</t>
  </si>
  <si>
    <t xml:space="preserve">Technická univerzita v Košiciach - Strojnícka fakulta </t>
  </si>
  <si>
    <t>Výskum inovatívnej metódy monitorovania hlukovej záťaže generovanej nadzemnými elektrickými vedeniami</t>
  </si>
  <si>
    <t>APVV-21-0120</t>
  </si>
  <si>
    <t>prof. Ing. Lumnitzer Ervin, PhD.</t>
  </si>
  <si>
    <t>Technická univerzita v Košiciach - Strojnícka fakulta , VUJE, a.s.</t>
  </si>
  <si>
    <t>Experimentálna platforma pre digitálne technológie Industry 4.0</t>
  </si>
  <si>
    <t>APVV-21-0125</t>
  </si>
  <si>
    <t>doc. Ing. Kučera Erik, PhD.</t>
  </si>
  <si>
    <t>Vplyv modulácie črevnej mikrobioty probiotickými baktériami na stimuláciu aktivity myogénnych kmeňových buniek u hydiny</t>
  </si>
  <si>
    <t>APVV-21-0129</t>
  </si>
  <si>
    <t>doc. MVDr. Karaffová Viera, PhD.</t>
  </si>
  <si>
    <t>Univerzita veterinárskeho lekárstva a farmácie v Košiciach, Národné poľnohospodárske a potravinárske centrum - Výskumný ústav živočíšnej výroby Nitra</t>
  </si>
  <si>
    <t>Subklinické mastitídy v chovoch bahníc a kôz: patogény, somatické bunky a morfológia vemena</t>
  </si>
  <si>
    <t>APVV-21-0134</t>
  </si>
  <si>
    <t>prof. Ing. Tančin Vladimír, DrSc.</t>
  </si>
  <si>
    <t xml:space="preserve">Národné poľnohospodárske a potravinárske centrum - Výskumný ústav živočíšnej výroby Nitra, Slovenská poľnohospodárska univerzita v Nitre - Fakulta agrobiológie a potravinových zdrojov </t>
  </si>
  <si>
    <t>Technická univerzita v Košiciach - Fakulta materiálov, metalurgie a recyklácie</t>
  </si>
  <si>
    <t>Potenciál využitia vodíka v metalurgickom priemysle SR s cieľom zníženia produkcie CO2</t>
  </si>
  <si>
    <t>APVV-21-0142</t>
  </si>
  <si>
    <t>prof. Ing. Legemza Jaroslav, PhD.</t>
  </si>
  <si>
    <t>Vývoj a experimentálne overenie klimaticky adaptívnej transparentnej fasády s viacstupňovým využívaním obnoviteľných zdrojov energie pre nízkoexergetické sálavé systémy</t>
  </si>
  <si>
    <t>APVV-21-0144</t>
  </si>
  <si>
    <t>prof. Ing. Petráš Dušan, PhD.</t>
  </si>
  <si>
    <t xml:space="preserve">Progresívne plazmové technológie aplikovateľné v poľnohospodárstve pre povrchovú úpravu  osív, semien a suchých plodov </t>
  </si>
  <si>
    <t>APVV-21-0147</t>
  </si>
  <si>
    <t>doc. RNDr. Zahoranová Anna, PhD.</t>
  </si>
  <si>
    <t xml:space="preserve">Univerzita Komenského v Bratislave - Fakulta matematiky, fyziky a informatiky , Univerzita Komenského v Bratislave - Prírodovedecká fakulta </t>
  </si>
  <si>
    <t>Atlas tektonických dislokácií zemskej kôry na území Slovenska</t>
  </si>
  <si>
    <t>APVV-21-0159</t>
  </si>
  <si>
    <t>RNDr. Bezák Vladimír, CSc.</t>
  </si>
  <si>
    <t>Zdravé starnutie: vplyv celoživotnej a časovo-špecifickej pohybovej aktivity na funkčné,  štrukturálne, metabolické a imunitné parametre v cirkadiánnom  kontexte</t>
  </si>
  <si>
    <t>APVV-21-0164</t>
  </si>
  <si>
    <t>doc. Mgr. Sedliak Milan, PhD.</t>
  </si>
  <si>
    <t>Od bunky k organizmu - Od protektivity ku toxicite</t>
  </si>
  <si>
    <t>APVV-21-0168</t>
  </si>
  <si>
    <t>prof. MVDr. Massányi Peter, DrSc.</t>
  </si>
  <si>
    <t>Slovenská poľnohospodárska univerzita v Nitre - Fakulta biotechnológie a potravinárstva , Slovenská poľnohospodárska univerzita v Nitre</t>
  </si>
  <si>
    <t>Farebné koncentráty na báze polymérov z obnoviteľných zdrojov</t>
  </si>
  <si>
    <t>APVV-21-0172</t>
  </si>
  <si>
    <t>doc. Ing. Ujhelyiová Anna, PhD.</t>
  </si>
  <si>
    <t>Slovenská technická univerzita v Bratislave - Fakulta chemickej a potravinárskej technológie , Výskumný ústav chemických vlákien, a.s.</t>
  </si>
  <si>
    <t>Biokompatibilné personalizované náhrady produkované technológiou spracovania taviteľného filamentu.</t>
  </si>
  <si>
    <t>APVV-21-0173</t>
  </si>
  <si>
    <t>doc. Ing. Janek Marián, PhD.</t>
  </si>
  <si>
    <t xml:space="preserve">Slovenská technická univerzita v Bratislave - Fakulta chemickej a potravinárskej technológie , Univerzita Komenského v Bratislave - Lekárska fakulta , Slovenská technická univerzita v Bratislave - Strojnícka fakulta </t>
  </si>
  <si>
    <t xml:space="preserve">Slovenská poľnohospodárska univerzita v Nitre - Fakulta ekonomiky a manažmentu </t>
  </si>
  <si>
    <t>ROZVOJ VIDIEKA A ZAMESTNANOSŤ V POĽNOHOSPODÁRSTVE: ÚLOHA POLITÍK, GLOBALIZÁCIE A KLIMATICKÝCH ZMIEN</t>
  </si>
  <si>
    <t>APVV-21-0174</t>
  </si>
  <si>
    <t>doc. Ing. Qineti Artan, PhD.</t>
  </si>
  <si>
    <t>Charakterizácia znečistenia povrchových vôd v chránených vysokohorských oblastiach inovatívnymi vzorkovacími postupmi</t>
  </si>
  <si>
    <t>APVV-21-0178</t>
  </si>
  <si>
    <t>Ing. Oswald Peter, PhD.</t>
  </si>
  <si>
    <t>Inovatívne prístupy k zvyšovaniu životnosti a znižovaniu energetickej náročnosti rezných nástrojov pri spracovaní dreva v lesníctve</t>
  </si>
  <si>
    <t>APVV-21-0180</t>
  </si>
  <si>
    <t>prof. Ing. Krilek Jozef, PhD.</t>
  </si>
  <si>
    <t>Technická univerzita vo Zvolene, Ústav materiálového výskumu SAV, v. v. i.</t>
  </si>
  <si>
    <t>Vplyv znečisteného životného prostredia na výskyt nozematózy včiel</t>
  </si>
  <si>
    <t>APVV-21-0185</t>
  </si>
  <si>
    <t>PharmDr. Sučik Monika, PhD.</t>
  </si>
  <si>
    <t>Progresívne metódy testovania prachu a prachovzduchových zmesí pre potreby výrobného priemyslu na Slovensku</t>
  </si>
  <si>
    <t>APVV-21-0187</t>
  </si>
  <si>
    <t>doc. Ing. Kuracina Richard, PhD.</t>
  </si>
  <si>
    <t xml:space="preserve">Tvorba konceptov strategických investičných a rozvojových balíčkov pre regióny Slovenska s kauzálnym prepojením na tvorbu metodiky kvantifikácie ich efektívnosti a účinnosti </t>
  </si>
  <si>
    <t>APVV-21-0188</t>
  </si>
  <si>
    <t>prof. Ing. Gavurová Beáta, PhD., MBA</t>
  </si>
  <si>
    <t xml:space="preserve">Technická univerzita v Košiciach - Fakulta baníctva, ekológie, riadenia a geotechnológií , Slovenská technická univerzita v Bratislave, Paneurópska vysoká škola - Fakulta ekonómie a podnikania </t>
  </si>
  <si>
    <t xml:space="preserve">Paneurópska vysoká škola - Fakulta ekonómie a podnikania </t>
  </si>
  <si>
    <t>Charakterizácia excitačných a inhibičných neurónov v oblastiach mozgu doležitých pre vývin sociálneho správania v modeli autizmu</t>
  </si>
  <si>
    <t>APVV-21-0189</t>
  </si>
  <si>
    <t>doc. RNDr. Bakoš Ján , PhD.</t>
  </si>
  <si>
    <t>Biomedicínske centrum SAV, v. v. i. - Ústav experimentálnej endokrinológie, Univerzita Komenského v Bratislave - Lekárska fakulta , Centrum biovied SAV, v. v. i. - Ústav molekulárnej fyziológie a genetiky</t>
  </si>
  <si>
    <t>Nové aspekty kardioprotekcie prírodnými antioxidantami: vplyv starnutia a komorbidít súvisiacich so životným štýlom</t>
  </si>
  <si>
    <t>APVV-21-0194</t>
  </si>
  <si>
    <t>doc. RNDr. Barteková Monika, PhD.</t>
  </si>
  <si>
    <t xml:space="preserve">Centrum experimentálnej medicíny SAV, v. v. i., Univerzita Komenského v Bratislave - Lekárska fakulta </t>
  </si>
  <si>
    <t>Výskum možnosti digitálnej transformácie kontinuálnych dopravných systémov</t>
  </si>
  <si>
    <t>APVV-21-0195</t>
  </si>
  <si>
    <t>prof. Ing. Fedorko Gabriel, PhD.</t>
  </si>
  <si>
    <t xml:space="preserve">Technická univerzita v Košiciach - Fakulta baníctva, ekológie, riadenia a geotechnológií , Slovenská legálna metrológia, n.o., Matematický ústav SAV, v. v. i., Technická univerzita v Košiciach - Fakulta výrobných technológií, Prešov , Slovenská technická univerzita v Bratislave - Strojnícka fakulta </t>
  </si>
  <si>
    <t>Reprogramming pancreatic ductal adenocarcinoma microenvironment towards imunotherapy</t>
  </si>
  <si>
    <t>APVV-21-0197</t>
  </si>
  <si>
    <t>Mgr. Smolková Božena, PhD.</t>
  </si>
  <si>
    <t>Národný onkologický ústav, Univerzita Komenského v Bratislave, Biomedicínske centrum SAV, v. v. i.</t>
  </si>
  <si>
    <t>PREKLAD A ASPEKTY RECEPCIE SPOLOČENSKOVEDNÝCH A HUMANITNOVEDNÝCH TEXTOV AKO KULTÚRNY A LITERÁRNY TRANSFER V 20. STOROČÍ</t>
  </si>
  <si>
    <t>APVV-21-0198</t>
  </si>
  <si>
    <t>prof. PhDr. Bednárová Katarína, CSc.</t>
  </si>
  <si>
    <t xml:space="preserve">Ústav svetovej literatúry SAV, v. v. i., Jazykovedný ústav Ľudovíta Štúra SAV, v. v. i., Univerzita Komenského v Bratislave - Filozofická fakulta , Ústav slovenskej literatúry SAV, v. v. i., Univerzita Konštantína Filozofa v Nitre - Filozofická fakulta , Univerzita Mateja Bela v Banskej Bystrici - Filozofická fakulta, Prešovská univerzita v Prešove - Filozofická fakulta , Univerzita Pavla Jozefa Šafárika v Košiciach - Filozofická fakulta </t>
  </si>
  <si>
    <t>Univerzita Mateja Bela v Banskej Bystrici - Filozofická fakulta</t>
  </si>
  <si>
    <t>Dynamika štruktúry a priestorovej variability listnatých a zmiešaných pralesov a prírode blízkych lesov</t>
  </si>
  <si>
    <t>APVV-21-0199</t>
  </si>
  <si>
    <t>prof. Ing. Kucbel Stanislav, PhD.</t>
  </si>
  <si>
    <t xml:space="preserve">Vývoj potravín využitím fytonutrientov z rastlinných zdrojov a medicinálnych húb s imunomodulačnými účinkami </t>
  </si>
  <si>
    <t>APVV-21-0206</t>
  </si>
  <si>
    <t>doc. Ing. Bojňanská Tatiana , CSc.</t>
  </si>
  <si>
    <t>Slovenská poľnohospodárska univerzita v Nitre - Fakulta biotechnológie a potravinárstva , One Pharma, s.r.o.</t>
  </si>
  <si>
    <t>Univerzita Komenského v Bratislave - Vedecký park</t>
  </si>
  <si>
    <t>Úloha proteínov DNA opravy v génovej represii</t>
  </si>
  <si>
    <t>APVV-21-0210</t>
  </si>
  <si>
    <t>Mgr. Bágeľová Poláková Silvia, PhD.</t>
  </si>
  <si>
    <t>Centrum biovied SAV, v. v. i. - Ústav biochémie a genetiky živočíchov, Biomedicínske centrum SAV, v. v. i. - Ústav experimentálnej onkológie, Univerzita Komenského v Bratislave - Vedecký park</t>
  </si>
  <si>
    <t>Nové prístupy založené na kombinácii analytickej chémie, počítačového videnia a chemometrie pre hodnotenie integrity výrobkov</t>
  </si>
  <si>
    <t>APVV-21-0211</t>
  </si>
  <si>
    <t>prof. Ing. Špánik Ivan, DrSc.</t>
  </si>
  <si>
    <t>Vybrané environmentálne záťaže ako stresový faktor ovplyvňujúci biodiverzitu a zdravotné riziká pre exponované skupiny obyvateľstva.</t>
  </si>
  <si>
    <t>APVV-21-0212</t>
  </si>
  <si>
    <t>prof. RNDr. Hiller Edgar, PhD.</t>
  </si>
  <si>
    <t>Univerzita Komenského v Bratislave - Prírodovedecká fakulta , EL spol. s r.o., Slovenské národné múzeum, GEOtest, a.s. organizačná zložka, Štátny geologický ústav Dionýza Štúra</t>
  </si>
  <si>
    <t>Bakteriálna Lon proteáza ako perspektívny nástroj na liečbu mnohopočetného myelómu</t>
  </si>
  <si>
    <t>APVV-21-0215</t>
  </si>
  <si>
    <t>doc. RNDr. Stuchlík Stanislav, CSc.</t>
  </si>
  <si>
    <t>Univerzita Komenského v Bratislave - Prírodovedecká fakulta , Biomedicínske centrum SAV, v. v. i. - Ústav experimentálnej onkológie</t>
  </si>
  <si>
    <t>Pokročilé matematické a štatistické metódy pre meranie a metrológiu</t>
  </si>
  <si>
    <t>APVV-21-0216</t>
  </si>
  <si>
    <t>doc. RNDr. Witkovský Viktor, CSc.</t>
  </si>
  <si>
    <t xml:space="preserve">Ústav merania SAV, v. v. i., Matematický ústav SAV, v. v. i., Slovenská technická univerzita v Bratislave - Strojnícka fakulta , Univerzita Pavla Jozefa Šafárika v Košiciach - Prírodovedecká fakulta </t>
  </si>
  <si>
    <t>Nano-štrukturovaná kremíková fotonika pre energeticky uvedomelé dátové komunikačné prepojenia na čipe</t>
  </si>
  <si>
    <t>APVV-21-0217</t>
  </si>
  <si>
    <t>Ing. Benedikovič Daniel, PhD.</t>
  </si>
  <si>
    <t>Posilnenie oslabenej cirkadiánnej kontroly vitálnych funkcii ako prevencia civilizačných ochorení</t>
  </si>
  <si>
    <t>APVV-21-0223</t>
  </si>
  <si>
    <t>prof. RNDr. Zeman Michal, DrSc.</t>
  </si>
  <si>
    <t>Dynamika biometeorologických a ekohydrologických tokov vo vybraných lesných ekosystémoch ovplyvnených rôznymi disturbančnými faktormi</t>
  </si>
  <si>
    <t>APVV-21-0224</t>
  </si>
  <si>
    <t>doc. Ing. Vido Jaroslav , PhD.</t>
  </si>
  <si>
    <t>Rastlinné kalpaíny a ich molekulárny mechanizmus kontroly bunkovej identity</t>
  </si>
  <si>
    <t>APVV-21-0227</t>
  </si>
  <si>
    <t>Mgr. doc. Demko Viktor, PhD.</t>
  </si>
  <si>
    <t>Univerzita Komenského v Bratislave, Centrum biológie rastlín a biodiverzity SAV, v. v. i.</t>
  </si>
  <si>
    <t>Výskum a stanovenie postupov tavného zvárania kovových komponentov vyrobených aditívnymi technológiami SLM a SLS</t>
  </si>
  <si>
    <t>APVV-21-0228</t>
  </si>
  <si>
    <t>prof. Ing. Hatala Michal, PhD.</t>
  </si>
  <si>
    <t>Technická univerzita v Košiciach - Fakulta výrobných technológií, Prešov , PRVÁ ZVÁRAČSKÁ, a.s.</t>
  </si>
  <si>
    <t>Tranzistory na báze 2D kovových chalkogenidov pripravených teplom podporovanou konverziou</t>
  </si>
  <si>
    <t>APVV-21-0231</t>
  </si>
  <si>
    <t>Ing. Ťapajna Milan, PhD.</t>
  </si>
  <si>
    <t xml:space="preserve">Elektrotechnický ústav SAV, v. v. i., Slovenská technická univerzita v Bratislave - Fakulta elektrotechniky a informatiky </t>
  </si>
  <si>
    <t>Výskum vplyvu zmeny rozloženia energie duálneho laserového lúča na výsledné vlastnosti zvarových spojov duplexných ocelí</t>
  </si>
  <si>
    <t>APVV-21-0232</t>
  </si>
  <si>
    <t>Ing. Nosko Martin, PhD.</t>
  </si>
  <si>
    <t xml:space="preserve">PRVÁ ZVÁRAČSKÁ, a.s., Ústav materiálov a mechaniky strojov SAV, v. v. i., Slovenská technická univerzita v Bratislave - Materiálovotechnologická fakulta, Trnava </t>
  </si>
  <si>
    <t xml:space="preserve">Univerzita Komenského v Bratislave - Fakulta sociálnych a ekonomických vied </t>
  </si>
  <si>
    <t>Slovensko v európskom diferencovanom zriadení</t>
  </si>
  <si>
    <t>APVV-21-0237</t>
  </si>
  <si>
    <t>Mgr. Navrátil Matej, PhD.</t>
  </si>
  <si>
    <t xml:space="preserve">Ústav politických vied SAV, v. v. i., Univerzita Komenského v Bratislave - Fakulta sociálnych a ekonomických vied , Univerzita Komenského v Bratislave - Filozofická fakulta </t>
  </si>
  <si>
    <t>Elity doby rímskej u stredoeurópskych Svébov</t>
  </si>
  <si>
    <t>APVV-21-0257</t>
  </si>
  <si>
    <t>doc. PhDr. Droberjar Eduard, PhD.</t>
  </si>
  <si>
    <t xml:space="preserve">Archeologický ústav SAV, v. v. i., Trnavská univerzita v Trnave - Filozofická fakulta </t>
  </si>
  <si>
    <t>Účinky GLP-1 analógu na sclerosis multiplex</t>
  </si>
  <si>
    <t>APVV-21-0261</t>
  </si>
  <si>
    <t>prof. MUDr. Turčáni Peter, PhD.</t>
  </si>
  <si>
    <t>Univerzita Komenského v Bratislave - Lekárska fakulta , Biomedicínske centrum SAV, v. v. i. - Ústav klinického a translačného výskumu</t>
  </si>
  <si>
    <t>Adaptívna variabilita genetických zdrojov lesných drevín v podmienkach klimatickej zmeny</t>
  </si>
  <si>
    <t>APVV-21-0270</t>
  </si>
  <si>
    <t>prof. Ing. Gömöry Dušan , DrSc.</t>
  </si>
  <si>
    <t>Technická univerzita vo Zvolene - Lesnícka fakulta , Ústav ekológie lesa SAV, v. v. i., Národné lesnícke centrum</t>
  </si>
  <si>
    <t>Štúdium elektrónových vlastností 2D materiálov ultra presnými metódami kvantového Monte Carla</t>
  </si>
  <si>
    <t>APVV-21-0272</t>
  </si>
  <si>
    <t>Mgr. Brndiar Ján, PhD.</t>
  </si>
  <si>
    <t>Fyzikálny ústav SAV, v. v. i., Slovenská technická univerzita v Bratislave - Fakulta elektrotechniky a informatiky , Ústav informatiky SAV, v. v. i.</t>
  </si>
  <si>
    <t>Výskum a vývoj prototypu nízkotlakovej čerpacej stanice pre zásobovanie metalhydridových zariadení zeleným vodíkom</t>
  </si>
  <si>
    <t>APVV-21-0274</t>
  </si>
  <si>
    <t>prof. Ing. Brestovič Tomáš, PhD.</t>
  </si>
  <si>
    <t>Technická univerzita v Košiciach - Strojnícka fakulta , Ústav materiálového výskumu SAV, v. v. i.</t>
  </si>
  <si>
    <t>Nanoštrukturované tenkovrstvové materiály vyznačujúce sa slabými väzbovými interakciami pre elektronické a senzorické aplikácie</t>
  </si>
  <si>
    <t>APVV-21-0278</t>
  </si>
  <si>
    <t>prof. Ing. Hotový Ivan, DrSc.</t>
  </si>
  <si>
    <t>Slovenská technická univerzita v Bratislave - Fakulta elektrotechniky a informatiky , Elektrotechnický ústav SAV, v. v. i.</t>
  </si>
  <si>
    <t>Alpínsky geodynamický vývoj vnútorných zón Západných Karpát</t>
  </si>
  <si>
    <t>APVV-21-0281</t>
  </si>
  <si>
    <t>doc. Mgr. Vojtko Rastislav, PhD.</t>
  </si>
  <si>
    <t>Jasle a škôlky pre každého? Predškolské vzdelávanie na Slovensku z aspektu priestorovej dostupnosti a sociálnej spravodlivosti</t>
  </si>
  <si>
    <t>APVV-21-0286</t>
  </si>
  <si>
    <t>doc. RNDr. Križan František, PhD.</t>
  </si>
  <si>
    <t>Univerzita Komenského v Bratislave - Prírodovedecká fakulta , Geografický ústav SAV, v. v. i.</t>
  </si>
  <si>
    <t>Štúdium alelopatického a antivírusového účinku sekundárnych metabolitov lišajníkov</t>
  </si>
  <si>
    <t>APVV-21-0289</t>
  </si>
  <si>
    <t>prof. RNDr. Bačkor Martin, PhD., DrSc.</t>
  </si>
  <si>
    <t xml:space="preserve">Slovenská poľnohospodárska univerzita v Nitre - Fakulta biotechnológie a potravinárstva , Univerzita sv. Cyrila a Metoda v Trnave - Fakulta prírodných vied </t>
  </si>
  <si>
    <t>Výskum a implementácia prototypového robotizovaného pracoviska pre kreovanie bazálnych dentálnych implantátov progresívnymi metódami obrábania</t>
  </si>
  <si>
    <t>APVV-21-0293</t>
  </si>
  <si>
    <t>doc. Ing. Duplák Ján, PhD.</t>
  </si>
  <si>
    <t>Identifikácia nových biomarkerov spojených s relapsom metastatického kolorektálneho karcinómu po metastasektómii</t>
  </si>
  <si>
    <t>APVV-21-0296</t>
  </si>
  <si>
    <t>doc. RNDr. Szemes Tomáš, PhD.</t>
  </si>
  <si>
    <t xml:space="preserve">Univerzita Komenského v Bratislave - Vedecký park, Biomedicínske centrum SAV, v. v. i. - Ústav experimentálnej onkológie, Národný onkologický ústav, Univerzita Komenského v Bratislave - Lekárska fakulta </t>
  </si>
  <si>
    <t>Pokročilé perovskitové solárne články s optimalizovanou pasiváciou a štruktúrou</t>
  </si>
  <si>
    <t>APVV-21-0297</t>
  </si>
  <si>
    <t>RNDr. Mrkývková Naďa, PhD.</t>
  </si>
  <si>
    <t xml:space="preserve">Fyzikálny ústav SAV, v. v. i., Ústav polymérov SAV, v. v. i., Slovenská technická univerzita v Bratislave - Materiálovotechnologická fakulta, Trnava </t>
  </si>
  <si>
    <t>Automatický nástroj na vyhodnocovanie kvantitatívnych MRI štúdií kĺbovej chrupavky v čase</t>
  </si>
  <si>
    <t>APVV-21-0299</t>
  </si>
  <si>
    <t>Ing. Szomolányi Pavol, PhD.</t>
  </si>
  <si>
    <t xml:space="preserve">Ústav merania SAV, v. v. i., Slovenská technická univerzita v Bratislave - Fakulta chemickej a potravinárskej technológie </t>
  </si>
  <si>
    <t>Smerom k nanotechnológiám využívajúcim bioaktívne častice/molekuly v boji proti mikrobiálnym biofilmom.</t>
  </si>
  <si>
    <t>APVV-21-0302</t>
  </si>
  <si>
    <t>prof. RNDr. Bujdáková Helena, CSc.</t>
  </si>
  <si>
    <t>Univerzita Komenského v Bratislave - Prírodovedecká fakulta , Ústav anorganickej chémie SAV, v. v. i.</t>
  </si>
  <si>
    <t>Kompetenčné ostrovy – inovatívny produkčný systém pre inteligentný priemysel</t>
  </si>
  <si>
    <t>APVV-21-0308</t>
  </si>
  <si>
    <t>doc. Ing. Grznár Patrik, PhD.</t>
  </si>
  <si>
    <t>Agentový model socio-ekonomických dopadov Industry 4.0 na ekonomiku - prístup ekonómie zložitosti</t>
  </si>
  <si>
    <t>APVV-21-0318</t>
  </si>
  <si>
    <t>prof. Ing. Gazda Vladimír, PhD.</t>
  </si>
  <si>
    <t>Univerzita Pavla Jozefa Šafárika v Košiciach - Technologický a inovačný park</t>
  </si>
  <si>
    <t>Evolúcia bioty a podnebia v oblasti južného Turgajského prielivu: refúgium endemitov alebo paleoprostredie selektívnej výmeny fauny medzi Áziou a Európou v období kriedy ?</t>
  </si>
  <si>
    <t>APVV-21-0319</t>
  </si>
  <si>
    <t>doc. RNDr. Kundrát Martin, PhD.</t>
  </si>
  <si>
    <t xml:space="preserve">Univerzita Pavla Jozefa Šafárika v Košiciach - Technologický a inovačný park, Univerzita Pavla Jozefa Šafárika v Košiciach - Prírodovedecká fakulta , Ústav vied o Zemi SAV, v. v. i., Štátny geologický ústav Dionýza Štúra, Univerzita Pavla Jozefa Šafárika v Košiciach - Botanická záhrada , Technická univerzita v Košiciach - Fakulta baníctva, ekológie, riadenia a geotechnológií </t>
  </si>
  <si>
    <t>Štúdium mechanizmu pohybu tau proteínu v CNS</t>
  </si>
  <si>
    <t>APVV-21-0321</t>
  </si>
  <si>
    <t>PharmDr. Kováč Andrej, PhD.</t>
  </si>
  <si>
    <t xml:space="preserve">Neuroimunologický ústav SAV, v. v. i., Slovenská technická univerzita v Bratislave - Fakulta chemickej a potravinárskej technológie </t>
  </si>
  <si>
    <t>Vývoj nových metód izolácie fytosterolov z kukuričného oleja</t>
  </si>
  <si>
    <t>APVV-21-0323</t>
  </si>
  <si>
    <t>doc. RNDr. Bodor Róbert, PhD.</t>
  </si>
  <si>
    <t xml:space="preserve">Univerzita Komenského v Bratislave - Prírodovedecká fakulta , Združenie Energy 21, Slovenská technická univerzita v Bratislave - Strojnícka fakulta </t>
  </si>
  <si>
    <t>Pružné mikroštruktúry a mikroroboty pre biomedicínske 'lab-onchip' aplikácie</t>
  </si>
  <si>
    <t>APVV-21-0333</t>
  </si>
  <si>
    <t>doc. Mgr. Bánó Gregor, PhD.</t>
  </si>
  <si>
    <t>Univerzita Pavla Jozefa Šafárika v Košiciach, Ústav experimentálnej fyziky SAV, v. v. i.</t>
  </si>
  <si>
    <t>Analýza súdnych rozhodnutí metódami umelej inteligencie</t>
  </si>
  <si>
    <t>APVV-21-0336</t>
  </si>
  <si>
    <t>prof. JUDr. Dobrovičová Gabriela, CSc.</t>
  </si>
  <si>
    <t>Štúdium koloidov na podporu novej paradigmy štruktúry hydrofilných medzifázových rozhraní</t>
  </si>
  <si>
    <t>APVV-21-0338</t>
  </si>
  <si>
    <t>prof. Ing. Škvarla Jiří, CSc.</t>
  </si>
  <si>
    <t xml:space="preserve">Obezita indukovaná kaviarňovou diétou u wild-type myší a myší s knockoutovaným receptorom pre koncové produkty pokročilej glykácie (RAGE-/-) a účinky periférne podávaného oxytocínu </t>
  </si>
  <si>
    <t>APVV-21-0355</t>
  </si>
  <si>
    <t>doc. MUDr. Šebeková Katarína, DrSc.</t>
  </si>
  <si>
    <t>Rádionuklidy ako stopovače environmentálnych a fyzikálnych procesov</t>
  </si>
  <si>
    <t>APVV-21-0356</t>
  </si>
  <si>
    <t>prof. RNDr. Masarik Jozef, DrSc.</t>
  </si>
  <si>
    <t>Aplikácie metód strojového učenia na podporu tvorby politík trhu práce</t>
  </si>
  <si>
    <t>APVV-21-0360</t>
  </si>
  <si>
    <t>Mgr. Štefánik Miroslav, PhD.</t>
  </si>
  <si>
    <t xml:space="preserve">Ekonomický ústav SAV, v. v. i., Univerzita Mateja Bela v Banskej Bystrici - Fakulta prírodných vied </t>
  </si>
  <si>
    <t>Perfluóralkylácia - stratégia diverzifikácie komplexných organických molekúl v neskorej fáze syntézy</t>
  </si>
  <si>
    <t>APVV-21-0362</t>
  </si>
  <si>
    <t>Iaroshenko Viktor, PhD.</t>
  </si>
  <si>
    <t>Obmedzenia a limity metód merania výkonnosti v miestnej samospráve - problém heterogenity poskytovania služieb</t>
  </si>
  <si>
    <t>APVV-21-0363</t>
  </si>
  <si>
    <t>doc. Ing. Beresecká Janka, PhD.</t>
  </si>
  <si>
    <t xml:space="preserve">Univerzita Mateja Bela v Banskej Bystrici - Ekonomická fakulta , Slovenská poľnohospodárska univerzita v Nitre - Fakulta európskych štúdií a regionálneho rozvoja , Univerzita sv. Cyrila a Metoda v Trnave - Fakulta masmediálnej komunikácie </t>
  </si>
  <si>
    <t>Moderné nanomembránové heteroštruktúry na báze GaAs pre vysoko produktívne vysokofrekvenčné prvky</t>
  </si>
  <si>
    <t>APVV-21-0365</t>
  </si>
  <si>
    <t>Ing. Florovič Martin, PhD.</t>
  </si>
  <si>
    <t>Optimálne rozhodovacie a riadiace metódy v komplexných dátových štruktúrach</t>
  </si>
  <si>
    <t>APVV-21-0369</t>
  </si>
  <si>
    <t>prof. RNDr. Žežula Ivan, CSc.</t>
  </si>
  <si>
    <t>Úloha extracelulárnej DNA a neutrofilových extracelulárnych pascí v patogenéze chronických chorôb pečene</t>
  </si>
  <si>
    <t>APVV-21-0370</t>
  </si>
  <si>
    <t>doc. RNDr. MUDr. Gardlík Roman, PhD.</t>
  </si>
  <si>
    <t>Univerzita Komenského v Bratislave - Jesseniova lekárska fakulta v Martine</t>
  </si>
  <si>
    <t>Development of XenoPig – a large, orthotopic  xenograft animal model for modeling human pancreatic cancer</t>
  </si>
  <si>
    <t>APVV-21-0372</t>
  </si>
  <si>
    <t>Ing. Strnádel Ján, PhD.</t>
  </si>
  <si>
    <t>Diagnostika Alzheimerovej choroby z reči s použitím umelej inteligencie a sociálnej robotiky</t>
  </si>
  <si>
    <t>APVV-21-0373</t>
  </si>
  <si>
    <t>Ing. Rusko Milan, PhD.</t>
  </si>
  <si>
    <t>Ústav informatiky SAV, v. v. i., Univerzita Komenského v Bratislave - Filozofická fakulta , Univerzita Konštantína Filozofa v Nitre - Filozofická fakulta , AXON PRO, s.r.o.</t>
  </si>
  <si>
    <t>Skúmanie zriedkavých jadrových procesov v podzemných experimentoch</t>
  </si>
  <si>
    <t>APVV-21-0377</t>
  </si>
  <si>
    <t>RNDr. Ješkovský Miroslav, PhD.</t>
  </si>
  <si>
    <t>Úloha Infekčných a Sterilných Induktorov Tvorby Neutrofilových Extracelulárnych Pascí pri Sepse</t>
  </si>
  <si>
    <t>APVV-21-0378</t>
  </si>
  <si>
    <t>Mgr. Pastorek Michal, PhD.</t>
  </si>
  <si>
    <t>Funkčné charakteristiky terestrických článkonožcov na epigeicko-hypogeickom gradiente jaskynných vchodov</t>
  </si>
  <si>
    <t>APVV-21-0379</t>
  </si>
  <si>
    <t>prof. RNDr. Kováč Ľubomír, CSc.</t>
  </si>
  <si>
    <t>Včely všetko nestihnú – DNA metabarkódingová analýza biodiverzity opeľovačov pre zlepšenie ich ochrany a ekosystémových služieb</t>
  </si>
  <si>
    <t>APVV-21-0386</t>
  </si>
  <si>
    <t>RNDr. Čiampor Fedor, PhD.</t>
  </si>
  <si>
    <t>Centrum biológie rastlín a biodiverzity SAV, v. v. i., Univerzita Komenského v Bratislave - Prírodovedecká fakulta , Národné poľnohospodárske a potravinárske centrum - Výskumný ústav živočíšnej výroby Nitra</t>
  </si>
  <si>
    <t xml:space="preserve">Ekonomická univerzita v Bratislave - Národohospodárska fakulta </t>
  </si>
  <si>
    <t>Zlepšovanie koordinácie dobrovoľníkov a efektívnosti altruistických trhov</t>
  </si>
  <si>
    <t>APVV-21-0388</t>
  </si>
  <si>
    <t>Ing. Lorko Matej, PhD.</t>
  </si>
  <si>
    <t>Vývoj sférických dopadových miest v panvách a medzipanvách určených pre odlievanie vysokokvalitných ocelí</t>
  </si>
  <si>
    <t>APVV-21-0396</t>
  </si>
  <si>
    <t>doc. Ing. Buľko Branislav, PhD.</t>
  </si>
  <si>
    <t>Technická univerzita v Košiciach - Fakulta materiálov, metalurgie a recyklácie, I.P.C. Refractories a.s.</t>
  </si>
  <si>
    <t>Súkromné vojenské a bezpečnostné spoločnosti a dynamika zmien v bezpečnostnej politike Európskej Únie</t>
  </si>
  <si>
    <t>APVV-21-0404</t>
  </si>
  <si>
    <t>prof. Bátora Jozef, PhD.</t>
  </si>
  <si>
    <t>Sémantika kondicionálov</t>
  </si>
  <si>
    <t>APVV-21-0405</t>
  </si>
  <si>
    <t>prof. PhDr. Gahér František, CSc.</t>
  </si>
  <si>
    <t>Výskum systému mobilných manipulačných zariadení pre logistickú podporu hasičských a záchranárskych zborov</t>
  </si>
  <si>
    <t>APVV-21-0406</t>
  </si>
  <si>
    <t>doc. Ing. Mazurkievič Izidor, CSc.</t>
  </si>
  <si>
    <t>Slovenská technická univerzita v Bratislave - Strojnícka fakulta , CSM Industry s.r.o.</t>
  </si>
  <si>
    <t>Toky uhlíka v pôde hlavných typov lesných ekosystémov na výškovom gradiente Západných Karpát</t>
  </si>
  <si>
    <t>APVV-21-0412</t>
  </si>
  <si>
    <t>doc. Ing. Fleischer Peter, PhD.</t>
  </si>
  <si>
    <t>Technická univerzita vo Zvolene - Lesnícka fakulta , Ústav ekológie lesa SAV, v. v. i., Ústav krajinnej ekológie SAV, v. v. i., Národné lesnícke centrum, ŠTÁTNE LESY TATRANSKÉHO NÁRODNÉHO PARKU TATRANSKÁ LOMNICA, Správa Tatranského národného parku so sídlom v Tatranskej Lomnici</t>
  </si>
  <si>
    <t xml:space="preserve">Žilinská univerzita v Žiline - Stavebná fakulta </t>
  </si>
  <si>
    <t>Výskum mobility a emisných atribútov dopravného procesu</t>
  </si>
  <si>
    <t>APVV-21-0416</t>
  </si>
  <si>
    <t>prof. Ing. Čelko Ján, CSc.</t>
  </si>
  <si>
    <t>Vývoj inovatívnych spôsobov spracovania a spájania elektrotechnických ocelí pre vysokoúčinné aplikácie v e-mobilite</t>
  </si>
  <si>
    <t>APVV-21-0418</t>
  </si>
  <si>
    <t>prof. Ing. Spišák Emil, CSc.</t>
  </si>
  <si>
    <t xml:space="preserve">Technická univerzita v Košiciach - Strojnícka fakulta , Ústav materiálového výskumu SAV, v. v. i., Univerzita Pavla Jozefa Šafárika v Košiciach - Prírodovedecká fakulta </t>
  </si>
  <si>
    <t xml:space="preserve">Slovenská technická univerzita v Bratislave - Fakulta informatiky a informačných technológií </t>
  </si>
  <si>
    <t>Umelá inteligencia pre precíznu onkológiu: od analýzy jednotlivých vzoriek po real-time monitorovanie progresie nádorových ochorení</t>
  </si>
  <si>
    <t>APVV-21-0448</t>
  </si>
  <si>
    <t>doc. Mgr. Kováč Michal, MSc., PhD.</t>
  </si>
  <si>
    <t>Slovenská technická univerzita v Bratislave - Fakulta informatiky a informačných technológií , Ústav informatiky SAV, v. v. i.</t>
  </si>
  <si>
    <t>Integrovaný systém pre analýzu stavu transformátorov vzhľadom na účinky skratových a zapínacích prúdov</t>
  </si>
  <si>
    <t>APVV-21-0449</t>
  </si>
  <si>
    <t>prof. Ing. Gutten Miroslav, PhD.</t>
  </si>
  <si>
    <t>Žilinská univerzita v Žiline</t>
  </si>
  <si>
    <t>Vplyv využitia malých elektrostatických odlučovačov na znižovanie produkcie tuhých znečisťujúcich látok pri spaľovaní palív v domácnostiach</t>
  </si>
  <si>
    <t>APVV-21-0452</t>
  </si>
  <si>
    <t>doc. Ing. Holubčík Michal, PhD.</t>
  </si>
  <si>
    <t>Výskum aktívneho výkonového manažmentu smart systémov verejného osvetlenia</t>
  </si>
  <si>
    <t>APVV-21-0462</t>
  </si>
  <si>
    <t>doc. Ing. Roch Marek, PhD.</t>
  </si>
  <si>
    <t xml:space="preserve">Dolovanie, agregovanie a modelovanie údajov s prvkami neurčitosti </t>
  </si>
  <si>
    <t>APVV-21-0468</t>
  </si>
  <si>
    <t>doc. Mgr. Kiseľák Jozef, PhD.</t>
  </si>
  <si>
    <t>Odolnosť voči oslabovaniu demokracie: pripravenosť Slovenska na obranu voči útokom na demokraciu</t>
  </si>
  <si>
    <t>APVV-21-0484</t>
  </si>
  <si>
    <t>Spáč Samuel, M.A., PhD.</t>
  </si>
  <si>
    <t xml:space="preserve">Verba volant scripta manent. Slová uletia, zapísané zostáva. Karpathen Post - ako zdroj regionálnych dejín, jazyka a kultúry na Spiši na prelome 19. a 20. storočia </t>
  </si>
  <si>
    <t>APVV-21-0485</t>
  </si>
  <si>
    <t>prof. Dr. Meier Jörg</t>
  </si>
  <si>
    <t xml:space="preserve">Smerom k efektívnejším prístupom  na  báze geminálov, v  ktorých je  dynamická elektrónová  korelácia ošetrená cez  F12 metodológiu. </t>
  </si>
  <si>
    <t>APVV-21-0497</t>
  </si>
  <si>
    <t>prof. RNDr. Noga Jozef, DrSc.</t>
  </si>
  <si>
    <t xml:space="preserve">BrainWatch: System for automatic detection of intracranial aneurysms </t>
  </si>
  <si>
    <t>APVV-21-0502</t>
  </si>
  <si>
    <t>prof. Ing. Hudec Róbert, PhD.</t>
  </si>
  <si>
    <t>Nízkomolekulárne luminiscenčné senzory a fotosenzibilizátory pre dvojfotónovo excitované biozobrazovanie, fotodynamickú terapiu a protiinfekčnú liečbu</t>
  </si>
  <si>
    <t>APVV-21-0503</t>
  </si>
  <si>
    <t>Mgr. Hrobárik Peter, PhD.</t>
  </si>
  <si>
    <t>Rôznorodosť pšeníc v schopnosti akumulovať ióny esenciálnych kovov a jej využitie pre ekologické poľnohospodárstvo</t>
  </si>
  <si>
    <t>APVV-21-0504</t>
  </si>
  <si>
    <t>Ing. Hauptvogel Pavol, PhD.</t>
  </si>
  <si>
    <t xml:space="preserve">Národné poľnohospodárske a potravinárske centrum - Výskumný ústav rastlinnej výroby, Univerzita sv. Cyrila a Metoda v Trnave - Fakulta prírodných vied </t>
  </si>
  <si>
    <t>Diagnostický telemedicínsky systém pre automatizované vyhodnocovanie krvného tlaku s využitím miniatúrnych IoT zariadení a neurónových sietí</t>
  </si>
  <si>
    <t>APVV-21-0509</t>
  </si>
  <si>
    <t>Ing. Kuzma Anton, PhD.</t>
  </si>
  <si>
    <t>Slovenská technická univerzita v Bratislave - Fakulta elektrotechniky a informatiky , Univerzita Komenského v Bratislave - Lekárska fakulta , NanoDesign, s.r.o.</t>
  </si>
  <si>
    <t>Optimalizácia hlavných zdravotných a bezpečnostných rizík pri využívaní lesnej biomasy na energetické účely</t>
  </si>
  <si>
    <t>APVV-22-0001</t>
  </si>
  <si>
    <t>https://site.apvv.sk/Grant/Grant/Detail/115</t>
  </si>
  <si>
    <t>APVV-22</t>
  </si>
  <si>
    <t>doc. Ing. Gejdoš Miloš, PhD.</t>
  </si>
  <si>
    <t>Regulárne mapy: konštrukcie a klasifikácia</t>
  </si>
  <si>
    <t>APVV-22-0005</t>
  </si>
  <si>
    <t>prof. RNDr. Širáň Jozef , PhD.</t>
  </si>
  <si>
    <t xml:space="preserve">Slovenská technická univerzita v Bratislave - Stavebná fakulta , Trenčianska univerzita Alexandra Dubčeka v Trenčíne - Fakulta špeciálnej techniky </t>
  </si>
  <si>
    <t>Hodnotenie biokompatibility lipofosfonoxínov novej generácie na liečbu infekcie rán</t>
  </si>
  <si>
    <t>APVV-22-0006</t>
  </si>
  <si>
    <t>RNDr. Gál Peter, DrSc., MBA</t>
  </si>
  <si>
    <t xml:space="preserve">Východoslovenský ústav srdcových a cievnych chorôb, a.s., Univerzita Pavla Jozefa Šafárika v Košiciach - Lekárska fakulta </t>
  </si>
  <si>
    <t>Ekologické gumárske zmesi a materiály</t>
  </si>
  <si>
    <t>APVV-22-0011</t>
  </si>
  <si>
    <t>doc. Ing. Kruželák Ján, PhD.</t>
  </si>
  <si>
    <t>Slovenská technická univerzita v Bratislave - Fakulta chemickej a potravinárskej technológie , VIPO a.s.</t>
  </si>
  <si>
    <t>Komplexný model šírenia svetelného znečistenia do okolitého prostredia</t>
  </si>
  <si>
    <t>APVV-22-0020</t>
  </si>
  <si>
    <t>Mgr. Kocifaj Miroslav, DrSc.</t>
  </si>
  <si>
    <t xml:space="preserve">Ústav stavebníctva a architektúry SAV, v. v. i., Univerzita Komenského v Bratislave - Fakulta matematiky, fyziky a informatiky </t>
  </si>
  <si>
    <t>Fyzikálna geomorfometria pre fyzickogeografický výskum</t>
  </si>
  <si>
    <t>APVV-22-0024</t>
  </si>
  <si>
    <t>prof. RNDr. Minár Jozef, CSc.</t>
  </si>
  <si>
    <t xml:space="preserve">Univerzita Komenského v Bratislave - Prírodovedecká fakulta , Univerzita Pavla Jozefa Šafárika v Košiciach - Prírodovedecká fakulta </t>
  </si>
  <si>
    <t>Návrh Smart riešení prepojenia výsledkov požiarneho skúšobníctva s počítačom podporovaným modelovaním pre zvýšenie kvality výstupov bezpečnostného výskumu</t>
  </si>
  <si>
    <t>APVV-22-0030</t>
  </si>
  <si>
    <t>prof. RNDr. Kačíková Danica, PhD., MSc.</t>
  </si>
  <si>
    <t>Valorizácia odpadových polymérov z automobilového priemyslu pre produkciu priemyselne zaujímavých kompozitov s vylepšenými vlastnosťami</t>
  </si>
  <si>
    <t>APVV-22-0034</t>
  </si>
  <si>
    <t>doc. Ing. Čabalová Iveta, PhD.</t>
  </si>
  <si>
    <t xml:space="preserve">Technická univerzita vo Zvolene - Drevárska fakulta , Slovenská technická univerzita v Bratislave - Fakulta chemickej a potravinárskej technológie </t>
  </si>
  <si>
    <t>3D bioaktívny sklenený implantát napodobňujúci prírodú kosť s terapeutickými účinkami</t>
  </si>
  <si>
    <t>APVV-22-0036</t>
  </si>
  <si>
    <t>Dr. Chen Si</t>
  </si>
  <si>
    <t>Využitie membránovej kryštalizácie na separáciu hodnotných látok s vysokou čistotou</t>
  </si>
  <si>
    <t>APVV-22-0038</t>
  </si>
  <si>
    <t>prof. Ing. Markoš Jozef, DrSc.</t>
  </si>
  <si>
    <t>Zlepšenie implementačných procesov riadenia aktív cestného hospodárstva využitím metódy Cross Asset Allocation and Optimization</t>
  </si>
  <si>
    <t>APVV-22-0040</t>
  </si>
  <si>
    <t>prof. Ing. Mikolaj Ján, CSc.</t>
  </si>
  <si>
    <t xml:space="preserve">Univerzita Komenského v Bratislave - Fakulta telesnej výchovy a športu </t>
  </si>
  <si>
    <t>Účinok telesného cvičenia a výživy na črevný mikrobióm a kvalitu života vyliečených onkologických pacientov.</t>
  </si>
  <si>
    <t>APVV-22-0047</t>
  </si>
  <si>
    <t>prof. RNDr. Bielik Viktor, PhD.</t>
  </si>
  <si>
    <t>Univerzita Komenského v Bratislave - Fakulta telesnej výchovy a športu , Biomedicínske centrum SAV, v. v. i. - Ústav klinického a translačného výskumu</t>
  </si>
  <si>
    <t>Mikrobióm dýchacích ciest a jeho vzťah k obranným mechanizmom v konvenčných a SPF zvieracích modeloch</t>
  </si>
  <si>
    <t>APVV-22-0052</t>
  </si>
  <si>
    <t>prof. MUDr. Plevkova Jana, PhD.</t>
  </si>
  <si>
    <t>Referenčné sklá pre analýzu strategických surovín</t>
  </si>
  <si>
    <t>APVV-22-0062</t>
  </si>
  <si>
    <t>Ing. Galusková Dagmar, PhD.</t>
  </si>
  <si>
    <t>Reprodukcie náboženských a svetonázorových štruktúr na Slovensku. Stopäťdesiat rokov zmien.</t>
  </si>
  <si>
    <t>APVV-22-0063</t>
  </si>
  <si>
    <t>Mgr. Tížik Miroslav, PhD.</t>
  </si>
  <si>
    <t>Sociologický ústav SAV, v. v. i., Univerzita Komenského v Bratislave - Filozofická fakulta , Univerzita Komenského v Bratislave - Prírodovedecká fakulta , Ústav politických vied SAV, v. v. i.</t>
  </si>
  <si>
    <t>Viroidy - unikátne subvírusové patogény rastlín, ich diverzita a interakcie s hostiteľom</t>
  </si>
  <si>
    <t>APVV-22-0067</t>
  </si>
  <si>
    <t>Ing. Glasa Miroslav, DrSc.</t>
  </si>
  <si>
    <t xml:space="preserve">Biomedicínske centrum SAV, v. v. i. - Virologický ústav, Univerzita sv. Cyrila a Metoda v Trnave - Fakulta prírodných vied </t>
  </si>
  <si>
    <t>Príprava a vývoj vysoko-entropickej oxidovej keramiky pre tepelné bariérové povlaky</t>
  </si>
  <si>
    <t>APVV-22-0070</t>
  </si>
  <si>
    <t>Dr. Pakseresht Amirhossein, PhD.</t>
  </si>
  <si>
    <t xml:space="preserve">Prevencia reprodukčného zlyhania v období pripúšťania zvierat prostredníctvom skrmovania kŕmnych aditív s vysokým obsahom polynenasýtených mastných kyselín </t>
  </si>
  <si>
    <t>APVV-22-0071</t>
  </si>
  <si>
    <t>MVDr. Fabian Dušan, DrSc.</t>
  </si>
  <si>
    <t>Centrum biovied SAV, v. v. i. - Ústav fyziológie hospodárskych zvierat, Univerzita veterinárskeho lekárstva a farmácie v Košiciach</t>
  </si>
  <si>
    <t>Duševné zdravie u dospievajúcich v kontexte súčasných spoločenských výziev</t>
  </si>
  <si>
    <t>APVV-22-0078</t>
  </si>
  <si>
    <t>Mgr. doc. Husárová Daniela, PhD., PhD.</t>
  </si>
  <si>
    <t>Univerzita Komenského v Bratislave, Univerzita Pavla Jozefa Šafárika v Košiciach</t>
  </si>
  <si>
    <t>Premeny právnej vedy – historické a súčasné podoby právnej vedy a vedeckosti práva</t>
  </si>
  <si>
    <t>APVV-22-0079</t>
  </si>
  <si>
    <t>prof. JUDr. Gábriš Tomáš, PhD., LL.M.</t>
  </si>
  <si>
    <t>Súčasné obrazy socializmu v Čechách a na Slovensku - rodinná pamäť</t>
  </si>
  <si>
    <t>APVV-22-0083</t>
  </si>
  <si>
    <t>PhDr. Vrzgulová Monika, CSc.</t>
  </si>
  <si>
    <t>Ústav etnológie a sociálnej antropológie SAV, v. v. i., Centrum spoločenských a psychologických vied SAV, v. v. i., Univerzita Mateja Bela v Banskej Bystrici - Filozofická fakulta</t>
  </si>
  <si>
    <t xml:space="preserve">Vývoj nano-systému na transport liečiv do mozgu proti neuroinvazívnym patogénom </t>
  </si>
  <si>
    <t>APVV-22-0084</t>
  </si>
  <si>
    <t>doc. MVDr. Bhide Mangesh, PhD.</t>
  </si>
  <si>
    <t>Čo skývajú slovenské archívy? Duchovné dedičstvo Východu na Západe</t>
  </si>
  <si>
    <t>APVV-22-0088</t>
  </si>
  <si>
    <t>prof. PhDr. Žeňuch Peter, DrSc.</t>
  </si>
  <si>
    <t xml:space="preserve">Univerzita Komenského v Bratislave - Pedagogická fakulta , Univerzita Konštantína Filozofa v Nitre - Filozofická fakulta </t>
  </si>
  <si>
    <t>Uplatnenie behaviorálnej ekonómie v mapovaní preferencií v oblastiach bývania, zamestnania a dopravnej mobility</t>
  </si>
  <si>
    <t>APVV-22-0090</t>
  </si>
  <si>
    <t>doc. Ing. Murray Svidroňová Mária, PhD.</t>
  </si>
  <si>
    <t xml:space="preserve">Univerzita Mateja Bela v Banskej Bystrici - Ekonomická fakulta , Žilinská univerzita v Žiline - Fakulta prevádzky a ekonomiky dopravy a spojov , Technická univerzita v Košiciach - Ekonomická fakulta , Univerzita Komenského v Bratislave - Filozofická fakulta </t>
  </si>
  <si>
    <t xml:space="preserve">Žilinská univerzita v Žiline - Fakulta prevádzky a ekonomiky dopravy a spojov </t>
  </si>
  <si>
    <t>Petrogenetické modely Paleozoických granitických hornín v Západných Karpatoch a ich korelácia</t>
  </si>
  <si>
    <t>APVV-22-0092</t>
  </si>
  <si>
    <t>doc. Mgr. Ondrejka Martin, PhD.</t>
  </si>
  <si>
    <t xml:space="preserve">Univerzita Komenského v Bratislave - Prírodovedecká fakulta , Ústav vied o Zemi SAV, v. v. i., Univerzita Mateja Bela v Banskej Bystrici - Fakulta prírodných vied </t>
  </si>
  <si>
    <t>Štúdium toxicity jednotlivých frakcií hadích jedov na vybraných laboratórnych in vitro biomodeloch</t>
  </si>
  <si>
    <t>APVV-22-0101</t>
  </si>
  <si>
    <t>prof. MVDr. Legáth Jaroslav, CSc.</t>
  </si>
  <si>
    <t xml:space="preserve">Univerzita veterinárskeho lekárstva a farmácie v Košiciach, Univerzita Pavla Jozefa Šafárika v Košiciach - Lekárska fakulta </t>
  </si>
  <si>
    <t>Eliminácia aflatoxínu M1 z mlieka</t>
  </si>
  <si>
    <t>APVV-22-0102</t>
  </si>
  <si>
    <t>Ing. Kolarič Lukáš, PhD.</t>
  </si>
  <si>
    <t xml:space="preserve">Technická univerzita v Košiciach - Letecká fakulta </t>
  </si>
  <si>
    <t>AeroCloud – komplexný meteorologický systém rozpoznávania oblačnosti pre digitalizáciu pozorovania oblačnosti</t>
  </si>
  <si>
    <t>APVV-22-0107</t>
  </si>
  <si>
    <t>Dr. h. c. prof. Ing. Kelemen Miroslav, DrSc., MBA</t>
  </si>
  <si>
    <t>Technická univerzita v Košiciach - Letecká fakulta , MicroStep-MIS, spol. s r.o.</t>
  </si>
  <si>
    <t>Nano-funkcionalizácia kvapalín pre olejové transformátory</t>
  </si>
  <si>
    <t>APVV-22-0115</t>
  </si>
  <si>
    <t>RNDr. Rajňák Michal, PhD.</t>
  </si>
  <si>
    <t xml:space="preserve">Ústav experimentálnej fyziky SAV, v. v. i., Technická univerzita v Košiciach - Fakulta elektrotechniky a informatiky , Slovenská technická univerzita v Bratislave - Fakulta elektrotechniky a informatiky </t>
  </si>
  <si>
    <t>Pokročilá diagnostika neurodegeneratívnych ochorení pomocou techník magnetickej rezonancie a umelej inteligencie</t>
  </si>
  <si>
    <t>APVV-22-0122</t>
  </si>
  <si>
    <t>RNDr. Štrbák Oliver, PhD.</t>
  </si>
  <si>
    <t>Univerzita Komenského v Bratislave - Jesseniova lekárska fakulta v Martine, Ústav merania SAV, v. v. i.</t>
  </si>
  <si>
    <t xml:space="preserve">Ekonomická univerzita v Bratislave - Obchodná fakulta </t>
  </si>
  <si>
    <t>Detekcia daňových manipulácií s využitím metód strojového učenia a umelej inteligencie</t>
  </si>
  <si>
    <t>APVV-22-0126</t>
  </si>
  <si>
    <t>doc. Ing. Baumöhl Eduard, PhD.</t>
  </si>
  <si>
    <t>Šľachtické knižnice 18. a 19. storočia na západnom a strednom Slovensku</t>
  </si>
  <si>
    <t>APVV-22-0130</t>
  </si>
  <si>
    <t>doc. Mgr. Lichnerová Lucia, PhD.</t>
  </si>
  <si>
    <t xml:space="preserve">Univerzita Komenského v Bratislave - Filozofická fakulta , Trnavská univerzita v Trnave - Pedagogická fakulta </t>
  </si>
  <si>
    <t>Bezanódové tuholátkové lítiové batérie</t>
  </si>
  <si>
    <t>APVV-22-0132</t>
  </si>
  <si>
    <t>Ing. Nádaždy Vojtech, CSc.</t>
  </si>
  <si>
    <t xml:space="preserve">Fyzikálny ústav SAV, v. v. i., Centrum pre využitie pokročilých materiálov SAV, v. v. i., Slovenská technická univerzita v Bratislave - Fakulta elektrotechniky a informatiky </t>
  </si>
  <si>
    <t>Zelené laboratórium pre analýzu a charakterizáciu farmaceutík a bioaktívnych látok</t>
  </si>
  <si>
    <t>APVV-22-0133</t>
  </si>
  <si>
    <t>prof. RNDr. Masár Marián , PhD.</t>
  </si>
  <si>
    <t>Komplexný model W-Mo ložiska Ochtiná-Rochovce a environmentálne prijateľné možnosti  jeho využitia</t>
  </si>
  <si>
    <t>APVV-22-0134</t>
  </si>
  <si>
    <t>prof. Mgr. Koděra Peter, PhD.</t>
  </si>
  <si>
    <t>Komparatívna transkriptomika ako okno do sveta základných biologických procesov</t>
  </si>
  <si>
    <t>APVV-22-0144</t>
  </si>
  <si>
    <t>prof. RNDr. Nosek Jozef, DrSc.</t>
  </si>
  <si>
    <t>Synergický efekt finálneho obrábania na koróznu odolnosť austenitických koróziivzdorných ocelí</t>
  </si>
  <si>
    <t>APVV-22-0146</t>
  </si>
  <si>
    <t>prof. Ing. Dománková Mária, PhD.</t>
  </si>
  <si>
    <t>Fotofunkčné hybridné materiály organických luminofórov a nanočastíc vrstevnatých silikátov</t>
  </si>
  <si>
    <t>APVV-22-0150</t>
  </si>
  <si>
    <t>prof. RNDr. Bujdák Juraj, DrSc.</t>
  </si>
  <si>
    <t>Krajina pod mračnom bodov - Potenciál špecializovaného spracovania leteckého laserového skenovania s veľmi vysokým rozlíšením pre ochranu kultúrneho dedičstva na Slovensku</t>
  </si>
  <si>
    <t>APVV-22-0151</t>
  </si>
  <si>
    <t>Ing. Lieskovský Tibor, PhD.</t>
  </si>
  <si>
    <t>Slovenská technická univerzita v Bratislave - Stavebná fakulta , Pamiatkový úrad Slovenskej republiky, Archeologický ústav SAV, v. v. i.</t>
  </si>
  <si>
    <t>Kardiovaskulárna ochrana sprostredkovaná α1AMPK proti endotelovej dysfunkcii sprostredkovanej metabolickým syndrómom – identifikácia nových rizikových faktorov</t>
  </si>
  <si>
    <t>APVV-22-0154</t>
  </si>
  <si>
    <t>Ing. Kvandová Tarcalová Miroslava, PhD.</t>
  </si>
  <si>
    <t xml:space="preserve">Centrum experimentálnej medicíny SAV, v. v. i. - Ústav normálnej a patologickej fyziológie, Centrum experimentálnej medicíny SAV, v. v. i. - Ústav pre výskum srdca, Biomedicínske centrum SAV, v. v. i. - Ústav experimentálnej endokrinológie, Biomedicínske centrum SAV, v. v. i. - Ústav experimentálnej onkológie, Biomedicínske centrum SAV, v. v. i. - Ústav klinického a translačného výskumu, Univerzita Komenského v Bratislave - Lekárska fakulta , Univerzita Komenského v Bratislave - Fakulta matematiky, fyziky a informatiky </t>
  </si>
  <si>
    <t>Analýza psychoneuroimunologických parametrov zdravia vo vybraných skupinách slovenskej populácie</t>
  </si>
  <si>
    <t>APVV-22-0160</t>
  </si>
  <si>
    <t>prof. MUDr. Bražinová Alexandra, PhD., MPH</t>
  </si>
  <si>
    <t xml:space="preserve">Univerzita Komenského v Bratislave - Lekárska fakulta , Neuroimunologický ústav SAV, v. v. i., Univerzita Komenského v Bratislave - Filozofická fakulta </t>
  </si>
  <si>
    <t>Využitie biotechnologickych transformácií pri výrobe zdraviu prospešných nápojov</t>
  </si>
  <si>
    <t>APVV-22-0161</t>
  </si>
  <si>
    <t>doc. Ing. Štefuca Vladimír, CSc.</t>
  </si>
  <si>
    <t>Slovenská technická univerzita v Bratislave - Fakulta chemickej a potravinárskej technológie , Univerzita Komenského v Bratislave - Prírodovedecká fakulta , McCarter a.s.</t>
  </si>
  <si>
    <t>Jemné organokovové zlúčeniny pre zelenú syntézu a katalýzu</t>
  </si>
  <si>
    <t>APVV-22-0167</t>
  </si>
  <si>
    <t>prof. Mgr. Šebesta Radovan, DrSc.</t>
  </si>
  <si>
    <t>Neuroevolúcia riadenia</t>
  </si>
  <si>
    <t>APVV-22-0169</t>
  </si>
  <si>
    <t>prof. Ing. Sekaj Ivan, PhD.</t>
  </si>
  <si>
    <t>Vplyv redukovanej rozmernosti na spinovo-fonónovú interakciu</t>
  </si>
  <si>
    <t>APVV-22-0172</t>
  </si>
  <si>
    <t>doc. RNDr. Čižmár Erik, PhD.</t>
  </si>
  <si>
    <t xml:space="preserve">Univerzita Pavla Jozefa Šafárika v Košiciach - Prírodovedecká fakulta , Slovenská technická univerzita v Bratislave - Fakulta chemickej a potravinárskej technológie </t>
  </si>
  <si>
    <t>Európska dimenzia tvorby znalostí v regiónoch</t>
  </si>
  <si>
    <t>APVV-22-0183</t>
  </si>
  <si>
    <t>doc. Mgr. Šipikal Miroslav, PhD.</t>
  </si>
  <si>
    <t xml:space="preserve">Trnavská univerzita v Trnave - Teologická fakulta, Bratislava </t>
  </si>
  <si>
    <t>Komentár ku Knihe proroka Izaiáša I</t>
  </si>
  <si>
    <t>APVV-22-0184</t>
  </si>
  <si>
    <t>doc. Ing. Hroboň Bohdan, PhD., M.A.</t>
  </si>
  <si>
    <t>Religiozita a hodnoty trvalej udržateľnosti</t>
  </si>
  <si>
    <t>APVV-22-0204</t>
  </si>
  <si>
    <t>doc. PhDr. Kondrla Peter, PhD.</t>
  </si>
  <si>
    <t xml:space="preserve">Univerzita Konštantína Filozofa v Nitre - Filozofická fakulta , Univerzita Komenského v Bratislave - Rímskokatolícka cyrilometodská bohoslovecká fakulta </t>
  </si>
  <si>
    <t xml:space="preserve">Univerzita Komenského v Bratislave - Rímskokatolícka cyrilometodská bohoslovecká fakulta </t>
  </si>
  <si>
    <t>Problémy dejín historiografie a myslenia o dejinách na Slovensku</t>
  </si>
  <si>
    <t>APVV-22-0205</t>
  </si>
  <si>
    <t>Mgr. Hanula Matej, PhD.</t>
  </si>
  <si>
    <t>Historický ústav SAV, v. v. i., Univerzita Mateja Bela v Banskej Bystrici - Filozofická fakulta</t>
  </si>
  <si>
    <t>Toxikologické a nutričné aspekty ovčích produktov vo vzťahu k zdraviu človeka: podpora chovu oviec a zvýšenia konzumácie ovčích produktov na Slovensku.</t>
  </si>
  <si>
    <t>APVV-22-0206</t>
  </si>
  <si>
    <t>prof. Ing. Toman Róbert, PhD.</t>
  </si>
  <si>
    <t>Nové kvasinkové enzýmy na biokonverziu rastlinnej biomasy</t>
  </si>
  <si>
    <t>APVV-22-0207</t>
  </si>
  <si>
    <t>Ing. Šuchová Katarína, PhD.</t>
  </si>
  <si>
    <t xml:space="preserve">Chemický ústav SAV, v. v. i., Slovenská technická univerzita v Bratislave - Fakulta chemickej a potravinárskej technológie </t>
  </si>
  <si>
    <t>Manipulatívne reprezentácie v časoch krízy: Jazykové stratégie konšpiračných teórií a alternatívnych právd v nemeckom a slovenskom jazykovom priestore</t>
  </si>
  <si>
    <t>APVV-22-0221</t>
  </si>
  <si>
    <t>prof. Dr. Schuppener Georg</t>
  </si>
  <si>
    <t>Terapeutický potenciál intervencie redukujúcej stres v komplexnej onkologickej starostlivosti</t>
  </si>
  <si>
    <t>APVV-22-0231</t>
  </si>
  <si>
    <t>RNDr. Hunáková Ľuba, CSc.</t>
  </si>
  <si>
    <t xml:space="preserve">Univerzita Komenského v Bratislave - Lekárska fakulta , Univerzita Komenského v Bratislave - Filozofická fakulta </t>
  </si>
  <si>
    <t>Biotechnologická konverzia odpadových agroindustriálnych materiálov na cielenú produkciu netradičných a priemyselne atraktívnych lipofilných metabolitov</t>
  </si>
  <si>
    <t>APVV-22-0235</t>
  </si>
  <si>
    <t>prof. Ing. Čertík Milan, PhD.</t>
  </si>
  <si>
    <t>Výskum a príprava drevných bio-kompozitov s nízkou emisiou formaldehydu s aplikáciou aminoplastov modifikovaných prírodnými polymérnymi aditívami a aktivátormi polykondenzácie</t>
  </si>
  <si>
    <t>APVV-22-0238</t>
  </si>
  <si>
    <t>prof. Ing. Sedliačik Ján, PhD.</t>
  </si>
  <si>
    <t>Nacionalizmus, populizmus a sociálne siete v komparatívnej perspektíve</t>
  </si>
  <si>
    <t>APVV-22-0242</t>
  </si>
  <si>
    <t>Ing. Mgr. Bahna Miloslav, PhD.</t>
  </si>
  <si>
    <t xml:space="preserve">Sociologický ústav SAV, v. v. i., Univerzita Komenského v Bratislave - Filozofická fakulta , Univerzita Komenského v Bratislave - Fakulta sociálnych a ekonomických vied </t>
  </si>
  <si>
    <t>Interakcie plazmy s kvapalinami a efekty/využitie plazmou aktivovanej vody v medicíne a poľnohospodárstve</t>
  </si>
  <si>
    <t>APVV-22-0247</t>
  </si>
  <si>
    <t>prof. RNDr. Machala Zdenko, DrSc.</t>
  </si>
  <si>
    <t>Valorizácia bioaktívnych zložiek z vedľajších produktov spracovania hrozna a ich využitie v inovatívnych potravinách</t>
  </si>
  <si>
    <t>APVV-22-0255</t>
  </si>
  <si>
    <t>Ing. Trebichalský Pavol, PhD.</t>
  </si>
  <si>
    <t>Slovenská poľnohospodárska univerzita v Nitre, TAJNA s.r.o.</t>
  </si>
  <si>
    <t>Genetické príčiny vzácnych metabolických ochorení s dôrazom na funkčné štúdie nových génových variantov.</t>
  </si>
  <si>
    <t>APVV-22-0257</t>
  </si>
  <si>
    <t>RNDr. Gašperíková Daniela, DrSc.</t>
  </si>
  <si>
    <t xml:space="preserve">Biomedicínske centrum SAV, v. v. i. - Ústav experimentálnej endokrinológie, Univerzita Komenského v Bratislave - Lekárska fakulta </t>
  </si>
  <si>
    <t>Úloha podporných nástrojov pre skorú diagnostiku a terapiu u detí s poruchami sluchu a reči</t>
  </si>
  <si>
    <t>APVV-22-0261</t>
  </si>
  <si>
    <t>doc. Ing. Ondáš Stanislav, PhD.</t>
  </si>
  <si>
    <t>Technická univerzita v Košiciach - Fakulta elektrotechniky a informatiky , Univerzita Pavla Jozefa Šafárika v Košiciach - Filozofická fakulta , Žilinská univerzita v Žiline - Fakulta elektrotechniky a informačných technológií</t>
  </si>
  <si>
    <t>Bioenergetická a proteomická diagnostika v kardioprotekcii: efektívny nástroj v sledovaní regulácie mitochondriálnych signalizačných dráh.</t>
  </si>
  <si>
    <t>APVV-22-0264</t>
  </si>
  <si>
    <t>Ing. Ferko Miroslav, PhD.</t>
  </si>
  <si>
    <t>Centrum experimentálnej medicíny SAV, v. v. i., Univerzita Komenského v Bratislave, Slovenská technická univerzita v Bratislave</t>
  </si>
  <si>
    <t xml:space="preserve">Ekonomická univerzita v Bratislave - Fakulta hospodárskej informatiky </t>
  </si>
  <si>
    <t>Účinky mezenchymálnych kmeňových buniek a inhibítora HMGB1 na kardiovaskulárny systém po experimentálne vyvolanom infarkte myokardu v hypertenzii a diabetes mellitus</t>
  </si>
  <si>
    <t>APVV-22-0271</t>
  </si>
  <si>
    <t>RNDr. Cebová Martina, PhD.</t>
  </si>
  <si>
    <t xml:space="preserve">Centrum experimentálnej medicíny SAV, v. v. i. - Ústav normálnej a patologickej fyziológie, Ekonomická univerzita v Bratislave - Fakulta hospodárskej informatiky </t>
  </si>
  <si>
    <t>Inkluzívna štylistika</t>
  </si>
  <si>
    <t>APVV-22-0275</t>
  </si>
  <si>
    <t>prof. PhDr. Dolník Juraj, DrSc.</t>
  </si>
  <si>
    <t>Zvyšovanie elastických vlastností papierov fyzikálnymi a chemickými modifikáciami</t>
  </si>
  <si>
    <t>APVV-22-0277</t>
  </si>
  <si>
    <t>doc. Ing. Šutý Štefan, PhD.</t>
  </si>
  <si>
    <t>Biomarkery prodromálnych a genetických foriem Parkinsonovej choroby</t>
  </si>
  <si>
    <t>APVV-22-0279</t>
  </si>
  <si>
    <t>doc. MUDr. Škorvánek Matej, PhD.</t>
  </si>
  <si>
    <t>Zriedkavé rozpady a štruktúra exotických izotopov</t>
  </si>
  <si>
    <t>APVV-22-0282</t>
  </si>
  <si>
    <t>doc. Mgr. Antalic Stanislav, PhD.</t>
  </si>
  <si>
    <t>Synergia nových foriem a riešení spájkovania a ich vplyv na kvalitu v kontexte nízkoenergetického a environmentálneho prístupu pri výrobe výkonových modulov elektroniky</t>
  </si>
  <si>
    <t>APVV-22-0289</t>
  </si>
  <si>
    <t>prof. Ing. Pietriková Alena, CSc.</t>
  </si>
  <si>
    <t>Technická univerzita v Košiciach - Fakulta elektrotechniky a informatiky , Semikron Danfoss, s.r.o.</t>
  </si>
  <si>
    <t>Odhalenie molekulárnych mechanizmov a metabolickej regulácie substrátových cyklov</t>
  </si>
  <si>
    <t>APVV-22-0291</t>
  </si>
  <si>
    <t>Mgr. Baláž Miroslav, PhD.</t>
  </si>
  <si>
    <t>Opätovné využívanie vyčistených odpadových vôd</t>
  </si>
  <si>
    <t>APVV-22-0292</t>
  </si>
  <si>
    <t>prof. Ing. Bodík Igor, PhD.</t>
  </si>
  <si>
    <t>Funkčná analýza TOR signálnej dráhy v regulácii abiotického stresu v kvasinke Schizosaccharomyces pombe</t>
  </si>
  <si>
    <t>APVV-22-0294</t>
  </si>
  <si>
    <t>Dr. Ing. Požgajová Miroslava</t>
  </si>
  <si>
    <t xml:space="preserve">Slovenská poľnohospodárska univerzita v Nitre, Centrum biovied SAV, v. v. i. - Ústav biochémie a genetiky živočíchov, Univerzita Komenského v Bratislave - Prírodovedecká fakulta </t>
  </si>
  <si>
    <t>Identifikácia stresom vyvolaných zmien v expresii cieľových génov NRF2 v potkaních modeloch prehypertenzie: vplyv komorbidnej hypertriglyceridémie a liečby dimetylfumarátom</t>
  </si>
  <si>
    <t>APVV-22-0296</t>
  </si>
  <si>
    <t>RNDr. Bernátová Iveta, DrSc.</t>
  </si>
  <si>
    <t>Centrum experimentálnej medicíny SAV, v. v. i. - Ústav normálnej a patologickej fyziológie, Ústav merania SAV, v. v. i., Univerzita Komenského v Bratislave - Lekárska fakulta , Centrum experimentálnej medicíny SAV, v. v. i. - Ústav pre výskum srdca</t>
  </si>
  <si>
    <t>Vysoká škola výtvarných umení - Fa výtvar. umení VŠVU</t>
  </si>
  <si>
    <t>Dejiny umenia v Slovenskom štáte a v nacistickej Európe. Inštitúcie a recepcia medzi centrom a perifériou</t>
  </si>
  <si>
    <t>APVV-22-0301</t>
  </si>
  <si>
    <t>doc. Mgr. Szabó Miloslav, PhD.</t>
  </si>
  <si>
    <t xml:space="preserve">Univerzita Komenského v Bratislave - Filozofická fakulta , Vysoká škola výtvarných umení - Fa výtvar. umení VŠVU, Univerzita Pavla Jozefa Šafárika v Košiciach - Filozofická fakulta </t>
  </si>
  <si>
    <t>Neutrónová defektoskopia perspektívnych tepelných výmenníkov</t>
  </si>
  <si>
    <t>APVV-22-0304</t>
  </si>
  <si>
    <t>doc. Ing. Vrban Branislav, PhD.</t>
  </si>
  <si>
    <t>Slovenská technická univerzita v Bratislave - Fakulta elektrotechniky a informatiky , Fyzikálny ústav SAV, v. v. i.</t>
  </si>
  <si>
    <t>Fiat ut petitur. Slovacikálne historiká v písomnej agende Rímskej kúrie</t>
  </si>
  <si>
    <t>APVV-22-0306</t>
  </si>
  <si>
    <t>prof. PhDr. Rábik Vladimír, PhD.</t>
  </si>
  <si>
    <t xml:space="preserve">Trnavská univerzita v Trnave - Filozofická fakulta , Trnavská univerzita v Trnave - Teologická fakulta, Bratislava </t>
  </si>
  <si>
    <t>Skúmanie povrchu a obsahu pečeňových extracelulárnych vezikúl na identifikáciu cirkulujúceho biomarkera NAFLD</t>
  </si>
  <si>
    <t>APVV-22-0310</t>
  </si>
  <si>
    <t>Mgr. Balážová Lucia, PhD.</t>
  </si>
  <si>
    <t>Na hrade a v podhradí</t>
  </si>
  <si>
    <t>APVV-22-0319</t>
  </si>
  <si>
    <t>Mgr. Mgr. art. Hodásová Barbara, PhD.</t>
  </si>
  <si>
    <t>Centrum vied o umení SAV, v. v. i., Univerzita Komenského v Bratislave - Filozofická fakulta , Historický ústav SAV, v. v. i.</t>
  </si>
  <si>
    <t>Návrh metodiky a jej overenie pre meranie vybraných parametrov Ti implantátov vo výrobnom procese</t>
  </si>
  <si>
    <t>APVV-22-0328</t>
  </si>
  <si>
    <t>doc. Ing. Markovič Jaromír, PhD.</t>
  </si>
  <si>
    <t>Žilinská univerzita v Žiline - Strojnícka fakulta , Ústav merania SAV, v. v. i.</t>
  </si>
  <si>
    <t>Výskum systému pre aktívne a optimálne hospodárenie s elektrickou energiou s využitím batériových úložísk</t>
  </si>
  <si>
    <t>APVV-22-0330</t>
  </si>
  <si>
    <t>doc. Ing. Praženica Michal, PhD.</t>
  </si>
  <si>
    <t>A2B, s.r.o., Žilinská univerzita v Žiline - Fakulta elektrotechniky a informačných technológií</t>
  </si>
  <si>
    <t>Vývoj a testovanie ortéz na podporu liečby popálenín s využitím 3D skenovania a aditívnej výroby</t>
  </si>
  <si>
    <t>APVV-22-0340</t>
  </si>
  <si>
    <t>Dr. h. c. mult. prof Ing. Živčák Jozef, DrSc., MPH</t>
  </si>
  <si>
    <t>Technická univerzita v Košiciach - Strojnícka fakulta , Fakultná nemocnica AGEL Košice-Šaca a.s.</t>
  </si>
  <si>
    <t>Evolučný vývoj a vznik rezistentných foriem tuberkulózy - ovplyvnenie ich prenosu a liečby migračnými udalosťami z Ukrajiny</t>
  </si>
  <si>
    <t>APVV-22-0342</t>
  </si>
  <si>
    <t>prof. MUDr. Mokrý Juraj, PhD.</t>
  </si>
  <si>
    <t>Potenciálny protirakovinový účinok MCT kokosového oleja podmienený prídavkom extraktov z vybraných plodov Capsicum spp.</t>
  </si>
  <si>
    <t>APVV-22-0348</t>
  </si>
  <si>
    <t>RNDr. Ďúranová Hana, PhD.</t>
  </si>
  <si>
    <t>Neinvazívna diagnostika na báze ncRNA</t>
  </si>
  <si>
    <t>APVV-22-0357</t>
  </si>
  <si>
    <t>doc. RNDr. Rabajdová Miroslava, PhD.</t>
  </si>
  <si>
    <t>Jazykovokomunikačné aspekty dezinformácií</t>
  </si>
  <si>
    <t>APVV-22-0370</t>
  </si>
  <si>
    <t>PhDr. Jarošová Alexandra, CSc.</t>
  </si>
  <si>
    <t xml:space="preserve">Jazykovedný ústav Ľudovíta Štúra SAV, v. v. i., Univerzita Komenského v Bratislave - Filozofická fakulta , Prešovská univerzita v Prešove - Filozofická fakulta , Katolícka univerzita v Ružomberku - Filozofická fakulta </t>
  </si>
  <si>
    <t xml:space="preserve">Katolícka univerzita v Ružomberku - Filozofická fakulta </t>
  </si>
  <si>
    <t>Perspektívne detektory ionizujúceho žiarenia  pre nepokryté energetické okno neutrónov</t>
  </si>
  <si>
    <t>APVV-22-0382</t>
  </si>
  <si>
    <t>Mgr. Zaťko Bohumír, PhD.</t>
  </si>
  <si>
    <t xml:space="preserve">Využitie rekombinantných enzýmov s tioglukozidázovou aktivitou na transformáciu rastlinných glukozinolátov a ich analógov na biologicky aktívne látky s preventívnym a supresívnym účinkom na rozvoj neoplázie </t>
  </si>
  <si>
    <t>APVV-22-0383</t>
  </si>
  <si>
    <t>doc. Ing. Šimkovič Martin, PhD.</t>
  </si>
  <si>
    <t>Slovenská technická univerzita v Bratislave - Fakulta chemickej a potravinárskej technológie , Centrum biovied SAV, v. v. i. - Ústav molekulárnej fyziológie a genetiky</t>
  </si>
  <si>
    <t>Modifikácia lignínu pre pokročilé materiály</t>
  </si>
  <si>
    <t>APVV-22-0388</t>
  </si>
  <si>
    <t>doc. Ing. Ház  Aleš, PhD.</t>
  </si>
  <si>
    <t xml:space="preserve">Výskum religiozity, spirituality a non-religiozity medzi Rómami na Slovensku </t>
  </si>
  <si>
    <t>APVV-22-0389</t>
  </si>
  <si>
    <t>Mgr. Zachar Podolinská Tatiana, PhD.</t>
  </si>
  <si>
    <t xml:space="preserve">Ústav etnológie a sociálnej antropológie SAV, v. v. i., Univerzita Konštantína Filozofa v Nitre - Fakulta sociálnych vied a zdravotníctva , Univerzita Komenského v Bratislave - Prírodovedecká fakulta </t>
  </si>
  <si>
    <t xml:space="preserve">Univerzita Konštantína Filozofa v Nitre - Fakulta sociálnych vied a zdravotníctva </t>
  </si>
  <si>
    <t>Modifikácia povrchov ultrazvukom budeným vodným prúdom.</t>
  </si>
  <si>
    <t>APVV-22-0391</t>
  </si>
  <si>
    <t>prof. Ing. Hloch Sergej, PhD.</t>
  </si>
  <si>
    <t>Štúdium efektov otepľovania a sucha na fotosyntetickú produktivitu genetických zdrojov plodín</t>
  </si>
  <si>
    <t>APVV-22-0392</t>
  </si>
  <si>
    <t>doc. Ing. Živčák Marek, PhD.</t>
  </si>
  <si>
    <t>Environmentálne klzné vrstvy pre extrémne tribologické aplikácie</t>
  </si>
  <si>
    <t>APVV-22-0393</t>
  </si>
  <si>
    <t>Ing. Sahul Martin, PhD.</t>
  </si>
  <si>
    <t>Slovenská technická univerzita v Bratislave - Materiálovotechnologická fakulta, Trnava , STATON, s.r.o.</t>
  </si>
  <si>
    <t>Naturalizmus a konštruktivizmus ako konkurenčné alebo komplementárne programy</t>
  </si>
  <si>
    <t>APVV-22-0397</t>
  </si>
  <si>
    <t>prof. Mgr. Chabada Michal, PhD.</t>
  </si>
  <si>
    <t>Rozšírenie autonómnych aplikácií monitorovania, prostredníctvom viacpásmových UWB senzorov</t>
  </si>
  <si>
    <t>APVV-22-0400</t>
  </si>
  <si>
    <t>prof. Ing. Galajda Pavol, CSc.</t>
  </si>
  <si>
    <t xml:space="preserve">Procesné zmeny  zloženia vo vybraných potravinových matriciach vo vzťahu ku kontrole kvality, bezpečnosti a autenticity potravín </t>
  </si>
  <si>
    <t>APVV-22-0402</t>
  </si>
  <si>
    <t>prof. Dr. Ing. Golian Jozef</t>
  </si>
  <si>
    <t>Vývoj systému monitorovania biomarkerov rakoviny s využitím senzorov organickej elektroniky</t>
  </si>
  <si>
    <t>APVV-22-0408</t>
  </si>
  <si>
    <t>Ing. Novota Miroslav, PhD.</t>
  </si>
  <si>
    <t>Slovenská technická univerzita v Bratislave - Fakulta elektrotechniky a informatiky , POWERTEC s.r.o.</t>
  </si>
  <si>
    <t>Skúmanie vlastností a interakcií neutrín pomocou  reaktorových, atmosférických, astrofyzikálnych neutrín a atómového jadra</t>
  </si>
  <si>
    <t>APVV-22-0413</t>
  </si>
  <si>
    <t>prof. RNDr. Šimkovic Fedor, CSc.</t>
  </si>
  <si>
    <t>Multimodálna detekcia prejavov toxického správania v sociálnych médiách</t>
  </si>
  <si>
    <t>APVV-22-0414</t>
  </si>
  <si>
    <t>prof. Ing. Machová Kristína, PhD.</t>
  </si>
  <si>
    <t>Technická univerzita v Košiciach - Fakulta elektrotechniky a informatiky , Kempelenov inštitút inteligentných technológií</t>
  </si>
  <si>
    <t>Vývoj modulárneho systému automobilu pre monitorovanie zdravotného stavu a únavy vodiča</t>
  </si>
  <si>
    <t>APVV-22-0423</t>
  </si>
  <si>
    <t>doc. Ing. Babušiak Branko, PhD.</t>
  </si>
  <si>
    <t xml:space="preserve">Žilinská univerzita v Žiline - Fakulta elektrotechniky a informačných technológií, Žilinská univerzita v Žiline - Strojnícka fakulta </t>
  </si>
  <si>
    <t>Digitálne dvojičky mostov ako základ monitorovania pre manažment údržby</t>
  </si>
  <si>
    <t>APVV-22-0431</t>
  </si>
  <si>
    <t>prof. Ing. Sokol Milan, PhD.</t>
  </si>
  <si>
    <t>Dátová podpora riadenia procesu plynulého odlievania ocele na posilnenie výrobnej flexibility a environmentálnej udržateľnosti v Železiarňach Podbrezová</t>
  </si>
  <si>
    <t>APVV-22-0436</t>
  </si>
  <si>
    <t>doc. Ing. Gulan Martin, PhD.</t>
  </si>
  <si>
    <t>Slovenská technická univerzita v Bratislave - Strojnícka fakulta , ŽP Výskumno-vývojové centrum s.r.o.</t>
  </si>
  <si>
    <t xml:space="preserve">Prešovská univerzita v Prešove - Fakulta humanitných a prírodných vied </t>
  </si>
  <si>
    <t>Faktory ovplyvňujúce obmenu sietí parazit-hostiteľ - od lokálnych ku kontinentálnym metaspoločenstvám</t>
  </si>
  <si>
    <t>APVV-22-0440</t>
  </si>
  <si>
    <t>doc. Mgr. Hromada Martin, PhD.</t>
  </si>
  <si>
    <t xml:space="preserve">Prešovská univerzita v Prešove - Fakulta humanitných a prírodných vied , Parazitologický ústav SAV, v. v. i., Univerzita Komenského v Bratislave - Prírodovedecká fakulta </t>
  </si>
  <si>
    <t>Klimatická zmena a poľnohospodárstvo: úloha technológií a politík</t>
  </si>
  <si>
    <t>APVV-22-0442</t>
  </si>
  <si>
    <t>prof. Ing. Rajčániová Miroslava, PhD.</t>
  </si>
  <si>
    <t xml:space="preserve">Univerzita Mateja Bela v Banskej Bystrici - Pedagogická fakulta </t>
  </si>
  <si>
    <t>Program rozvoja jazykových spôsobilostí detí s odlišným materinským jazykom v slovenskom jazyku - tvorba a overovanie</t>
  </si>
  <si>
    <t>APVV-22-0450</t>
  </si>
  <si>
    <t>prof. PaedDr. Vančíková Katarína, PhD.</t>
  </si>
  <si>
    <t>Bezantibiotické prístupy kontroly mastitíd dojníc so zvýšením hygieny prostredia na produkčných farmách</t>
  </si>
  <si>
    <t>APVV-22-0457</t>
  </si>
  <si>
    <t>doc. MVDr. Zigo František, PhD.</t>
  </si>
  <si>
    <t>Univerzita veterinárskeho lekárstva a farmácie v Košiciach, Centrum biovied SAV, v. v. i. - Ústav fyziológie hospodárskych zvierat</t>
  </si>
  <si>
    <t>Analýza stavu slovenských vedeckých výstupov a záverečných prác v spoločenských vedách</t>
  </si>
  <si>
    <t>APVV-22-0458</t>
  </si>
  <si>
    <t>doc. Mgr. Martončik Marcel, PhD.</t>
  </si>
  <si>
    <t>Univerzita Pavla Jozefa Šafárika v Košiciach - Filozofická fakulta , Centrum spoločenských a psychologických vied SAV, v. v. i.</t>
  </si>
  <si>
    <t>Cestovná mapa digitálnej platformy zabezpečujúcej AI (Artificial Intelligence) automatizáciu rozhodovacích procesov v oblasti komunikačnej stratégie.</t>
  </si>
  <si>
    <t>APVV-22-0469</t>
  </si>
  <si>
    <t>doc. PhDr. Čábyová Ľudmila, PhD.</t>
  </si>
  <si>
    <t xml:space="preserve">Univerzita sv. Cyrila a Metoda v Trnave - Fakulta masmediálnej komunikácie , Univerzita sv. Cyrila a Metoda v Trnave - Fakulta prírodných vied </t>
  </si>
  <si>
    <t>Trnavská univerzita v Trnave</t>
  </si>
  <si>
    <t>Manažment rizík poranenia mozgu u hráčov kontaktných športov – diagnostika a prevencia neurodegenerácie</t>
  </si>
  <si>
    <t>APVV-22-0470</t>
  </si>
  <si>
    <t>PaedDr. Tóth Igor, PhD.</t>
  </si>
  <si>
    <t>Univerzita Komenského v Bratislave - Fakulta telesnej výchovy a športu , Neuroimunologický ústav SAV, v. v. i., Trnavská univerzita v Trnave</t>
  </si>
  <si>
    <t>Financovanie územnej samosprávy - potenciál funkčných mikroregiónov</t>
  </si>
  <si>
    <t>APVV-22-0482</t>
  </si>
  <si>
    <t>doc. Ing. Neubauerová Erika, PhD.</t>
  </si>
  <si>
    <t>Vývoj pokročilých metód určených na presnú predpoveď a analýzu röntgenových spektier molekúl s otvorenou obálkou</t>
  </si>
  <si>
    <t>APVV-22-0488</t>
  </si>
  <si>
    <t>Mgr. Komorovsky Stanislav , PhD.</t>
  </si>
  <si>
    <t xml:space="preserve">Ústav anorganickej chémie SAV, v. v. i., Univerzita Komenského v Bratislave - Prírodovedecká fakulta </t>
  </si>
  <si>
    <t>Výskum moderných metód, algoritmov a prostriedkov pre matematické modelovanie, analýzu, simuláciu, predikciu a riadenie dynamických procesov v zložitých systémoch a štruktúrach</t>
  </si>
  <si>
    <t>APVV-22-0508</t>
  </si>
  <si>
    <t>prof. Ing. Petráš Ivo, DrSc.</t>
  </si>
  <si>
    <t>Fyzikálne vzdelávanie metódou zmiešanej výučby v prostredí vzdelávacieho laboratória budúcnosti</t>
  </si>
  <si>
    <t>APVV-22-0515</t>
  </si>
  <si>
    <t>doc. RNDr. Kireš Marián, PhD.</t>
  </si>
  <si>
    <t>Comparative taphonomy of micro- and macroinvertebrates: tracing the intensity of the taphonomically-active zone through time</t>
  </si>
  <si>
    <t>APVV-22-0523</t>
  </si>
  <si>
    <t>Mgr. Tomašových Adam, PhD., DrSc.</t>
  </si>
  <si>
    <t xml:space="preserve">Trenčianska univerzita Alexandra Dubčeka v Trenčíne - Fakulta sociálno-ekonomických vzťahov </t>
  </si>
  <si>
    <t>Stratégia rozvoja železničnej dopravy Slovenskej republiky do roku 2030</t>
  </si>
  <si>
    <t>APVV-22-0524</t>
  </si>
  <si>
    <t>prof. Ing. Poliak Miloš, PhD.</t>
  </si>
  <si>
    <t xml:space="preserve">Žilinská univerzita v Žiline - Fakulta prevádzky a ekonomiky dopravy a spojov , Trenčianska univerzita Alexandra Dubčeka v Trenčíne - Fakulta sociálno-ekonomických vzťahov , Paneurópska vysoká škola - Fakulta ekonómie a podnikania </t>
  </si>
  <si>
    <t>Fiškálne a ekonomické efekty imigrácie na Slovensku: Integrovaný modelovací prístup</t>
  </si>
  <si>
    <t>APVV-22-0526</t>
  </si>
  <si>
    <t>Ing. Miťková Veronika, PhD.</t>
  </si>
  <si>
    <t>Terapeutická úloha selektívnej inhibície cholínesteráz v srdcovom zlyhávaní</t>
  </si>
  <si>
    <t>APVV-22-0541</t>
  </si>
  <si>
    <t>doc. PharmDr. Hrabovská Anna, PhD.</t>
  </si>
  <si>
    <t>Univerzita Komenského v Bratislave - Farmaceutická fakulta , Biomedicínske centrum SAV, v. v. i. - Ústav experimentálnej endokrinológie</t>
  </si>
  <si>
    <t>Konfigurácia viacerých laserov na doplnenie emisnej spektroskopie pre štúdie interakcií plazmy so stenou; MW zosilnenie, fluorescencia a Raman</t>
  </si>
  <si>
    <t>APVV-22-0548</t>
  </si>
  <si>
    <t>prof. Dr. Veis Pavel, CSc.</t>
  </si>
  <si>
    <t>Univerzita Komenského v Bratislave - Fakulta matematiky, fyziky a informatiky , Fyzikálny ústav SAV, v. v. i.</t>
  </si>
  <si>
    <t>Deoxyribonukleáza 1l3 v biológii extracelulárnej DNA</t>
  </si>
  <si>
    <t>APVV-22-0554</t>
  </si>
  <si>
    <t>doc. RNDr. MUDr. Celec Peter, DrSc., MPH</t>
  </si>
  <si>
    <t xml:space="preserve">Žilinská univerzita v Žiline - Fakulta bezpečnostného inžinierstva </t>
  </si>
  <si>
    <t>Posilnenie odolnosti kľúčových prvkov infraštruktúry využitím pokrokov v 3D modelovaní</t>
  </si>
  <si>
    <t>APVV-22-0562</t>
  </si>
  <si>
    <t>doc. Ing. Figuli Lucia, PhD.</t>
  </si>
  <si>
    <t xml:space="preserve">Žilinská univerzita v Žiline - Fakulta bezpečnostného inžinierstva , Žilinská univerzita v Žiline - Stavebná fakulta , Žilinská univerzita v Žiline - Fakulta riadenia a informatiky , Žilinská univerzita v Žiline - Fakulta prevádzky a ekonomiky dopravy a spojov </t>
  </si>
  <si>
    <t>Analýza impaktu kvality vypúšťaných vôd z DČOV na lokálne zdroje pitných vôd</t>
  </si>
  <si>
    <t>APVV-22-0564</t>
  </si>
  <si>
    <t>prof. Ing. Stanko Štefan, PhD.</t>
  </si>
  <si>
    <t>Injektovateľné pseudoplastické polymérne hydrogély založené na supramolekulárnych a dynamických kovalentných sieťach pre regeneráciu chrupavkového tkaniva</t>
  </si>
  <si>
    <t>APVV-22-0568</t>
  </si>
  <si>
    <t>Heydari Abolfazl, PhD.</t>
  </si>
  <si>
    <t xml:space="preserve">Ústav polymérov SAV, v. v. i., Univerzita Komenského v Bratislave - Lekárska fakulta </t>
  </si>
  <si>
    <t>Výskum digitálnych technológií a nástrojov informačného modelovania pre navrhovanie a hodnotenie parametrov udržateľnosti stavieb v kontexte dekarbonizácie a cirkulárneho stavebníctva</t>
  </si>
  <si>
    <t>APVV-22-0576</t>
  </si>
  <si>
    <t>prof. Ing. Mésároš Peter, PhD.</t>
  </si>
  <si>
    <t xml:space="preserve">Technická univerzita v Košiciach - Stavebná fakulta , Technická univerzita v Košiciach - Fakulta baníctva, ekológie, riadenia a geotechnológií </t>
  </si>
  <si>
    <t>Výskum vplyvu katodického a anodického procesu elektrolytnej plazmy na vlastnosti a integritu povrchu kovových materiálov</t>
  </si>
  <si>
    <t>APVV-22-0580</t>
  </si>
  <si>
    <t>prof. Ing. Pokusová Marcela, CSc.</t>
  </si>
  <si>
    <t>Behaviorálne inovácie v manažmente chronických chorôb</t>
  </si>
  <si>
    <t>APVV-22-0587</t>
  </si>
  <si>
    <t>Mgr. Rajničová Nagyová Iveta, PhD., FABMR</t>
  </si>
  <si>
    <t>Podpora diagnostiky v oftalmológii metódami umelej inteligencie</t>
  </si>
  <si>
    <t>APVV-22-0606</t>
  </si>
  <si>
    <t>prof. Ing. Pavlovičová Jarmila, PhD.</t>
  </si>
  <si>
    <t>Technologické postupy na odstránenie endokrinných disruptorov a elimináciu výskytu siníc a ich nežiaducich účinkov vo vodárenských zdrojoch pre zabezpečenie kvality pitnej vody podľa zvyšujúcich sa nárokov novej smernice EÚ pre pitnú vodu</t>
  </si>
  <si>
    <t>APVV-22-0610</t>
  </si>
  <si>
    <t>prof. Ing. Ilavský Ján, PhD.</t>
  </si>
  <si>
    <t>Slovenská technická univerzita v Bratislave - Stavebná fakulta , Výskumný ústav vodného hospodárstva, Ústav hydrológie SAV, v. v. i.</t>
  </si>
  <si>
    <t>Celospoločenský dopad úrazov mozgu v Slovenskej Republike</t>
  </si>
  <si>
    <t>APVV-22-0613</t>
  </si>
  <si>
    <t>prof. PhDr. Majdan Marek, PhD., MSc.</t>
  </si>
  <si>
    <t>Trnavská univerzita v Trnave - Fakulta zdravotníctva a sociálnej práce , Univerzita Komenského v Bratislave - Fakulta telesnej výchovy a športu , Neuroimunologický ústav SAV, v. v. i.</t>
  </si>
  <si>
    <t xml:space="preserve">Trnavská univerzita v Trnave - Fakulta zdravotníctva a sociálnej práce </t>
  </si>
  <si>
    <t>Modulátory mikrobiómu pre zachovanie kožného zdravia zvierat</t>
  </si>
  <si>
    <t>APVV-23-0005</t>
  </si>
  <si>
    <t>https://site.apvv.sk/Grant/Grant/Detail/120</t>
  </si>
  <si>
    <t>APVV-23</t>
  </si>
  <si>
    <t>MVDr. Strompfová Viola, DrSc.</t>
  </si>
  <si>
    <t>Photoswitchable Single Molecule Magnets and Spin Crossover Complexes for the Surface Deposition</t>
  </si>
  <si>
    <t>APVV-23-0006</t>
  </si>
  <si>
    <t>doc. Ing. Šalitroš Ivan, PhD., DrSc.</t>
  </si>
  <si>
    <t xml:space="preserve">Slovenská technická univerzita v Bratislave - Fakulta chemickej a potravinárskej technológie , Univerzita Konštantína Filozofa v Nitre - Fakulta prírodných vied a informatiky, Univerzita Pavla Jozefa Šafárika v Košiciach - Prírodovedecká fakulta </t>
  </si>
  <si>
    <t xml:space="preserve">Radiačne odolné a ohňovzdorné káble pre projekt CERN HiLumi </t>
  </si>
  <si>
    <t>APVV-23-0012</t>
  </si>
  <si>
    <t>doc. Ing. Packa Juraj, PhD.</t>
  </si>
  <si>
    <t xml:space="preserve">VUKI a.s., Slovenská technická univerzita v Bratislave - Fakulta elektrotechniky a informatiky </t>
  </si>
  <si>
    <t>Programovateľné samo-usporiadanie hybridných DNA-proteín nanosystémov pre kontrolovateľné viazanie a uvoľnovanie biologicky aktívnych látok</t>
  </si>
  <si>
    <t>APVV-23-0013</t>
  </si>
  <si>
    <t>Ing. RNDr. Šipošová Katarína, PhD.</t>
  </si>
  <si>
    <t>Diverzita, fylogenéza a koevolúcia prvokov a helmintov s ich živočíšnymi hostiteľmi</t>
  </si>
  <si>
    <t>APVV-23-0015</t>
  </si>
  <si>
    <t>doc. RNDr. Vďačný Peter, PhD.</t>
  </si>
  <si>
    <t>Zelené verejné obstarávanie ako nástroj inovatívnych environmentálnych riešení</t>
  </si>
  <si>
    <t>APVV-23-0018</t>
  </si>
  <si>
    <t>prof. Ing. Nemec Juraj, CSc.</t>
  </si>
  <si>
    <t>Pokročilá predikcia trenia prostredníctvom analýzy textúry vozovky s využitím umelej inteligencie</t>
  </si>
  <si>
    <t>APVV-23-0020</t>
  </si>
  <si>
    <t>doc. Ing. Kováč Matúš, PhD.</t>
  </si>
  <si>
    <t>Integrácia ekologických inovácií do inovačného procesu</t>
  </si>
  <si>
    <t>APVV-23-0022</t>
  </si>
  <si>
    <t>doc. Ing. Parobek Ján, PhD.</t>
  </si>
  <si>
    <t xml:space="preserve">Technická univerzita vo Zvolene - Drevárska fakulta , Slovenská poľnohospodárska univerzita v Nitre - Fakulta ekonomiky a manažmentu </t>
  </si>
  <si>
    <t>Vplyv nanočastíc na zníženie horľavosti polymérnych izolačných zmesí pre konštrukcie káblov v zmysle CPR legislatívy</t>
  </si>
  <si>
    <t>APVV-23-0025</t>
  </si>
  <si>
    <t>Ing. Tomčíková Zita, PhD.</t>
  </si>
  <si>
    <t xml:space="preserve">Výskumný ústav chemických vlákien, a.s., VUKI a.s., Slovenská technická univerzita v Bratislave - Fakulta elektrotechniky a informatiky </t>
  </si>
  <si>
    <t>Onomatopoje na priesečníku psychológie, fyziológie a psycholingvistiky</t>
  </si>
  <si>
    <t>APVV-23-0027</t>
  </si>
  <si>
    <t>prof. PaedDr. Körtvélyessy Lívia, PhD.</t>
  </si>
  <si>
    <t>Inovatívny a komplexný pohľad na obštrukčné spánkové apnoe</t>
  </si>
  <si>
    <t>APVV-23-0028</t>
  </si>
  <si>
    <t>prof. MUDr. Kollár Branislav, PhD., MPH</t>
  </si>
  <si>
    <t>Univerzita Komenského v Bratislave - Lekárska fakulta , Slovenská technická univerzita v Bratislave - Fakulta chemickej a potravinárskej technológie , Univerzita Komenského v Bratislave - Fakulta telesnej výchovy a športu , Centrum biovied SAV, v. v. i. - Ústav molekulárnej fyziológie a genetiky</t>
  </si>
  <si>
    <t>Vývoj pokročilých materiálov budúcich bioresorbovateľných implantátov</t>
  </si>
  <si>
    <t>APVV-23-0030</t>
  </si>
  <si>
    <t>doc. Ing. Saksl Karel, DrSc.</t>
  </si>
  <si>
    <t>Technická univerzita v Košiciach - Fakulta materiálov, metalurgie a recyklácie, Ústav materiálového výskumu SAV, v. v. i.</t>
  </si>
  <si>
    <t>Transplantácia fekálnej mikrobioty a jej potenciálne využitie pri nešpecifických zápalových ochoreniach čriev v humánnej a veterinárnej medicíne.</t>
  </si>
  <si>
    <t>APVV-23-0031</t>
  </si>
  <si>
    <t>MVDr. Gancarčíková Soňa, PhD.</t>
  </si>
  <si>
    <t>Univerzita veterinárskeho lekárstva a farmácie v Košiciach, Univerzita Pavla Jozefa Šafárika v Košiciach, Národné poľnohospodárske a potravinárske centrum - Výskumný ústav živočíšnej výroby Nitra</t>
  </si>
  <si>
    <t>Externá uhlíková bezpečnosť v dekarbonizovanej Európskej únii: Vytváranie spoločného hlasu EÚ</t>
  </si>
  <si>
    <t>APVV-23-0032</t>
  </si>
  <si>
    <t>doc. Mgr. Mišík Matúš, PhD.</t>
  </si>
  <si>
    <t>Vývoj nového prístupu pre analýzu spoľahlivosti a hodnotenie rizík na základe umelej inteligencie</t>
  </si>
  <si>
    <t>APVV-23-0033</t>
  </si>
  <si>
    <t>prof. Ing. Zaitseva Elena, PhD.</t>
  </si>
  <si>
    <t>HydroX: Optimalizácia horáka orientovaná na dekarbonizáciu</t>
  </si>
  <si>
    <t>APVV-23-0034</t>
  </si>
  <si>
    <t>doc. Ing. Dzurňák Róbert, PhD.</t>
  </si>
  <si>
    <t>Optimalizácia metód detekcie prítomnosti mikroplastov v potravinách</t>
  </si>
  <si>
    <t>APVV-23-0036</t>
  </si>
  <si>
    <t>Ing. Čapla Jozef, PhD.</t>
  </si>
  <si>
    <t>Kvalitatívne vlastnosti evolučných úloh z prírodných a technických vied</t>
  </si>
  <si>
    <t>APVV-23-0039</t>
  </si>
  <si>
    <t>prof. RNDr. Fečkan Michal, DrSc.</t>
  </si>
  <si>
    <t xml:space="preserve">Ekonomická univerzita v Bratislave - Fakulta aplikovaných jazykov </t>
  </si>
  <si>
    <t>Migračný diskurz v krajinách V4 optikou politickej lingvistiky</t>
  </si>
  <si>
    <t>APVV-23-0040</t>
  </si>
  <si>
    <t>doc. PhDr. Štefančík Radoslav, PhD.</t>
  </si>
  <si>
    <t>Vývoj pokročilých elektrokatalytických materiálov pre vodíkovú ekonomiku</t>
  </si>
  <si>
    <t>APVV-23-0049</t>
  </si>
  <si>
    <t>Dr. Komanický Vladimír, PhD.</t>
  </si>
  <si>
    <t>Univerzita Pavla Jozefa Šafárika v Košiciach - Prírodovedecká fakulta , Technická univerzita v Košiciach - Fakulta materiálov, metalurgie a recyklácie</t>
  </si>
  <si>
    <t>Optimalizácia procesov pre úplnú recykláciu použitých lítiových batérií</t>
  </si>
  <si>
    <t>APVV-23-0051</t>
  </si>
  <si>
    <t>prof. Ing. Miškufová Andrea, PhD.</t>
  </si>
  <si>
    <t>Virtuálna realita a umelá inteligencia v sluchovom vnímaní</t>
  </si>
  <si>
    <t>APVV-23-0054</t>
  </si>
  <si>
    <t>doc. Ing. Kopčo Norbert, PhD.</t>
  </si>
  <si>
    <t>Zhodnotenie nebezpečného odpadu s obsahom zinku z procesu galvanizácie</t>
  </si>
  <si>
    <t>APVV-23-0055</t>
  </si>
  <si>
    <t>prof. Ing. Trpčevská Jarmila, CSc.</t>
  </si>
  <si>
    <t>Technická univerzita v Košiciach - Fakulta materiálov, metalurgie a recyklácie, Ústav geotechniky SAV, v. v. i.</t>
  </si>
  <si>
    <t>Identifikácia zjednocujúcich molekulárnych princípov udržiavania telomér</t>
  </si>
  <si>
    <t>APVV-23-0056</t>
  </si>
  <si>
    <t>prof. RNDr. Tomáška Ľubomír, DrSc.</t>
  </si>
  <si>
    <t>Depopulácia a destabilizácia? Prognózy a simulácie demografického vývoja SR do konca 21. storočia a modelovanie jeho vybraných dopadov</t>
  </si>
  <si>
    <t>APVV-23-0062</t>
  </si>
  <si>
    <t>prof. RNDr. Bleha Branislav, PhD.</t>
  </si>
  <si>
    <t>Univerzita Komenského v Bratislave - Prírodovedecká fakulta , INFOSTAT - Inštitút informatiky a štatistiky</t>
  </si>
  <si>
    <t>Progresívne prístupy, moderné materiály a prostriedky pre pokročilé elektroanalytické a spektrometrické metódy</t>
  </si>
  <si>
    <t>APVV-23-0066</t>
  </si>
  <si>
    <t>prof. Ing. Švorc Ľubomír, DrSc.</t>
  </si>
  <si>
    <t>Implementácia monolitického systému meniča napätia pre alternatívne zdroje energie v CMOS technológii</t>
  </si>
  <si>
    <t>APVV-23-0071</t>
  </si>
  <si>
    <t>prof. Ing. Stopjaková Viera, PhD.</t>
  </si>
  <si>
    <t>Výnimočné štruktúry v diskrétnej matematike: vlastnosti, konštrukcie a klasifikácie</t>
  </si>
  <si>
    <t>APVV-23-0076</t>
  </si>
  <si>
    <t>prof. RNDr. Jajcay Robert, DrSc.</t>
  </si>
  <si>
    <t>Univerzita Komenského v Bratislave - Fakulta matematiky, fyziky a informatiky , Slovenská technická univerzita v Bratislave - Stavebná fakulta , Matematický ústav SAV, v. v. i.</t>
  </si>
  <si>
    <t>Využitie zveriny-domáceho trvalo udržateľného zdroja živín na slovenskom trhu</t>
  </si>
  <si>
    <t>APVV-23-0077</t>
  </si>
  <si>
    <t>prof. Ing. Haščík Peter, PhD.</t>
  </si>
  <si>
    <t>Slovenská poľnohospodárska univerzita v Nitre - Fakulta biotechnológie a potravinárstva , Národné poľnohospodárske a potravinárske centrum - Výskumný ústav živočíšnej výroby Nitra</t>
  </si>
  <si>
    <t>Fotovoltická perovskitová štruktúra: korelácia chemicko-priestorových parametrov a dynamiky nosičov náboja</t>
  </si>
  <si>
    <t>APVV-23-0083</t>
  </si>
  <si>
    <t>doc. RNDr. Jerigová Monika, PhD.</t>
  </si>
  <si>
    <t>Univerzita Komenského v Bratislave - Prírodovedecká fakulta , Centrum vedecko-technických informácií SR</t>
  </si>
  <si>
    <t>Hybridná výroba súčiastok s využitím robotickej štruktúry v koncepte smart výroby</t>
  </si>
  <si>
    <t>APVV-23-0084</t>
  </si>
  <si>
    <t>doc. Ing. Križan Peter, PhD.</t>
  </si>
  <si>
    <t xml:space="preserve">Slovenská technická univerzita v Bratislave - Strojnícka fakulta , Slovenská technická univerzita v Bratislave - Materiálovotechnologická fakulta, Trnava </t>
  </si>
  <si>
    <t>Monitoring hmyzích spoločenstiev metódami precízneho poľnohopodárstva</t>
  </si>
  <si>
    <t>APVV-23-0087</t>
  </si>
  <si>
    <t>doc. RNDr. Matečný Igor, PhD.</t>
  </si>
  <si>
    <t>Slovenské národné plemená: Ex situ in vitro ochrana biodiverzity</t>
  </si>
  <si>
    <t>APVV-23-0089</t>
  </si>
  <si>
    <t>prof. Ing. Chrenek Peter, DrSc.</t>
  </si>
  <si>
    <t>Slovenská poľnohospodárska univerzita v Nitre, Národné poľnohospodárske a potravinárske centrum - Výskumný ústav živočíšnej výroby Nitra</t>
  </si>
  <si>
    <t>Smerom k zdieľanej prosperite: technológie, nerovnosti a trh práce</t>
  </si>
  <si>
    <t>APVV-23-0090</t>
  </si>
  <si>
    <t>prof. Ing. Lábaj Martin, PhD.</t>
  </si>
  <si>
    <t>Multifunkčné kompozitné nanočastice na báze mezopórovitej siliky pre biomedicínske aplikácie</t>
  </si>
  <si>
    <t>APVV-23-0097</t>
  </si>
  <si>
    <t>prof. RNDr. Zeleňák Vladimír, DrSc., PhD.</t>
  </si>
  <si>
    <t>Univerzita Pavla Jozefa Šafárika v Košiciach - Prírodovedecká fakulta , Trenčianska univerzita Alexandra Dubčeka v Trenčíne, Univerzita veterinárskeho lekárstva a farmácie v Košiciach</t>
  </si>
  <si>
    <t>Reziliencia, aktérstvo a well-being jednorodičovských rodín na Slovensku</t>
  </si>
  <si>
    <t>APVV-23-0102</t>
  </si>
  <si>
    <t>doc. Mgr. Popper Miroslav, CSc.</t>
  </si>
  <si>
    <t xml:space="preserve">Ústav výskumu sociálnej komunikácie SAV, v. v. i., Univerzita Komenského v Bratislave - Prírodovedecká fakulta </t>
  </si>
  <si>
    <t>Príležitosti a riziká konceptu zelenej ekonomiky v slovenskom lesníctve</t>
  </si>
  <si>
    <t>APVV-23-0116</t>
  </si>
  <si>
    <t>prof. Ing. Hajdúchová Iveta, PhD.</t>
  </si>
  <si>
    <t xml:space="preserve">Technická univerzita vo Zvolene, Slovenská poľnohospodárska univerzita v Nitre - Fakulta ekonomiky a manažmentu </t>
  </si>
  <si>
    <t xml:space="preserve">Vzťah sociálnych noriem, medziskupinového kontaktu a sociálnych identít pri formovaní solidarity v prospech znevýhodnených skupín </t>
  </si>
  <si>
    <t>APVV-23-0119</t>
  </si>
  <si>
    <t>Mgr. Lášticová Barbara, PhD.</t>
  </si>
  <si>
    <t xml:space="preserve">Ústav výskumu sociálnej komunikácie SAV, v. v. i., Univerzita Komenského v Bratislave - Fakulta sociálnych a ekonomických vied </t>
  </si>
  <si>
    <t>Vývoj 3D identifikátorov pre rozlišovanie a lokalizáciu entít v aplikáciách Industry 4.0</t>
  </si>
  <si>
    <t>APVV-23-0123</t>
  </si>
  <si>
    <t>doc. Ing. Haffner Oto, PhD.</t>
  </si>
  <si>
    <t xml:space="preserve">Dôchodky a transfery v dynamickom modeli prekrývajúcich sa generácií malej otvorenej starnúcej ekonomiky </t>
  </si>
  <si>
    <t>APVV-23-0125</t>
  </si>
  <si>
    <t>doc. Ing. Domonkos Tomáš, PhD.</t>
  </si>
  <si>
    <t xml:space="preserve">Ekonomický ústav SAV, v. v. i., Univerzita Komenského v Bratislave - Fakulta matematiky, fyziky a informatiky </t>
  </si>
  <si>
    <t>Právne a technické aspekty situačného povedomia o kybernetickej bezpečnosti</t>
  </si>
  <si>
    <t>APVV-23-0137</t>
  </si>
  <si>
    <t>doc. JUDr. Andraško Jozef, PhD.</t>
  </si>
  <si>
    <t xml:space="preserve">Univerzita Komenského v Bratislave - Právnická fakulta , Univerzita Pavla Jozefa Šafárika v Košiciach, Slovenská technická univerzita v Bratislave - Fakulta informatiky a informačných technológií </t>
  </si>
  <si>
    <t>Moderné aplikácie bakteriofágov v prevencii nozokomiálnych a alimentárnych infekcií</t>
  </si>
  <si>
    <t>APVV-23-0140</t>
  </si>
  <si>
    <t>prof. RNDr. Drahovská Hana, PhD.</t>
  </si>
  <si>
    <t>Univerzita Komenského v Bratislave, Ústav molekulárnej biológie SAV, v. v. i., Národné poľnohospodárske a potravinárske centrum - Výskumný ústav potravinársky</t>
  </si>
  <si>
    <t>Banka živočíšnych kmeňových buniek: nový nástroj pre zachovanie ohrozených slovenských plemien oviec</t>
  </si>
  <si>
    <t>APVV-23-0141</t>
  </si>
  <si>
    <t>Ing. Vašíček Jaromír, PhD.</t>
  </si>
  <si>
    <t xml:space="preserve">Univerzita Pavla Jozefa Šafárika v Košiciach - Právnická fakulta </t>
  </si>
  <si>
    <t xml:space="preserve">Reforma colnej únie v dobe elektronického obchodu v SR </t>
  </si>
  <si>
    <t>APVV-23-0158</t>
  </si>
  <si>
    <t>doc. JUDr. Cakoci Karin, PhD.</t>
  </si>
  <si>
    <t>Bezpečné križovania cyklotrás s nadzemnými elektrickými vedeniami</t>
  </si>
  <si>
    <t>APVV-23-0162</t>
  </si>
  <si>
    <t>prof. Ing. Janoušek Ladislav, PhD.</t>
  </si>
  <si>
    <t>Žilinská univerzita v Žiline - Fakulta elektrotechniky a informačných technológií, Univerzita Komenského v Bratislave - Jesseniova lekárska fakulta v Martine, VUJE, a.s.</t>
  </si>
  <si>
    <t>Fermentácia strukovín z hľadiska valorizácie a obsahu akrylamidu v potravinových produktoch</t>
  </si>
  <si>
    <t>APVV-23-0169</t>
  </si>
  <si>
    <t>Ing. Ciesarová Zuzana, PhD.</t>
  </si>
  <si>
    <t xml:space="preserve">Národné poľnohospodárske a potravinárske centrum - Výskumný ústav potravinársky, Slovenská technická univerzita v Bratislave - Fakulta chemickej a potravinárskej technológie </t>
  </si>
  <si>
    <t xml:space="preserve">Univerzita Konštantína Filozofa v Nitre - Pedagogická fakulta </t>
  </si>
  <si>
    <t>Digitálni domorodci a príležitostí a riziká online prostredia</t>
  </si>
  <si>
    <t>APVV-23-0172</t>
  </si>
  <si>
    <t>doc. Mgr. Izrael Pavel, PhD.</t>
  </si>
  <si>
    <t xml:space="preserve">Katolícka univerzita v Ružomberku - Filozofická fakulta , Katolícka univerzita v Ružomberku - Pedagogická fakulta , Univerzita sv. Cyrila a Metoda v Trnave - Fakulta masmediálnej komunikácie , Univerzita Konštantína Filozofa v Nitre - Pedagogická fakulta </t>
  </si>
  <si>
    <t>Experimentálny systém pre bezkontaktnú stimuláciu a monitorovanie vybraných biologických vlastností a kognitívnych schopností Drosophila melanogaster.</t>
  </si>
  <si>
    <t>APVV-23-0173</t>
  </si>
  <si>
    <t>Ing. Mgr. Andok Robert, PhD.</t>
  </si>
  <si>
    <t>Ústav informatiky SAV, v. v. i., Slovenská technická univerzita v Bratislave - Fakulta elektrotechniky a informatiky , Ústav zoológie SAV, v. v. i.</t>
  </si>
  <si>
    <t>Genetická diverzita a mikroRNA v biosyntéze slizu ľanu siateho (Linum usitatissimum L.): pridaná hodnota rastlinných biopolymérov a ich farmaceutické aplikácie</t>
  </si>
  <si>
    <t>APVV-23-0177</t>
  </si>
  <si>
    <t>prof. Ing. Ražná Katarína, PhD.</t>
  </si>
  <si>
    <t xml:space="preserve">Slovenská poľnohospodárska univerzita v Nitre - Fakulta agrobiológie a potravinových zdrojov , Národné poľnohospodárske a potravinárske centrum - Výskumný ústav rastlinnej výroby, Univerzita Komenského v Bratislave - Farmaceutická fakulta </t>
  </si>
  <si>
    <t>Vývoj inovatívnych liečiv cieliacich biochémiu síry</t>
  </si>
  <si>
    <t>APVV-23-0178</t>
  </si>
  <si>
    <t>PharmDr. Nakládal Dalibor, PhD., PhD.</t>
  </si>
  <si>
    <t xml:space="preserve">Univerzita Komenského v Bratislave - Vedecký park, Univerzita Komenského v Bratislave - Lekárska fakulta , Univerzita Komenského v Bratislave - Farmaceutická fakulta </t>
  </si>
  <si>
    <t>Klinické a právne aspekty sebapoškodzovania v adolescencii</t>
  </si>
  <si>
    <t>APVV-23-0181</t>
  </si>
  <si>
    <t>doc. PhDr. Démuthová Slávka, PhD.</t>
  </si>
  <si>
    <t xml:space="preserve">Univerzita sv. Cyrila a Metoda v Trnave - Filozofická fakulta , Univerzita Komenského v Bratislave - Právnická fakulta </t>
  </si>
  <si>
    <t>Zlepšovanie čitateľskej gramotnosti prostredníctvom výučby stratégií: longitudinálna štúdia</t>
  </si>
  <si>
    <t>APVV-23-0184</t>
  </si>
  <si>
    <t>doc. Mgr. Urban Kamila, PhD.</t>
  </si>
  <si>
    <t xml:space="preserve">Ústav výskumu sociálnej komunikácie SAV, v. v. i., Trnavská univerzita v Trnave - Pedagogická fakulta </t>
  </si>
  <si>
    <t>Matematicky zdôvodnené metódy umelej inteligencie pre modelovanie biodiverzity Zeme a zdravia ľudí</t>
  </si>
  <si>
    <t>APVV-23-0186</t>
  </si>
  <si>
    <t>prof. RNDr. Mikula Karol, PhD., DrSc.</t>
  </si>
  <si>
    <t>Farebnosť a štruktúra planárnych, vnorených a planárno-príbuzných grafov</t>
  </si>
  <si>
    <t>APVV-23-0191</t>
  </si>
  <si>
    <t>doc. RNDr. Soták Roman, PhD.</t>
  </si>
  <si>
    <t xml:space="preserve">Univerzita Pavla Jozefa Šafárika v Košiciach - Prírodovedecká fakulta , Technická univerzita v Košiciach - Strojnícka fakulta , Technická univerzita v Košiciach - Ekonomická fakulta </t>
  </si>
  <si>
    <t>Kontrastívny výskum kolokácií v slovenských a nemeckých dedičskoprávnych textoch</t>
  </si>
  <si>
    <t>APVV-23-0192</t>
  </si>
  <si>
    <t>PaedDr. Gergel Peter, PhD.</t>
  </si>
  <si>
    <t>Využitie recyklovaných materiálov na výrobu betónov na zhotovovanie nosných konštrukcií s cieľom zníženia ich ekologickej náročnosti</t>
  </si>
  <si>
    <t>APVV-23-0193</t>
  </si>
  <si>
    <t>prof. Ing. Halvonik Jaroslav, PhD.</t>
  </si>
  <si>
    <t>Multifunkčné komplexy kovov na liečbu rakoviny so zvýšenou afinitou a špecificitou pre určité enzýmy</t>
  </si>
  <si>
    <t>APVV-23-0195</t>
  </si>
  <si>
    <t>prof. Ing. Rapta Peter, DrSc.</t>
  </si>
  <si>
    <t>Technická univerzita v Košiciach</t>
  </si>
  <si>
    <t>Zisťovanie predpínacích síl v mostoch z predpätého betónu</t>
  </si>
  <si>
    <t>APVV-23-0196</t>
  </si>
  <si>
    <t>Ing. Vaňová Patrícia, PhD.</t>
  </si>
  <si>
    <t>Ternárne chalkogenidové perovskity pre fotovoltaiku</t>
  </si>
  <si>
    <t>APVV-23-0202</t>
  </si>
  <si>
    <t>Mgr. Bystrický Roman, PhD.</t>
  </si>
  <si>
    <t>Univerzita Komenského v Bratislave - Prírodovedecká fakulta , Elektrotechnický ústav SAV, v. v. i., Fyzikálny ústav SAV, v. v. i.</t>
  </si>
  <si>
    <t>Využitie kompozitov na báze FRP pre spriahnuté konštrukcie mostov</t>
  </si>
  <si>
    <t>APVV-23-0204</t>
  </si>
  <si>
    <t>prof. Ing. Kormaníková Eva, PhD.</t>
  </si>
  <si>
    <t>Skrytý život: odhaľovanie princípov diverzity a rozšírenia bezstavovcov v epikrase</t>
  </si>
  <si>
    <t>APVV-23-0208</t>
  </si>
  <si>
    <t>RNDr. Rendoš Michal, PhD.</t>
  </si>
  <si>
    <t xml:space="preserve">Prešovská univerzita v Prešove - Fakulta humanitných a prírodných vied , Univerzita Pavla Jozefa Šafárika v Košiciach - Prírodovedecká fakulta </t>
  </si>
  <si>
    <t>Prehrievanie mesta: dôsledky, zmierňovanie a percepcia</t>
  </si>
  <si>
    <t>APVV-23-0210</t>
  </si>
  <si>
    <t>prof. Mgr. Hofierka Jaroslav, PhD.</t>
  </si>
  <si>
    <t>Objasnenie molekulárnych mechanizmov agregácie ľahkého reťazca IgG pri onkohematologických ochoreniach: od sérových proteínov po kinetické stabilizátory</t>
  </si>
  <si>
    <t>APVV-23-0212</t>
  </si>
  <si>
    <t>doc. RNDr. Žoldák Gabriel, DrSc.</t>
  </si>
  <si>
    <t xml:space="preserve">Univerzita Pavla Jozefa Šafárika v Košiciach - Technologický a inovačný park, Univerzita Pavla Jozefa Šafárika v Košiciach - Prírodovedecká fakulta </t>
  </si>
  <si>
    <t>Termoplastické elastomérne zmesi na báze obnoviteľných a plne biodegradovateľných polymérov</t>
  </si>
  <si>
    <t>APVV-23-0221</t>
  </si>
  <si>
    <t>prof. Ing. Alexy Pavel, PhD.</t>
  </si>
  <si>
    <t xml:space="preserve">PANARA, a.s., Slovenská technická univerzita v Bratislave - Fakulta chemickej a potravinárskej technológie </t>
  </si>
  <si>
    <t>Rečové prispôsobovanie sa a komunikatívne kompetencie v cudzom jazyku</t>
  </si>
  <si>
    <t>APVV-23-0223</t>
  </si>
  <si>
    <t>prof. Mgr. Beňuš Štefan, PhD.</t>
  </si>
  <si>
    <t>Univerzita Konštantína Filozofa v Nitre - Filozofická fakulta , Ústav informatiky SAV, v. v. i.</t>
  </si>
  <si>
    <t>Kompostovateľné plastové materiály na báze škrobu</t>
  </si>
  <si>
    <t>APVV-23-0224</t>
  </si>
  <si>
    <t>Ing. Mičušík Matej, PhD.</t>
  </si>
  <si>
    <t xml:space="preserve">Ústav polymérov SAV, v. v. i., Technická univerzita v Košiciach - Fakulta elektrotechniky a informatiky </t>
  </si>
  <si>
    <t>Geochronológia a vulkanizmus Panónskej panvy na Slovensku</t>
  </si>
  <si>
    <t>APVV-23-0227</t>
  </si>
  <si>
    <t>doc. Šarinová Katarína, PhD.</t>
  </si>
  <si>
    <t>Výskum a vývoj nových procesov na odstránenie nežiaduceho histamínu z vína</t>
  </si>
  <si>
    <t>APVV-23-0234</t>
  </si>
  <si>
    <t>RNDr. Kubincová Janka, PhD.</t>
  </si>
  <si>
    <t xml:space="preserve">Národné poľnohospodárske a potravinárske centrum, Univerzita Komenského v Bratislave - Prírodovedecká fakulta </t>
  </si>
  <si>
    <t>Biologické čistenie (biocleaning): mikroorganizmy a ich enzýmy pre efektívne odstraňovanie syntetických polymérov z povrchov objektov kultúrneho dedičstva</t>
  </si>
  <si>
    <t>APVV-23-0235</t>
  </si>
  <si>
    <t>RNDr. Bučková Mária , PhD.</t>
  </si>
  <si>
    <t>Ústav molekulárnej biológie SAV, v. v. i., Vysoká škola výtvarných umení - Fa výtvar. umení VŠVU</t>
  </si>
  <si>
    <t xml:space="preserve">Vplyv aplikácie organických molekúl na vlastnosti perovskitovských tenkovrstvových štruktúr </t>
  </si>
  <si>
    <t>APVV-23-0238</t>
  </si>
  <si>
    <t>RNDr. Španková Marianna, PhD.</t>
  </si>
  <si>
    <t>Elektrotechnický ústav SAV, v. v. i., Univerzita Komenského v Bratislave - Fakulta matematiky, fyziky a informatiky , Ústav polymérov SAV, v. v. i.</t>
  </si>
  <si>
    <t xml:space="preserve">Katolícka univerzita v Ružomberku - Pedagogická fakulta </t>
  </si>
  <si>
    <t>Využitie spotrebiteľskej neurovedy a inovatívnych výskumných riešení v zmyslovej percepcii audio stimulov a ich aplikácia vo výrobe, obchode a službách</t>
  </si>
  <si>
    <t>APVV-23-0244</t>
  </si>
  <si>
    <t>doc. Ing. Berčík Jakub, PhD.</t>
  </si>
  <si>
    <t>Slovenská poľnohospodárska univerzita v Nitre - Fakulta ekonomiky a manažmentu , Slovenská poľnohospodárska univerzita v Nitre - Fakulta biotechnológie a potravinárstva , Slovenská poľnohospodárska univerzita v Nitre, Katolícka univerzita v Ružomberku - Pedagogická fakulta , Ekonomická univerzita v Bratislave - Podnikovohospodárska fakulta, Košice , Prešovská univerzita v Prešove - Fakulta manažmentu, ekonomiky a obchodu</t>
  </si>
  <si>
    <t xml:space="preserve">Ekonomická univerzita v Bratislave - Podnikovohospodárska fakulta, Košice </t>
  </si>
  <si>
    <t>Systém na identifikáciu škvŕn na historickom papieri založený na umelej inteligencii a bioinformatike pre konzervovanie a restaurovanie</t>
  </si>
  <si>
    <t>APVV-23-0250</t>
  </si>
  <si>
    <t>doc. RNDr. Černeková Zuzana, PhD.</t>
  </si>
  <si>
    <t>Univerzita Komenského v Bratislave - Fakulta matematiky, fyziky a informatiky , Ústav molekulárnej biológie SAV, v. v. i., Vysoká škola výtvarných umení - Fa výtvar. umení VŠVU</t>
  </si>
  <si>
    <t>Sebaurčenie intersex, transrodových a nebinárnych osôb</t>
  </si>
  <si>
    <t>APVV-23-0252</t>
  </si>
  <si>
    <t>prof. Mgr. Batka Ľubomír, PhD.</t>
  </si>
  <si>
    <t>Farmakologické ovplyvnenie "remodelačných" ochorení dýchacích ciest v experimentálnych podmienkach</t>
  </si>
  <si>
    <t>APVV-23-0261</t>
  </si>
  <si>
    <t>prof. RNDr. Fraňová Soňa, PhD.</t>
  </si>
  <si>
    <t xml:space="preserve">3D technológie a metódy strojového učenia pre environmentálny monitoring a hodnotenie kvalitatívneho stavu riek  </t>
  </si>
  <si>
    <t>APVV-23-0265</t>
  </si>
  <si>
    <t>Mgr. Rusnák Miloš, PhD.</t>
  </si>
  <si>
    <t xml:space="preserve">Geografický ústav SAV, v. v. i., Univerzita Pavla Jozefa Šafárika v Košiciach - Prírodovedecká fakulta </t>
  </si>
  <si>
    <t>Výskum a vývoj efektívnych technických inovácií pre aplikáciu vodíkových technológií do vozidiel v súlade s European Green Deal.</t>
  </si>
  <si>
    <t>APVV-23-0266</t>
  </si>
  <si>
    <t>doc. Ing. Puškár Michal, PhD.</t>
  </si>
  <si>
    <t>Radón v podzemnom prostredí – sezónne korekčné faktory</t>
  </si>
  <si>
    <t>APVV-23-0269</t>
  </si>
  <si>
    <t>Ing. RNDr. Smetanová Iveta, PhD.</t>
  </si>
  <si>
    <t xml:space="preserve">Ústav vied o Zemi SAV, v. v. i., Slovenská technická univerzita v Bratislave - Fakulta elektrotechniky a informatiky </t>
  </si>
  <si>
    <t>Glymfatický systém a jeho využitie vo farmakoterapii ochorení CNS</t>
  </si>
  <si>
    <t>APVV-23-0274</t>
  </si>
  <si>
    <t>RNDr. Alexovič Matiašová Anna, PhD.</t>
  </si>
  <si>
    <t>Univerzita Pavla Jozefa Šafárika v Košiciach - Prírodovedecká fakulta , Biomedicínske centrum SAV, v. v. i. - Neurobiologický ústav</t>
  </si>
  <si>
    <t>Učebné pomôcky vo výchovno-vzdelávacom procese na Slovensku (16. - 20. storočie)</t>
  </si>
  <si>
    <t>APVV-23-0277</t>
  </si>
  <si>
    <t>prof. Matula Pavol, PhD.</t>
  </si>
  <si>
    <t>Príprava a vlastnosti magneticky tvrdých a mäkkých materiálov bez kritických prvkov pre trvalo udržateľný rozvoj</t>
  </si>
  <si>
    <t>APVV-23-0281</t>
  </si>
  <si>
    <t>Ing. Švec Peter, DrSc.</t>
  </si>
  <si>
    <t xml:space="preserve">Fyzikálny ústav SAV, v. v. i., Ústav experimentálnej fyziky SAV, v. v. i., Univerzita Komenského v Bratislave - Fakulta matematiky, fyziky a informatiky </t>
  </si>
  <si>
    <t>Interakcia človeka a prírodného prostredia v kontexte pravekého osídlenia jaskýň na Slovensku</t>
  </si>
  <si>
    <t>APVV-23-0282</t>
  </si>
  <si>
    <t>Mgr. Nemergut Adrián, PhD.</t>
  </si>
  <si>
    <t xml:space="preserve">Archeologický ústav SAV, v. v. i., Univerzita Komenského v Bratislave - Prírodovedecká fakulta , Štátny geologický ústav Dionýza Štúra, Slovenské múzeum ochrany prírody a jaskyniarstva, Univerzita Konštantína Filozofa v Nitre - Filozofická fakulta </t>
  </si>
  <si>
    <t>Imunitný kontrolný bod BTLA ako potenciálny biomarker v terapii  difúzneho veľkobunkového B-lymfómu.</t>
  </si>
  <si>
    <t>APVV-23-0288</t>
  </si>
  <si>
    <t>RNDr. Lopušná Katarína, PhD.</t>
  </si>
  <si>
    <t>Biomedicínske centrum SAV, v. v. i. - Virologický ústav, Národný onkologický ústav, Univerzita Komenského v Bratislave - Jesseniova lekárska fakulta v Martine</t>
  </si>
  <si>
    <t>Zvýšenie prevádzkovej spoľahlivosti líniových energetických stavieb využitím dát z diaľkového prieskumu</t>
  </si>
  <si>
    <t>APVV-23-0289</t>
  </si>
  <si>
    <t>doc. Ing. Tomaštík Julián, PhD.</t>
  </si>
  <si>
    <t>Technická univerzita vo Zvolene - Lesnícka fakulta , VUJE, a.s.</t>
  </si>
  <si>
    <t>Dynamická Malvérová Analýza s vysvetliteľnou AI</t>
  </si>
  <si>
    <t>APVV-23-0292</t>
  </si>
  <si>
    <t>prof. Ing. Zajac Pavol, PhD.</t>
  </si>
  <si>
    <t xml:space="preserve">Ústav informatiky SAV, v. v. i., Univerzita Komenského v Bratislave - Fakulta matematiky, fyziky a informatiky , Slovenská technická univerzita v Bratislave - Fakulta elektrotechniky a informatiky </t>
  </si>
  <si>
    <t>Cielená modulácia chromatínovej štruktúry v liečbe malígneho  melanómu uvey so zlou prognózou</t>
  </si>
  <si>
    <t>APVV-23-0294</t>
  </si>
  <si>
    <t>doc. Mgr. Šoltýsová Andrea, PhD.</t>
  </si>
  <si>
    <t>Univerzita Komenského v Bratislave, Biomedicínske centrum SAV, v. v. i.</t>
  </si>
  <si>
    <t>Odkrývanie komplexných pohľadov do germánskej spoločenskej dynamiky prostredníctvom interdisciplinárneho prístupu vrátane analýzy archaickej DNA na pohrebiskách z 1. až 6. st. n.l. zo Slovenska.</t>
  </si>
  <si>
    <t>APVV-23-0299</t>
  </si>
  <si>
    <t>Mgr. Baldovič Marian, PhD.</t>
  </si>
  <si>
    <t>Univerzita Komenského v Bratislave - Prírodovedecká fakulta , Slovenské národné múzeum</t>
  </si>
  <si>
    <t>Nabíjanie a prenos náboja v kvantovo obmedzených nanokryštáloch</t>
  </si>
  <si>
    <t>APVV-23-0300</t>
  </si>
  <si>
    <t>RNDr. Sýkora Milan, PhD., MBA</t>
  </si>
  <si>
    <t>Adaptačné a tolerančné mechanizmy rýchlorastúcich drevín na (polo)kovy a sucho - cesta ako obnoviť a opätovne využiť kontaminované územia a opustené miesta</t>
  </si>
  <si>
    <t>APVV-23-0318</t>
  </si>
  <si>
    <t>doc. RNDr. Vaculík Marek, PhD.</t>
  </si>
  <si>
    <t xml:space="preserve">Univerzita Komenského v Bratislave - Prírodovedecká fakulta , Centrum biológie rastlín a biodiverzity SAV, v. v. i., Technická univerzita vo Zvolene - Lesnícka fakulta </t>
  </si>
  <si>
    <t>Kvantifikácia socio-ekonomických ukazovateľov a efektov v riadení zdravotnej a sociálnej politiky marginalizovaných komunít</t>
  </si>
  <si>
    <t>APVV-23-0319</t>
  </si>
  <si>
    <t>prof. Ing. Čaplánová Anetta, PhD.</t>
  </si>
  <si>
    <t xml:space="preserve">Ekonomická univerzita v Bratislave - Národohospodárska fakulta , Paneurópska vysoká škola - Fakulta ekonómie a podnikania , Trenčianska univerzita Alexandra Dubčeka v Trenčíne - Fakulta sociálno-ekonomických vzťahov </t>
  </si>
  <si>
    <t>Kliešť Dermacentor reticulatus a Slovensko - časopriestorové zmeny na začiatku milénia a ekologické a epidemiologické súvislosti</t>
  </si>
  <si>
    <t>APVV-23-0320</t>
  </si>
  <si>
    <t>doc. MVDr. Peťko Branislav, DrSc.</t>
  </si>
  <si>
    <t>Dynamické a fyzikálne vlastnosti meteoroidov</t>
  </si>
  <si>
    <t>APVV-23-0323</t>
  </si>
  <si>
    <t>doc. RNDr. Tóth Juraj, PhD.</t>
  </si>
  <si>
    <t>Finančná gramotnosť a zdroje informácií: ako zlepšiť finančné rozhodnutia?</t>
  </si>
  <si>
    <t>APVV-23-0329</t>
  </si>
  <si>
    <t>Ing. Cupák Andrej, PhD.</t>
  </si>
  <si>
    <t xml:space="preserve">Integrácia únie kapitálových trhov: zmena korporačného financovania a záchrana obchodných spoločností vo finančných ťažkostiach </t>
  </si>
  <si>
    <t>APVV-23-0331</t>
  </si>
  <si>
    <t>JUDr. Mrázová Žofia, PhD.</t>
  </si>
  <si>
    <t>Simulačný rámec pre plánovanie a návrh hydroekologických sústav v meniacom sa životnom prostredí</t>
  </si>
  <si>
    <t>APVV-23-0332</t>
  </si>
  <si>
    <t>prof. Ing. Kohnová Silvia, PhD.</t>
  </si>
  <si>
    <t>Slovenská technická univerzita v Bratislave - Stavebná fakulta , Slovenský hydrometeorologický ústav, Ústav hydrológie SAV, v. v. i.</t>
  </si>
  <si>
    <t>Výskum a implementácia pokročilého multisenzorického monitorovacieho systému ľudského stresu pre gastroenterologických pacientov</t>
  </si>
  <si>
    <t>APVV-23-0339</t>
  </si>
  <si>
    <t>Ing. Mičjan Michal, PhD.</t>
  </si>
  <si>
    <t>Slovenská technická univerzita v Bratislave - Fakulta elektrotechniky a informatiky , Univerzita Komenského v Bratislave - Jesseniova lekárska fakulta v Martine, NanoDesign, s.r.o.</t>
  </si>
  <si>
    <t>Nové konštrukčné a materiálové prvky pre udržateľnú prepravu hromadných materiálov</t>
  </si>
  <si>
    <t>APVV-23-0342</t>
  </si>
  <si>
    <t>prof. Ing. Marasová Daniela, CSc.</t>
  </si>
  <si>
    <t xml:space="preserve">Technická univerzita v Košiciach - Fakulta baníctva, ekológie, riadenia a geotechnológií , Trenčianska univerzita Alexandra Dubčeka v Trenčíne - Fakulta priemyselných technológií, Púchov </t>
  </si>
  <si>
    <t xml:space="preserve">Trenčianska univerzita Alexandra Dubčeka v Trenčíne - Fakulta priemyselných technológií, Púchov </t>
  </si>
  <si>
    <t>Vývoj nanosystémov na báze albumínu a dendriméru proti vírusu kliešťovej encefalitídy</t>
  </si>
  <si>
    <t>APVV-23-0348</t>
  </si>
  <si>
    <t>RNDr. Koči Juraj, PhD.</t>
  </si>
  <si>
    <t xml:space="preserve">Biomedicínske centrum SAV, v. v. i. - Virologický ústav, Univerzita veterinárskeho lekárstva a farmácie v Košiciach, Univerzita Komenského v Bratislave - Prírodovedecká fakulta </t>
  </si>
  <si>
    <t>Optimalizované kompozitné nanočastice zlata a striebra pre biomedicínske aplikácie</t>
  </si>
  <si>
    <t>APVV-23-0349</t>
  </si>
  <si>
    <t>doc. Ing. Pisárčik Martin, CSc.</t>
  </si>
  <si>
    <t>Následky pôsobenia umelého svetla v noci počas gravidity na fyziologické parametre a behaviorálne stratégie potomstva potkanov</t>
  </si>
  <si>
    <t>APVV-23-0350</t>
  </si>
  <si>
    <t>RNDr. Stebelova Katarina, PhD.</t>
  </si>
  <si>
    <t>Funkcionalizované 3Dsklokeramické membrány na pokročilé fotokatalytické čistenie pitných vôd</t>
  </si>
  <si>
    <t>APVV-23-0352</t>
  </si>
  <si>
    <t>Ing. Kraxner Jozef, PhD.</t>
  </si>
  <si>
    <t xml:space="preserve">Trenčianska univerzita Alexandra Dubčeka v Trenčíne, Ústav anorganickej chémie SAV, v. v. i., Slovenská technická univerzita v Bratislave - Fakulta chemickej a potravinárskej technológie </t>
  </si>
  <si>
    <t>Personalizovaný prístup k selekcii a aplikácii efektívných probiotík a synbiotík v manažmente obezity</t>
  </si>
  <si>
    <t>APVV-23-0354</t>
  </si>
  <si>
    <t>RNDr. Bertková Izabela, PhD.</t>
  </si>
  <si>
    <t>Verejnozdravotný význam prírodných a antropogénnych determinantov humánnej expozície arzénu vo vode</t>
  </si>
  <si>
    <t>APVV-23-0355</t>
  </si>
  <si>
    <t>Mgr. Sovičová Miroslava, PhD.</t>
  </si>
  <si>
    <t>Digitálne riešenie pre analýzu a optimalizáciu spotreby elektrickej energie</t>
  </si>
  <si>
    <t>APVV-23-0356</t>
  </si>
  <si>
    <t>doc. Ing. Bednár Peter, PhD.</t>
  </si>
  <si>
    <t>Technická univerzita v Košiciach - Fakulta elektrotechniky a informatiky , Východoslovenská distribučná, a.s.</t>
  </si>
  <si>
    <t>Univerzita Konštantína Filozofa v Nitre</t>
  </si>
  <si>
    <t xml:space="preserve">Pracovná migrácia z Rumunska, Srbska a Ukrajiny na Slovensko a jej kultúrne a spoločenské dôsledky </t>
  </si>
  <si>
    <t>APVV-23-0358</t>
  </si>
  <si>
    <t>doc. Mgr. Letavajová Silvia, PhD.</t>
  </si>
  <si>
    <t>Inovatívne biopolymérne materiály s prírodnými aditívami pre liečbu popálenín  a chronických rán</t>
  </si>
  <si>
    <t>APVV-23-0360</t>
  </si>
  <si>
    <t>MVDr. Humeník Filip, PhD.</t>
  </si>
  <si>
    <t>Univerzita veterinárskeho lekárstva a farmácie v Košiciach, Ústav materiálového výskumu SAV, v. v. i., Fakultná nemocnica AGEL Košice-Šaca a.s.</t>
  </si>
  <si>
    <t>Farebné centrá v diamante – korelácia medzi atómovou štruktúrou a optoelektronickými vlastnosťami</t>
  </si>
  <si>
    <t>APVV-23-0361</t>
  </si>
  <si>
    <t>Ing. Izsák Tibor, PhD.</t>
  </si>
  <si>
    <t>Identifikácia a kvantifikácia kľúčových parametrov jadrového vŕtania hornín novými diagnostickými metódami</t>
  </si>
  <si>
    <t>APVV-23-0364</t>
  </si>
  <si>
    <t>Ing. Ivaničová Lucia, PhD.</t>
  </si>
  <si>
    <t xml:space="preserve">Ústav geotechniky SAV, v. v. i., Technická univerzita v Košiciach - Strojnícka fakulta </t>
  </si>
  <si>
    <t>Výskum referenčného etalónu a meracích metód zabezpečujúcich určenie vzťahu geometrických špecifikácií  a kvalitatívnych ukazovateľov 3D objektov vytvorených aditívnymi technológiami.</t>
  </si>
  <si>
    <t>APVV-23-0366</t>
  </si>
  <si>
    <t>doc. Ing. Drbúl Mário, PhD.</t>
  </si>
  <si>
    <t>Žilinská univerzita v Žiline - Strojnícka fakulta , Ústav merania SAV, v. v. i., Výskumný ústav chemických vlákien, a.s.</t>
  </si>
  <si>
    <t>Energeticky efektívna úprava vody pokročilými oxidačnými procesmi využívajúce bórom dopované diamantové elektródy</t>
  </si>
  <si>
    <t>APVV-23-0367</t>
  </si>
  <si>
    <t>Ing. Vojs Marián, PhD.</t>
  </si>
  <si>
    <t xml:space="preserve">Slovenská technická univerzita v Bratislave - Fakulta elektrotechniky a informatiky , Univerzita Komenského v Bratislave - Prírodovedecká fakulta </t>
  </si>
  <si>
    <t>Mitochondriálna transplantácia, inovatívna stratégia terapie Alzheimerovej choroby</t>
  </si>
  <si>
    <t>APVV-23-0368</t>
  </si>
  <si>
    <t>doc. RNDr. Kolísek Martin, PhD.</t>
  </si>
  <si>
    <t>Univerzita Komenského v Bratislave - Jesseniova lekárska fakulta v Martine, Neuroimunologický ústav SAV, v. v. i.</t>
  </si>
  <si>
    <t>Transparentné konštrukcie obalového plášťa zelených budov na báze dreva s vyššími fyzikálnymi a úžitkovými vlastnosťami</t>
  </si>
  <si>
    <t>APVV-23-0369</t>
  </si>
  <si>
    <t>doc. Ing. Čulík Martin, PhD.</t>
  </si>
  <si>
    <t>Alternatívne metódy hodnotenia biokompatibility pórovitých materiálov vyvíjaných pre regeneráciu kostného tkaniva</t>
  </si>
  <si>
    <t>APVV-23-0372</t>
  </si>
  <si>
    <t>doc. MVDr. Luptáková Lenka, PhD.</t>
  </si>
  <si>
    <t>Univerzita veterinárskeho lekárstva a farmácie v Košiciach, Ústav geotechniky SAV, v. v. i.</t>
  </si>
  <si>
    <t>Tvorba tritordea, ovsa i farebných pšeníc so zvýšeným obsahom zdraviu prospešných látok pre ekologické pestovanie</t>
  </si>
  <si>
    <t>APVV-23-0375</t>
  </si>
  <si>
    <t>Ing. Šliková Svetlana, PhD.</t>
  </si>
  <si>
    <t>Pochopenie a zlepšenie hydratačných reakcií nízkouhlíkových cementov pre vývoj nízkouhlíkového betónu vrátane zachytávania uhlíka karbonatáciou</t>
  </si>
  <si>
    <t>APVV-23-0383</t>
  </si>
  <si>
    <t>prof. Dr. Ing. Palou Martin T.</t>
  </si>
  <si>
    <t xml:space="preserve">Ústav stavebníctva a architektúry SAV, v. v. i., Slovenská technická univerzita v Bratislave - Stavebná fakulta </t>
  </si>
  <si>
    <t>Perspektíva využitia prospešných baktérií a ich bioaktívnych látok v prevencii a terapii orálnych ochorení spoločenských zvierat</t>
  </si>
  <si>
    <t>APVV-23-0384</t>
  </si>
  <si>
    <t>MVDr. Maďar Marián, PhD.</t>
  </si>
  <si>
    <t>Od génov k metabolizmu: Identifikácia a charakterizácia nových katabolických regulátorov vínnych mušiek</t>
  </si>
  <si>
    <t>APVV-23-0393</t>
  </si>
  <si>
    <t>Mgr. Gáliková Martina, PhD.</t>
  </si>
  <si>
    <t xml:space="preserve">Ústav zoológie SAV, v. v. i., Univerzita Komenského v Bratislave - Prírodovedecká fakulta </t>
  </si>
  <si>
    <t>Stredoveké a ranonovoveké NÁPISY zo Slovenska - dokumentácia, analýza a GIS-sprístupnenie s využitím AI</t>
  </si>
  <si>
    <t>APVV-23-0398</t>
  </si>
  <si>
    <t>prof. PhDr. Šedivý Juraj, PhD.</t>
  </si>
  <si>
    <t xml:space="preserve">Univerzita Komenského v Bratislave - Filozofická fakulta , Univerzita Komenského v Bratislave - Lekárska fakulta </t>
  </si>
  <si>
    <t>Indolamín 2,3-dioxygenáza - nový prístup v terapii fibrotických ochorení</t>
  </si>
  <si>
    <t>APVV-23-0399</t>
  </si>
  <si>
    <t>doc. Mgr. Vavrincová-Yaghi Diana, PhD.</t>
  </si>
  <si>
    <t>Vyvíjanie architektonických znalostí v edge–cloud kontinuu</t>
  </si>
  <si>
    <t>APVV-23-0408</t>
  </si>
  <si>
    <t>doc. Ing. Lang Ján, PhD.</t>
  </si>
  <si>
    <t xml:space="preserve">Slovenská technická univerzita v Bratislave - Fakulta informatiky a informačných technológií , Technická univerzita v Košiciach - Fakulta elektrotechniky a informatiky </t>
  </si>
  <si>
    <t xml:space="preserve">Fúzia 2D a 3D obrazov pre obrazom navádzanú intervenciu </t>
  </si>
  <si>
    <t>APVV-23-0411</t>
  </si>
  <si>
    <t>prof. Ing. Drotár Peter, PhD.</t>
  </si>
  <si>
    <t xml:space="preserve">Prešovská univerzita v Prešove - Pedagogická fakulta </t>
  </si>
  <si>
    <t>Kvalita empirických dôkazov v psychológii a pedagogike</t>
  </si>
  <si>
    <t>APVV-23-0421</t>
  </si>
  <si>
    <t>Mgr. Ropovik Ivan, PhD.</t>
  </si>
  <si>
    <t>Prešovská univerzita v Prešove - Pedagogická fakulta , Centrum spoločenských a psychologických vied SAV, v. v. i.</t>
  </si>
  <si>
    <t>Studené spekanie skiel</t>
  </si>
  <si>
    <t>APVV-23-0424</t>
  </si>
  <si>
    <t>prof. Ing. Galusek Dušan, DrSc.</t>
  </si>
  <si>
    <t>Trenčianska univerzita Alexandra Dubčeka v Trenčíne, Ústav anorganickej chémie SAV, v. v. i.</t>
  </si>
  <si>
    <t>Úloha vaginálneho mikrobiómu a imunitného systému v procese HPV-indukovanej cervikálnej karcinogenézy</t>
  </si>
  <si>
    <t>APVV-23-0428</t>
  </si>
  <si>
    <t>doc. MUDr. Kúdela Erik, PhD., MBA</t>
  </si>
  <si>
    <t>Stratégia a metodika ochrany mäkkých cieľov so zameraním na základné, stredné a vysoké školy</t>
  </si>
  <si>
    <t>APVV-23-0437</t>
  </si>
  <si>
    <t>prof. Ing. Veľas Andrej, PhD.</t>
  </si>
  <si>
    <t>Žilinská univerzita v Žiline - Fakulta bezpečnostného inžinierstva , Akadémia Policajného zboru v Bratislave</t>
  </si>
  <si>
    <t>Optimalizácia dát z fotogrametrického a laserového skenovania vodných stavieb pre potreby hydrotechnických analýz</t>
  </si>
  <si>
    <t>APVV-23-0447</t>
  </si>
  <si>
    <t>doc. Ing. Fraštia Marek, PhD.</t>
  </si>
  <si>
    <t>Syntézne plyny z komunálneho odpadu ako zdroje energie pre kogeneračné jednotky</t>
  </si>
  <si>
    <t>APVV-23-0456</t>
  </si>
  <si>
    <t>doc. Ing. Chríbik Andrej, PhD.</t>
  </si>
  <si>
    <t>Design a výskum mechanických vlastností  štrukturovaných materiálov</t>
  </si>
  <si>
    <t>APVV-23-0461</t>
  </si>
  <si>
    <t>prof. Ing. Bocko Jozef, CSc.</t>
  </si>
  <si>
    <t xml:space="preserve">Poruchové stavy v organických fototranzistoroch: Kľúč k inováciám v elektronike </t>
  </si>
  <si>
    <t>APVV-23-0462</t>
  </si>
  <si>
    <t>prof. Ing. Stuchlíková Ľubica, PhD.</t>
  </si>
  <si>
    <t>Slovenská technická univerzita v Bratislave - Fakulta elektrotechniky a informatiky , Centrum vedecko-technických informácií SR</t>
  </si>
  <si>
    <t>Molekulárna analýza synaptotagmínov a ich úlohy vo vývine suchozemských rastlín</t>
  </si>
  <si>
    <t>APVV-23-0463</t>
  </si>
  <si>
    <t>doc. RNDr. Jásik Ján, DrSc.</t>
  </si>
  <si>
    <t xml:space="preserve">Centrum biológie rastlín a biodiverzity SAV, v. v. i., Univerzita Komenského v Bratislave - Prírodovedecká fakulta , Slovenská poľnohospodárska univerzita v Nitre - Fakulta biotechnológie a potravinárstva </t>
  </si>
  <si>
    <t>Výskum dynamiky signifikantných vzorcov spotrebiteľského správania v rámci paradigmy princípov obehového hospodárstva</t>
  </si>
  <si>
    <t>APVV-23-0472</t>
  </si>
  <si>
    <t>prof. Dr. Ing. Štefko Róbert, PhD.</t>
  </si>
  <si>
    <t>Klonálne a imunitné interakcie pri high-grade transformácii B-bunkových lymfómov</t>
  </si>
  <si>
    <t>APVV-23-0482</t>
  </si>
  <si>
    <t>RNDr. Cholujová Dana, PhD.</t>
  </si>
  <si>
    <t xml:space="preserve">Biomedicínske centrum SAV, v. v. i. - Ústav experimentálnej onkológie, Ústav molekulárnej biológie SAV, v. v. i., Univerzita Komenského v Bratislave - Lekárska fakulta </t>
  </si>
  <si>
    <t>Antagonistický účinok bioaktívnych látok na klinicky významné antibiotiko-rezistentné a biofilm tvoriace koaguláza negatívne stafylokoky</t>
  </si>
  <si>
    <t>APVV-23-0488</t>
  </si>
  <si>
    <t>doc. MVDr. Gregová Gabriela, PhD.</t>
  </si>
  <si>
    <t>Univerzita veterinárskeho lekárstva a farmácie v Košiciach, Univerzita Pavla Jozefa Šafárika v Košiciach - Lekárska fakulta , Univerzita Komenského v Bratislave - Lekárska fakulta , Fakultná nemocnica AGEL Košice-Šaca a.s.</t>
  </si>
  <si>
    <t>Hodnotové orientácie vo vzťahu k práci a pracovné skúsenosti v komparatívnej perspektíve</t>
  </si>
  <si>
    <t>APVV-23-0492</t>
  </si>
  <si>
    <t>doc. Gerbery Daniel, PhD.</t>
  </si>
  <si>
    <t>Univerzita Komenského v Bratislave - Filozofická fakulta , Sociologický ústav SAV, v. v. i.</t>
  </si>
  <si>
    <t>Porozumenie heterogenite apatie v bežnej a klinickej populácii</t>
  </si>
  <si>
    <t>APVV-23-0493</t>
  </si>
  <si>
    <t>Mgr. Straková Alexandra, PhD.</t>
  </si>
  <si>
    <t>Hlbšie porozumenie well-beingu učiteľov: Zmiešané metódy výskumu well-beingu učiteľov, zahrňujúc vzťah učiteľ-rodič</t>
  </si>
  <si>
    <t>APVV-23-0500</t>
  </si>
  <si>
    <t>doc. Mgr. Bačíková Mária, PhD.</t>
  </si>
  <si>
    <t>Signalizácia hepatocytového rastového faktora ako konvergencia poškodeného metabolizmu pravej komory a pľúcnej artériovej hypertenzie</t>
  </si>
  <si>
    <t>APVV-23-0502</t>
  </si>
  <si>
    <t>doc. PharmDr. Křenek Peter, PhD.</t>
  </si>
  <si>
    <t>Príprava a kontrola kvality moderných liekových foriem pre alternatívne podanie biologík inhalačnou cestou</t>
  </si>
  <si>
    <t>APVV-23-0508</t>
  </si>
  <si>
    <t>doc. PharmDr. Piešťanský Juraj, PhD.</t>
  </si>
  <si>
    <t>Univerzita Komenského v Bratislave - Farmaceutická fakulta , Centrum experimentálnej medicíny SAV, v. v. i. - Ústav experimentálnej farmakológie a toxikológie</t>
  </si>
  <si>
    <t>Paradigmatická zmena v chápaní vojny a ozbrojených konfliktov z teologicko-historickej a právnej perspektívy</t>
  </si>
  <si>
    <t>APVV-23-0509</t>
  </si>
  <si>
    <t>doc. Ing. Jančovič Jozef , PhD.</t>
  </si>
  <si>
    <t xml:space="preserve">Univerzita Komenského v Bratislave - Rímskokatolícka cyrilometodská bohoslovecká fakulta , Univerzita Komenského v Bratislave - Právnická fakulta </t>
  </si>
  <si>
    <t>MetaMobilita – nová vývojová etapa inteligentnej autonómnej dopravy využitím pokročilých metód umelej inteligencie</t>
  </si>
  <si>
    <t>APVV-23-0512</t>
  </si>
  <si>
    <t>prof. Ing. Gazda Juraj, PhD.</t>
  </si>
  <si>
    <t>Komplexné fázy a fázové prechody v kryštáloch</t>
  </si>
  <si>
    <t>APVV-23-0515</t>
  </si>
  <si>
    <t>prof. Ing. Martoňák Roman, DrSc.</t>
  </si>
  <si>
    <t>Právne a technické výzvy inteligentnej mobility na zvýšenie bezpečnosti cestnej premávky</t>
  </si>
  <si>
    <t>APVV-23-0519</t>
  </si>
  <si>
    <t>doc. JUDr. Kordík Marek, PhD., LL.M.</t>
  </si>
  <si>
    <t xml:space="preserve">Univerzita Komenského v Bratislave - Právnická fakulta , Slovenská technická univerzita v Bratislave - Fakulta informatiky a informačných technológií </t>
  </si>
  <si>
    <t>Inovatívny skríning rakoviny pľúc pomocou genomickej analýzy kondenzátu vydychovaného vzduchu podporenej modelom strojového učenia</t>
  </si>
  <si>
    <t>APVV-23-0520</t>
  </si>
  <si>
    <t>RNDr. Pös Ondrej, PhD.</t>
  </si>
  <si>
    <t>Univerzita Komenského v Bratislave - Vedecký park, Univerzita Komenského v Bratislave - Jesseniova lekárska fakulta v Martine, Univerzita Komenského v Bratislave - Prírodovedecká fakulta , GENETON s.r.o.</t>
  </si>
  <si>
    <t>Nepriame jednosmerné meniče s jednosmerným a obojsmerným tokom výkonu</t>
  </si>
  <si>
    <t>APVV-23-0521</t>
  </si>
  <si>
    <t>doc. Ing. Pástor Marek, PhD.</t>
  </si>
  <si>
    <t>Plazmové metódy pre detekciu a degradáciu pesticídov</t>
  </si>
  <si>
    <t>APVV-23-0522</t>
  </si>
  <si>
    <t>prof. Dr. Matejčík Štefan, DrSc.</t>
  </si>
  <si>
    <t xml:space="preserve">Najstaršia mayská nástenná maľba. Dokumentácia, konzervácia a interpretácia prelomového objavu </t>
  </si>
  <si>
    <t>APVV-23-0528</t>
  </si>
  <si>
    <t>prof. Mgr. Kováč Milan, PhD.</t>
  </si>
  <si>
    <t>Pokročilé materiály pre nízkonákladovú detekciu plynov</t>
  </si>
  <si>
    <t>APVV-23-0529</t>
  </si>
  <si>
    <t>prof. Ing. Weis Martin, DrSc.</t>
  </si>
  <si>
    <t>Pásové striedanie plodín v kombinácii s agrolesníctvom - inovatívny systém hospodárenia na pôde v podmienkach zmeny klímy</t>
  </si>
  <si>
    <t>APVV-23-0530</t>
  </si>
  <si>
    <t>prof. Ing. Muchová Zlatica, PhD.</t>
  </si>
  <si>
    <t>Slovenská poľnohospodárska univerzita v Nitre - Fakulta záhradníctva a krajinného inžinierstva , Univerzita Konštantína Filozofa v Nitre - Fakulta prírodných vied a informatiky</t>
  </si>
  <si>
    <t>Pokročilé funkčné polyméry z bioobnoviteľných monomérov</t>
  </si>
  <si>
    <t>APVV-23-0534</t>
  </si>
  <si>
    <t>Mgr. Mosnáček Jaroslav, DrSc.</t>
  </si>
  <si>
    <t xml:space="preserve">Ústav polymérov SAV, v. v. i., Centrum pre využitie pokročilých materiálov SAV, v. v. i., Slovenská technická univerzita v Bratislave - Fakulta chemickej a potravinárskej technológie </t>
  </si>
  <si>
    <t>Príprava prekladateľov a tlmočníkov na budúcnosť: Zriadenie znalostnej platformy pre poskytovateľov jazykových služieb na Slovensku</t>
  </si>
  <si>
    <t>APVV-23-0539</t>
  </si>
  <si>
    <t>doc. Mgr. Šveda Pavol, PhD.</t>
  </si>
  <si>
    <t>Eradikácia multirezistentných mikroorganizmov vrátane nosných kmeňov u pacientov pomocou personalizovaného prístupu</t>
  </si>
  <si>
    <t>APVV-23-0546</t>
  </si>
  <si>
    <t>doc. MUDr. Liptákova Adriána, PhD., MPH</t>
  </si>
  <si>
    <t>Univerzita Komenského v Bratislave - Lekárska fakulta , Biomedicínske centrum SAV, v. v. i. - Virologický ústav, Centraleuropean Biotech Institute s. r. o.</t>
  </si>
  <si>
    <t>Keď ciele spaľujú: Systematické overenie roly dosahovania cieľov v rámci pracovnej angažovanosti a rozvoja symptómov vyhorenia</t>
  </si>
  <si>
    <t>APVV-23-0548</t>
  </si>
  <si>
    <t>Mgr. Kačmár Pavol, PhD.</t>
  </si>
  <si>
    <t>Identifikácia génov kontrolujúcich apokrinnú sekréciu</t>
  </si>
  <si>
    <t>APVV-23-0550</t>
  </si>
  <si>
    <t>RNDr. Farkaš Robert, CSc.</t>
  </si>
  <si>
    <t xml:space="preserve">Biomedicínske centrum SAV, v. v. i., Univerzita Komenského v Bratislave - Prírodovedecká fakulta </t>
  </si>
  <si>
    <t xml:space="preserve">AI platforma pre diagnostiku, adaptívnu rehabilitáciu a terapiu </t>
  </si>
  <si>
    <t>APVV-23-0553</t>
  </si>
  <si>
    <t>doc. Ing. Bundzel Marek, PhD.</t>
  </si>
  <si>
    <t>Predikcia kvality strojového prekladu do slovenčiny</t>
  </si>
  <si>
    <t>APVV-23-0554</t>
  </si>
  <si>
    <t>prof. RNDr. Munková Daša, PhD.</t>
  </si>
  <si>
    <t>Syntéza funkčných materiálov regio- a atroposelektívnymi C–H aryláciami náročných naftalénových substrátov</t>
  </si>
  <si>
    <t>APVV-23-0556</t>
  </si>
  <si>
    <t>doc. RNDr. Putala Martin, PhD.</t>
  </si>
  <si>
    <t>Signálne dráhy miRNA a ICD proteínov v ľudskom ischemickom srdci</t>
  </si>
  <si>
    <t>APVV-23-0557</t>
  </si>
  <si>
    <t>prof. PharmDr. Kyselovič Jan, CSc.</t>
  </si>
  <si>
    <t>Detektor propagandy a hrozieb v slovenských médiách</t>
  </si>
  <si>
    <t>APVV-23-0560</t>
  </si>
  <si>
    <t>prof. Polovyi Mykola, PhD.</t>
  </si>
  <si>
    <t>Aplikácia princípov cirkulárnej ekonomiky do tvorby circular business modelov vo výrobných a nevýrobných sektoroch v podmienkach Slovenska a tvorba nových výkonnostných metrík na identifikáciu a kvantifikáciu efektov cirkulárnej ekonomiky</t>
  </si>
  <si>
    <t>APVV-23-0562</t>
  </si>
  <si>
    <t>doc. PhDr. Rózsa Zoltán, PhD.</t>
  </si>
  <si>
    <t xml:space="preserve">Trenčianska univerzita Alexandra Dubčeka v Trenčíne - Fakulta sociálno-ekonomických vzťahov , Paneurópska vysoká škola - Fakulta ekonómie a podnikania </t>
  </si>
  <si>
    <t>Dejiny antiamerikanizmu v modernom vývoji Slovenska v medzinárodnom kontexte</t>
  </si>
  <si>
    <t>APVV-23-0570</t>
  </si>
  <si>
    <t>doc. PhDr. Hruboň Anton, PhD.</t>
  </si>
  <si>
    <t xml:space="preserve">Univerzita Mateja Bela v Banskej Bystrici - Fakulta politických vied a medzinárodných vzťahov , Univerzita Mateja Bela v Banskej Bystrici - Filozofická fakulta, Trnavská univerzita v Trnave - Pedagogická fakulta </t>
  </si>
  <si>
    <t xml:space="preserve">Univerzita Mateja Bela v Banskej Bystrici - Fakulta politických vied a medzinárodných vzťahov </t>
  </si>
  <si>
    <t>SMART online monitoring odpadových vôd ako systém včasného varovania pred šírením nebezpečných chorôb v spoločnosti a inovatívne technológie dezinfekcie</t>
  </si>
  <si>
    <t>APVV-23-0576</t>
  </si>
  <si>
    <t>prof. Ing. Mackuľak Tomáš, PhD.</t>
  </si>
  <si>
    <t xml:space="preserve">Univerzita Komenského v Bratislave - Prírodovedecká fakulta , Slovenská technická univerzita v Bratislave - Fakulta chemickej a potravinárskej technológie </t>
  </si>
  <si>
    <t>Verifikácia spoľahlivosti zobrazenia normálneho a patologického tkaniva mozgu a jeho vaskulárnych štruktúr navigovanou intraoperačnou 3D-sonografiou</t>
  </si>
  <si>
    <t>APVV-23-0577</t>
  </si>
  <si>
    <t>doc. MUDr. Šteňo Andrej, PhD., MPH</t>
  </si>
  <si>
    <t>Kritická reflexia slovenského literárnovedného a translatologického výskumu v kontexte západoeurópskej tradície a súčasnej podoby humanitných štúdií</t>
  </si>
  <si>
    <t>APVV-23-0586</t>
  </si>
  <si>
    <t>doc. Mgr. Kučerková Magda, PhD.</t>
  </si>
  <si>
    <t>Multisenzorický systém real-time monitorovania kvality 3D tlače s podporou výpočtovej inteligencie</t>
  </si>
  <si>
    <t>APVV-23-0591</t>
  </si>
  <si>
    <t>prof. Ing. Piteľ Ján, PhD.</t>
  </si>
  <si>
    <t>Sledovanie účinku mechanickej perfúzie kombinovanej s antibiotikami na obličkový štep od septického darcu</t>
  </si>
  <si>
    <t>APVV-23-0594</t>
  </si>
  <si>
    <t>prof. MUDr. Kaťuchová Jana, PhD., MBA</t>
  </si>
  <si>
    <t>Znižovanie používania chemických prípravkov v poľnohospodárstve: dopady na potravinovú vertikálu, manažment fariem a potravinovú bezpečnosť</t>
  </si>
  <si>
    <t>APVV-23-0595</t>
  </si>
  <si>
    <t>prof. Ing. Pokrivčák Ján, PhD., MSc.</t>
  </si>
  <si>
    <t>DNA deplécia ako nástroj na odstránenie hostiteľskej DNA pre efektívnu a presnú identifikáciu patogénov v klinických vzorkách</t>
  </si>
  <si>
    <t>APVV-23-0601</t>
  </si>
  <si>
    <t>Mgr. Sedláčková Tatiana, PhD.</t>
  </si>
  <si>
    <t>GENETON s.r.o., Univerzita Komenského v Bratislave</t>
  </si>
  <si>
    <t>Vývoj softvérovej platformy pre implementáciu radiogenomiky ako nástroj zefektívnenia diagnostiky a liečby skeletálnych dysplázií.</t>
  </si>
  <si>
    <t>APVV-23-0611</t>
  </si>
  <si>
    <t>prof. MUDr. Podracká Ľudmila, CSc.</t>
  </si>
  <si>
    <t>Univerzita Komenského v Bratislave - Lekárska fakulta , GENETON s.r.o.</t>
  </si>
  <si>
    <t>Kreativita ako zdroj profylaxie voči mediálnym hoaxom/ CREativity Against HOaXes</t>
  </si>
  <si>
    <t>APVV-23-0612</t>
  </si>
  <si>
    <t>prof. Mgr. Fichnová Katarína, PhD.</t>
  </si>
  <si>
    <t xml:space="preserve">Univerzita Konštantína Filozofa v Nitre - Filozofická fakulta , Univerzita sv. Cyrila a Metoda v Trnave - Fakulta masmediálnej komunikácie </t>
  </si>
  <si>
    <t xml:space="preserve">Slovenská poľnohospodárska univerzita v Nitre - Technická fakulta </t>
  </si>
  <si>
    <t>Výskum a vývoj algoritmov riadenia, mechaniky a materiálov robotického ramena na zber paradajok</t>
  </si>
  <si>
    <t>APVV-23-0615</t>
  </si>
  <si>
    <t>doc. Ing. Cviklovič Vladimír, PhD.</t>
  </si>
  <si>
    <t>Posúdenie dlhodobých zdravotných dôsledkov ochorenia COVID-19 v Slovenskej a Českej republike</t>
  </si>
  <si>
    <t>APVV-23-0618</t>
  </si>
  <si>
    <t>PhDr. Sivčo Patrik, PhD.</t>
  </si>
  <si>
    <t xml:space="preserve">Trnavská univerzita v Trnave - Fakulta zdravotníctva a sociálnej práce , Trnavská univerzita v Trnave - Filozofická fakulta </t>
  </si>
  <si>
    <t>Výskum progresívnej technológie dekompozície lepených vrstvených materiálov</t>
  </si>
  <si>
    <t>APVV-23-0619</t>
  </si>
  <si>
    <t>Dr. h. c. prof. Ing. Šooš Ľubomír, DrSc.</t>
  </si>
  <si>
    <t>Posvätné počítanie času - Vznik a vývoj panmezoamerických kalendárnych prvkov a ich vplyvu na formovanie vnímania času a fungovania predkolumbovskej spoločnosti</t>
  </si>
  <si>
    <t>APVV-23-0622</t>
  </si>
  <si>
    <t>Mgr. Špoták Jakub, PhD.</t>
  </si>
  <si>
    <t>Nízkorozmerné supravodivé aparáty</t>
  </si>
  <si>
    <t>APVV-23-0624</t>
  </si>
  <si>
    <t>Mgr. Szabó Pavol, CSc.</t>
  </si>
  <si>
    <t xml:space="preserve">Ústav experimentálnej fyziky SAV, v. v. i., Univerzita Pavla Jozefa Šafárika v Košiciach - Prírodovedecká fakulta </t>
  </si>
  <si>
    <t>Využitie inovatívnych materiálov a techniky pre minimalizáciu uhlikovej stopy v konštrukciách a mostoch</t>
  </si>
  <si>
    <t>APVV-23-0626</t>
  </si>
  <si>
    <t>prof. Ing. Koteš Peter, PhD.</t>
  </si>
  <si>
    <t xml:space="preserve">Slovenská technická univerzita v Bratislave - Fakulta architektúry </t>
  </si>
  <si>
    <t>Uplatnenie dizajnérskeho myslenia pri vývoji produktov cestovného ruchu</t>
  </si>
  <si>
    <t>APVV-23-0631</t>
  </si>
  <si>
    <t>prof. Ing. Kotradyová Veronika</t>
  </si>
  <si>
    <t>Optimalizácia sankčného mechanizmu v oblasti ochrany životného prostredia a zvýšenie jeho efektívnosti</t>
  </si>
  <si>
    <t>APVV-23-0645</t>
  </si>
  <si>
    <t>doc. JUDr. Blažek Radovan, PhD.</t>
  </si>
  <si>
    <t>PRIMALs – primárne presvedčenia o svete a ich vzťah k duševnému zdraviu a subjektívnej pohode</t>
  </si>
  <si>
    <t>APVV-23-0647</t>
  </si>
  <si>
    <t>prof. Mgr. Babinčák Peter, PhD.</t>
  </si>
  <si>
    <t>Autonómny autobus s podporou umelej inteligencie pre verejnú dopravu</t>
  </si>
  <si>
    <t>APVV-23-0650</t>
  </si>
  <si>
    <t>doc. Ing. Ľuboš Magdolen, PhD.</t>
  </si>
  <si>
    <t>Integrácia metylačného array a cieleného sekvenovania pre personalizovanú starostlivosť o deti s nádormi mozgu</t>
  </si>
  <si>
    <t>APVV-23-0657</t>
  </si>
  <si>
    <t>prof. MUDr. Kolenová Alexandra, PhD.</t>
  </si>
  <si>
    <t>Prvky nehmotného kultúrneho dedičstva UNESCO: Inštrumentalizácia a kultúrne reprezentácie v kontexte turizmu a regionálneho rozvoja na Slovensku</t>
  </si>
  <si>
    <t>APVV-23-0660</t>
  </si>
  <si>
    <t>doc. Mgr. Ambrózová Jana, PhD.</t>
  </si>
  <si>
    <t>Univerzita Konštantína Filozofa v Nitre - Filozofická fakulta , Ústav etnológie a sociálnej antropológie SAV, v. v. i.</t>
  </si>
  <si>
    <t>Žilinská univerzita v Žiline - Ústav znaleckého výskumu a vzdelávania</t>
  </si>
  <si>
    <t>Metódy exaktného zisťovania vybraných parametrov pre účely riadenia bezpečnosti pozemných komunikácií</t>
  </si>
  <si>
    <t>APVV-23-0665</t>
  </si>
  <si>
    <t>Ing. Kubjatko Tibor, PhD., LL.M.</t>
  </si>
  <si>
    <t>Robustné optimálne procesné riadenie</t>
  </si>
  <si>
    <t>APVV-24-0007</t>
  </si>
  <si>
    <t>https://site.apvv.sk/Grant/Grant/Detail/127</t>
  </si>
  <si>
    <t>APVV-24</t>
  </si>
  <si>
    <t>Inovatívne ekologické hnojivá a pesticídy z konopy siatej pre trvalo udržateľné poľnohospodárstvo</t>
  </si>
  <si>
    <t>APVV-24-0008</t>
  </si>
  <si>
    <t>doc. RNDr. Grulova Daniela, PhD.</t>
  </si>
  <si>
    <t>Prešovská univerzita v Prešove - Fakulta humanitných a prírodných vied , Tempesta s.r.o.</t>
  </si>
  <si>
    <t>Rola vzdelávania v kontexte post-pandemickej obnovy Európy</t>
  </si>
  <si>
    <t>APVV-24-0010</t>
  </si>
  <si>
    <t>prof. PaedDr. Kaščák Ondrej, PhD.</t>
  </si>
  <si>
    <t>Vznik komplexov cyklodextrínu pri extrakcii lipofilných látok z odpadovej biomasy a ich vplyv na bunkové línie</t>
  </si>
  <si>
    <t>APVV-24-0024</t>
  </si>
  <si>
    <t>doc. Ing. Kreps František, PhD.</t>
  </si>
  <si>
    <t>Slovenská technická univerzita v Bratislave - Fakulta chemickej a potravinárskej technológie , Slovenská poľnohospodárska univerzita v Nitre</t>
  </si>
  <si>
    <t>Profilovanie miRNA pomocou 3D tumoroidných modelov: efektívna platforma pre cielenú terapiu nádorov mliečnej žľazy u psov</t>
  </si>
  <si>
    <t>APVV-24-0026</t>
  </si>
  <si>
    <t>PharmDr. Nosálová Natália, PhD.</t>
  </si>
  <si>
    <t>Univerzita veterinárskeho lekárstva a farmácie v Košiciach, Neuroimunologický ústav SAV, v. v. i.</t>
  </si>
  <si>
    <t>Pokročilé keramické povlaky pre 3D tlačené titánové implantáty</t>
  </si>
  <si>
    <t>APVV-24-0033</t>
  </si>
  <si>
    <t>prof. RNDr. Oriňaková Renáta, DrSc.</t>
  </si>
  <si>
    <t>Univerzita Pavla Jozefa Šafárika v Košiciach - Prírodovedecká fakulta , Technická univerzita v Košiciach - Strojnícka fakulta , Ústav materiálového výskumu SAV, v. v. i., Univerzita veterinárskeho lekárstva a farmácie v Košiciach</t>
  </si>
  <si>
    <t>Tvrdé vrstvy novej generácie so zlepšenou lomovou húževnatosťou a oxidačnou odolnosťou</t>
  </si>
  <si>
    <t>APVV-24-0038</t>
  </si>
  <si>
    <t>Univerzita Komenského v Bratislave - Fakulta matematiky, fyziky a informatiky , Ústav materiálového výskumu SAV, v. v. i.</t>
  </si>
  <si>
    <t>Separácia látok s vyššou pridanou hodnotou z vedľajších produktov spracovania repky</t>
  </si>
  <si>
    <t>APVV-24-0040</t>
  </si>
  <si>
    <t>Slovenská technická univerzita v Bratislave - Fakulta chemickej a potravinárskej technológie , Centrum výskumu a vývoja, s. r. o.</t>
  </si>
  <si>
    <t>Historické šibenice západného Slovenska (výskum, dokumentácia a prezentácia)</t>
  </si>
  <si>
    <t>APVV-24-0044</t>
  </si>
  <si>
    <t>doc. PhDr. Bönde Gogová Stanislava, PhD.</t>
  </si>
  <si>
    <t>Univerzita Konštantína Filozofa v Nitre - Filozofická fakulta , Univerzita sv. Cyrila a Metoda v Trnave - Filozofická fakulta , Pamiatkový úrad Slovenskej republiky, Záhorské múzeum v Skalici</t>
  </si>
  <si>
    <t>Zoštíhlené neurónové siete s aplikáciami v bioinformatike a biomedicíne</t>
  </si>
  <si>
    <t>APVV-24-0045</t>
  </si>
  <si>
    <t>Mgr. Boža Vladimír, PhD.</t>
  </si>
  <si>
    <t>Digitalizácia a inteligentná obsahová analýza historických dokumentov pre odbornú archívnu činnosť a historickú vedu</t>
  </si>
  <si>
    <t>APVV-24-0049</t>
  </si>
  <si>
    <t>doc. Mgr. Nagy Imrich, PhD.</t>
  </si>
  <si>
    <t>Univerzita Mateja Bela v Banskej Bystrici - Filozofická fakulta, Ministerstvo vnútra SR - Štátny archív v Košiciach, Fórum inštitút pre výskum menšín, Slovenská národná knižnica, Štátna vedecká knižnica v Banskej Bystrici</t>
  </si>
  <si>
    <t>Antemurale Christianitatis : Uhorsko ako bašta kresťanského Západu</t>
  </si>
  <si>
    <t>APVV-24-0060</t>
  </si>
  <si>
    <t>prof. Mgr. Hurbanič Martin, PhD.</t>
  </si>
  <si>
    <t>Znižovanie striedavých strát v modeli kábla zo zväzku filamentovaných vysokoteplotných supravodičov</t>
  </si>
  <si>
    <t>APVV-24-0061</t>
  </si>
  <si>
    <t>Mgr. Skarba Michal, PhD.</t>
  </si>
  <si>
    <t>Ochrana architektonického dedičstva: Inovatívne pohľady a riešenia</t>
  </si>
  <si>
    <t>APVV-24-0063</t>
  </si>
  <si>
    <t>doc. JUDr. Maslen Michal, PhD.</t>
  </si>
  <si>
    <t>Trvalo udržateľná produkcia mikrobiálnych proteínov a ich využitie na výrobu cereálnych produktov s pridanou hodnotou</t>
  </si>
  <si>
    <t>APVV-24-0069</t>
  </si>
  <si>
    <t>Epigenetická modulácia fungálnych endofytov pre produkciu protinádorových liečiv</t>
  </si>
  <si>
    <t>APVV-24-0072</t>
  </si>
  <si>
    <t>doc. RNDr. Pristaš Peter , CSc.</t>
  </si>
  <si>
    <t xml:space="preserve">Univerzita Pavla Jozefa Šafárika v Košiciach - Prírodovedecká fakulta , Univerzita Komenského v Bratislave - Prírodovedecká fakulta </t>
  </si>
  <si>
    <t>Pokročilé kompozity s "Ceramics-Smart Matrix" pre náročné trecie aplikácie aditívne pripravované selektívnym laserovým tavením</t>
  </si>
  <si>
    <t>APVV-24-0074</t>
  </si>
  <si>
    <t>Ing. doc. Chabak Yuliia, DrSc.</t>
  </si>
  <si>
    <t>Ústav materiálového výskumu SAV, v. v. i., Ústav materiálov a mechaniky strojov SAV, v. v. i., Technická univerzita vo Zvolene</t>
  </si>
  <si>
    <t>Prínos magnetických kvantových a teplotných fázových prechodov pre technologické inovácie</t>
  </si>
  <si>
    <t>APVV-24-0091</t>
  </si>
  <si>
    <t>Univerzita Pavla Jozefa Šafárika v Košiciach - Prírodovedecká fakulta , Fyzikálny ústav SAV, v. v. i., Ústav experimentálnej fyziky SAV, v. v. i.</t>
  </si>
  <si>
    <t>Dešifrovanie molekulárnych mechanizmov v pozadí interakcií medzi patogénnymi druhmi Candida spp. a Staphylococcus aureus v polymikrobiálnom biofilme ošetrenom rôznymi antimikrobiálnymi látkami</t>
  </si>
  <si>
    <t>APVV-24-0093</t>
  </si>
  <si>
    <t>Master of Science Pavlović Jelena, PhD.</t>
  </si>
  <si>
    <t xml:space="preserve">Ústav molekulárnej biológie SAV, v. v. i., Trnavská univerzita v Trnave - Fakulta zdravotníctva a sociálnej práce </t>
  </si>
  <si>
    <t>Biosférické rezervácie ako živé laboratóriá</t>
  </si>
  <si>
    <t>APVV-24-0101</t>
  </si>
  <si>
    <t>Univerzita Mateja Bela v Banskej Bystrici - Ekonomická fakulta , Štátna ochrana prírody Slovenskej republiky, Univerzita Konštantína Filozofa v Nitre - Fakulta prírodných vied a informatiky</t>
  </si>
  <si>
    <t>Modely automatov: popisná a výpočtová zložitosť</t>
  </si>
  <si>
    <t>APVV-24-0103</t>
  </si>
  <si>
    <t>RNDr. Jirásková Galina, CSc.</t>
  </si>
  <si>
    <t xml:space="preserve">Matematický ústav SAV, v. v. i., Univerzita Pavla Jozefa Šafárika v Košiciach - Prírodovedecká fakulta </t>
  </si>
  <si>
    <t>Celoživotná prevalencia úrazov mozgu vo vybraných vysokorizikových populáciách na Slovensku</t>
  </si>
  <si>
    <t>APVV-24-0110</t>
  </si>
  <si>
    <t>Mgr. Plančíková Dominika, PhD., MPH</t>
  </si>
  <si>
    <t xml:space="preserve">Trnavská univerzita v Trnave - Fakulta zdravotníctva a sociálnej práce , Univerzita Komenského v Bratislave - Lekárska fakulta , Univerzita Komenského v Bratislave - Fakulta telesnej výchovy a športu </t>
  </si>
  <si>
    <t>Príprava nových termoelektrických materiálov a skonštruovanie termoelektrického generátora</t>
  </si>
  <si>
    <t>APVV-24-0111</t>
  </si>
  <si>
    <t>doc. Ing. Ďurišin Juraj, PhD.</t>
  </si>
  <si>
    <t>Technická univerzita v Košiciach - Fakulta elektrotechniky a informatiky , Technická univerzita v Košiciach - Fakulta materiálov, metalurgie a recyklácie</t>
  </si>
  <si>
    <t>Vývoj prototypu priemyselného zariadenia pre unikátnu technológiu plazmového leštenia</t>
  </si>
  <si>
    <t>APVV-24-0132</t>
  </si>
  <si>
    <t>doc. Ing. Podhorský Štefan, CSc.</t>
  </si>
  <si>
    <t>Aplikácia nových biouhlím funkcionalizovaných geopolymérov pri nakladaní s nebezpečným odpadom</t>
  </si>
  <si>
    <t>APVV-24-0133</t>
  </si>
  <si>
    <t>Ing. Slaný Michal, PhD.</t>
  </si>
  <si>
    <t xml:space="preserve">Ústav anorganickej chémie SAV, v. v. i., Slovenská technická univerzita v Bratislave - Stavebná fakulta , Univerzita sv. Cyrila a Metoda v Trnave - Fakulta prírodných vied , Trnavská univerzita v Trnave - Pedagogická fakulta </t>
  </si>
  <si>
    <t>Izolačný panel pre drevostavby s vlastnosťami na úrovni možností vedy a techniky pripravený v laboratórnych podmienkach zužitkovaním odpadového dreva</t>
  </si>
  <si>
    <t>APVV-24-0143</t>
  </si>
  <si>
    <t>prof. Ing. Martinka Jozef, PhD.</t>
  </si>
  <si>
    <t>Slovenská technická univerzita v Bratislave - Materiálovotechnologická fakulta, Trnava , Výskumný ústav papiera a celulózy a.s.</t>
  </si>
  <si>
    <t>Symbolické štruktúry v napätí medzi autenticitou a tradíciou</t>
  </si>
  <si>
    <t>APVV-24-0145</t>
  </si>
  <si>
    <t>doc. Mgr. Stewart Jon, PhD.</t>
  </si>
  <si>
    <t xml:space="preserve">Filozofický ústav SAV, v. v. i., Trnavská univerzita v Trnave - Filozofická fakulta </t>
  </si>
  <si>
    <t xml:space="preserve">Právne a aplikačné aspekty aktu DSA na fungovanie orgánov štátnej správy v online prostredí   </t>
  </si>
  <si>
    <t>APVV-24-0146</t>
  </si>
  <si>
    <t>doc. Mgr. Daňko Martin, PhD.</t>
  </si>
  <si>
    <t>Vytvorenie dátového modelu a jeho implementácia do geografických informačných systémov na zvýšenie pripravenosti verejnej správy zvládať mimoriadne udalosti</t>
  </si>
  <si>
    <t>APVV-24-0153</t>
  </si>
  <si>
    <t>doc. Ing. Kubás Jozef, PhD.</t>
  </si>
  <si>
    <t>Odhalenie povahy špeciálnych hviezdnych sústav a exoplanét</t>
  </si>
  <si>
    <t>APVV-24-0160</t>
  </si>
  <si>
    <t>Modulovali teplotné extrémy periodicitu tvrdého tkaniva a veľkosť genómu stavovcov počas turónskeho a eocénneho tepelného maxima a na hranici krieda-paleogén?</t>
  </si>
  <si>
    <t>APVV-24-0161</t>
  </si>
  <si>
    <t>Kundrát Martin</t>
  </si>
  <si>
    <t xml:space="preserve">Univerzita Pavla Jozefa Šafárika v Košiciach - Technologický a inovačný park, Univerzita Pavla Jozefa Šafárika v Košiciach - Botanická záhrada , Univerzita Pavla Jozefa Šafárika v Košiciach - Prírodovedecká fakulta , Univerzita Pavla Jozefa Šafárika v Košiciach - Lekárska fakulta </t>
  </si>
  <si>
    <t>Na hranici adaptácie a rezistencie: Skúmanie stresovej odpovede endoplazmatického retikula v rakovinových a mikrobiálnych systémoch</t>
  </si>
  <si>
    <t>APVV-24-0167</t>
  </si>
  <si>
    <t>doc. Ing. Olejníková Petra, PhD.</t>
  </si>
  <si>
    <t>Slovenská technická univerzita v Bratislave - Fakulta chemickej a potravinárskej technológie , Centrum biovied SAV, v. v. i. - Ústav molekulárnej fyziológie a genetiky, Univerzita Komenského v Bratislave</t>
  </si>
  <si>
    <t>Identifikácia nových imunitných terapeutických cieľov pri liečbe refraktérnych testikulárnych nádorov zo zárodočných buniek.</t>
  </si>
  <si>
    <t>APVV-24-0168</t>
  </si>
  <si>
    <t>Univerzita Komenského v Bratislave - Lekárska fakulta , MediXbank n.o., Biomedicínske centrum SAV, v. v. i. - Ústav experimentálnej onkológie, Ústav molekulárnej biológie SAV, v. v. i.</t>
  </si>
  <si>
    <t>Digitálna rovnováha - moderovanie nezákonného obsahu a riešenie sporov na digitálnych platformách</t>
  </si>
  <si>
    <t>APVV-24-0171</t>
  </si>
  <si>
    <t>doc. JUDr. Hučková Regina , PhD.</t>
  </si>
  <si>
    <t>Mechanizmy sebaobrany demokracie: Koncept militantnej demokracie v podmienkach Slovenska</t>
  </si>
  <si>
    <t>APVV-24-0174</t>
  </si>
  <si>
    <t>prof. Mgr. Ušiak Jaroslav, PhD.</t>
  </si>
  <si>
    <t>Univerzita Mateja Bela v Banskej Bystrici - Fakulta politických vied a medzinárodných vzťahov , Ekonomická univerzita v Bratislave - Fakulta medzinárodných vztahov , Univerzita Pavla Jozefa Šafárika v Košiciach - Filozofická fakulta , Trenčianska univerzita Alexandra Dubčeka v Trenčíne</t>
  </si>
  <si>
    <t xml:space="preserve">Ekonomická univerzita v Bratislave - Fakulta medzinárodných vztahov </t>
  </si>
  <si>
    <t>Deriváty aromatických alkaloidov  s antibakteriálnym účinkom ako spoločný predmet elicitácie rastlín pestovaných   in vitro a syntetického výskumu.</t>
  </si>
  <si>
    <t>APVV-24-0180</t>
  </si>
  <si>
    <t>doc. Ing. Maliar Tibor, PhD.</t>
  </si>
  <si>
    <t>Univerzita sv. Cyrila a Metoda v Trnave - Fakulta prírodných vied , Univerzita Komenského v Bratislave - Lekárska fakulta , Národné poľnohospodárske a potravinárske centrum - Výskumný ústav potravinársky</t>
  </si>
  <si>
    <t>Vývoj inovatívnych, zdraviu prospešných nápojov na báze ovocia, liečivých rastlín a pochutín</t>
  </si>
  <si>
    <t>APVV-24-0190</t>
  </si>
  <si>
    <t>doc. Ing. Ivanišová Eva, PhD.</t>
  </si>
  <si>
    <t>Slovenská poľnohospodárska univerzita v Nitre, TATRA DISTILLERY s.r.o.</t>
  </si>
  <si>
    <t>Inštrumentalizácia dejín v slovenskom verejnom priestore v 20. storočí: Politika pamäti v čase konfliktov, vojen a rozvratov.</t>
  </si>
  <si>
    <t>APVV-24-0191</t>
  </si>
  <si>
    <t>Mgr. Hudek Petra, PhD.</t>
  </si>
  <si>
    <t>Historický ústav SAV, v. v. i., Univerzita Konštantína Filozofa v Nitre - Filozofická fakulta , Centrum spoločenských a psychologických vied SAV, v. v. i.</t>
  </si>
  <si>
    <t>Výskum zvárania heterogénnych materiálov používaných vo fúznych reaktoroch lúčovými metódami</t>
  </si>
  <si>
    <t>APVV-24-0192</t>
  </si>
  <si>
    <t>Slovenská technická univerzita v Bratislave - Materiálovotechnologická fakulta, Trnava , PRVÁ ZVÁRAČSKÁ, a.s., Revol TT Consulting s.r.o.</t>
  </si>
  <si>
    <t>Určenie afinity miliardy molekúl k proteínovým cieľom pomocou modelov umelej inteligencie: Rýchlosť, presnosť, efektivita, alternácia</t>
  </si>
  <si>
    <t>APVV-24-0207</t>
  </si>
  <si>
    <t>Praktická fotochémia v organickej syntéze</t>
  </si>
  <si>
    <t>APVV-24-0209</t>
  </si>
  <si>
    <t xml:space="preserve">Slovenská technická univerzita v Bratislave - Fakulta chemickej a potravinárskej technológie , Trnavská univerzita v Trnave - Pedagogická fakulta </t>
  </si>
  <si>
    <t>Nový prístup v terapii post-traumatickej stresovej poruchy (PTSD): liečba kvetiapínom doplnená o probiotiká</t>
  </si>
  <si>
    <t>APVV-24-0213</t>
  </si>
  <si>
    <t>RNDr. Osacká Jana, PhD.</t>
  </si>
  <si>
    <t xml:space="preserve">Biomedicínske centrum SAV, v. v. i. - Ústav experimentálnej endokrinológie, Centrum experimentálnej medicíny SAV, v. v. i. - Ústav experimentálnej farmakológie a toxikológie, Univerzita Komenského v Bratislave - Lekárska fakulta </t>
  </si>
  <si>
    <t>Biomarkery a patomechanizmy dysfunkcie endotelových buniek a erytrocytov u pacientov s dlhým COVID-om a kardiovaskulárnymi komorbiditami</t>
  </si>
  <si>
    <t>APVV-24-0225</t>
  </si>
  <si>
    <t>MUDr. RNDr. Púzserová Angelika, PhD.</t>
  </si>
  <si>
    <t xml:space="preserve">Centrum experimentálnej medicíny SAV, v. v. i. - Ústav normálnej a patologickej fyziológie, Centrum experimentálnej medicíny SAV, v. v. i. - Ústav pre výskum srdca, Univerzita Komenského v Bratislave - Lekárska fakulta , Univerzita Komenského v Bratislave - Fakulta matematiky, fyziky a informatiky </t>
  </si>
  <si>
    <t>Synchronizované meranie elektrických veličín</t>
  </si>
  <si>
    <t>APVV-24-0232</t>
  </si>
  <si>
    <t>Ing. Tárník Marián, PhD.</t>
  </si>
  <si>
    <t>Pokrokové zelené mikroextrakčné techniky: využitie prírodných a biologických rozpúšťadiel</t>
  </si>
  <si>
    <t>APVV-24-0235</t>
  </si>
  <si>
    <t>doc. RNDr. Halko Radoslav, PhD.</t>
  </si>
  <si>
    <t xml:space="preserve">Vývoj a analýza materiálov a technológií pre tvorbu biomimetických modelov navrhnutých pre tréning neonatálnej minimálne invazívnej chirurgie </t>
  </si>
  <si>
    <t>APVV-24-0237</t>
  </si>
  <si>
    <t>prof. Ing. Hudák Radovan, PhD.</t>
  </si>
  <si>
    <t>Technická univerzita v Košiciach - Strojnícka fakulta , Univerzita Komenského v Bratislave - Lekárska fakulta , Ústav polymérov SAV, v. v. i.</t>
  </si>
  <si>
    <t>Politické koncepty v ústavnom súdnictve: porovnanie Maďarska a Slovenska</t>
  </si>
  <si>
    <t>APVV-24-0238</t>
  </si>
  <si>
    <t>Mgr. Steuer Max, LL.M., PhD.</t>
  </si>
  <si>
    <t>Potenciál vodíka pri spracovaní železonosných materiálov</t>
  </si>
  <si>
    <t>APVV-24-0240</t>
  </si>
  <si>
    <t>doc. Ing. Findorák Róbert, PhD.</t>
  </si>
  <si>
    <t>Ekosystémy vysokohorských jazier v meniacom sa svete: klimatická zmena a obnova z acidifikácie</t>
  </si>
  <si>
    <t>APVV-24-0241</t>
  </si>
  <si>
    <t>doc. Ing. Novikmec Milan, PhD.</t>
  </si>
  <si>
    <t xml:space="preserve">Technická univerzita vo Zvolene - Fakulta ekológie a environmentalistiky , Ústav zoológie SAV, v. v. i., Univerzita Mateja Bela v Banskej Bystrici - Fakulta prírodných vied </t>
  </si>
  <si>
    <t>Platforma pre vývoj separačných techník založená na strojovom učení</t>
  </si>
  <si>
    <t>APVV-24-0242</t>
  </si>
  <si>
    <t>doc. Ing. Szücs Roman, PhD.</t>
  </si>
  <si>
    <t>Komentár k Evanjeliu podľa Jána kap. 1-11</t>
  </si>
  <si>
    <t>APVV-24-0248</t>
  </si>
  <si>
    <t>prof. ThLic. Lichner Miloš, PhD.</t>
  </si>
  <si>
    <t xml:space="preserve">Trnavská univerzita v Trnave - Teologická fakulta, Bratislava , Katolícka univerzita v Ružomberku - Pedagogická fakulta , Slavistický ústav Jána Stanislava SAV, v. v. i., Prešovská univerzita v Prešove - Gréckokatolícka teologická fakulta </t>
  </si>
  <si>
    <t xml:space="preserve">Prešovská univerzita v Prešove - Gréckokatolícka teologická fakulta </t>
  </si>
  <si>
    <t xml:space="preserve">Prešovská univerzita v Prešove - Fakulta zdravotníckych odborov </t>
  </si>
  <si>
    <t>Dôsledky svalovej nerovnováhy na posturálny systém detí v predškolskom a mladšom školskom veku</t>
  </si>
  <si>
    <t>APVV-24-0251</t>
  </si>
  <si>
    <t>Mgr. Potašová Marina, PhD.</t>
  </si>
  <si>
    <t xml:space="preserve">Katolícka univerzita v Ružomberku - Fakulta zdravotníctva , Prešovská univerzita v Prešove - Fakulta zdravotníckych odborov , Trenčianska univerzita Alexandra Dubčeka v Trenčíne - Fakulta zdravotníctva </t>
  </si>
  <si>
    <t xml:space="preserve">Katolícka univerzita v Ružomberku - Fakulta zdravotníctva </t>
  </si>
  <si>
    <t xml:space="preserve">Trenčianska univerzita Alexandra Dubčeka v Trenčíne - Fakulta zdravotníctva </t>
  </si>
  <si>
    <t>Automatická parakonzistentná dedukcia pre spojité nenilpotentné fuzzy logiky</t>
  </si>
  <si>
    <t>APVV-24-0255</t>
  </si>
  <si>
    <t>doc. RNDr. Guller Dušan, PhD.</t>
  </si>
  <si>
    <t>Udržateľné pestovanie jačmeňa a jeho kvalitatívne parametre na sladovnícke účely v meniacich sa klimatických podmienkach Slovenska</t>
  </si>
  <si>
    <t>APVV-24-0266</t>
  </si>
  <si>
    <t>doc. Ing. Felšöciová Soňa, PhD.</t>
  </si>
  <si>
    <t>Test sociálnej interakcie v prostredí domácej klietky: Inovatívny etologický prístup k meraniu sociálneho správania u laboratórnych potkanov a vplyvu pohlavných steroidných hormónov</t>
  </si>
  <si>
    <t>APVV-24-0274</t>
  </si>
  <si>
    <t>Mgr. Borbélyová Veronika, PhD.</t>
  </si>
  <si>
    <t>Syntetické dopravné údaje na zlepšenie odolnosti dopravných systémov</t>
  </si>
  <si>
    <t>APVV-24-0282</t>
  </si>
  <si>
    <t>prof. Ing. Madleňák Radovan, PhD.</t>
  </si>
  <si>
    <t>Výpočtové metódy na charakterizáciu a interpretáciu genomických mikrosatelitov pre klinické aplikácie v oblasti dedičných porúch a rakoviny</t>
  </si>
  <si>
    <t>APVV-24-0284</t>
  </si>
  <si>
    <t>Mgr. Budiš Jaroslav , PhD.</t>
  </si>
  <si>
    <t>GENETON s.r.o., Biomedicínske centrum SAV, v. v. i., Univerzita Komenského v Bratislave - Vedecký park</t>
  </si>
  <si>
    <t>Úloha mitochondrií v odpovedi nádorových buniek na liečbu: dynamika vývoja liekovej rezistencie</t>
  </si>
  <si>
    <t>APVV-24-0288</t>
  </si>
  <si>
    <t>RNDr. Jurkovičová Dana, DrSc.</t>
  </si>
  <si>
    <t xml:space="preserve">Biomedicínske centrum SAV, v. v. i. - Ústav experimentálnej onkológie, Univerzita Komenského v Bratislave - Lekárska fakulta </t>
  </si>
  <si>
    <t>Modernizácia postupov národnej inventarizácie lesov smerom k trojrozmernému priestoru pomocou pozemného LIDAR-u.</t>
  </si>
  <si>
    <t>APVV-24-0290</t>
  </si>
  <si>
    <t>Ing. Mokroš Martin, PhD.</t>
  </si>
  <si>
    <t xml:space="preserve">Národné lesnícke centrum, Technická univerzita vo Zvolene - Lesnícka fakulta </t>
  </si>
  <si>
    <t>Harmonizácia slovenskej a anglickej  terminológie územnej samosprávy v SR</t>
  </si>
  <si>
    <t>APVV-24-0302</t>
  </si>
  <si>
    <t>Mgr. Štefčík Jozef, PhD.</t>
  </si>
  <si>
    <t>Symptómy seizmického šumu pre identifikáciu potenciálnych lokálnych efektov zemetrasení</t>
  </si>
  <si>
    <t>APVV-24-0311</t>
  </si>
  <si>
    <t>prof. RNDr. Moczo Peter, DrSc.</t>
  </si>
  <si>
    <t>Biotechnologické využitie arktického machu Leptobryum pyriforme: Nový expresný systém pre produkciu rekombinantných proteínov a udržateľný zdroj nenasýtených mastných kyselín</t>
  </si>
  <si>
    <t>APVV-24-0313</t>
  </si>
  <si>
    <t>doc. Mgr. Bokor Boris, PhD.</t>
  </si>
  <si>
    <t>Univerzita Komenského v Bratislave - Vedecký park, Univerzita Komenského v Bratislave - Prírodovedecká fakulta , BioX Technologies s.r.o.</t>
  </si>
  <si>
    <t>Pokročilé monitorovanie tuholátkových batérií v reálnom čase s cieľom zvýšiť ich výkon</t>
  </si>
  <si>
    <t>APVV-24-0321</t>
  </si>
  <si>
    <t>Dr. Šiffalovič Peter, DrSc.</t>
  </si>
  <si>
    <t xml:space="preserve">Fyzikálny ústav SAV, v. v. i., Slovenská technická univerzita v Bratislave - Fakulta elektrotechniky a informatiky </t>
  </si>
  <si>
    <t>Mediálna reprezentácia rómskej menšiny v slovenských a českých televíznych spravodajských reláciách</t>
  </si>
  <si>
    <t>APVV-24-0323</t>
  </si>
  <si>
    <t>Mgr. ThDr. Tkáčová Hedviga, PhD.</t>
  </si>
  <si>
    <t xml:space="preserve">Univerzita Komenského v Bratislave - Filozofická fakulta , Katolícka univerzita v Ružomberku - Filozofická fakulta , Univerzita Konštantína Filozofa v Nitre - Filozofická fakulta </t>
  </si>
  <si>
    <t>Výkonové tranzistory na báze oxidu galitého pre vysokonapäťové aplikácie</t>
  </si>
  <si>
    <t>APVV-24-0325</t>
  </si>
  <si>
    <t xml:space="preserve">Porozumenie ukrajinskej integrácii na Slovensku: komplexný výskum identifikácie jej bariér a stimulov </t>
  </si>
  <si>
    <t>APVV-24-0328</t>
  </si>
  <si>
    <t>Mgr. Šedovičová Michaela , PhD., MSc.</t>
  </si>
  <si>
    <t>Univerzita Komenského v Bratislave - Fakulta sociálnych a ekonomických vied , Sociologický ústav SAV, v. v. i.</t>
  </si>
  <si>
    <t xml:space="preserve">Prognostické biomarkery neuro-nádorového mikroprostredia asociované s cirkulujúcimi nádorovými bunkami  vo včasných nádoroch prsníka </t>
  </si>
  <si>
    <t>APVV-24-0333</t>
  </si>
  <si>
    <t>Mgr. Kučerová Lucia, DrSc.</t>
  </si>
  <si>
    <t>Univerzita Komenského v Bratislave - Lekárska fakulta , Biomedicínske centrum SAV, v. v. i. - Ústav experimentálnej onkológie</t>
  </si>
  <si>
    <t>Vývoj nových metód dekontaminácie včelieho vosku</t>
  </si>
  <si>
    <t>APVV-24-0341</t>
  </si>
  <si>
    <t>prof. PharmDr. Jampílek Josef, PhD.</t>
  </si>
  <si>
    <t>Univerzita Komenského v Bratislave - Prírodovedecká fakulta , Národné poľnohospodárske a potravinárske centrum - Výskumný ústav potravinársky, SynthCluster s.r.o.</t>
  </si>
  <si>
    <t>Nové postupy využívajúce látky naturálneho pôvodu pre ozdravenie črevného mikrobiómu a zvýšenie obranyschopnosti kaprovitých rýb a zlepšenie kvality vodného prostredia v akvakultúre</t>
  </si>
  <si>
    <t>APVV-24-0348</t>
  </si>
  <si>
    <t>prof. MVDr. Mudroňová Dagmar, PhD.</t>
  </si>
  <si>
    <t>Ekonomická univerzita v Bratislave</t>
  </si>
  <si>
    <t xml:space="preserve">Generácia gold: výzvy a príležitosti využitia jej plného potenciálu v kontexte trhu práce </t>
  </si>
  <si>
    <t>APVV-24-0350</t>
  </si>
  <si>
    <t>doc. Mgr. Kahanec Martin, M.A., PhD.</t>
  </si>
  <si>
    <t>Mechanochemický výskum chalkogenidov pre využitie v obnoviteľnej energii</t>
  </si>
  <si>
    <t>APVV-24-0353</t>
  </si>
  <si>
    <t>RNDr. Baláž Matej, DrSc.</t>
  </si>
  <si>
    <t>Ústav geotechniky SAV, v. v. i., Technická univerzita v Košiciach - Fakulta elektrotechniky a informatiky , Ústav materiálového výskumu SAV, v. v. i.</t>
  </si>
  <si>
    <t>S.r.o. s jediným spoločníkom a podnikanie fyzických osôb</t>
  </si>
  <si>
    <t>APVV-24-0358</t>
  </si>
  <si>
    <t>doc. JUDr. Žitňanská Lucia, PhD.</t>
  </si>
  <si>
    <t>„Medveď v nás“: Fenomén rusofilstva v modernom politickom vývoji Slovenska v európskych perspektívach (korene, genéza a metamorfózy od 19. storočia po súčasnosť)</t>
  </si>
  <si>
    <t>APVV-24-0359</t>
  </si>
  <si>
    <t>doc. PhDr. Kazanský Rastislav, PhD.</t>
  </si>
  <si>
    <t xml:space="preserve">Univerzita Mateja Bela v Banskej Bystrici - Fakulta politických vied a medzinárodných vzťahov , Ústav politických vied SAV, v. v. i., Univerzita Komenského v Bratislave - Filozofická fakulta , Univerzita Mateja Bela v Banskej Bystrici - Filozofická fakulta, Trnavská univerzita v Trnave - Pedagogická fakulta </t>
  </si>
  <si>
    <t>Vidiecko-mestské rytmy: Analýza denných rutín obyvateľov Slovenska prostredníctvom geolokačných údajov mobilnej siete</t>
  </si>
  <si>
    <t>APVV-24-0360</t>
  </si>
  <si>
    <t>doc. Mgr. Šveda Martin, PhD.</t>
  </si>
  <si>
    <t xml:space="preserve">Geografický ústav SAV, v. v. i., Univerzita Komenského v Bratislave - Prírodovedecká fakulta </t>
  </si>
  <si>
    <t>Systém pre viacosovú simuláciu letu a tréning vestibulárnych ilúzií</t>
  </si>
  <si>
    <t>APVV-24-0361</t>
  </si>
  <si>
    <t>doc. Ing. Socha Vladimír, PhD.</t>
  </si>
  <si>
    <t>Radiačná gramotnosť: interaktívne učenie sa prírodných vied prostredníctvom technológií</t>
  </si>
  <si>
    <t>APVV-24-0366</t>
  </si>
  <si>
    <t>doc. PaedDr. Čipková Elena, PhD.</t>
  </si>
  <si>
    <t>Kvasinky - perspektívny biostimulant pre pšenicu vystavenú suchu</t>
  </si>
  <si>
    <t>APVV-24-0367</t>
  </si>
  <si>
    <t>RNDr. Kollárová Karin, PhD.</t>
  </si>
  <si>
    <t xml:space="preserve">Chemický ústav SAV, v. v. i., Univerzita Pavla Jozefa Šafárika v Košiciach - Prírodovedecká fakulta </t>
  </si>
  <si>
    <t>Nové biomarkery apatie pri Parkinsonovej chorobe</t>
  </si>
  <si>
    <t>APVV-24-0369</t>
  </si>
  <si>
    <t>doc. MUDr. Košutzká Zuzana, PhD.</t>
  </si>
  <si>
    <t xml:space="preserve">Univerzita Komenského v Bratislave - Lekárska fakulta , Univerzita Komenského v Bratislave - Filozofická fakulta , Univerzita Komenského v Bratislave - Pedagogická fakulta </t>
  </si>
  <si>
    <t>Kompletne komplementárne signály pre integrovanú senzorovo-komunikačnú infraštruktúru</t>
  </si>
  <si>
    <t>APVV-24-0373</t>
  </si>
  <si>
    <t>prof. Ing. Farkaš Peter, DrSc.</t>
  </si>
  <si>
    <t>Integrita ochranných multivrstiev v podmienkach vysokoteplotných expozícií</t>
  </si>
  <si>
    <t>APVV-24-0381</t>
  </si>
  <si>
    <t>prof. Ing. Brezinová Janette, PhD.</t>
  </si>
  <si>
    <t>Technická univerzita v Košiciach - Strojnícka fakulta , Ústav materiálového výskumu SAV, v. v. i., PRVÁ ZVÁRAČSKÁ, a.s.</t>
  </si>
  <si>
    <t xml:space="preserve">Vplyv disturbancií lesa a lesníckych opatrení na pôdne procesy a biodiverzitu </t>
  </si>
  <si>
    <t>APVV-24-0382</t>
  </si>
  <si>
    <t>prof. Ing. Gömöryová Erika, CSc.</t>
  </si>
  <si>
    <t>Technická univerzita vo Zvolene - Lesnícka fakulta , Parazitologický ústav SAV, v. v. i.</t>
  </si>
  <si>
    <t>Vývoj nových selektívnych inhibítorov aldóza reduktázy (ARI) s antioxidačnými vlastnosťami a vylepšenou biodostupnosťou ako potenciálnych liečiv v prevencii diabetu a rakoviny</t>
  </si>
  <si>
    <t>APVV-24-0388</t>
  </si>
  <si>
    <t>RNDr. Kováčiková Lucia, PhD.</t>
  </si>
  <si>
    <t xml:space="preserve">Centrum experimentálnej medicíny SAV, v. v. i. - Ústav experimentálnej farmakológie a toxikológie, Univerzita Komenského v Bratislave - Prírodovedecká fakulta </t>
  </si>
  <si>
    <t>Inovatívna diagnostika pohybových schopností pomocou LiDAR technológie</t>
  </si>
  <si>
    <t>APVV-24-0390</t>
  </si>
  <si>
    <t>Ing. Ťapák Peter, PhD.</t>
  </si>
  <si>
    <t>Krátkodobá predikcia solárneho žiarenia z pozorovania oblohy a meteorologických dát</t>
  </si>
  <si>
    <t>APVV-24-0392</t>
  </si>
  <si>
    <t>doc. Ing. Kačur Juraj, PhD.</t>
  </si>
  <si>
    <t>Slovenská technická univerzita v Bratislave - Fakulta elektrotechniky a informatiky , Slovenský hydrometeorologický ústav</t>
  </si>
  <si>
    <t>Internacionalizácia vysokoškolského vzdelávania a well-being zahraničných študentiek a študentov na vybraných slovenských univerzitách</t>
  </si>
  <si>
    <t>APVV-24-0408</t>
  </si>
  <si>
    <t>doc. PhDr. Kopinec Pavol, PhD.</t>
  </si>
  <si>
    <t xml:space="preserve">Univerzita Komenského v Bratislave - Pedagogická fakulta , Slovenská technická univerzita v Bratislave - Fakulta elektrotechniky a informatiky </t>
  </si>
  <si>
    <t>Udržateľná spotreba zdravých potravín: Účinky sociálno-ekonomických faktorov a politík na stravovacie návyky, obezitu a potravinový systém</t>
  </si>
  <si>
    <t>APVV-24-0412</t>
  </si>
  <si>
    <t>prof. Ing. Bartová Ľubica, CSc.</t>
  </si>
  <si>
    <t>Slovenská poľnohospodárska univerzita v Nitre - Fakulta ekonomiky a manažmentu , Úrad verejného zdravotníctva Slovenskej republiky</t>
  </si>
  <si>
    <t>Vyhodnotenie reštitúcie normálnej komorovej aktivácie pomocou EKG mapovania</t>
  </si>
  <si>
    <t>APVV-24-0414</t>
  </si>
  <si>
    <t>Ing. Švehlíková Jana, PhD.</t>
  </si>
  <si>
    <t xml:space="preserve">Ústav merania SAV, v. v. i., Univerzita Komenského v Bratislave - Lekárska fakulta </t>
  </si>
  <si>
    <t>Komplexná štúdia multirezistentných kmeňov Klebsiella: Prepojenie genotypu, fenotypu a klinických faktorov</t>
  </si>
  <si>
    <t>APVV-24-0415</t>
  </si>
  <si>
    <t>doc. MUDr. Sabaka Peter, PhD.</t>
  </si>
  <si>
    <t>MediXbank n.o., Univerzita Komenského v Bratislave - Vedecký park</t>
  </si>
  <si>
    <t>Politika pamäti v čase polykrízy: reflexia postsocialistickej transformácie Slovenska</t>
  </si>
  <si>
    <t>APVV-24-0426</t>
  </si>
  <si>
    <t>Mgr. Maďarová Zuzana, M.A., PhD.</t>
  </si>
  <si>
    <t xml:space="preserve">Univerzita Komenského v Bratislave - Fakulta sociálnych a ekonomických vied , Univerzita Komenského v Bratislave - Filozofická fakulta </t>
  </si>
  <si>
    <t>Experimentálne skúmanie a počítačové modelovanie prúdenia vzduchu pri požiari v cestnom tuneli</t>
  </si>
  <si>
    <t>APVV-24-0429</t>
  </si>
  <si>
    <t>Mgr. Weisenpacher Peter, PhD.</t>
  </si>
  <si>
    <t>Ústav informatiky SAV, v. v. i., Žilinská univerzita v Žiline</t>
  </si>
  <si>
    <t>Zmena učiteľovej kognície vplyvom jeho účasti na zavádzaní kurikulárnej reformy</t>
  </si>
  <si>
    <t>APVV-24-0439</t>
  </si>
  <si>
    <t>prof. PaedDr. Kostrub Dušan, PhD.</t>
  </si>
  <si>
    <t xml:space="preserve">Trenčianska univerzita Alexandra Dubčeka v Trenčíne - Fakulta špeciálnej techniky </t>
  </si>
  <si>
    <t>Teoretické a experimentálne skúmanie správania sa trhlín vo vrstvených štruktúrach Ferro/Flexo M/NEMS</t>
  </si>
  <si>
    <t>APVV-24-0443</t>
  </si>
  <si>
    <t>prof. RNDr. Kotoul Michal, DrSc.</t>
  </si>
  <si>
    <t>Hlboké vzory pre algoritmické obchodovanie</t>
  </si>
  <si>
    <t>APVV-24-0446</t>
  </si>
  <si>
    <t>prof. Dr. Ing. Drozda Martin</t>
  </si>
  <si>
    <t xml:space="preserve">Univerzita Konštantína Filozofa v Nitre - Fakulta prírodných vied a informatiky, Slovenská technická univerzita v Bratislave - Fakulta elektrotechniky a informatiky </t>
  </si>
  <si>
    <t>Využitie prírodných látok konjugovaných s magnetickými nanonosičmi v diagnostike a liečbe karcinómu hrubého čreva</t>
  </si>
  <si>
    <t>APVV-24-0448</t>
  </si>
  <si>
    <t>doc. RNDr. Jendželovský Rastislav, PhD.</t>
  </si>
  <si>
    <t>Podpora procesu medicínskej diagnostiky prostredníctvom softvérovej aplikácie využívajúcej modely umelej inteligencie</t>
  </si>
  <si>
    <t>APVV-24-0454</t>
  </si>
  <si>
    <t>doc. Ing. Babič František, PhD.</t>
  </si>
  <si>
    <t>Technická univerzita v Košiciach - Fakulta elektrotechniky a informatiky , Univerzita Komenského v Bratislave - Jesseniova lekárska fakulta v Martine</t>
  </si>
  <si>
    <t>Mikroplasty a nanoplasty: Skryté príčiny vzniku rakoviny?</t>
  </si>
  <si>
    <t>APVV-24-0460</t>
  </si>
  <si>
    <t>prof. RNDr. Gál Miroslav, PhD.</t>
  </si>
  <si>
    <t>MicroPoll s.r.o., Slovenská technická univerzita v Bratislave - Fakulta chemickej a potravinárskej technológie , Národný onkologický ústav</t>
  </si>
  <si>
    <t>Biodiverzita, fungovanie a medziekosystémové vzťahy malých vodných nádrží pod vplyvom viacerých stresorov</t>
  </si>
  <si>
    <t>APVV-24-0463</t>
  </si>
  <si>
    <t>Ing. Svitok Marek, PhD.</t>
  </si>
  <si>
    <t>Technická univerzita vo Zvolene - Fakulta ekológie a environmentalistiky , Centrum biológie rastlín a biodiverzity SAV, v. v. i.</t>
  </si>
  <si>
    <t xml:space="preserve">Smart čelenka s EEG a EOG pre využitie v telemedicíne </t>
  </si>
  <si>
    <t>APVV-24-0466</t>
  </si>
  <si>
    <t>doc. Ing. Kuzma Anton, PhD.</t>
  </si>
  <si>
    <t>Slovenská technická univerzita v Bratislave - Fakulta elektrotechniky a informatiky , Goldmann Systems, a.s.</t>
  </si>
  <si>
    <t>Integrácia princípov cirkulárnej ekonomiky a technológií Industry 4.0/ 5.0 do aditívnej výroby</t>
  </si>
  <si>
    <t>APVV-24-0470</t>
  </si>
  <si>
    <t>prof. Ing. Kočiško Marek, PhD.</t>
  </si>
  <si>
    <t>Integratívne single-cell profilovanie na odhalenie transkriptomickej a imunitnej dysregulácie v neopláziách plazmatických buniek</t>
  </si>
  <si>
    <t>APVV-24-0471</t>
  </si>
  <si>
    <t>Vplyv rôznorodosti prostredia na zloženie hubových spoločenstiev kolonizujúcich korene rastlín v temperátnych skalných stanovištiach</t>
  </si>
  <si>
    <t>APVV-24-0473</t>
  </si>
  <si>
    <t>Mgr. Caboň Miroslav, PhD.</t>
  </si>
  <si>
    <t xml:space="preserve">Centrum biológie rastlín a biodiverzity SAV, v. v. i., Ústav ekológie lesa SAV, v. v. i., Ústav molekulárnej biológie SAV, v. v. i., Univerzita Komenského v Bratislave - Prírodovedecká fakulta , Technická univerzita vo Zvolene - Fakulta ekológie a environmentalistiky </t>
  </si>
  <si>
    <t>Objasnenie senescencie v nervových bunkách: Od chýbajúcich nástrojov pre meranie  senescencie v reálnom čase k objavu nových modifikátorov neurálnej senescencie</t>
  </si>
  <si>
    <t>APVV-24-0483</t>
  </si>
  <si>
    <t>MUDr. RNDr. Fricova Dominika, PhD.</t>
  </si>
  <si>
    <t>Teologická paradigma liturgických a hymnologických prameňov v protestantskom prostredí strednej Európy</t>
  </si>
  <si>
    <t>APVV-24-0484</t>
  </si>
  <si>
    <t>doc. PhDr. Klátik Miloš, PhD.</t>
  </si>
  <si>
    <t>Kvality učiteľa 21. storočia: Prenositeľné spôsobilosti budúcich učiteľov pre moderné vzdelávanie</t>
  </si>
  <si>
    <t>APVV-24-0489</t>
  </si>
  <si>
    <t>doc. PaedDr. Orosová Renáta, PhD.</t>
  </si>
  <si>
    <t xml:space="preserve">Univerzita Pavla Jozefa Šafárika v Košiciach - Filozofická fakulta , Prešovská univerzita v Prešove - Pedagogická fakulta </t>
  </si>
  <si>
    <t>Revolučná diagnostika rakoviny: Využitie miRNA senzorov na báze aptamérov na rýchlu a priamu detekciu.</t>
  </si>
  <si>
    <t>APVV-24-0491</t>
  </si>
  <si>
    <t>Ing. Poturnayová Alexandra, PhD.</t>
  </si>
  <si>
    <t>Centrum biovied SAV, v. v. i. - Ústav molekulárnej fyziológie a genetiky, Slovenská technická univerzita v Bratislave - Fakulta chemickej a potravinárskej technológie , Biomedicínske centrum SAV, v. v. i. - Ústav experimentálnej onkológie</t>
  </si>
  <si>
    <t xml:space="preserve">Univerzita Mateja Bela v Banskej Bystrici - Právnická fakulta </t>
  </si>
  <si>
    <t>Trestnoprávne aspekty umelej inteligencie</t>
  </si>
  <si>
    <t>APVV-24-0499</t>
  </si>
  <si>
    <t>doc. JUDr. Vaško Adrián, PhD.</t>
  </si>
  <si>
    <t>Mapovanie príležitostí pre zefektívnenie manažmentu nadváhy a obezity</t>
  </si>
  <si>
    <t>APVV-24-0522</t>
  </si>
  <si>
    <t>Mgr. Timková Vladimíra, PhD.</t>
  </si>
  <si>
    <t>Inovatívne riadiace algoritmy autonómnych vozidiel pri kritických jazdných stavoch s podporou umelej inteligencie</t>
  </si>
  <si>
    <t>APVV-24-0526</t>
  </si>
  <si>
    <t>Ing. Danko Ján, PhD.</t>
  </si>
  <si>
    <t>Ramanova spektroskopia zosilnená vlnovodom pre aplikácie v laboratóriu na čipe</t>
  </si>
  <si>
    <t>APVV-24-0536</t>
  </si>
  <si>
    <t>doc. Ing. Kováč Jaroslav, PhD.</t>
  </si>
  <si>
    <t>Energetická hospodárnosť budov v SR: zlepšenie organizačného a právneho rámca vo svetle nových požiadaviek EÚ</t>
  </si>
  <si>
    <t>APVV-24-0543</t>
  </si>
  <si>
    <t>prof. JUDr. Vrabko Marián, CSc.</t>
  </si>
  <si>
    <t>Slovenčina v multilingválnom kontexte v ranom novoveku: pramene a digitálne prístupy</t>
  </si>
  <si>
    <t>APVV-24-0544</t>
  </si>
  <si>
    <t>Komplexné hodnotenie geodiverzity a jej prvkov v kontexte udržateľného regionálneho rozvoja a efektívnej ochrany životného prostredia v podmienkach Slovenskej republiky</t>
  </si>
  <si>
    <t>APVV-24-0554</t>
  </si>
  <si>
    <t>doc. Ing. Štrba Ľubomír, PhD.</t>
  </si>
  <si>
    <t>Mediálne participačné stratégie zvyšovania digitálnej reziliencie generácie prozoomerov</t>
  </si>
  <si>
    <t>APVV-24-0556</t>
  </si>
  <si>
    <t>prof. Mgr. Spálová Lucia, PhD.</t>
  </si>
  <si>
    <t>Slovenská idioetnická a reprezentatívna lexika ako súčasť slovenskej kultúrnej identity a jej ekvivalenty v románskych jazykoch (francúzština, španielčina, talinačina)</t>
  </si>
  <si>
    <t>APVV-24-0567</t>
  </si>
  <si>
    <t>prof. Mgr. Ulašin Bohdan, PhD.</t>
  </si>
  <si>
    <t xml:space="preserve">Vhodnosť kremíkových aditív pre ochranu plodín voči napadnutiu voškami v rôznych typoch pôd strednej Európy </t>
  </si>
  <si>
    <t>APVV-24-0574</t>
  </si>
  <si>
    <t>doc. Mgr. Martinka Michal, PhD.</t>
  </si>
  <si>
    <t>Adaptácia na klimatickú zmenu na Slovensku: úloha kognícií a afektívnych reakcií</t>
  </si>
  <si>
    <t>APVV-24-0575</t>
  </si>
  <si>
    <t>prof. PhDr. Sollár Tomáš, PhD.</t>
  </si>
  <si>
    <t>Vývoj bioprocesu pokročilých in vivo mRNA vakcín a terapeutík</t>
  </si>
  <si>
    <t>APVV-24-0579</t>
  </si>
  <si>
    <t>Kupčulák Marián, PhD.</t>
  </si>
  <si>
    <t xml:space="preserve">Sensible Biotechnologies s.r.o., Slovenská technická univerzita v Bratislave - Fakulta chemickej a potravinárskej technológie </t>
  </si>
  <si>
    <t>Optimalizácia merania prevádzkových parametrov výkonových polovodičových modulov vo výrobnom procese</t>
  </si>
  <si>
    <t>APVV-24-0584</t>
  </si>
  <si>
    <t>prof. Ing. Frivaldsky Michal, PhD.</t>
  </si>
  <si>
    <t>Semikron Danfoss, s.r.o., Žilinská univerzita v Žiline - Fakulta elektrotechniky a informačných technológií</t>
  </si>
  <si>
    <t>Pokročilé stratégie pre zvýšenie odolnosti a produktivity plodín prostredníctvom zefektívnenia fotoprotekcie a fotosyntézy</t>
  </si>
  <si>
    <t>APVV-24-0586</t>
  </si>
  <si>
    <t>prof. Ing. Brestič Marián, CSc.</t>
  </si>
  <si>
    <t>Odhalenie molekulárnych interakcií, zlepšenie mikrobiota a optimalizácia fosforových a denitrifikáčných procesov: Cesta k novej generácii biologických organických a minerálnych hnojív s negatívnou uhlíkovou stopou</t>
  </si>
  <si>
    <t>APVV-24-0596</t>
  </si>
  <si>
    <t>doc. Ing. Maroušek Josef, PhD.</t>
  </si>
  <si>
    <t>Spravodlivý a vysvetliteľný mechanizmus oceňovania údajov pre maximalizáciu úžitku na digitálnych trhoch</t>
  </si>
  <si>
    <t>APVV-24-0599</t>
  </si>
  <si>
    <t>doc. Ing. Peliova Jana, PhD.</t>
  </si>
  <si>
    <t xml:space="preserve">Univerzita J. Selyeho - Pedagogická fakulta </t>
  </si>
  <si>
    <t>Štrukturalizácia kvapalín v celovodných systémoch pomocou fixácie ich rozhrania cez supramolekulové usporiadania</t>
  </si>
  <si>
    <t>APVV-24-0603</t>
  </si>
  <si>
    <t>prof. Mészáros Róbert, DrSc.</t>
  </si>
  <si>
    <t>Tvorba viacdimenzionálnych modelov na hodnotenie pripravenosti firiem na AI a adopcie AI technológií vo väzbe na Stratégiu digitálnej transformácie Slovenska 2030</t>
  </si>
  <si>
    <t>APVV-24-0607</t>
  </si>
  <si>
    <t>doc. RNDr. Greguš Michal , PhD.</t>
  </si>
  <si>
    <t xml:space="preserve">Univerzita Komenského v Bratislave - Fakulta managementu , Trenčianska univerzita Alexandra Dubčeka v Trenčíne - Fakulta sociálno-ekonomických vzťahov , Technická univerzita v Košiciach - Fakulta baníctva, ekológie, riadenia a geotechnológií </t>
  </si>
  <si>
    <t xml:space="preserve">Univerzita Komenského v Bratislave - Fakulta managementu </t>
  </si>
  <si>
    <t>Kompatibilita medzinárodnej právomoci civilných súdov Slovenskej republiky</t>
  </si>
  <si>
    <t>APVV-24-0613</t>
  </si>
  <si>
    <t>prof. JUDr. Slašťan Miroslav, PhD.</t>
  </si>
  <si>
    <t>Kardioprotektívne účinky nových antidiabetík a antiobezitík u starších diabetických obéznych potkanov: komplexná analýza medzipohlavných rozdielov</t>
  </si>
  <si>
    <t>APVV-24-0619</t>
  </si>
  <si>
    <t>Mgr. Ferenczyová Kristína , PhD.</t>
  </si>
  <si>
    <t>Centrum experimentálnej medicíny SAV, v. v. i. - Ústav pre výskum srdca, Univerzita Komenského v Bratislave - Farmaceutická fakulta , Centrum experimentálnej medicíny SAV, v. v. i. - Ústav normálnej a patologickej fyziológie</t>
  </si>
  <si>
    <t>Výskum hybridného elektro pneumatického vretena pre vysokootáčkové obrábanie s podporou AI.</t>
  </si>
  <si>
    <t>APVV-24-0641</t>
  </si>
  <si>
    <t>doc. Ing. Ondruška Juraj, PhD.</t>
  </si>
  <si>
    <t xml:space="preserve">Pokročilé aplikácie ílových surovín a perlitu v oblasti stavebných materiálov </t>
  </si>
  <si>
    <t>APVV-24-0643</t>
  </si>
  <si>
    <t>Druhovo špecifický vplyv jadierka v embryonálnom vývoji</t>
  </si>
  <si>
    <t>DS-FR-22-0003</t>
  </si>
  <si>
    <t>https://site.apvv.sk/Grant/Grant/Detail/116</t>
  </si>
  <si>
    <t>DS-FR-22</t>
  </si>
  <si>
    <t>RNDr. Benc Michal, PhD.</t>
  </si>
  <si>
    <t>Pohľad pod hladinu: štúdia vzťahov medzi hostiteľmi, parazitmi a mikrobiómom vo vodnom prostredí</t>
  </si>
  <si>
    <t>DS-FR-22-0006</t>
  </si>
  <si>
    <t>doc. Mgr. Mikulíček Peter, PhD.</t>
  </si>
  <si>
    <t xml:space="preserve">Nové magneticky bistabilné kobaltnaté a železnaté koordinačné polyméry Hofmannovho typu pre depozície na povrchy </t>
  </si>
  <si>
    <t>DS-FR-22-0010</t>
  </si>
  <si>
    <t>doc. Ing. Šalitroš Ivan, PhD.</t>
  </si>
  <si>
    <t>Multifunkčné materiály na báze ZnO pre čistenie odpadovej vody</t>
  </si>
  <si>
    <t>DS-FR-22-0011</t>
  </si>
  <si>
    <t>doc. Ing. Dvoranová Dana, PhD.</t>
  </si>
  <si>
    <t>SiC Timepix detektor</t>
  </si>
  <si>
    <t>DS-FR-22-0012</t>
  </si>
  <si>
    <t>doc. Ing. Šagátová Andrea, PhD.</t>
  </si>
  <si>
    <t>Zelené hnojenie ako nástroj na zlepšenie mikrobiálnej flóry v pôde a kvality zeleniny v udržateľnom poľnohospodárstve</t>
  </si>
  <si>
    <t>DS-FR-22-0014</t>
  </si>
  <si>
    <t>doc. Ing. Šlosár Miroslav, PhD.</t>
  </si>
  <si>
    <t>Ukazovatele genomickej diverzity autochtónnych plemien oviec a kôz zo Slovenska, Rakúska, Českej Republiky, Srbska a Čiernej Hory.</t>
  </si>
  <si>
    <t>DS-FR-22-0016</t>
  </si>
  <si>
    <t>Vplyv extrémneho sucha na poľnohospodárstvo vo vybraných klimatických regiónoch Európy</t>
  </si>
  <si>
    <t>DS-FR-22-0017</t>
  </si>
  <si>
    <t>doc. RNDr. Gera Martin, PhD.</t>
  </si>
  <si>
    <t>Dynamika identity v dunajskom regióne (na základe príkladu Vidin, Lom a Kozloduj)</t>
  </si>
  <si>
    <t>DS-FR-22-0018</t>
  </si>
  <si>
    <t>Mgr. Souček Ivan, PhD.</t>
  </si>
  <si>
    <t>Identifikácia obranných mechanizmov ekonomicky dôležitých drevín voči škodlivým a agresívnym patogénom</t>
  </si>
  <si>
    <t>DS-FR-22-0025</t>
  </si>
  <si>
    <t>prof. Dr. Ďurkovič Jaroslav</t>
  </si>
  <si>
    <t xml:space="preserve">Vplyv klimatických zmien na stabilitu Dunajských hrádzí </t>
  </si>
  <si>
    <t>DS-FR-22-0032</t>
  </si>
  <si>
    <t>prof. Ing. Frankovská Jana, PhD.</t>
  </si>
  <si>
    <t>Cyrilo-metodská tradícia, jazyk a kultúra u Slovákov, Bulharov a Srbov</t>
  </si>
  <si>
    <t>DS-FR-24-0002</t>
  </si>
  <si>
    <t>https://site.apvv.sk/Grant/Grant/Detail/131</t>
  </si>
  <si>
    <t>DS-FR-24</t>
  </si>
  <si>
    <t>Mgr. Hríb Marína, PhD.</t>
  </si>
  <si>
    <t>Výskum batérií pre inovačný rast v oblasti vysokoenergetických technológií: lítium-sírne a redoxné prietokové systémy</t>
  </si>
  <si>
    <t>DS-FR-24-0004</t>
  </si>
  <si>
    <t>RNDr. Niščáková Veronika, PhD.</t>
  </si>
  <si>
    <t>Syntéza, laserová modifikácia a povrchové javy chalkogenidové, oxyselenidové a oxidové sklá a tenké filmy</t>
  </si>
  <si>
    <t>DS-FR-24-0014</t>
  </si>
  <si>
    <t>Zvariteľnosť elektrónovým lúčom a vlastnosti koróziivzdornej ocele 316LSi vytlačenej technológiou laser metal deposition</t>
  </si>
  <si>
    <t>DS-FR-24-0017</t>
  </si>
  <si>
    <t>Pokrokové polovodičové detektory s veľkou šírkou zakázaného pásma pre nehostinné prostredie</t>
  </si>
  <si>
    <t>DS-FR-24-0020</t>
  </si>
  <si>
    <t>ZnO s kyslíkovými vakanciami aktívny vo viditeľnej oblasti</t>
  </si>
  <si>
    <t>DS-FR-24-0027</t>
  </si>
  <si>
    <t>Magnetické materiály pre nanotechnológie</t>
  </si>
  <si>
    <t>DS-FR-24-0045</t>
  </si>
  <si>
    <t>Mgr. Repisky Michal, PhD.</t>
  </si>
  <si>
    <t>Hľadanie kandidátov na liečivá proti diabetickým komplikáciám pomocou 3. generácie derivátov a analógov otirestatu (OTI) – syntéza, in vitro farmakodynamická a farmakokinetická optimalizácia</t>
  </si>
  <si>
    <t>DS-FR-24-0052</t>
  </si>
  <si>
    <t>doc. RNDr. Boháč Andrej, PhD.</t>
  </si>
  <si>
    <t>Výskum a vývoj technológie diagnostiky umelej inteligencie pre elektrické a neelektrické poruchy mechatronických systémov</t>
  </si>
  <si>
    <t>DS-FR-24-0056</t>
  </si>
  <si>
    <t>prof. Ing. Rafajdus Pavol, PhD.</t>
  </si>
  <si>
    <t>Návrh modulárnych protinádorových nanočastíc na skúmanie morfomolekulárnej reakcie buniek a organoidov pochádzajúcich od pacienta na funkčné liečivá</t>
  </si>
  <si>
    <t>SK-AT-23-0001</t>
  </si>
  <si>
    <t>https://site.apvv.sk/Grant/Grant/Detail/121</t>
  </si>
  <si>
    <t>SK-AT-23</t>
  </si>
  <si>
    <t>RNDr. Jurašeková Zuzana, PhD.</t>
  </si>
  <si>
    <t>Virtualizácia a modelovanie v priestorovom počúvaní</t>
  </si>
  <si>
    <t>SK-AT-23-0002</t>
  </si>
  <si>
    <t>Vplyv priestorových obmedzení na fotochemické procesy iniciované tioxanónom</t>
  </si>
  <si>
    <t>SK-AT-23-0004</t>
  </si>
  <si>
    <t>Ing. Zalibera Michal, PhD.</t>
  </si>
  <si>
    <t xml:space="preserve">Extracellular vesicles: a promising cell-free therapy for cartilage repair </t>
  </si>
  <si>
    <t>SK-AT-23-0005</t>
  </si>
  <si>
    <t>Ing. Harvanová Denisa, PhD.</t>
  </si>
  <si>
    <t>Aké je miera etablovania, šírenia a ekologických dopadov samoreprodukujúcich sa populácií pstruha dúhového (Oncorhynchus mykiss Walbaum 1792) v strednej Európe (RainBow)?</t>
  </si>
  <si>
    <t>SK-AT-23-0007</t>
  </si>
  <si>
    <t>PaedDr. Fedorčák Jakub, PhD.</t>
  </si>
  <si>
    <t>Výskum aditívne vyrábaných bunkových štruktúr</t>
  </si>
  <si>
    <t>SK-AT-23-0008</t>
  </si>
  <si>
    <t>Ing. Šmeringaiová Anna, PhD.</t>
  </si>
  <si>
    <t>Implementácia digitálneho online nástroja do výučby čítania s porozumením v nemeckom jazyku</t>
  </si>
  <si>
    <t>SK-AT-23-0010</t>
  </si>
  <si>
    <t>Mgr. Szabó Erzsébet, PhD.</t>
  </si>
  <si>
    <t>Konštrukcie expanderov a extremálnych grafov</t>
  </si>
  <si>
    <t>SK-AT-23-0019</t>
  </si>
  <si>
    <t>doc. RNDr. Jajcayová Tatiana, PhD.</t>
  </si>
  <si>
    <t>Pojmy, kompozitá a kolokácie v nemčine a slovenčine</t>
  </si>
  <si>
    <t>SK-AT-23-0022</t>
  </si>
  <si>
    <t>prof. Mgr. Panocová Renáta, PhD.</t>
  </si>
  <si>
    <t>Hodnotenie nečistôt alfa v kryštáloch CRESST-III</t>
  </si>
  <si>
    <t>SK-AT-23-0023</t>
  </si>
  <si>
    <t>doc. Mgr. Breier Robert, PhD.</t>
  </si>
  <si>
    <t>Médiá, sociálne hodnoty a dezinformácie v 21. storočí</t>
  </si>
  <si>
    <t>SK-BG-23-0001</t>
  </si>
  <si>
    <t>https://site.apvv.sk/Grant/Grant/Detail/123</t>
  </si>
  <si>
    <t>SK-BG-23</t>
  </si>
  <si>
    <t>prof. PhDr. Gálik Slavomír, PhD.</t>
  </si>
  <si>
    <t>Príprava a charakterizácia špeciálnych oxidových skiel a sklokeramík pre optoelektroniku</t>
  </si>
  <si>
    <t>SK-BG-23-0014</t>
  </si>
  <si>
    <t>doc. Mgr. Bošák Ondrej, PhD.</t>
  </si>
  <si>
    <t>Inteligentný systém riadenia banskej vody</t>
  </si>
  <si>
    <t>SK-BG-23-0015</t>
  </si>
  <si>
    <t>Dr. h. c. prof. Ing. Zeleňáková Martina, PhD.</t>
  </si>
  <si>
    <t>DNA štúdium eko-geografickej diverzity ohrozených druhov orchideí</t>
  </si>
  <si>
    <t>SK-BG-23-0018</t>
  </si>
  <si>
    <t>Insektóm parazitickej rastliny: charakteristika hmyzu viazaného na zástupcov parazitických rastlín z rodu Cuscuta - potenciál pre biologickú reguláciu</t>
  </si>
  <si>
    <t>SK-BG-23-0019</t>
  </si>
  <si>
    <t>Ing. Tóthová Monika, PhD.</t>
  </si>
  <si>
    <t>Inteligentné systémy kvality pre bezchybnú výrobu kritických dielcov trieskovým obrábaním</t>
  </si>
  <si>
    <t>SK-BG-23-0020</t>
  </si>
  <si>
    <t>doc. Ing. Vrabeľ Marek, PhD.</t>
  </si>
  <si>
    <t>SMART technológie pre zlepšenie požiarnej bezpečnosti a a reziliencie komunít žijúcich na rozmedzí urbánnej a prírodnej krajiny</t>
  </si>
  <si>
    <t>SK-CN-23-0001</t>
  </si>
  <si>
    <t>https://site.apvv.sk/Grant/Grant/Detail/122</t>
  </si>
  <si>
    <t>SK-CN-23</t>
  </si>
  <si>
    <t>prof. Ing. Majlingová Andrea, PhD., MSc.</t>
  </si>
  <si>
    <t>Inovatívne fotoaktívne materiály na báze zlúčenín železa pre trvalo udržateľné čistenie odpadových vôd</t>
  </si>
  <si>
    <t>SK-CN-23-0002</t>
  </si>
  <si>
    <t>Nositeľný elektrochemický senzor na kontinuálne monitorovanie kortizolu v pote</t>
  </si>
  <si>
    <t>SK-CN-23-0005</t>
  </si>
  <si>
    <t>Dynamické modelovanie a riadenie zmiešaného dopravného prúdu automobilov a bicyklov v prostredí inteligentného prepojenia vozidiel</t>
  </si>
  <si>
    <t>SK-CN-23-0009</t>
  </si>
  <si>
    <t>prof. Ing. Kalašová Alica, PhD.</t>
  </si>
  <si>
    <t xml:space="preserve">In vivo hodnotenie RNase-A@PbS QDs pomocou modelu vtáčieho embrya a CAM modelu </t>
  </si>
  <si>
    <t>SK-CN-23-0017</t>
  </si>
  <si>
    <t>Biouhlie ako udržateľný nosič ión imprintovaných polymérov a ich využitie pri odstraňovaní a regenerácii kovov z odpadových vôd</t>
  </si>
  <si>
    <t>SK-CN-23-0023</t>
  </si>
  <si>
    <t>prof. RNDr. Pipíška Martin, PhD.</t>
  </si>
  <si>
    <t>Dátami riadené inteligentné hodnotenie mostnej infraštruktúry</t>
  </si>
  <si>
    <t>SK-CN-23-0037</t>
  </si>
  <si>
    <t>Modelovanie a numerická simulácia anomálnej difúzie a šírenia vĺn v metamateriálových štruktúrach s využitím frakcionálnych derivácií</t>
  </si>
  <si>
    <t>SK-CN-23-0039</t>
  </si>
  <si>
    <t>doc. Ing. Mužík Juraj, PhD.</t>
  </si>
  <si>
    <t>Prediktívna alokácia výpočtových prostriedkov na hrane siete pre autonómne riadenie</t>
  </si>
  <si>
    <t>SK-CZ-RD-21-0028</t>
  </si>
  <si>
    <t>https://site.apvv.sk/Grant/Grant/Detail/112</t>
  </si>
  <si>
    <t>SK-CZ-RD-21</t>
  </si>
  <si>
    <t>doc. Ing. Gazda Juraj, PhD.</t>
  </si>
  <si>
    <t>Biochémia trypanozomatíd: pohľad zo strany prehliadaných druhov</t>
  </si>
  <si>
    <t>SK-CZ-RD-21-0038</t>
  </si>
  <si>
    <t>prof. RNDr. Horváth Anton, CSc.</t>
  </si>
  <si>
    <t>Perovskitové vrstvy s vylepšenou pasiváciou a štruktúrou</t>
  </si>
  <si>
    <t>SK-CZ-RD-21-0043</t>
  </si>
  <si>
    <t xml:space="preserve">Centrum pre využitie pokročilých materiálov SAV, v. v. i., Slovenská technická univerzita v Bratislave - Materiálovotechnologická fakulta, Trnava </t>
  </si>
  <si>
    <t xml:space="preserve">Bioresorbovateľné materiály pre aditívnu výrobu cievnych náhrad a ich biomechanická charakterizácia </t>
  </si>
  <si>
    <t>SK-CZ-RD-21-0056</t>
  </si>
  <si>
    <t>Monolitické, hierarchicky porézne MOF-uhlíkové kompozity pre environmentálne aplikácie</t>
  </si>
  <si>
    <t>SK-CZ-RD-21-0068</t>
  </si>
  <si>
    <t>doc. RNDr. Almáši Miroslav, PhD.</t>
  </si>
  <si>
    <t>Analýza vlastností menej známych druhov európskych drevín v kompozitných materiáloch</t>
  </si>
  <si>
    <t>SK-CZ-RD-21-0100</t>
  </si>
  <si>
    <t>prof. Ing. Réh Roman, CSc.</t>
  </si>
  <si>
    <t>Vplyv termoelektrických efektov na spinovo-orbitálne torzie v 2D van der Waalsovských materiáloch</t>
  </si>
  <si>
    <t>SK-CZ-RD-21-0114</t>
  </si>
  <si>
    <t>RNDr. Gmitra Martin, PhD.</t>
  </si>
  <si>
    <t>SOLAR-aktívne nanoštrukturované materiály pre inovatívnu REMediáciu vody kontaminovanej farmaceutikami</t>
  </si>
  <si>
    <t>SK-FR-22-0002</t>
  </si>
  <si>
    <t>https://site.apvv.sk/Grant/Grant/Detail/113</t>
  </si>
  <si>
    <t>SK-FR-22</t>
  </si>
  <si>
    <t>Mgr. Monfort Olivier, PhD.</t>
  </si>
  <si>
    <t>Pokročilé modelovanie, optimalizácia a riadenie procesov</t>
  </si>
  <si>
    <t>SK-FR-22-0003</t>
  </si>
  <si>
    <t>Topologická supravodivosť v silne dopovaných misfitoch</t>
  </si>
  <si>
    <t>SK-FR-22-0006</t>
  </si>
  <si>
    <t>Mgr. Samuely Tomáš, PhD.</t>
  </si>
  <si>
    <t>Pokročilé techniky charakterizácie polovodičov na úrovni nanometrov pre vedúce postavenie Európy v optoelektronike</t>
  </si>
  <si>
    <t>SK-FR-22-0008</t>
  </si>
  <si>
    <t>Podpora a rozvoj plurilingvizmu detí v bilingválnom slovensko-francúzskom prostredí</t>
  </si>
  <si>
    <t>SK-FR-22-0009</t>
  </si>
  <si>
    <t>doc. PhDr. Chovancová Katarína, PhD.</t>
  </si>
  <si>
    <t>Hydrotermálna alterácia ultramafických a mafických hornín v kontexte Západných Karpát</t>
  </si>
  <si>
    <t>SK-FR-22-0010</t>
  </si>
  <si>
    <t>Mgr. Butek Juraj, PhD.</t>
  </si>
  <si>
    <t>Teplotné fázové prechody dvojrozmerných frustrovaných kvantových magnetov v magnetickom poli</t>
  </si>
  <si>
    <t>SK-FR-22-0011</t>
  </si>
  <si>
    <t>Diagnostika rozhrania medzi plazmou a kvapalinami.</t>
  </si>
  <si>
    <t>SK-FR-22-0014</t>
  </si>
  <si>
    <t>doc. RNDr. Janda Mário, PhD.</t>
  </si>
  <si>
    <t>Vývoj kandidátov na nový typ liečiva určeného pre chýbajúcu prevenciu a terapiu život ohrozujúcich zdravotných komplikácii spôsobených diabetom</t>
  </si>
  <si>
    <t>SK-FR-22-0017</t>
  </si>
  <si>
    <t xml:space="preserve">Dizajn nových skiel a sklokeramiky s Na iónovou elektrickou vodivosťou </t>
  </si>
  <si>
    <t>SK-FR-24-0004</t>
  </si>
  <si>
    <t>https://site.apvv.sk/Grant/Grant/Detail/130</t>
  </si>
  <si>
    <t>SK-FR-24</t>
  </si>
  <si>
    <t>Optimalizácia účinnosti magnetokalorického chladenia prostredníctvom fázových prechodov frustrovaných kvantových magnetov</t>
  </si>
  <si>
    <t>SK-FR-24-0005</t>
  </si>
  <si>
    <t xml:space="preserve">Vývoj nových metód pre analýzu spoľahlivosti pomocou Hasse a binárnych rozhodovacích diagramov založených na neurčitých údajov </t>
  </si>
  <si>
    <t>SK-FR-24-0009</t>
  </si>
  <si>
    <t>prof. Ing. Levashenko Vitaly, PhD.</t>
  </si>
  <si>
    <t xml:space="preserve">Význam prírodných antioxidantov pri poškodeniach biologických membrán vplyvom oxidačného stresu </t>
  </si>
  <si>
    <t>SK-FR-24-0011</t>
  </si>
  <si>
    <t>prof. RNDr. Uhríková Daniela, CSc.</t>
  </si>
  <si>
    <t>Testovanie molekulárnych nástrojov umožňujúcich zobrazenie časopriestorovej dynamiky vstupu SARS-CoV-2 do bunky pomocou 3D mikroskopie v reálnom čase</t>
  </si>
  <si>
    <t>SK-FR-24-0012</t>
  </si>
  <si>
    <t>RNDr. Lučanský Vincent, PhD.</t>
  </si>
  <si>
    <t>Vplyv rôznych faktorov na mikrobiotu mliečnych výrobkov s odkazom na geografický pôvod francúzskych a slovenských syrov</t>
  </si>
  <si>
    <t>SK-FR-24-0015</t>
  </si>
  <si>
    <t>Ing. Tkáčová Jana, PhD.</t>
  </si>
  <si>
    <t>Dizajnovanie a charakterizácia inovatívnych multifunkčných komplexov kovov s redoxne aktívnymi prechodnými kovmi na liečbu rakoviny</t>
  </si>
  <si>
    <t>SK-HU-24-0003</t>
  </si>
  <si>
    <t>https://site.apvv.sk/Grant/Grant/Detail/129</t>
  </si>
  <si>
    <t>SK-HU-24</t>
  </si>
  <si>
    <t>Monitorovanie výrobných a logistických systémov pomocou využitia IoT technológií</t>
  </si>
  <si>
    <t>SK-HU-24-0005</t>
  </si>
  <si>
    <t>doc. Ing. Delgado Sobrino Daynier Rolando, PhD.</t>
  </si>
  <si>
    <t>Aplikácia inovatívnej ex vivo kultúry kuracieho čreva pre kompexný výskum probiotickej modulácie črevnej mikrobioty u brojlerovej hydiny</t>
  </si>
  <si>
    <t>SK-HU-24-0006</t>
  </si>
  <si>
    <t>Fotopolymérne mikroštruktúry pre mikrofluidné bioaplikácie</t>
  </si>
  <si>
    <t>SK-HU-24-0009</t>
  </si>
  <si>
    <t>Geometrické a algebraciké metódy v extremálnej teórii grafov</t>
  </si>
  <si>
    <t>SK-HU-24-0010</t>
  </si>
  <si>
    <t>doc. RNDr. Mačaj Martin, PhD.</t>
  </si>
  <si>
    <t xml:space="preserve">Štúdium mechanizmov interakcie polymyxínu B s baktériami </t>
  </si>
  <si>
    <t>SK-HU-24-0011</t>
  </si>
  <si>
    <t>Mgr. Tatarko Marek, PhD.</t>
  </si>
  <si>
    <t>Evaporitové štruktúry slovensko-aggteleckej krasovej oblasti a ich význam pre geotermálne systémy</t>
  </si>
  <si>
    <t>SK-HU-24-0016</t>
  </si>
  <si>
    <t>prof. RNDr. Plašienka Dušan, DrSc.</t>
  </si>
  <si>
    <t>Testovanie cestných a terénnych vozidiel v laboratóriu a jazdnými skúškami za účelom zvyšovania bezpečnostných a ekologických aspektov ich prevádzky</t>
  </si>
  <si>
    <t>SK-HU-24-0018</t>
  </si>
  <si>
    <t>doc. Ing. Šarkan Branislav , PhD.</t>
  </si>
  <si>
    <t>Udržateľný návrh rezných nástrojov prostredníctvom výskumu generatívneho dizajnu</t>
  </si>
  <si>
    <t>SK-HU-24-0019</t>
  </si>
  <si>
    <t>Buranský Ivan</t>
  </si>
  <si>
    <t xml:space="preserve">Vyhodnocovanie antibakteriálnych vlastností nanočastíc proti multirezistentným baktériám </t>
  </si>
  <si>
    <t>SK-HU-24-0022</t>
  </si>
  <si>
    <t>MVDr. Ondrašovičová Silvia, PhD.</t>
  </si>
  <si>
    <t>Aplikácia katiónových dvojreťazcových gemini tenzidov v príprave mezoporéznych materiálov na báze oxidu kremičitého</t>
  </si>
  <si>
    <t>SK-HU-24-0023</t>
  </si>
  <si>
    <t>Riadenie procesu obrábania ťažko obrobiteľných materiálov založené na princípoch Industry 4.0</t>
  </si>
  <si>
    <t>SK-HU-24-0036</t>
  </si>
  <si>
    <t>Ing. Demko Michal, PhD.</t>
  </si>
  <si>
    <t>Vývoj realistickej projektovej simulácie a inteligentného asistenta vlastníka produktu s cieľom vylepšenia výučby informatiky</t>
  </si>
  <si>
    <t>SK-HU-24-0037</t>
  </si>
  <si>
    <t>doc. Ing. Szabó Csaba, PhD.</t>
  </si>
  <si>
    <t>Pokročilé snímače a metódy pre lokalizáciu autonómnych vozidiel a robotov</t>
  </si>
  <si>
    <t>SK-IL-RD-23-0002</t>
  </si>
  <si>
    <t>https://site.apvv.sk/Grant/Grant/Detail/119</t>
  </si>
  <si>
    <t>SK-IL-RD-23</t>
  </si>
  <si>
    <t>doc. Ing. Nemec Dušan, PhD.</t>
  </si>
  <si>
    <t>Počítačové videnie využívajúce hlboké neurónové siete v digitálnej patológii.</t>
  </si>
  <si>
    <t>SK-IL-RD-23-0004</t>
  </si>
  <si>
    <t>prof. Ing. Benešová Vanda, PhD.</t>
  </si>
  <si>
    <t>Jedlý hmyz a huby ako perspektívne alternatívne suroviny pre potravinársky priemysel</t>
  </si>
  <si>
    <t>SK-PL-23-0001</t>
  </si>
  <si>
    <t>https://site.apvv.sk/Grant/Grant/Detail/117</t>
  </si>
  <si>
    <t>SK-PL-23</t>
  </si>
  <si>
    <t>Ing. Ivanišová Eva, PhD.</t>
  </si>
  <si>
    <t xml:space="preserve">Perspektívne elektrochemické senzory na báze netradičných uhlíkových elektródových materiálov ako užitočné analytické prostriedky na riešenie úloh farmaceutickej, klinickej, potravinárskej a environmentálnej analýzy </t>
  </si>
  <si>
    <t>SK-PL-23-0013</t>
  </si>
  <si>
    <t>Štúdium zmien Q&amp;P parametrov tepelného spracovania pokročilých vysokopevných stredo-mangánových AHSS ocelí na zvýšenie odolnosti proti opotrebeniu</t>
  </si>
  <si>
    <t>SK-PL-23-0018</t>
  </si>
  <si>
    <t>doc. Ing. Barényi Igor, PhD.</t>
  </si>
  <si>
    <t>Reakcia mikroorganizmov na fytosyntetizované kovové nanočastice</t>
  </si>
  <si>
    <t>SK-PL-23-0032</t>
  </si>
  <si>
    <t>Mgr. doc. Mariychuk Ruslan, CSc.</t>
  </si>
  <si>
    <t>Maskulinita v literatúre, kultúre a jazyku</t>
  </si>
  <si>
    <t>SK-PL-23-0033</t>
  </si>
  <si>
    <t>prof. PaedDr. Golema Martin, PhD.</t>
  </si>
  <si>
    <t>Zdraviu prospešné účinky microgreens: plodiny moderného poľnohospodárstva</t>
  </si>
  <si>
    <t>SK-PL-23-0037</t>
  </si>
  <si>
    <t>Ing. Jambor Tomáš, PhD.</t>
  </si>
  <si>
    <t>Žilinská univerzita v Žiline - Ústav konkurencieschopnosti a inovácií</t>
  </si>
  <si>
    <t>Výskum termoluminiscenčných vlastností kryštálov Yb:YAG pestovaných metódou horizontálnej usmernenej kryštalizácie s použitím pre vysokovýkonné lasery</t>
  </si>
  <si>
    <t>SK-PL-23-0038</t>
  </si>
  <si>
    <t>Ing. Kajan Juraj, PhD.</t>
  </si>
  <si>
    <t>Výskum možností tvárnenia a spájania inovatívnych kompozitov kov-plast pri výrobe ľahkých tenkostenných konštrukcií</t>
  </si>
  <si>
    <t>SK-PL-23-0040</t>
  </si>
  <si>
    <t>prof. Ing. Slota Ján, PhD.</t>
  </si>
  <si>
    <t>Vektormi prenášané patogény v populáciách lietajúcich stavovcov</t>
  </si>
  <si>
    <t>SK-PL-23-0048</t>
  </si>
  <si>
    <t>prof. MVDr. Ondrejková Anna, PhD.</t>
  </si>
  <si>
    <t>Organické molekuly na kométach: experimentálna a teoretická štúdia mechanizmov elektrónmi-indukovaných reakciií</t>
  </si>
  <si>
    <t>SK-PL-23-0050</t>
  </si>
  <si>
    <t>doc. RNDr. Országh Juraj, PhD.</t>
  </si>
  <si>
    <t>Modelovanie priečnych vibrácií pásu a diagnostika potrubných dopravníkov</t>
  </si>
  <si>
    <t>SK-PL-23-0052</t>
  </si>
  <si>
    <t>Diverzita tradičných syrov typu Oscypek / Oštiepok vyrábaných v Poľsku a na Slovensku</t>
  </si>
  <si>
    <t>SK-PL-23-0053</t>
  </si>
  <si>
    <t>doc. Ing. Kročko Miroslav, PhD.</t>
  </si>
  <si>
    <t>Kvalita infraštruktúry ako predpoklad plynulých logistikcých tokov v smere Balt - stredná Európa</t>
  </si>
  <si>
    <t>SK-PL-23-0055</t>
  </si>
  <si>
    <t>doc. Ing. Mašek Jaroslav, PhD.</t>
  </si>
  <si>
    <t>Posudzovanie Klimatickej Zraniteľnosti a Vytváranie Klimatickej Odolnosti: Metodický Rámec pre Udržateľné Investície a Projekty</t>
  </si>
  <si>
    <t>SK-PL-23-0060</t>
  </si>
  <si>
    <t>doc. Ing. Bindzárová Gergeľová Marcela, PhD.</t>
  </si>
  <si>
    <t>Riziká ťažkých kovov pre vybrané plodiny klasifikované ako superpotraviny 21. storočia</t>
  </si>
  <si>
    <t>SK-PL-23-0063</t>
  </si>
  <si>
    <t>prof. PaedDr. Ing. Žiarovská Jana, PhD.</t>
  </si>
  <si>
    <t>Uplatňovanie koncepcie TBL v kontexte riadenia zelených startupov</t>
  </si>
  <si>
    <t>SK-PL-23-0065</t>
  </si>
  <si>
    <t>doc. Ing. Havierniková Katarína, PhD.</t>
  </si>
  <si>
    <t>Vplyv antioxidačných a imunostimulačných nutrientov na antioxidačný status a zdravotný stav mliečnej žľazy u dojníc a bahníc</t>
  </si>
  <si>
    <t>SK-PL-23-0066</t>
  </si>
  <si>
    <t>Perspektívy, problémy a synergia Interpolatívnej Boolovej algebry a ordinálnych súčtov konjuktívnych a disjunktívnych funkcií v klasifikácii</t>
  </si>
  <si>
    <t>SK-SRB-23-0007</t>
  </si>
  <si>
    <t>https://site.apvv.sk/Grant/Grant/Detail/118</t>
  </si>
  <si>
    <t>SK-SRB-23</t>
  </si>
  <si>
    <t>doc. Ing. Dr. Hudec Miroslav</t>
  </si>
  <si>
    <t>Výskum materiálových a technologických vlastností štruktúrovaných perforovaných plechov Armox určených pre balistickú ochranu</t>
  </si>
  <si>
    <t>SK-SRB-23-0009</t>
  </si>
  <si>
    <t>doc. Ing. Majerík Jozef, PhD.</t>
  </si>
  <si>
    <t>Tradičné alkoholické nápoje ako hybná sila rozvoja turizmu vo vidieckom regióne: autentická gastroturistická ponuka hodnotená chemickými a senzorickými metódami</t>
  </si>
  <si>
    <t>SK-SRB-23-0015</t>
  </si>
  <si>
    <t>doc. Ing. Hroboňová Katarína, PhD.</t>
  </si>
  <si>
    <t>Deriváty fenolových zlúčenín: experimentálne a teoretické štúdium ich antioxidačného účinku a procesov oxidácie</t>
  </si>
  <si>
    <t>SK-SRB-23-0019</t>
  </si>
  <si>
    <t>doc. Ing. Klein Erik, PhD.</t>
  </si>
  <si>
    <t>Environmentálne prijateľné analytické metódy na stanovenie rezíduí fungicídov v bobuľovom ovocí a rozkladové štúdie</t>
  </si>
  <si>
    <t>SK-SRB-23-0020</t>
  </si>
  <si>
    <t>doc. Ing. Hrouzková Svetlana, PhD.</t>
  </si>
  <si>
    <t xml:space="preserve">Antimikrobiálna aktivita komplexov s medzifázovým prenosom náboja na báze oxidov kovov aktivovaných viditeľným žiarením  </t>
  </si>
  <si>
    <t>SK-SRB-23-0021</t>
  </si>
  <si>
    <t>Ing. Šimunková Miriama, PhD.</t>
  </si>
  <si>
    <t>Posudzovanie a znižovanie rizík súvisiacich s technológiami 3D tlače používanými v automobilovom priemysle</t>
  </si>
  <si>
    <t>SK-SRB-23-0024</t>
  </si>
  <si>
    <t>Ing. Milesich Tomáš, PhD.</t>
  </si>
  <si>
    <t xml:space="preserve">Miniaturizované tlačené elektrochemické senzory funkcionalizované nanokompozitmi pre detekciu aditív a kontaminantov v potravinách: Hodnotenie kvality a bezpečnosti potravín </t>
  </si>
  <si>
    <t>SK-SRB-23-0025</t>
  </si>
  <si>
    <t>Ing. Gemeiner Pavol, PhD.</t>
  </si>
  <si>
    <t>Detekcia astrofyzikálnych a geofyzikálnych fenoménov z rádiových VLF meraní pomocou metód strojového učenia</t>
  </si>
  <si>
    <t>SK-SRB-23-0029</t>
  </si>
  <si>
    <t>doc. Ing. Butka Peter, PhD.</t>
  </si>
  <si>
    <t>Proximálne indukovaný magnetizmus vo van der Waalsovských heteroštruktúrach z grafénu a altermanetu</t>
  </si>
  <si>
    <t>SK-SRB-23-0033</t>
  </si>
  <si>
    <t>Synergia metód iónového zväzku a 2D materiálov s objemovými a nano systémami pre energetické a senzorové aplikácie</t>
  </si>
  <si>
    <t>SK-SRB-23-0035</t>
  </si>
  <si>
    <t>Mgr. Száraz Zoltán, PhD.</t>
  </si>
  <si>
    <t>Plazmochémia vo výbojoch pri stmosférickom tlaku v kontakte s kvapalinami a katalyzátormi</t>
  </si>
  <si>
    <t>SK-SRB-23-0043</t>
  </si>
  <si>
    <t>Bipolárny prístup v matematických modeloch rozhodovacích procesov</t>
  </si>
  <si>
    <t>SK-SRB-23-0044</t>
  </si>
  <si>
    <t>prof. RNDr. Kalina Martin, CSc.</t>
  </si>
  <si>
    <t>Univerzitný kampus ako logistické živé laboratórium : metodologický prístup</t>
  </si>
  <si>
    <t>SK-SRB-23-0054</t>
  </si>
  <si>
    <t>doc. Ing. Mikušová Nikoleta, PhD.</t>
  </si>
  <si>
    <t>Vývoj polymérnych kompozitov pre ich využitie v rádiochemickom čistení odpadových vôd</t>
  </si>
  <si>
    <t>SK-SRB-23-0057</t>
  </si>
  <si>
    <t>doc. RNDr. Viglašová Eva, PhD.</t>
  </si>
  <si>
    <t>Zelená transformácia: Inovatívne prístupy na zlepšenie cirkulárneho využitia odpadu v analytických metódach pre zdravé životné prostredie</t>
  </si>
  <si>
    <t>SK-TW-24-0002</t>
  </si>
  <si>
    <t>https://site.apvv.sk/Grant/Grant/Detail/126</t>
  </si>
  <si>
    <t>SK-TW-24</t>
  </si>
  <si>
    <t>Vývoj technológií epitaxie Ga2O3 na rôzne substráty a Schottkyho diód so zlepšenou spoľahlivosťou</t>
  </si>
  <si>
    <t>SK-TW-RD-24-0006</t>
  </si>
  <si>
    <t>https://site.apvv.sk/Grant/Grant/Detail/125</t>
  </si>
  <si>
    <t>SK-TW-RD-24</t>
  </si>
  <si>
    <t>Zvyšovanie odolnosti lesných ekosystémov pomocou biostimulantov: metabolomická štúdia druhov Acacia confusa a Picea abies</t>
  </si>
  <si>
    <t>SK-TW-RD-24-0008</t>
  </si>
  <si>
    <t>Komplexný molekulárny mechanizmus nekrozápalu v srdcovom zlyhávaní: potenciálny cieľ pre inovatívnu farmakologickú terapiu?</t>
  </si>
  <si>
    <t>VV-MVP-24-0026</t>
  </si>
  <si>
    <t>https://site.apvv.sk/Grant/Grant/Detail/124</t>
  </si>
  <si>
    <t>VV-MVP-24</t>
  </si>
  <si>
    <t>PharmDr. Horváth Csaba, PhD.</t>
  </si>
  <si>
    <t>Analýza zodpovednosti za delikty páchané na Internete pomocou metód strojového učenia</t>
  </si>
  <si>
    <t>VV-MVP-24-0038</t>
  </si>
  <si>
    <t>JUDr. Bachňáková Rózenfeldová Laura, PhD.</t>
  </si>
  <si>
    <t>Terapia svetlom - žiarením aktivované komplexy prechodných kovov zamerané na interakciu s DNA</t>
  </si>
  <si>
    <t>VV-MVP-24-0039</t>
  </si>
  <si>
    <t>Ing. Malček Šimunková Miriama, PhD.</t>
  </si>
  <si>
    <t>Slovenská technická univerzita v Bratislave - Fakulta chemickej a potravinárskej technológie , Univerzita Konštantína Filozofa v Nitre - Fakulta prírodných vied a informatiky</t>
  </si>
  <si>
    <t xml:space="preserve">Terapia afázie s využitím sociálnej robotiky a umelej inteligencie </t>
  </si>
  <si>
    <t>VV-MVP-24-0072</t>
  </si>
  <si>
    <t>Mgr. Čiernik Kevická Viktória, PhD.</t>
  </si>
  <si>
    <t xml:space="preserve">Ústav informatiky SAV, v. v. i., Univerzita Komenského v Bratislave - Pedagogická fakulta , Univerzita Konštantína Filozofa v Nitre - Filozofická fakulta </t>
  </si>
  <si>
    <t xml:space="preserve">Hudobné centrá na Slovensku pred rokom 1650: inštitúcie – repertoár – paralely </t>
  </si>
  <si>
    <t>VV-MVP-24-0083</t>
  </si>
  <si>
    <t>Mgr. Studeničová Hana, PhD.</t>
  </si>
  <si>
    <t xml:space="preserve">Ústav hudobnej vedy SAV, v. v. i., Katolícka univerzita v Ružomberku - Pedagogická fakulta </t>
  </si>
  <si>
    <t>Segmentáciou obrazu determinované algoritmy hlbokého strojového učenia v ochrane prírody</t>
  </si>
  <si>
    <t>VV-MVP-24-0116</t>
  </si>
  <si>
    <t>Ing. Kollár Michal, PhD.</t>
  </si>
  <si>
    <t>Slovenská technická univerzita v Bratislave - Stavebná fakulta , Centrum biológie rastlín a biodiverzity SAV, v. v. i.</t>
  </si>
  <si>
    <t xml:space="preserve">Ženy v talároch: Fenomén nadreprezentácie žien v justícii </t>
  </si>
  <si>
    <t>VV-MVP-24-0118</t>
  </si>
  <si>
    <t>JUDr. Havelková Mária, PhD.</t>
  </si>
  <si>
    <t>Proteomická analýza imunologickej odpovede NK a dendritických buniek v periférnej krvi u pacientov s karcinómom prsníka</t>
  </si>
  <si>
    <t>VV-MVP-24-0135</t>
  </si>
  <si>
    <t>RNDr. Marcin Miroslav, PhD.</t>
  </si>
  <si>
    <t xml:space="preserve">Výskum tribologických a štruktúrnych vlastností sintrovaných vrstiev kovového prášku s následným povlakovaním                                            </t>
  </si>
  <si>
    <t>VV-MVP-24-0143</t>
  </si>
  <si>
    <t>Ing. Escherová Jana, PhD.</t>
  </si>
  <si>
    <t>Trenčianska univerzita Alexandra Dubčeka v Trenčíne - Fakulta špeciálnej techniky , Ústav materiálov a mechaniky strojov SAV, v. v. i.</t>
  </si>
  <si>
    <t>Analýza vplyvu adaptačných a technických opatrení v urbanizovaných územiach pri extrémnych prevádzkových podmienkach na stokových sieťach</t>
  </si>
  <si>
    <t>VV-MVP-24-0180</t>
  </si>
  <si>
    <t>Ing. Wittmanová Réka, PhD.</t>
  </si>
  <si>
    <t>Výskum možností modifikácie vybraných ukazovateľov integrity povrchu kovových aditívne vyrábaných materiálov aplikáciou abrazívneho vodného prúdu</t>
  </si>
  <si>
    <t>VV-MVP-24-0190</t>
  </si>
  <si>
    <t>Ing. Geľatko Matúš, PhD.</t>
  </si>
  <si>
    <t>Termomechanické vplyvy vtláčania studeného oxidu uhličitého na úložisko a nepriepustné nadložie</t>
  </si>
  <si>
    <t>VV-MVP-24-0197</t>
  </si>
  <si>
    <t>Mgr. Maľa Martin, PhD.</t>
  </si>
  <si>
    <t>Biokoridory a biodiverzita článkonožcov v poľnohospodárskej krajine</t>
  </si>
  <si>
    <t>VV-MVP-24-0207</t>
  </si>
  <si>
    <t>RNDr. Litavský Juraj, PhD.</t>
  </si>
  <si>
    <t xml:space="preserve">Ústav ekológie lesa SAV, v. v. i., Univerzita Komenského v Bratislave - Prírodovedecká fakulta </t>
  </si>
  <si>
    <t>Multimodelová štúdia hydrologických zmien v horských povodiach Slovenska v podmienkach regionálnej zmeny klímy</t>
  </si>
  <si>
    <t>VV-MVP-24-0208</t>
  </si>
  <si>
    <t>doc. Ing. Štefunková Zuzana, PhD.</t>
  </si>
  <si>
    <t>Slovenská technická univerzita v Bratislave - Stavebná fakulta , Ústav hydrológie SAV, v. v. i., Slovenský hydrometeorologický ústav</t>
  </si>
  <si>
    <t>Výskum ultrajemných častíc generovaných brzdovým systémom v automobilovej doprave</t>
  </si>
  <si>
    <t>VV-MVP-24-0227</t>
  </si>
  <si>
    <t>Ing. Salva Jozef, PhD.</t>
  </si>
  <si>
    <t>Mapovanie zloženia malých telies Slnečnej Sústavy pomocou spektroskopie meteorov</t>
  </si>
  <si>
    <t>VV-MVP-24-0232</t>
  </si>
  <si>
    <t>RNDr. Matlovič Pavol, PhD.</t>
  </si>
  <si>
    <t>Inovačná priepasť: Multidimenzionálny prístup k európskej kohézii</t>
  </si>
  <si>
    <t>VV-MVP-24-0240</t>
  </si>
  <si>
    <t>Ing. Štiblárová Ľubica, PhD.</t>
  </si>
  <si>
    <t>Výskum udržateľných stavebných materiálov z hľadiska emisií prchavých organických zlúčenín (VOC)</t>
  </si>
  <si>
    <t>VV-MVP-24-0241</t>
  </si>
  <si>
    <t>Mgr. Harčárová Katarína, PhD.</t>
  </si>
  <si>
    <t>Modifikácia črevného mikrobiómu u pacientov s primárnou IgA nefropatiou</t>
  </si>
  <si>
    <t>VV-MVP-24-0252</t>
  </si>
  <si>
    <t>MUDr. Graňák Karol, PhD.</t>
  </si>
  <si>
    <t>Syntéza a modifikácia eco-FR-Oxygrafénu na optimalizáciu vlastností novej generácie pokročilých anódových materiálov pre bezpečné a udržateľné Li-iónové batérie</t>
  </si>
  <si>
    <t>VV-MVP-24-0264</t>
  </si>
  <si>
    <t>Mgr. Gáborová Katarína, PhD.</t>
  </si>
  <si>
    <t>Charakterizovanie synergií inhibítorov ovplyvňujúcich ribozóm</t>
  </si>
  <si>
    <t>VV-MVP-24-0271</t>
  </si>
  <si>
    <t>Mgr. Lukačišin Martin, PhD.</t>
  </si>
  <si>
    <t>Kyberbezpečnosť malých a stredných podnikov</t>
  </si>
  <si>
    <t>VV-MVP-24-0272</t>
  </si>
  <si>
    <t>Ing. Šafár Leoš, PhD., MBA</t>
  </si>
  <si>
    <t xml:space="preserve">Technická univerzita v Košiciach - Ekonomická fakulta , Univerzita Mateja Bela v Banskej Bystrici - Ekonomická fakulta </t>
  </si>
  <si>
    <t>Germinálna a somatická mutačná analýza pre diagnostiku a liečbu Lynchovho syndrómu</t>
  </si>
  <si>
    <t>VV-MVP-24-0290</t>
  </si>
  <si>
    <t>Mgr. Styk Jakub, PhD.</t>
  </si>
  <si>
    <t xml:space="preserve">Univerzita Komenského v Bratislave - Vedecký park, Slovenská technická univerzita v Bratislave - Fakulta informatiky a informačných technológií </t>
  </si>
  <si>
    <t>Nové trendy riadenia ľudských zdrojov v kontexte globálnych výziev 21.storočia</t>
  </si>
  <si>
    <t>VV-MVP-24-0299</t>
  </si>
  <si>
    <t>Ing. Šrámka Martin, PhD.</t>
  </si>
  <si>
    <t>Plne integrovaný napäťový menič so spínanou cievkou pre autonómny systém zberača energie</t>
  </si>
  <si>
    <t>VV-MVP-24-0313</t>
  </si>
  <si>
    <t>Ing. Ondica Róbert, PhD.</t>
  </si>
  <si>
    <t>Zacielenie na subpopulácie s nádorom asociovaných fibroblastov na základe jednobunkového sekvenovania pre zlepšenie chemoterapie pri duktálnom adenokarcinóme pankreasu</t>
  </si>
  <si>
    <t>VV-MVP-24-0327</t>
  </si>
  <si>
    <t>RNDr. Urban Lukáš, PhD.</t>
  </si>
  <si>
    <t>Univerzita Pavla Jozefa Šafárika v Košiciach - Lekárska fakulta , Univerzita Pavla Jozefa Šafárika v Košiciach - Technologický a inovačný park</t>
  </si>
  <si>
    <t xml:space="preserve">Dizajn a optimalizácia moderných katalyzátorov pre aplikáciu v kontinuálnej prietokovej chémii </t>
  </si>
  <si>
    <t>VV-MVP-24-0331</t>
  </si>
  <si>
    <t>Ing. Lopatka Pavol, PhD.</t>
  </si>
  <si>
    <t>Výskum aditívnej výroby laserovým naváraním superzliatin pre letecký priemysel</t>
  </si>
  <si>
    <t>VV-MVP-24-0334</t>
  </si>
  <si>
    <t>Ing. Ludrovcová Barbora, PhD.</t>
  </si>
  <si>
    <t>Vývoj hybridných membránových technológií na efektívnu separáciu cenných látok</t>
  </si>
  <si>
    <t>VV-MVP-24-0365</t>
  </si>
  <si>
    <t>Ing. Červeňanský Ivan, PhD.</t>
  </si>
  <si>
    <t xml:space="preserve">Slovenská technická univerzita v Bratislave - Fakulta chemickej a potravinárskej technológie , Slovenská technická univerzita v Bratislave - Strojnícka fakulta </t>
  </si>
  <si>
    <t>Regulácia odolnosti pšenice voči suchu na úrovni redox proteómu</t>
  </si>
  <si>
    <t>VV-MVP-24-0368</t>
  </si>
  <si>
    <t>Mgr. Lakhneko Olha, PhD.</t>
  </si>
  <si>
    <t xml:space="preserve">Centrum biológie rastlín a biodiverzity SAV, v. v. i., Univerzita Komenského v Bratislave - Prírodovedecká fakulta </t>
  </si>
  <si>
    <t>Etická koncepcia využívania umelej inteligencie vo vysokom školstve</t>
  </si>
  <si>
    <t>VV-MVP-24-0375</t>
  </si>
  <si>
    <t>Ing. Stalmašeková Natália, PhD.</t>
  </si>
  <si>
    <t>Pochopenie zmien hlasu rečníka vplyvom starnutia pre robustnú reprezentáciu hlasu rečníka</t>
  </si>
  <si>
    <t>VV-MVP-24-0389</t>
  </si>
  <si>
    <t>Ing. Jakubec Maroš, PhD.</t>
  </si>
  <si>
    <t>Žilinská univerzita v Žiline - Fakulta elektrotechniky a informačných technológií, Žilinská univerzita v Žiline - Univerzitný vedecký park</t>
  </si>
  <si>
    <t>Ako môže klimatická politika a strategické správanie zabezpečiť finančnú stabilitu</t>
  </si>
  <si>
    <t>VV-MVP-24-0395</t>
  </si>
  <si>
    <t>Mgr. Kamal Elham , PhD.</t>
  </si>
  <si>
    <t>Biofabrikácia novej generácie: Mezoporézne bioaktívne sklenené nanočastice a extracelulárne vezikuly obsahujúce 3D tlačené implantáty</t>
  </si>
  <si>
    <t>VV-MVP-24-0409</t>
  </si>
  <si>
    <t>Master of Science Kurtuldu Fatih, PhD.</t>
  </si>
  <si>
    <t xml:space="preserve">Trenčianska univerzita Alexandra Dubčeka v Trenčíne, Univerzita Komenského v Bratislave - Prírodovedecká fakulta </t>
  </si>
  <si>
    <t>Revolúcia budúcnosti: Zlepšenie mapovania lesnej biomasy a odhadu sekvestrácie uhlíka prostredníctvom technológií diaľkového prieskumu Zeme</t>
  </si>
  <si>
    <t>VV-MVP-24-0412</t>
  </si>
  <si>
    <t>Ing. Ing. Chudá Juliána, PhD.</t>
  </si>
  <si>
    <t>Technická univerzita vo Zvolene - Lesnícka fakulta , Centrum biológie rastlín a biodiverzity SAV, v. v. i.</t>
  </si>
  <si>
    <t>Pokroky v kvalitatívnej teórii obyčajných, parciálnych a zlomkových diferenciálnych rovníc</t>
  </si>
  <si>
    <t>VV-MVP-24-0424</t>
  </si>
  <si>
    <t>Ing. Jadlovská Irena, PhD.</t>
  </si>
  <si>
    <t xml:space="preserve">Matematický ústav SAV, v. v. i., Technická univerzita v Košiciach - Fakulta elektrotechniky a informatiky </t>
  </si>
  <si>
    <t>Celková hodnota</t>
  </si>
  <si>
    <t>4/2025</t>
  </si>
  <si>
    <t>25-710-01801</t>
  </si>
  <si>
    <t>základný výskum</t>
  </si>
  <si>
    <t>InterComp  - medzinárodný hudobný festival</t>
  </si>
  <si>
    <t>Varhaníková Eva, doc. Mgr. art. ArtD.</t>
  </si>
  <si>
    <t>Fakulta múzických umení Akadémie umení v Banskej Bystrici</t>
  </si>
  <si>
    <t>Fond na podporu umenia</t>
  </si>
  <si>
    <t>7.1 / Prezentačné a odborné aktivity verejných vysokých škôl</t>
  </si>
  <si>
    <t>01.01.2025</t>
  </si>
  <si>
    <t>30.11.2025</t>
  </si>
  <si>
    <t xml:space="preserve">INTERCOMP je medzinárodný hudobný festival zameraný na prepojenie vzdelávania na všetkých stupňoch umeleckých škôl s profesionálnu interpretačnou skúsenosťou, ale aj na rozvíjanie úrovne interpretačného umenia a kompozičnej školy. Podujatie má v už 5. ročníku nadviazať na predchádzajúce veľmi úspešné ročníky, ktoré sa stretli s veľkým záujmom odborníkov, ale aj širokého okruhu publika . Interpretačné kurzy a workshopy zamerané na interpretáciu diel slovenských skladateľov, ale aj svetovú literatúru smerujú k dosiahnutiu zvýšenia informovanosti o k nadobudnutiu skúseností v oblasti interpretácie súčasnej tvorby. Kurzy kompozície majú podporiť rozvíjanie slovenskej kompozičnej tvorby, a to najmä profesionálnou motiváciou študentov základných a stredných umeleckých škôl. Súťaže v komornej hre a sólovej hre na klavíri  poskytnú možnosť umeleckej konfrontácie pre mladých adeptov hudobného umenia. Cieľom organizátorov je zvyšovanie úrovne interpretačného a kompozičného umenia mladých hudobníkov, ako aj podpora tvorby, šírenia a propagácie slovenskej hudby na domácej pôde aj v medzinárodnom hudobnom priestore. Programovou náplňou festivalových aktivít bude niekoľko hudobných podujatí: 1. Medzinárodné interpretačné kurzy v špecializácii kompozícia a hudobná interpretácia 2.Koncerty profesionálnych umelcov, zamerané tematicky predovšetkým na domácu a zahraničnú tvorbu skladateľov vážnej hudby. 3.Koncert mladých umelcov 4. Medzinárodná súťaž v komornej hre a v sólovej hre na klavíri. </t>
  </si>
  <si>
    <t>25-710-01782</t>
  </si>
  <si>
    <t>Medzinárodné letné majstrovské kurzy FMU AU</t>
  </si>
  <si>
    <t>Pažický Peter Mgr. art. ArtD.</t>
  </si>
  <si>
    <t>03.07.2025</t>
  </si>
  <si>
    <t>06.07.2025</t>
  </si>
  <si>
    <t>Medzinárodné letné majstrovské kurzy Fakulty múzických umení Akadémie umení (FMU AU) v Banskej Bystrici vo svojom druhom ročníku ponúknu nadstavbu odborného vzdelávania domácim aj zahraničným študentom vysokých a stredných škôl. Vzdelávanie bude prebiehať formou celodenných workshopov so špičkovými lektormi - renomovanýmii interpretmi. Cieľom bude prijímanie nových podnetov na interpretáciu diel, ako aj dotyk s umením lektorov na otváracom koncerte kurzov. Záujmom usporiadateľa je aj preniesť tieto podnety na koncertné pódium na záverečnom koncerte frekventantov.
Obidva koncerty, ako aj samotné workshopy, budú prístupné verejnosti s očakávaným pozitívnym dosahom na kultúrny život mesta Banská Bystrica. V druhom ročníku kurzov plánuje FMU AU usporiadať 4-dňové podujatie so špecializáciami klavír, flauta a klasický spev.  Ako lektori pre úvodný ročník už boli oslovení Marian Lapšanský - klavír,  Ivica Gabrišová - flauta  a Štefan Kocán - klasický spev. Ich bohaté medzinárodné skúsenosti sú zárukou odovzdania cenných odborných poznatkov a ich lekcie ponúknu frekventantom vzácnu skúsenosť s najvyšším interpretačným umením.</t>
  </si>
  <si>
    <t>25-710-01778</t>
  </si>
  <si>
    <t xml:space="preserve"> 3. Medzinárodné sympózium FMU pre drevené dychové nástroje "Nové trendy a inšpirácie"</t>
  </si>
  <si>
    <t>Gabrišová Ivica doc. Mag. art. ArtD.</t>
  </si>
  <si>
    <t>01.04.2025</t>
  </si>
  <si>
    <t>19.12.2025</t>
  </si>
  <si>
    <t>Medzinárodné sympózium pre drevené dychové nástroje je 3. pokračovanie medzinárodného umelecko- vzdelávacieho projektu, v ktorom sa stretnú lektori z katedry dychových nástrojov FMU AUBB  s kolegami zo zahraničných inštitúcií spolu so študentami hry na dychové nástroje z domácej fakulty, VŠMU, HUAJA  a niekoľkých zahraničných vysokých škôl. Projekt sa skladá z troch hlavných aktivít:  A) odborného koloquia 
B)  majstrovských kurzov 
C)  koncertov
 Hlavnou témou odborného koloquia sú nové trendy v interpretácii so zameraním na hru na drevených dychových nástrojoch - flaute, hoboji, klarinete a fagote. Dôležitou aktivitou je zapojenie samotných študentov do odborného koloquia, kde pomocou prípravy vlastných príspevkov odprezentujú vybranú problematiku vybranej oblasti, aby si tak prehlbovali svoje odborné vedomosti, 
Náplňou majstrovských kurzov je spolupráca študentov pod vedením lektorov na vybranom repertoári. Výsledným výstupom je koncert, kde predvedú lektori aj účastníci kurzu svoje nadobudnuté poznatky z kurzu.  Cieľom projektu je prezentovať nové trendy v interpretácii, predstaviť nový repertoár alebo nové inšpirácie pre štúdium repertoáru. Cieľom koncertov je verejná prezentácia umeleckých výkonov na pódiu, overenie nadobudnutých púoznatkov priamo na pódiu. 
Cieľom sympózia je aj budovanie medzinárodných kontaktov a prehlbovanie spolupráce s domácimi a zahraničnými inštitúciami. 
Cieľové skupiny: študenti VŠ a stredných škôl, lektori, publikum</t>
  </si>
  <si>
    <t>25-710-01761</t>
  </si>
  <si>
    <t>Dvojplátkové sympózium II</t>
  </si>
  <si>
    <t>Sontág Andrej Mgr. art. ArtD.</t>
  </si>
  <si>
    <t>03.02.2025</t>
  </si>
  <si>
    <t>01.10.2025</t>
  </si>
  <si>
    <t xml:space="preserve">Dvojplátkové sympózium je podujatie, ktoré si dáva za cieľ zvýšiť kvalitu interpretácie študentov konzervatórií a vysokých škôl. Účelom je aj rozšíriť poznatky v sólovom a orchestrálnom repertoári, nadobudnúť praktické zručnosti a riešenie problematických situácii interpretácie v orchestrálnych a komorných telesách. Rozšíriť pedagogické poznatky a nadobudnúť novátorské metódy výuky dvojplátkových hudobných nástrojoch. Oboznámenie sa s novou literatúrou pre dvojplátkové hudobné nástroje ako slovenských, tak i zahraničných autorov. Zaujímavosťou tohto podujatia bude aj realizácia výroby strojčekov, ich údržba a nadobudnutie zručnosti ako správne manipulovať s nástroj a realizovať opravy menšieho rozsahu. Cieľom je aj tieto nástroje predstaviť žiakom základných umeleckých škôl a tým zvýšiť záujem o hru na tieto nástroje na základných umeleckých školách,  konzervatóriách a vysokých školách s hudobným zameraním. </t>
  </si>
  <si>
    <t>25-710-01775</t>
  </si>
  <si>
    <t>ARTORIUM 2025</t>
  </si>
  <si>
    <t>Mgr. art. Michal Ditte</t>
  </si>
  <si>
    <t>Fakulta dramatických umení Akadémie umení v Banskej Bystrici</t>
  </si>
  <si>
    <t>31.12.2025</t>
  </si>
  <si>
    <t>Projekt Artorium 2025 je zameraný na podporu kreativity, vzdelávania a zapájania študentov do umeleckých aktivít. Hlavným cieľom je vytvoriť inovatívne a inšpiratívne prostredie pre mladých umelcov, študentov umenia a vysokoškolskú mládež z Banskej Bystrice.
Hlavné projektové aktivity zahŕňajú:  
1. Divadelné inscenácie a performancie, ktoré využívajú formát študentských predstavení s dobrovoľným vstupným, čím sprístupňujú kultúru širšiemu publiku (najmä študentom stredných umeleckých škôl a vysokých škôl v Banskej Bystrici). 
2. Vzdelávací program (workshopy a diskusie) zameraný na rozvoj umeleckých zručností a rozširovanie vedomostí študentov umeleckých škôl. 
Cieľovými skupinami sú predovšetkým študenti umeleckých škôl, mladí umelci, odborná verejnosť, študenti vysokých škôl z Banskej Bystrice a obyvatelia regiónu. Projekt zároveň podporuje sieťovanie lokálnej umeleckej komunity s medzinárodným prostredím. Artorium 2025 sa usiluje stať platformou pre dialóg medzi súčasným umením a verejnosťou reflektujúc aktuálne spoločenské výzvy.</t>
  </si>
  <si>
    <t>25-710-01634</t>
  </si>
  <si>
    <t>Stretnutie nad zborovou partitúrou XII. - VIII. Medzinárodná dirigentská súťaž</t>
  </si>
  <si>
    <t>Sedlický Štefan prof. Mgr. art. ArtD.</t>
  </si>
  <si>
    <t>21.11.2025</t>
  </si>
  <si>
    <t>23.11.2025</t>
  </si>
  <si>
    <t xml:space="preserve">Stretnutie nad zborovou partitúrou je už v prostredí umeleckých vysokých škôl výrazne etablovaný projekt so striedajúcou sa periodicitou medzinárodnej súťaže a medzinárodných workshopov. Pôvodné workshopy sa po rokoch svojej existencie rozšírili o Medzinárodnú dirigentskú súťaž. Vznik tejto súťaže bol výrazným kvalitatívnym posunom v realizácii odborných stretnutí dirigentskej obce na Slovensku spolu so zahraničím. Realizácie predchádzajúcich ročníkov (2020, 2021), súťaže ovplyvnila pandemická situácia, projekty sa realizovali na on-line formou. Táto forma nám ako realizátorom vytvorila nové možnosti realizácie projektu a zároveň potvrdila enormný záujem o takýto typ projektu, kedy sa nám  v roku 2020 do online súťaže prihlásilo rekordných 40 účastníkov z celého sveta. Súťaž tohto charakteru je ojedinelou platformou v rámci okolitých štátov.  Projekt vytvára možnosť prezentovať a konfrontovať svoje nadobudnuté skúsenosti s inými účastníkmi a pred odbornou porotou. Organizátorom súťaže sa každoročne podarí zabezpečiť do poroty renomovaných zbormajstrov nielen zo Slovenska ale predovšetkým zo zahraničia, ktorí taktiež pozitívne vyzdvihujú ideu projektu. Na súťaži boli v predchádzajúcich ročníkoch do odbornej poroty prizvaní dirigenti z Poľska, Maďarska, z ČR, vo verzii on-line formy aj z USA, Honkongu a a pod. Súťaž je určená pre študentov stredných umeleckých škôl, vysokých umeleckých škôl a študentov pedagogických fakúlt. </t>
  </si>
  <si>
    <t>25-720-01571</t>
  </si>
  <si>
    <t xml:space="preserve">Duo Collegium Wartberg  "Central Europe Tour" </t>
  </si>
  <si>
    <t>Krigovský Ján Mgr. art. ArtD.</t>
  </si>
  <si>
    <t>7.2 / Medzinárodná prezentácia verejných vysokých škôl</t>
  </si>
  <si>
    <t>Recitálová prezentácia Dua Collegium Wartberg, ktorého členovia sú výkonnými umelcami a zároveň pedagogicky pôsobia na Fakulte múzických umení Akadémie umení v Banskej Bystrici. Členmi dua sú Ján Krigovský - kontrabas a Daniel Rumler - husle.</t>
  </si>
  <si>
    <t>25-710-01662</t>
  </si>
  <si>
    <t xml:space="preserve">(NOVÁ) HUDBA NA RÁZCESTÍ </t>
  </si>
  <si>
    <t>Matej Daniel doc. Mgr. ArtD.</t>
  </si>
  <si>
    <t>01.02.2025</t>
  </si>
  <si>
    <t>20.12.2025</t>
  </si>
  <si>
    <t>(NOVÁ) HUDBA NA RÁZCESTÍ je projekt, ktorý vznikol v roku 2022 z iniciatívy Daniela Mateja, Petra Špiláka (za AU BB) a Ivety Škripkovej (za BDNR) s cieľom vytvoriť jednak priestor pre spoluprácu Akadémie umení a Bábkového divadla na Rázcestí v oblasti súčasnej hudby, prípadne hudby s inými mediálnymi presahmi, jednak priestor na prezentáciu zaujímavých umeleckých projektov zo súčasnej česko-slovenskej a svetovej scény s akcentovaním súčasnej hudobnej produkcie, ale aj produkcie zahŕňajúcej presahy hudby s inými médiami. Idea projektu nadväzuje na analogický typ podujatí, konajúcich sa vo viacerých slovenských mestách (akými v minulosti bola napr. (NEW) MUSIC AT HOME v šamorínskej Synagóge, alebo je v súčasnosti HUDBA DNEŠKA v SNG v Bratislave, či Nová hudba v TG Poprad), z ktorých histórie je evidentné, že majú v rámci svojho regiónu mimoriadne významnú kultúrno-iniciačnú funkciu. Zámerom projektu (NOVÁ) HUDBA NA RÁZCESTÍ je vytvoriť pravidelný cyklus (4-6) podujatí ročne, ktorý v regióne Banskej Bystrice dlhodobo absentuje a vytvoriť tak platformu, na ktorej sa prirodzeným spôsobom bude stretávať miestne odborné (najmä pedagógovia a študenti konzervatória a AU BB) a laické (obyvatelia Banskej Bystrice a jej širšieho okolia) publikum pri prezentácii najaktuálnejších trendov súčasnej umeleckej produkcie, ako aj najzaujímavejších projektov z produkcie AU BB. Pre rok 2025 plánujeme 8 umelecko-prezentačných aktivít - 6 koncertov a 2 workshopy.</t>
  </si>
  <si>
    <t>25-710-01714</t>
  </si>
  <si>
    <t>Blízkosť – osamelosť – reziliencia (22. ročník medzinárodnej Banskobystrickej teatrologickej konferencie)</t>
  </si>
  <si>
    <t xml:space="preserve">doc. PhDr. Elena Knopová, PhD. </t>
  </si>
  <si>
    <t>01.03.2025</t>
  </si>
  <si>
    <t>blízkosť, osamelosť, reziliencia, divadlo, tvorivosť, empatia</t>
  </si>
  <si>
    <t>closeness, loneliness, resilience, theatre, creativity, empathy</t>
  </si>
  <si>
    <t>22. ročník medzinárodnej Banskobystrickej teatrologickej konferencie s názvom „Blízkosť – Osamelosť – Reziliencia“ sa zameral na to, ako divadlo reaguje na potrebu vzájomnosti, kolektívnej tvorby, integrácie a zároveň reflektuje tendencie smerujúce k individualizmu – v zmysle výnimočnosti, ale aj osamelosti tvorby a tvorcov, ich segregácie či izolácie. Blízkosť a osamelosť v divadle často generujú aj potrebu reziliencie ako schopnosti vytrvať, adaptovať sa a nachádzať nové cesty. Tieto tri dimenzie boli nahliadané z viacerých perspektív: na úrovni dramatických textov, scénickej a performatívnej tvorby, kultúrnych a vzdelávacích inštitúcií, vo vzťahu k divákom, ale aj v rámci medzižánrových a interdisciplinárnych prienikov.</t>
  </si>
  <si>
    <t>The 22nd edition of the International Theatre Studies Conference in Banská Bystrica, entitled “Closness – Loneliness – Resilience,” focused on how theatre responds to the need for mutuality, collective creation, and integration, while also reflecting tendencies toward individualism—both in terms of uniqueness and the loneliness of creation and creators, as well as their segregation or isolation. In theatre, proximity and loneliness often generate a need for resilience understood as the ability to persevere, adapt, and find new pathways.</t>
  </si>
  <si>
    <t>Medzinárodná Banskobystrická teatrologická konferencia je formátom prepájajúcim výskumnú, umeleckú a pedagogickú prax a reflektujúcim aktuálne tendencie a potreby v týchto oblastiach. Každý ročník má konferenčné platformy (workshop, masterclass, ktoré konferenciu otvárajú, ďalej konferenčné panely s príspevkami vybraných účastníkov a diskusiami, verejné divadelné predstavenie študentov FDU) rámcované spoločnou témou, ktorá ich zjednocuje a umožňuje vyvíjať a prezentovať tematicky (ako istý umelecko-výskumný problém) koncentrované výstupy. 22. ročník obsahoval workshop Š. Spišáka zameraný na autorský a hravý prístup k textu – z perspektívy herectva, réžie, scénografie – zároveň aj na hereckú tvorbu a existenciu na javisku vo vzťahu k predlohe, k sebe samému a k divákom;</t>
  </si>
  <si>
    <t>25-710-01498</t>
  </si>
  <si>
    <t>Wolfgang Amadeus Mozart. Čarovná flauta v interpretácii mladých umelcov</t>
  </si>
  <si>
    <t>Tomanová Mária, prof. Mgr. art. ArtD.</t>
  </si>
  <si>
    <t>10.02.2025</t>
  </si>
  <si>
    <t>30.06.2025</t>
  </si>
  <si>
    <t>Opera Figarova svadba W. A. Mozarta kladie na interpretov vysoké nároky z hľadiska vokálno-technického, a preto vyžaduje dôslednú vokálno-technickú prepracovanosť smerujúcu k aplikácii nových zručností speváckej techniky. Dôležitým cieľom je dosiahnutie prirodzeného javiskového prejavu s kontinuálnym prepojením kantabilných častí s recitatívnymi úsekmi. Nemenej dôležitá je i výstavba charakterov postáv z dramatického aspektu. Operné dielo tvorí súčasť svetového operného repertoáru, preto zámer naštudovať toto dielo aj s orchestrálnym sprievodom na pôde školy je pre mladých interpretov veľkou výzvou a znamená možnosť pripraviť ich na profesionálnu scénu. Projekt umožní zapojiť sa do vzájomnej spolupráce pri jeho realizácii 50 študentom Katedry vokálnej interpretácie, Katedry strunových nástrojov, Katedry dychových nástrojov a Katedry klávesových nástrojov. Výsledným produktom kreatívnej spolupráce budú dve premiéry vo verejnom priestore v sále Robotníckeho domu v Banskej Bystrici s možnosťou reprízovania pre širokú laickú i odbornú verejnosť.</t>
  </si>
  <si>
    <t>25-720-01246</t>
  </si>
  <si>
    <t>62. Podebradské dni poézie</t>
  </si>
  <si>
    <t>Mgr. art. Zuzana Budinská, ArtD.</t>
  </si>
  <si>
    <t xml:space="preserve">Účasť študentov Fakulty dramatických umení Akadémie umení na 62. ročníku medzinárodného festivalu umeleckého slova Podebradské dni poézie v Českej republike umožňuje prezentáciu vysokej umeleckej školy a jej tvorby na renomovanom zahraničnom festivale prostredníctvom umeleckých výkonov poslucháčov herectva v rámci Fóra prednesu poézie a prózy. Festival už viac ako polstoročie umožňuje prezentáciu slovenského umenia v zahraničí a je ojedinelým svojho druhu v oblasti umeleckého slova.
Zámer, cieľ: 1) umelecká prezentácia poetickej a prozaickej tvorby študentov na medzinárodnom festivale, 2) hodnotenie umeleckých výstupov študentov v medzinárodnom kontexte odborníkmi v danej oblasti; 3) získavanie poznatkov na seminároch s profesionálnymi zahraničnými lektormi; 4) profesijné skvalitnenie pedagógov divadelnej školy participujúcich na príprave študentov v rámci projektu; 5) kontakt s inšpiratívnymi metodológiami v oblasti umeleckého slova; 6) prezentácia slovenskej umeleckej vysokoškolskej tvorby v zahraničí. Hlavným organizátorom festivalu v Poděbradoch je združenie Slovo a hlas.
Cieľová skupina je zameraná na priamych účastníkov festivalu - študentov a pedagógov, profesionálov pôsobiacich v oblasti umenia, medzinárodnú odbornú kultúrnu verejnosť, divákov a percipientov festivalu.
</t>
  </si>
  <si>
    <t>interaktívnu masterclass P. Krebsa zameranú na aplikovanie divadelných postupov a praktík – princípy dramaterapeutických a participatívnych metód, ktoré spájajú umeleckú tvorbu s procesom osobnostnej a komunitnej premeny. V hl. rokovacom programe vystúpilo 29 účastníkov z 9 rôznych inštitúcií a 4 rôznych krajín – projekt podujatia má teda nielen medziinštitucionálny, ale aj medzinárodný rozmer. Veľký dôraz sa kladie aj na medzigeneračný dialóg medzi profesionálmi (teoretici a praktici) a študentstvom doktorandského stupňa. Doktorandi (zo slovenských aj zahraničných umeleckých škôl) majú integrovaný doktorandský konf. panel, v rámci ktorého prezentujú vlastný umelecký výskum – teda umelecké projekty, na ktorých pracovali/pracujú s ich vlastnou odbornou reflexiou a napojením na tematický rámec konferencie. Zároveň z konferencie každý rok (aj v r. 2025) vyšiel zborník príspevkov jej účastníkov v online aj printovej forme, čím sa zvyšuje impakt konferencie a jej ďalšej dostupnosti širšiemu „publiku“.</t>
  </si>
  <si>
    <t>250506_120</t>
  </si>
  <si>
    <t>InterComp</t>
  </si>
  <si>
    <t>Hudobný fond</t>
  </si>
  <si>
    <t>https://www.crz.gov.sk/zmluva/10952795/</t>
  </si>
  <si>
    <t>vážna hudba</t>
  </si>
  <si>
    <t>Podklad pre výkonnostné zmluvy</t>
  </si>
  <si>
    <t>1/2024</t>
  </si>
  <si>
    <t>1281/2024-1/1.4.1</t>
  </si>
  <si>
    <t>Mama</t>
  </si>
  <si>
    <t>doc. Mgr. art. Ľubomír Viluda, ArtD.</t>
  </si>
  <si>
    <t>Audiovizuálny fond</t>
  </si>
  <si>
    <t xml:space="preserve">AVF 1281/2024-1/1.4.1 </t>
  </si>
  <si>
    <t>https://www.crz.gov.sk/zmluva/9345486/</t>
  </si>
  <si>
    <t>1.4.1 - Produkcia audiovizuálnych diel študentov vysokých škôl so zameraním na filmové umenie</t>
  </si>
  <si>
    <t>Audiovizálne dielo - dokumentárny film MAMA ponúka divákovi tému vzťahu medzi absentujúcim rodičom a dieťaťom, ktoré chce poznať svoje korene</t>
  </si>
  <si>
    <t>9/2024</t>
  </si>
  <si>
    <t>1223/2024-9/1.4.1</t>
  </si>
  <si>
    <t>Môjmu otcovi</t>
  </si>
  <si>
    <t xml:space="preserve">AVF 1223/2024-9/1.4.1 </t>
  </si>
  <si>
    <t>https://www.crz.gov.sk/zmluva/10799837/</t>
  </si>
  <si>
    <t>Audiovizálne dielo - dokumentárny film zachytáva vzťahy medzi mužmi v autorovej rodine</t>
  </si>
  <si>
    <t>1221/2024-9/1.4.1</t>
  </si>
  <si>
    <t>Vyraj</t>
  </si>
  <si>
    <t xml:space="preserve">AVF 1221/2024-9/1.4.1 </t>
  </si>
  <si>
    <t>https://www.crz.gov.sk/zmluva/10799808/</t>
  </si>
  <si>
    <t>Adiovizálne dielo - dokumentárny film Mladý bieloruský migrant hľadá slobodu na Slovensku, no tieni ho ideológia „ruského sveta“, ktorá presahuje hranice.</t>
  </si>
  <si>
    <t>319/2025-4/3.3</t>
  </si>
  <si>
    <t>Dokukonferencia 2025 Banská Bystrica</t>
  </si>
  <si>
    <t xml:space="preserve">AVF 319/2025-4/3.3 </t>
  </si>
  <si>
    <t>https://www.crz.gov.sk/zmluva/11339196/</t>
  </si>
  <si>
    <t>3.3. Odborné vzdelávanie a profesionálna príprava</t>
  </si>
  <si>
    <t>DokuKonferencia je edukatívna platforma určená pre pedagógov a študentov v odbore dokumentárnej tvorby zo šiestich vysokých filmových škôl z Čiech a zo Slovenska. Cieľom projektu je prezentácia študentských AVD diel v stave work in progress a následný intenzívny analyticko-kritický seminár, do ktorého sa zapájajú všetci prítomní pedagógovia a študenti. Zmyslom projektu je zvýšiť prezentačné zručnosti študentov, skvalitniť výslednú podobu pripravovaných diel, dramaturgická reflexia a celkový posun v smerovaní študentských diel. Súčasťou projektu je aj vzájomný coworking a networking medzi účastníkmi z rozdielnych školiacich pracovísk dokumentárneho filmu.</t>
  </si>
  <si>
    <t>Darovacia zmluva 01/2025FDU</t>
  </si>
  <si>
    <t>Darovacia zmluva</t>
  </si>
  <si>
    <t>darovacia zmluva 01/2025 FDU</t>
  </si>
  <si>
    <t>https://www.crz.gov.sk/data/att/5988701.pdf</t>
  </si>
  <si>
    <t>príspevok na podporu aktivít Fakulty dramatických umení Akadémie umení v Banskej Bystrici</t>
  </si>
  <si>
    <t>Podklad pre výkonnostné zmluvy / Spolupráca do 50 km</t>
  </si>
  <si>
    <t>1/2025</t>
  </si>
  <si>
    <t>Priorytet VI: Produkcja koprodukcji mniejszościowych </t>
  </si>
  <si>
    <t>NEPELA</t>
  </si>
  <si>
    <t>Nepela</t>
  </si>
  <si>
    <t xml:space="preserve">producent filmu: Ivan Ostrochovský, réžia:Gregor Valentovič   </t>
  </si>
  <si>
    <t>Polski Instytut Sztuki Filmowej</t>
  </si>
  <si>
    <t>https://pisf.pl/dotacje/sesja-1-2025-produkcja-koprodukcji-mniejszosciowych/</t>
  </si>
  <si>
    <t>https://akusk-my.sharepoint.com/:b:/g/personal/petra_viragova_aku_sk/IQB871SGL0BHTobsrfFcswQiASyCDMvqBjbt_5FpMDuJWyw?e=gMfQbl</t>
  </si>
  <si>
    <t>Shipsboy Sp. z o.o.</t>
  </si>
  <si>
    <t>https://www.cinemart.sk/filmy/nepela/   https://akusk-my.sharepoint.com/:b:/g/personal/petra_viragova_aku_sk/IQDV50BobM2DQIvwDuR214EcAXUuiJr0fNynzlMv1Leo-T0?e=jXMq7X</t>
  </si>
  <si>
    <t>Podklad pre výkonnostné zmluvy / Zahraničné granty</t>
  </si>
  <si>
    <t>95/DF/2025</t>
  </si>
  <si>
    <t>Zmluva o spolupráci Festival Istropolitana</t>
  </si>
  <si>
    <t>Mgr.art. Michal Ditte</t>
  </si>
  <si>
    <t>Vysoká škola muzických umení</t>
  </si>
  <si>
    <t>https://www.crz.gov.sk/zmluva/10770931/</t>
  </si>
  <si>
    <t>VŠMU</t>
  </si>
  <si>
    <t>odohranie divadelného diela - inscenácia Zdeněk Adamec režisér: Mykhailo Fedorov</t>
  </si>
  <si>
    <t>Podklad pre výkonnostné zmluvy / Spolupráca nad 50 km</t>
  </si>
  <si>
    <t>Zmluva o usporiadaní predstavenia Národné divadlo Košice</t>
  </si>
  <si>
    <t>Národné divadlo Košice</t>
  </si>
  <si>
    <t>https://www.crz.gov.sk/zmluva/10841208/</t>
  </si>
  <si>
    <t>uvedenie divadelného diela: Tomáš Dianiška: Gule, Body, Sekundy</t>
  </si>
  <si>
    <t>01/2025 MFF ART FILM 2025</t>
  </si>
  <si>
    <t>Zmluva o spolupráci MFF Art Film</t>
  </si>
  <si>
    <t>doc. Mgr. Martin Palúch, PhD.</t>
  </si>
  <si>
    <t>Art Film Fest, s.r.o.</t>
  </si>
  <si>
    <t>https://www.crz.gov.sk/data/att/5917179.pdf</t>
  </si>
  <si>
    <t>zabezpečenie podujatia formou vytvorenia  vytvorenie filmového denníka  pre MFF Art Film 20.6.2025-27.6.2025, každý deň festivalu študentami FDU AU</t>
  </si>
  <si>
    <t>2024-45987</t>
  </si>
  <si>
    <t>The Shapes of Goddess</t>
  </si>
  <si>
    <t>Mgr. art. Katarína Balúnová, ArtD.</t>
  </si>
  <si>
    <t>Fakulta výtvarných umení Akadémie umení v Banskej Bystrici</t>
  </si>
  <si>
    <t>Goethe Institut e.V.</t>
  </si>
  <si>
    <t>GA_Katarina Balunova_2024-45987.pdf</t>
  </si>
  <si>
    <t>GRANT FOR CULTURE MOVES EUROPE</t>
  </si>
  <si>
    <t>GRANT FOR CULTURE MOVES EUROPE od Goethe Institute, pre projekt na West University of Timisoara</t>
  </si>
  <si>
    <t>Vyšehradský fond 01/2025</t>
  </si>
  <si>
    <t>Preserve&amp;Present The Legacy od ŠUP Kremnica</t>
  </si>
  <si>
    <t>Mgr. art. Ivana Sláviková, ArtD.</t>
  </si>
  <si>
    <t>Visegrad fund</t>
  </si>
  <si>
    <t>V4 Gen Mini Grants</t>
  </si>
  <si>
    <t>UTB Zlín, AU Banská Bystrica, ŠUPka o.z.</t>
  </si>
  <si>
    <t xml:space="preserve">Päťdňový workshop (6.–10. október 2025) je zameraný na dokumentáciu, digitalizáciu a uchovávanie umeleckých diel z bývalej Strednej školy umeleckého priemyslu v Kremnici. </t>
  </si>
  <si>
    <t>Komorné koncerty v priestoroch Vagačovho domu</t>
  </si>
  <si>
    <t>Vagačov dvor, o.z. IČO 55031013</t>
  </si>
  <si>
    <t>ZOS/AU/09/2025</t>
  </si>
  <si>
    <t>https://www.crz.gov.sk/zmluva/11480074/</t>
  </si>
  <si>
    <t>26.10.205</t>
  </si>
  <si>
    <t>Festival BASS FEST+2025</t>
  </si>
  <si>
    <t>Krigovský Ján, Mgr. art. ArtD.</t>
  </si>
  <si>
    <t>Slovak Doublebass Club. o. z. IČO 42181461</t>
  </si>
  <si>
    <t>https://www.crz.gov.sk/zmluva/11518681/</t>
  </si>
  <si>
    <t>MASTER CLASSES: HOW TO CREATE DRAMATIC OPERA CHARACTERS/ VYTVÁRANIE DRAMATICKEJ POSTAVY</t>
  </si>
  <si>
    <t>doc. Mgr. Klaudia Račić Derner, ArtD.</t>
  </si>
  <si>
    <t>Turistička zajednica općine Jelsa</t>
  </si>
  <si>
    <t>https://visitjelsa.hr/en/dogadanja/master-classeshow-to-create-dramatic-opera-characters-01-07-14-07-2025-jelsa-hvar-croatia/</t>
  </si>
  <si>
    <t>Projekt MASTER CLASSES: HOW TO CREATE DRAMATIC OPERA CHARACTERS / VYTVÁRANIE DRAMATICKEJ POSTAVY je medzinárodný vzdelávací projekt zameraný na komplexný umelecký a pedagogický rozvoj mladých operných spevákov. Realizovaný v Jelse na ostrove Hvar v Chorvátsku (1.–14. júla 2025) v spolupráci s partnerskou organizáciou Turistická zajednica Jelsa. Projekt ponúkal intenzívne majstrovské kurzy zahŕňajúce vokálnu prípravu, herectvo, pohyb a tvorbu operného charakteru pod vedením špičkových pedagógov z Akadémie umení v Banskej Bystrici a Hudobnej a umeleckej akadémie Jána Albrechta v Banskej Štiavnici. Výstupom boli tri verejné koncertné vystúpenia- Songs, Musica Sacra, Popular Melodies a jedno predstavenie- Opera Fragments pre medzinárodné publikum v rámci festivalu Kultúrne leto, pričom projekt aktívne propagoval slovenské hudobné umenie v zahraničnom kontexte.</t>
  </si>
  <si>
    <t>Zmluva</t>
  </si>
  <si>
    <t>Contract concluded pursuant to the commercial code - model of a dog´s head</t>
  </si>
  <si>
    <t>Mgr. art. Ivana Sláviková, ArtD.</t>
  </si>
  <si>
    <t>Odda Smedforening</t>
  </si>
  <si>
    <t>Z04/2025-KV</t>
  </si>
  <si>
    <t>https://www.crz.gov.sk/zmluva/10468829/</t>
  </si>
  <si>
    <t>Podklad pre výkonnostné zmluvy / Spolupráca na d 50 km</t>
  </si>
  <si>
    <t>Contract concluded pursuant to the commercial code - comic book</t>
  </si>
  <si>
    <t>doc. Mgr. art. Patrik Ševčík</t>
  </si>
  <si>
    <t>QuetzalCoatl Production  Oy</t>
  </si>
  <si>
    <t>ZOS/AU/10/2025</t>
  </si>
  <si>
    <t>https://www.crz.gov.sk/zmluva/11497835/</t>
  </si>
  <si>
    <t xml:space="preserve">SERVICE CONTRACT ZOS/AU/08/2025 </t>
  </si>
  <si>
    <t xml:space="preserve">11th Asia-Europe Mediations Biennale 2025 – Multiverse / Metaverse – Asymilacje </t>
  </si>
  <si>
    <t>doc. Igor Benca, akad. mal.</t>
  </si>
  <si>
    <t>Mr Filip Gajewski</t>
  </si>
  <si>
    <t xml:space="preserve">ZOS/AU/08/2025 </t>
  </si>
  <si>
    <t>https://www.crz.gov.sk/zmluva/11174696/?csrt=6717835320131308823</t>
  </si>
  <si>
    <t>2024-EAC/A07/2023 Program Erasmus+</t>
  </si>
  <si>
    <t xml:space="preserve">nevýskumný zahraničný projekt/performatívne umenie a príslušné vedy o umení </t>
  </si>
  <si>
    <t>KA 131-HED -  Mobilita študentov a zamestnancov v sektore vysokoškolského vzdelávania</t>
  </si>
  <si>
    <t>Mobility of higher education students and staff supported by internal policy funds (KA131-HED)</t>
  </si>
  <si>
    <t>PaedDr. Peter Vítko</t>
  </si>
  <si>
    <t>Akadémia umení v Banskej Bystrici</t>
  </si>
  <si>
    <t>Slovenská akademická asociácia pre medzinárodnú spoluprácu - Národná agentúra programu Erasmus+ pre vzdelávanie a odbornú prípravu</t>
  </si>
  <si>
    <t>2024-1-SK01-KA131-HED-000200513</t>
  </si>
  <si>
    <t>https://crz.gov.sk/zmluva/9444768/</t>
  </si>
  <si>
    <t>Erasmus+ KA1  Vzdelávacia mobilita jednotlivcov</t>
  </si>
  <si>
    <t>žiadna</t>
  </si>
  <si>
    <t>Projekt mobility vysokoškolských študentov a zamestnancov v rámci programu Erasmus+</t>
  </si>
  <si>
    <t>predbežné predfinancovanie2 , ktoré predstavuje 20% z maximánej sumy                        259 043 EUR, na základe pravidelnej správy  k 31.1.2025</t>
  </si>
  <si>
    <t>Dodatok č.1 k Dohode o grante Projekt č. 2024-1-SK01-KA131-HED-000200513</t>
  </si>
  <si>
    <t>https://crz.gov.sk/11299847-sk/dodatok-c1/</t>
  </si>
  <si>
    <t xml:space="preserve">mimoriadna priebežná správa so žiadosťou o navýšenie finančných prostriedkov na mobility študentov v aktivite štúdium a mobility zamestnancov v aktivite školení                        </t>
  </si>
  <si>
    <t>2025-EAC/A08/2024 Program Erasmus+</t>
  </si>
  <si>
    <t>2025-1-SK01-KA131-HED-000309977</t>
  </si>
  <si>
    <t>https://crz.gov.sk/zmluva/10884950/</t>
  </si>
  <si>
    <t>predbežné predfinancovanie1 , ktoré predstavuje 80% z maximánej sumy                        291 594 EUR</t>
  </si>
  <si>
    <t>nerelevantné</t>
  </si>
  <si>
    <t>ALICE TUKE</t>
  </si>
  <si>
    <t>Experiment ALICE na LHC v CERN: Štúdium silno integrujúcej hmoty v extrémnych podmienkach</t>
  </si>
  <si>
    <t>ALICE experiment at the CERN LHC: The study of strongly interacting matter under extreme conditions</t>
  </si>
  <si>
    <t>Jadlovská Anna, doc. Ing. , PhD.</t>
  </si>
  <si>
    <t>TUKE, FEI</t>
  </si>
  <si>
    <t>MŠVV a Š SR</t>
  </si>
  <si>
    <t>0410/2022</t>
  </si>
  <si>
    <t>https://www.crz.gov.sk/zmluva/6649902/</t>
  </si>
  <si>
    <t>CERN</t>
  </si>
  <si>
    <t>ÚEF SAV, v.v.i., Košice
ÚFV UPJŠ, Košice, 
CERN</t>
  </si>
  <si>
    <t>Výskumný zámer riešiteľského tímu projektu ALICE CERN na TUKE je orientovaný na modernizáciu riadiaceho systému detektorov v experimente ALICE na urýchľovači LHC v CERN (ALICE DCS – Detector Control System) s dôrazom na pixelový detektor s požiadavkou identifikácie dráh (polohy častíc) vznikajúcich pri zrážkach Pb-Pb pri energii 15 TeV na n-n pár. Riešitelia projektu základného výskumu v rámci jeho troch etáp navrhli a realizovali súbor programových modulov riadiaceho systému ALICE DCS v celom rozsahu úloh od analýzy a vývoja jednotlivých komponentov, cez ich programovú realizáciu, overenie na simulačnej úrovni na modelových aplikáciách, až po finálne nasadenie na urýchľovači LHC v CERNe a testovanie vytvorených modulov vo väzbe na iné časti systému v rámci skúšobnej prevádzky s dôrazom na prácu v reálnom čase. Riešiteľský tím projektu sa v súčasnosti aktívne podieľa v rámci riešenia výskumných úloh projektu na návrhu a inovácii programových modulov v rámci infraštruktúry ALICE DCS s cieľom vytvoriť digitálne dvojča pre komponenty kyber-fyzikálneho systému ALICE DCS.</t>
  </si>
  <si>
    <t>Dodávka nového informačného systému Generálnej prokuratúry SR a súvisiacich služieb a tovarov v rámci projektu Elektronické služby Generálnej prokuratúry SR - SERVICE LEVEL AGREEMENT</t>
  </si>
  <si>
    <t>Electronic services for Prosecutor General's Office of Slovak Republic - Service level agreement</t>
  </si>
  <si>
    <t>Juhár Jozef, prof. Ing. CSc.</t>
  </si>
  <si>
    <t>ÚI SAV Bratislava</t>
  </si>
  <si>
    <t>https://www.crz.gov.sk/2240998/</t>
  </si>
  <si>
    <t>neurčito</t>
  </si>
  <si>
    <t>Výskumný projekt na vývoj modulu na prepis hlasu do písomnej podoby pre informačný systém (IS) PATRICIA bol úspešne ukončený. V súčasnosti prebieha vzájomná spolupráca pri udržiavaní systém, v rámci ktorej sú poskytované konzultačné služby.</t>
  </si>
  <si>
    <t>Vedecko-výskumný projekt "Model slovenského jazyka"</t>
  </si>
  <si>
    <t>Acoustic and language model of Slovak language</t>
  </si>
  <si>
    <t>206/104001/25/D/INE</t>
  </si>
  <si>
    <t>https://www.crz.gov.sk/zmluva/10300677/</t>
  </si>
  <si>
    <t>Vedecko-výskumný projekt, spočívajúci v spracovaní dát z akustických a textových korpusov v slovenskom jazyku s ich následným využitím na trénovanie a evaluáciu akustických modelov v slovenskom jazyku.</t>
  </si>
  <si>
    <t>https://www.mosr.sk/data/files/5838_vyzva-1-2025.pdf</t>
  </si>
  <si>
    <t>SEMOD-EL76/93-11/2025</t>
  </si>
  <si>
    <t>Systémové AI moduly pre viacúčelové využitie v rámci UAS systémov</t>
  </si>
  <si>
    <t>System AI Modules for Multi-Purpose Use within UAS Systems</t>
  </si>
  <si>
    <t>Bačík Ján, Ing. PhD.</t>
  </si>
  <si>
    <t>Ministerstvo obrany SR</t>
  </si>
  <si>
    <t>https://www.crz.gov.sk/zmluva/11628128/</t>
  </si>
  <si>
    <t xml:space="preserve">VEREJNÁ VÝZVA 
na predkladanie žiadostí o poskytnutie dotácie na projekty výskumu a vývoja na účely 
podpory obrany štátu  </t>
  </si>
  <si>
    <t>Projekt sa zameriava na detekciu vojenských objektov za denného svetla, tepelnú detekciu v nočných podmienkach, identifikáciu útočiacich dronov v reálnom čase a monitorovanie ozbrojených osôb v civilnom priestore s cieľom odhaliť potenciálne hrozby. Kľúčovým prvkom je príprava robustných, špecifických datasetov prostredníctvom úzkej spolupráce s Ministerstvom obrany pri zbere dát v reálnom prostredí.</t>
  </si>
  <si>
    <t>Vytvorenie národnej platformy pre výskumnú infraštruktúru typu ESFRI</t>
  </si>
  <si>
    <t>Establishment of a national platform for ESFRI-type research infrastructure</t>
  </si>
  <si>
    <t>Fričová Oľga, doc. RNDr. PhD.</t>
  </si>
  <si>
    <t>C/1003/2025</t>
  </si>
  <si>
    <t>https://www.crz.gov.sk/zmluva/11753913/</t>
  </si>
  <si>
    <t>CHÚ SAV, v.v.i., 
STU v Bratislave, 
UK v Bratislave, 
UPJŠ v Košiciach, 
ÚM SAV, v.v.i.</t>
  </si>
  <si>
    <t>V rámci projektu sa realizuje výskum štruktúry a dynamiky materiálov na atómovej úrovni, ktorý umožňuje identifikáciu lokálnych chemických prostredí, molekulových konformácií a fázového zloženia v polyméroch, pórovitých materiáloch a kompozitoch. Pri štúdiu progresívnych materiálov sa zároveň charakterizuje segmentová pohyblivosť, kryštalinita, medzimolekulové interakcie, ako aj interakcie na rozhraniach jednotlivých zložiek.</t>
  </si>
  <si>
    <t>Nadácia VSE</t>
  </si>
  <si>
    <t>Pokročilé monitorovanie kvality elektrickej energie v prípade OZE a e-mobility</t>
  </si>
  <si>
    <t>Advanced Monitoring of Power Quality in the Context of Renewable Energy Sources and E-Mobility</t>
  </si>
  <si>
    <t>Pavlík Marek, doc. Ing. PhD.</t>
  </si>
  <si>
    <t>0010/Nadácia VSE/2025</t>
  </si>
  <si>
    <t>https://www.crz.gov.sk/zmluva/10475649/</t>
  </si>
  <si>
    <t>Verejná výzva Nadácie VSE</t>
  </si>
  <si>
    <t>Nakoľko sa podiel obnoviteľných zdrojov pripojených do distribučnej sústavy (DS) zvyšuje je potrebné monitorovať a testovať tieto zdroje z pohľadu kvality elektrickej energie a príspevku týchto zdrojov k stabilite sústavy. Elektrifikáciou dopravy sa v DS vyskytuje nový typ spotrebiča, ktorý môže mať negatívny vplyv na kvalitatívne parametre siete. Spomenuté nové trendy v DS je potrebné vhodne testovať a monitorovať, nakoľko môžu negatívne ovplyvňovať ostatné prvky pripojené do DS. Tento projekt si kladie za úlohu zvýšiť vedomosti a zručnosti študentov v oblasti kvality elektrickej energie. Predovšetkým vyššie spomenuté témy sú výzvou pre novú generáciu študentov a absolventov, ktorí môžu využiť inovatívne prístupy v praxi. Cieľom projektu je zlepšiť súčasnú infraštruktúru pracoviska, ktorá umožní monitorovanie a analýzu kvality elektrickej energie podľa noriem IEC 61000 a EN 50160.</t>
  </si>
  <si>
    <t>Nadácia ZSE</t>
  </si>
  <si>
    <t>Dynamika cien elektriny na európskych trhoch: Dátová analýza a ekonomické súvislosti.</t>
  </si>
  <si>
    <t>Electricity Price Dynamics in European Markets: Data Analysis and Economic Implications</t>
  </si>
  <si>
    <t>220/104001/25/D/DAR</t>
  </si>
  <si>
    <t>https://www.crz.gov.sk/zmluva/10989297/</t>
  </si>
  <si>
    <t>Verejná výzva Nadácie ZSE</t>
  </si>
  <si>
    <t>Sektor elektroenergetiky v súčasnosti prechádza dynamickými zmenami, ktoré
súvisia s prechodom na obnoviteľné zdroje energie (OZE), liberalizáciou trhu a
rastúcou volatilitou cien elektriny. Cena elektriny na burze sa v posledných rokoch
stala mimoriadne nestabilnou, čo je dôsledkom kombinácie viacerých faktorov, ako sú
zmeny v dopyte a ponuke, geopolitická situácia, dostupnosť primárnych energetických
zdrojov a podiel obnoviteľných zdrojov energie v energetickom mixe jednotlivých
krajín. Kľúčovým aspektom trhu s elektrinou je jeho špecifická charakteristika –
elektrina sa nedá efektívne skladovať vo veľkých objemoch, čo znamená, že
cenotvorba je priamo ovplyvnená okamžitou rovnováhou medzi ponukou a dopytom.
Prirodzenou súčasťou tejto rovnováhy je rastúci podiel OZE, ktorý zvyšuje volatilitu
trhu, nakoľko je produkcia energie zo slnka a vetra značne variabilná a menej
predvídateľná ako tradičné zdroje. Zatiaľ čo existuje mnoho štúdií, ktoré sa venujú
cenovej analýze na úrovni jednotlivých štátov, chýba komplexná medzinárodná
analýza, ktorá by porovnávala vývoj cien elektriny v rôznych európskych krajinách z
hľadiska rôznych faktorov – od podielu OZE, cez regulačné opatrenia, až po vplyv
geopolitických udalostí. Práve takáto analýza by mohla poskytnúť cenné informácie
pre tvorcov politík, regulátorov aj podnikateľský sektor. Projekt sa preto zameria na podrobnú analýzu vývoja cien elektriny vo viacerých urópskych krajinách s dôrazom na identifikáciu hlavných faktorov ovplyvňujúc cenovú dynamiku. Cieľom je vytvoriť
systematickú metodiku analýzy cien elektriny, ktorá bude zahŕňať porovnanie medzi jednotlivými trhmi, ich štrukturálnymi rozdielmi a dopadom obnoviteľných zdrojov na cenovú stabilitu. Motivácia pre realizáciu projektu vychádza z dlhodobého
akademického a odborného záujmu o problematiku trhu s elektrinou a jeho regulácie. Naša katedra sa už niekoľko rokov venuje analýzam v oblasti elektroenergetiky a trhu
s elektrinou, vrátane vplyvu OZE na cenu elektriny.</t>
  </si>
  <si>
    <t>https://www.nadaciatatrabanky.sk/grant/strategicky-rozvoj-pre-vysoke-skoly/</t>
  </si>
  <si>
    <t>Rozšírená realita pre Priemysel 5.0</t>
  </si>
  <si>
    <t>Extended reality for Industry 5.0</t>
  </si>
  <si>
    <t>Urblík Ľubomír, Ing. PhD.</t>
  </si>
  <si>
    <t>Nadácia Tatrabanky</t>
  </si>
  <si>
    <t>2025VZDstrVS002</t>
  </si>
  <si>
    <t>Grantový program Vzdelanie -
Strategický rozvoj pre vysoké školy</t>
  </si>
  <si>
    <t>Projekt sa zaoberá vytvorením simulovaného prostredia výroby napĺňajúcej myšlienky konceptu Priemysel 5.0 v rozšírenej realite s cieľom zlepšenia vzdelávania študentov v tejto oblastí </t>
  </si>
  <si>
    <t xml:space="preserve">Vývoj softvérového riešenia pre automatizáciu procesu vyhľadávania vhodných kandidátov na pracovné pozície   </t>
  </si>
  <si>
    <t>Software solution for automating the process of searching for suitable candidates for job positions</t>
  </si>
  <si>
    <t>Porubän Jaroslav, prof. Ing. PhD.</t>
  </si>
  <si>
    <t>CDE Services, s.r.o., Košice</t>
  </si>
  <si>
    <t>P-104-0023/19</t>
  </si>
  <si>
    <t>objednávka</t>
  </si>
  <si>
    <t>Výskum v oblasti aplikácie umelej inteligencie na analýzu sentimentu, emócií a obsahu pri videorozhovoroch s prepisom reči.  Analýza rozsiahlych historických dát zadávateľa projektu s cieľom identifikácie príznakov a vzorov. Návrh a evaluácia znalostných modelov pre podporu rozhodovania pri výbere najlepšieho kandidáta na pracovnú pozíciu, vrátane syntézy modelov založených na hlbokom strojovom učení.</t>
  </si>
  <si>
    <t>aplikovaný výskum</t>
  </si>
  <si>
    <t>IT farm - Devops, GitLab, Docker</t>
  </si>
  <si>
    <t>IT farm - Devops, Python, GitLab, Docker</t>
  </si>
  <si>
    <t>Deutsche Telekom IT &amp; Telecommunications Slovakia s.r.o.</t>
  </si>
  <si>
    <t>P-104-0013/15</t>
  </si>
  <si>
    <t>V rámci projektu prebieha aplikovaný výskum v oblasti informačných a komunikačných technológií a teórie programovania. Výsledkom projektu je úzke previazanie jednotlivých predmetných oblasti výskumu v nadväznosti k požiadavkám trhu prace. Študenti  budú  môcť  realizovať  pragmatické  projektové  úlohy,  definované príslušným predmetom s praktickým využitím výsledku, čo podľa očakávania riešiteľského kolektívu bude mať pozitívny dopad na kvalitu vzdelávania v študijnom programe Informatika.</t>
  </si>
  <si>
    <t xml:space="preserve">Príprava hybridných systémov na testovanie - testované systémy: X3-ULTRA od spoločnosti SOLAX, EcoMaster 3P od spoločnosti NORD, ASWH-T2 od spoločnosti Solplanet, S6-EH3P20K-H od spoločnosti Solis, Mars-10G2-LE od spoločnosti CHISAGE ESS, SUN2000 MAP0/MB0 od spoločnosti HUAWEI, SUN2000-12K-MB0 od spoločnosti HUAWEI, LC-E2-10T od spoločnosti LENERCOM, SH10T od spoločnosti SUNGROW, S6-EH3P (30-50) K-H od spoločnosti SOLIS, TSI-15K3D od spoločnosti TIGO, X3-IES-10K od spoločnosti SOLAX, ASW10kH-T3-DG od spoločnosti SOLPLANET, X3-AELIO-50k od spoločnosti SolaX, GW6-15k-ET-G2 od spoločnosti Goodwe, HP3-10KD2 od spoločnosti Livoltek </t>
  </si>
  <si>
    <t>Preparation of hybrid systems from various manufacturers for testing</t>
  </si>
  <si>
    <t>Cimbala Roman, prof. Ing. PhD.</t>
  </si>
  <si>
    <t>Východoslovenská distribučná, a.s. Košice</t>
  </si>
  <si>
    <t>P-104-0008/16</t>
  </si>
  <si>
    <t xml:space="preserve">Cieľom tohto projektu je výskum vplyvu hybridných systémov na distribučnú sústavu. V rámci projektu sa skúmali testované systémy. </t>
  </si>
  <si>
    <t>Meranie spínacích prepätí a kvality na strane VN, meranie na strane NN cez PTP a PTN</t>
  </si>
  <si>
    <t>Measurement of switching surges and power quality on the high-voltage side; measurement on the low-voltage side via CT and VP</t>
  </si>
  <si>
    <t>eustream, a.s., Bratislava</t>
  </si>
  <si>
    <t>P-104-0011/24</t>
  </si>
  <si>
    <t xml:space="preserve">V rámci riešenia projektu bolo vykonané meranie spínacích prepätí na strane VN, meranie kvality elektrickej energie na strane VN - 3fázy x2, meranie na strane NN cez prístrojový transformátor prúdu (PTP) a prístrojový transformátor napätia (PTN) a meranie v rozvodni T103 U a I na KS01 Veľké Kapušany na TuS ES3. </t>
  </si>
  <si>
    <t>Štúdia uskutočniteľnosti: návrh a vyhodnotenie výkonnosti aplikačne špecifickej rozširujúcej dosky plošného spoja pre UWB M-sekvenčný senzor.</t>
  </si>
  <si>
    <t>Feasibility study: design and performance evaluation of the application specific extended board for M-sequence sensor.</t>
  </si>
  <si>
    <t>Galajda Pavol, prof. Ing. CSc.</t>
  </si>
  <si>
    <t>Ilmsens GmbH, Ilmenau (DE)</t>
  </si>
  <si>
    <t>P-104-0002/24</t>
  </si>
  <si>
    <t>V rámci spolupráce s firmou Ilmsens GmbH, Nemecko Laboratórium ASIC obvodov a UWB systémov na KEMT FEI TU v Košiciach aktívne, už niekoľko rokov, poskytuje odborné konzultácie a štúdie v oblasti vysokofrekvenčných (VF) a širokopásmových (UWB) vstupno-výstupných (front- end) obvodov ASIC, ako aj mikrovlnových a UWB systémov.</t>
  </si>
  <si>
    <t>Predikcia porúch na základe on-line meraných veličín, historických dát a technických dát zariadení</t>
  </si>
  <si>
    <t>Prediction of failures based on online measured variables, historical data, and technical data of equipment</t>
  </si>
  <si>
    <t>Sarnovský Martin, doc. Ing. PhD.</t>
  </si>
  <si>
    <t>P-104-0001/24</t>
  </si>
  <si>
    <t xml:space="preserve">Cieľom projektu je analyzovať dáta o priebehoch spotreby elektrickej energie zbierané na odberných miestach zákazníkov distribučnej spoločnosti. V rámci projektu skúmame ako na základe týchto dát navrhnúť a vytvoriť model strojového učenia, ktorý bude schopný v distribučnej sieti detegovať miesta, na ktorých dochádza vybraným typom porúch. Navrhli a overili sme dvoj-stupňový model schopný predikovať poruchu a následne jej typ, natrénovaný model sme následne pripravili pre jeho reálne použitie v praxi. </t>
  </si>
  <si>
    <t>vedecko-technické služby</t>
  </si>
  <si>
    <t>Meranie permitivity dielektrického materiálu, 10x10x1,3mm</t>
  </si>
  <si>
    <t>Measuring the permittivity of a dielectric material, 10x10x1.3mm</t>
  </si>
  <si>
    <t>Kurimský Juraj, prof. Ing. PhD.</t>
  </si>
  <si>
    <t>2J Antennas, s.r.o., Bardejov</t>
  </si>
  <si>
    <t>P-104-0001/23</t>
  </si>
  <si>
    <t xml:space="preserve">Cieľom projektu je analyzovať údaje z meraní permitivity materiálu v oblasti vysokých frekvencií v pásme 100MHz-3GHz. Materiál má slúžiť v oblasti bezdrôtovej komunikácie. </t>
  </si>
  <si>
    <t>Analýza a návrh systému riadenia zásobníka skupenského tepla Eisspeicher a návrh riadenia nabíjania a vybíjania zásobníka prostredníctvom solárneho absorbéra a tepelného čerpadla</t>
  </si>
  <si>
    <t>Analysis and design of a control system for an Eisspeicher (ice storage) latent heat storage unit, and the design of control for charging and discharging the storage using a solar absorber and a heat pump.</t>
  </si>
  <si>
    <t>Perduková Daniela, prof. Ing. PhD.</t>
  </si>
  <si>
    <t>Banik a syn s.r.o., Vranov n. Topľou</t>
  </si>
  <si>
    <t>P-104-0002/25</t>
  </si>
  <si>
    <t>Cieľom bolo navrhnúť efektívny spôsob riadenia nabíjania a vybíjania zásobníka skupenského tepla typu Eisspeicher v spolupráci so solárnym absorbérom a tepelným čerpadlom. Riešenie zahŕňalo modelovanie energetických tokov, návrh regulačných stratégií a optimalizáciu prevádzky systému s dôrazom na energetickú účinnosť a stabilitu dodávky tepla. Navrhnutý systém umožňuje efektívne využitie obnoviteľných zdrojov energie, zníženie prevádzkových nákladov a zvýšenie celkovej udržateľnosti vykurovacieho systému.</t>
  </si>
  <si>
    <t>vývoj</t>
  </si>
  <si>
    <t>Elektroinštalačné práce na tréningovej linke VOLVO</t>
  </si>
  <si>
    <t>Electrical installation work on the VOLVO training line</t>
  </si>
  <si>
    <t>Girovský Peter, doc. Ing. PhD.</t>
  </si>
  <si>
    <t>P-104-0003/25</t>
  </si>
  <si>
    <t>Vypracovaný elektro-projekt rozvádzača tréningovej linky pre VOLVO, skonštruovanie rozvádzača tréningovej linky podľa projektu. Navrhnutý a implementovaný riadiaci softvér pre riadiace PLC od B&amp;R podľa požiadaviek zákazníka, naladenie meničov/pohonov, oživenie a uvedenie tréningovej linky do prevádzky.</t>
  </si>
  <si>
    <t>Meranie NMR spektier</t>
  </si>
  <si>
    <t>Measurement of NMR spectra</t>
  </si>
  <si>
    <t>Šmídová Natália, RNDr. PhD.</t>
  </si>
  <si>
    <t>PLEURAN, s.r.o. Bratislava</t>
  </si>
  <si>
    <t>P-104-0004/25</t>
  </si>
  <si>
    <r>
      <t xml:space="preserve">Vykonané nameranie </t>
    </r>
    <r>
      <rPr>
        <vertAlign val="superscript"/>
        <sz val="10"/>
        <rFont val="Arial"/>
        <family val="2"/>
        <charset val="238"/>
      </rPr>
      <t>13</t>
    </r>
    <r>
      <rPr>
        <sz val="10"/>
        <rFont val="Arial"/>
        <charset val="238"/>
      </rPr>
      <t>C CP NMR spektier pre viacero vzoriek a identifikácia signálov v spektre.</t>
    </r>
  </si>
  <si>
    <t>Analýza PCU a jej firmveru</t>
  </si>
  <si>
    <t>Analysis of the PCU and its firmware.</t>
  </si>
  <si>
    <t>Šlapák Viktor, Ing. PhD.</t>
  </si>
  <si>
    <t>Glunz&amp;Jensen, s.r.o., Prešov</t>
  </si>
  <si>
    <t>P-104-0006/25</t>
  </si>
  <si>
    <t>Vypracovaná analýza PCU a jej firmveru, ktorá obsahovala analýzu aktuálneho firmveru z pohľadu jeho činnosti a komunikácie PCU s nadradeným systémom, rozbor možností úpravy aktuálneho firmveru pre komunikáciu s riadiacim systémom B&amp;R a spracovanie dodatočných veličín (spracovanie snímačov teploty pomocou PCU, digitálne vstupy/výstupy, možnosti spracovania sondy konduktivity).</t>
  </si>
  <si>
    <t>Podpora v oblasti vzdelávacej a výskumnej činnosti</t>
  </si>
  <si>
    <t>Support in the field of educational and research activities</t>
  </si>
  <si>
    <t>Zolotová Iveta, prof. Ing. PhD.</t>
  </si>
  <si>
    <t>10000 / rok</t>
  </si>
  <si>
    <t>Siemens Healthcare, a.s. Bratislava</t>
  </si>
  <si>
    <t>136/104001/19/D</t>
  </si>
  <si>
    <t>https://www.crz.gov.sk/4295986/</t>
  </si>
  <si>
    <t>Spolupráca je zameraná na podporu vzdelávania, výskumu a inovácií, predovšetkým podporu aktivít talentovaných študentov a doktorandov a to formou projektu – experimentálneho pracoviska „Siemens Healthineers Space“</t>
  </si>
  <si>
    <t>EP Commodities, a.s.</t>
  </si>
  <si>
    <t>44/104001/2024-DAR</t>
  </si>
  <si>
    <t>https://www.crz.gov.sk/zmluva/9652824/</t>
  </si>
  <si>
    <t>Spolupráca je zameraná na podporu vzdelávania, výskumu a súvisiach aktivít doktoranda, ktorý bude vykonávať vedu a výskum v oblasti energetickej bezpčenosti. Súčasťou podpory je i podpora publikovania a prezentovania vedecko-výskummných výsledkov doma a v zahraničí.</t>
  </si>
  <si>
    <t>Projekt rekonštrukcie študovne a oddychovo-učebného priestoru</t>
  </si>
  <si>
    <t>Project for the reconstruction of the study room and the relaxation-study space</t>
  </si>
  <si>
    <t>Spoločnosť absolventov a priateľov TUKE</t>
  </si>
  <si>
    <t>214/104001/25/D/DAR</t>
  </si>
  <si>
    <t>https://www.crz.gov.sk/zmluva/10625023/</t>
  </si>
  <si>
    <t>Projekt modernizácie študovne a oddychovo-učebného priestoru pre študentov pre potreby výskumu a vzdelávania.</t>
  </si>
  <si>
    <t>Podpora účasti v súťaži s názvom "Magnabot"</t>
  </si>
  <si>
    <t>Support for participation in the competition called 'Magnabot'</t>
  </si>
  <si>
    <t>Jacko Patrik, doc. Ing. PhD.</t>
  </si>
  <si>
    <t>Magna PT s.r.o.</t>
  </si>
  <si>
    <t>217/104001/25/D/DAR</t>
  </si>
  <si>
    <t>https://www.crz.gov.sk/zmluva/10800693/</t>
  </si>
  <si>
    <t>Projekt je zameraný na návrh a overenie autonómneho mobilného robota. Robot rieši úlohu z oblasti priemyselnej logistiky, pri ktorej samostatne identifikuje, uchopí a dopraví objekty do cieľového priestoru. Riešenie zahŕňa návrh mechanickej konštrukcie, integráciu senzorov, spracovanie údajov a tvorbu riadiaceho algoritmu. Výskumný charakter projektu spočíva v experimentálnom testovaní navigácie, detekcie objektov, manipulácie a stability pohybu. Výstupom je funkčný prototyp prepájajúci technické vzdelávanie s požiadavkami modernej robotiky, mechatroniky a priemyselnej automatizácie.</t>
  </si>
  <si>
    <t>Poskytnutie prispôsobeného balíka reklamných služieb</t>
  </si>
  <si>
    <t>Providing a customized package of advertising services</t>
  </si>
  <si>
    <t>Babič František, doc. Ing. PhD.</t>
  </si>
  <si>
    <t>Magna International GmbH, Nemecko</t>
  </si>
  <si>
    <t>P-104-0001/07</t>
  </si>
  <si>
    <t>Spolupráca v študijnom odbore elektrotechnika za účelom zlepšovania vzdelávacieho procesu v súlade výskumnými aktivitami a požiadavkymi na trhu práce, najmä v oblasti automobilovej elektroniky alebo priemyselnej elektrotechniky.</t>
  </si>
  <si>
    <t>Caterpillar Slovakia, s.r.o., Košice</t>
  </si>
  <si>
    <t>P-104-0024/24</t>
  </si>
  <si>
    <t>https://crz.gov.sk/zmluva/10197169/</t>
  </si>
  <si>
    <t>Kontinuálna podpora vzdelávacieho procesu v študijnom odbore informatika so zameraním na výskum v umelej inteligencii, aj prostredníctvom participácie expertov spoločnosti na vzdelávacích aktivitách, alebo zapojením študentov a študentiek fakulty do riešenia projektovo-orientovaných zadaní z praxe.</t>
  </si>
  <si>
    <t>Erste Digital GmbH, o.z. Slovakia, Bratislava</t>
  </si>
  <si>
    <t xml:space="preserve">Kontinuálna podpora vzdelávacieho procesu v študijnom odbore informatika zameraná na nedostatkové pozície na trhu práce prostredníctvom podpory výskumno-vývojových aktivít na hackathone pre študentov a študentky fakulty.
</t>
  </si>
  <si>
    <t>GymBeam s.r.o., Košice</t>
  </si>
  <si>
    <t>P-104-0008/25</t>
  </si>
  <si>
    <t>https://crz.gov.sk/zmluva/11481248/</t>
  </si>
  <si>
    <t>Kontinuálna podpora vzdelávacieho procesu v študijnom odbore informatika zameraná na aktuálne výskumné trendy v spracovaní a analýze dát, napríklad zapojením študentov a študentiek fakulty do riešenia projektovo-orientovaných zadaní z praxe.</t>
  </si>
  <si>
    <t>Accenture Technology Solutions, s.r.o., Bratislava</t>
  </si>
  <si>
    <t>P-104-0010/25</t>
  </si>
  <si>
    <t>https://crz.gov.sk/zmluva/11501387/</t>
  </si>
  <si>
    <t>Kontinuálna podpora vzdelávacieho procesu v študijnom odbore informatika zameraná na nedostatkové pozície na trhu práce prostredníctvom participácie expertov spoločnosti na vzdelávacích aktivitách, alebo zapojením študentov a študentiek fakulty do riešenia projektovo-orientovaných zadaní z praxe.</t>
  </si>
  <si>
    <t>Príspevok na podporu konferencie SCYR 2025</t>
  </si>
  <si>
    <t>Contribution to support the SCYR 2025 conference</t>
  </si>
  <si>
    <t>Podpora výskumných aktivít v treťom stupni štúdia študijného odboru informatika v súlade so zásadami organizácie, hodnotenia a ukončenia doktorandského štúdia  na TUKE, t.j.  prezentovať výsledky dizertačnej práce formou pôvodných vedeckých prác vo vedeckých časopisoch, vystúpení alebo posterov na konferenciách, atď.</t>
  </si>
  <si>
    <t>EMC školenie</t>
  </si>
  <si>
    <t>EMC training</t>
  </si>
  <si>
    <t>Dolník Bystrík, doc. Dr. Ing.</t>
  </si>
  <si>
    <t>P-104-0008/24</t>
  </si>
  <si>
    <t>Príspevok sa zaoberá problematikou elektromagnetickej kompatibility (EMC) v kontexte návrhu a optimalizácie vysokofrekvenčných (VF) obvodov používaných v anténnych systémoch pre moderné komunikačné technológie. Riešená úloha vychádzala z priemyselnej potreby eliminovať nežiadúce elektromagnetické rušenie vedúce k zahlteniu VF zosilňovača pracujúceho v zapojení so spätnou väzbou.
V rámci realizovaného odborného školenia boli analyzované základné princípy EMC, so zameraním na mechanizmy vzniku a šírenia rušenia, ako aj na jeho potláčanie prostredníctvom vhodne navrhnutých filtrov, tlmiacich článkov a pasívnych RLC prvkov. Osobitná pozornosť bola venovaná väzbovým mechanizmom (vodivým, kapacitným a induktívnym), problematike tienenia káblov a správnemu návrhu uzemňovacích systémov z hľadiska EMC.
Výsledkom riešenia bolo identifikovanie dominantných ciest šírenia rušenia v analyzovanom obvode a návrh opatrení na jeho minimalizáciu, vrátane úprav spätnoväzbovej slučky, optimalizácie impedančných pomerov a implementácie vhodných filtračných a tlmiacich prvkov. Navrhnuté prístupy prispievajú k zvýšeniu odolnosti VF zosilňovača voči elektromagnetickému rušeniu a k zlepšeniu celkovej stability systému.</t>
  </si>
  <si>
    <t>Balíček podpory CISCO akadémie</t>
  </si>
  <si>
    <t>CISCO Academy support package</t>
  </si>
  <si>
    <t>Feciľak Peter, doc. Ing. PhD.</t>
  </si>
  <si>
    <t>stredné školy SR</t>
  </si>
  <si>
    <t>P-104-0007/16</t>
  </si>
  <si>
    <t>Vzdelávacie a administratívno-organizačné aktivity pre podporu škôl pri implementácii medzinárodného vzdelávacieho programu Cisco Networking Academy.</t>
  </si>
  <si>
    <t>1041/2025</t>
  </si>
  <si>
    <t>Teoretické a metodologické východiská vzdelávania v oblasti manažmentu kybernetickej bezpečnosti pre verejnú správu</t>
  </si>
  <si>
    <t>Theoretical and Methodological Foundations of Cybersecurity Management Education for Public Administration</t>
  </si>
  <si>
    <t>Chovanec Martin, doc. Ing. PhD.</t>
  </si>
  <si>
    <t>MIRRI SR</t>
  </si>
  <si>
    <t>https://crz.gov.sk/zmluva/11488004/</t>
  </si>
  <si>
    <t>Projekt je zameraný na výskum teoretických a metodologických prístupov k vzdelávaniu v oblasti manažmentu kybernetickej a informačnej bezpečnosti v prostredí verejnej správy. Hlavným cieľom je identifikovať kľúčové kompetenčné rámce, pedagogické modely a efektívne formy prenosu poznatkov pre cieľovú skupinu manažérov kybernetickej bezpečnosti.
Výskum sa sústreďuje na analýzu aktuálnych trendov v oblasti riadenia bezpečnosti informačných systémov, legislatívnych požiadaviek (napr. NIS2) a potrieb verejnej správy v kontexte rastúcich kybernetických hrozieb. Na základe týchto poznatkov budú navrhnuté a experimentálne overené vzdelávacie moduly a školiace metodiky reflektujúce špecifiká regionálneho prostredia Slovenskej republiky, najmä Košického, Prešovského a Banskobystrického kraja. Projekt zároveň prispeje k zvýšeniu odolnosti informačných systémov verejnej správy prostredníctvom kvalitného a systematického vzdelávania manažérskych pracovníkov.</t>
  </si>
  <si>
    <t>Výzvy sú zverejňované, pripravované a podávané elektronicky v informačnom systéme ESA Star (https://doing-business.sso.esa.int/), v časti systému Tendering. Okrem toho sú niektoré informácie pre slovenské inštutúcie poskytované aj cez portál, v prípade tejto 1.RPA výzvy na stránke https://slovak.space/pridruzene-clenstvo-v-esa/prva-rpa-vyzva/</t>
  </si>
  <si>
    <t>4000143601/24/NL/MH/mp</t>
  </si>
  <si>
    <t xml:space="preserve">
Vývoj SCSS-Net: algoritmus segmentácie štruktúr slnečnej koróny pomocou hlbokých neurónových sietí</t>
  </si>
  <si>
    <t>Development of SCSS-Net: solar Corona Structures Segmentation lagorithm by deep Neural Networks</t>
  </si>
  <si>
    <t>Butka Peter, doc. Ing. PhD.</t>
  </si>
  <si>
    <t>European Space Agency</t>
  </si>
  <si>
    <t>https://www.crz.gov.sk/zmluva/8899760/</t>
  </si>
  <si>
    <t>ESA</t>
  </si>
  <si>
    <t>Projekt s názvom Development of SCSS-Net: Solar Corona Structures Segmentation algorithm by deep neural networks  (SCSS-Net), podporený ESA v rámci prvej RPA výzvy, začal vo februári 2024 a bude trvať minimálne do konca júna 2025. V rámci projektu sme hlavným kontraktorom, partnermi sú Ústav experimentálnej fyziky SAV a belgická inštitúcia  Royal Observatory of Belgium. Projekt sa zameriava na výskum a vývoj v oblasti segmentácie vybraných štruktúr (koronálne diery a aktívne oblasti) v obrazoch slnečnej koróny snímaných v EUV spektre pomocou družicových pozorovacích prístrojov v rámci misií GOES/SUVI a SDO. Segmentácia týchto štruktúr je dôležitá pre lepšie pochopenie ich vplyvu na tzv. kozmické počasie (Space Weather), nakoľko sú to práve štruktúry produkujúce nabité častice vplývajúce na zemskú magnetosféru a spôsobujúce geomagnetické búrky. Včasná predikcia zvýšenia toku segmentáciou ich zdrojových oblastí môže pomôcť ich lepšiemu predvídaniu a ochrane pred nimi.  Naša skupina sa zameriava na realizáciu výskum modelov na báze hlbokého učenia, vytváranie a evaluáciu týchto modelov, ako aj ich nasadenie. V roku 2024 boli vytvorené prvotné segmentačné modely pre koronálne diery a aktívne oblasti, ktoré sú aktuálne vylepšované pred nasadím do finálnej aplikácie.</t>
  </si>
  <si>
    <t>https://ec.europa.eu/info/funding-tenders/opportunities/portal/screen/opportunities/topic-details/horizon-msca-2023-se-01-01?tenders=false&amp;callIdentifier=HORIZON-MSCA-2023-SE-01</t>
  </si>
  <si>
    <t>Rozvoj poznatkov a technológií na implementáciu opätovného plnenia výkonových transformátorov s použitím biologicky odbúrateľných alebo recyklovaných kvapalín a na podporu obehového hospodárstva</t>
  </si>
  <si>
    <t>Development of knowledge and technology to implement retrofilling in power transformers using biodegradable or recycled fluids and fostering circular economy</t>
  </si>
  <si>
    <t>EK/Universidad de Cantabria, Španielsko</t>
  </si>
  <si>
    <t>https://www.crz.gov.sk/zmluva/11252653/?csrt=2276195831079815270</t>
  </si>
  <si>
    <t>Horizon Europe</t>
  </si>
  <si>
    <t>Výkonové transformátory zohrávajú kľúčovú úlohu v systémoch prenosu a distribúcie elektrickej energie, pretože sú drahé a strategicky dôležité. Ich predĺžená efektívna prevádzka je nevyhnutná na zabránenie dlhodobým výpadkom prúdu. S desiatkami tisíc transformátorov po celom svete, ktoré sa blížia ku koncu svojej typickej životnosti 30-40 rokov, sa otázka recyklácie stáva dôležitou. Je pozoruhodné, že približne 95 % materiálov výkonového transformátora by sa dalo potenciálne recyklovať. Európska komisia uznala dôležitosť obehového hospodárstva a v roku 2020 prijala plán obehového hospodárstva, ktorého cieľom je prejsť z lineárneho modelu „zober, vyrob, zlikviduj“ na obehový, kde sa odpad stáva novým zdrojom. Zatiaľ čo prvotný dôraz bol kladený na energetickú účinnosť v transformátoroch, vplyv materiálov nie je zanedbateľný. Pripravovaná revízia nariadenia o ekodizajne transformátorov v roku 2023 zavedie nové požiadavky na efektívnosť materiálov. Navrhovaný projekt rozvinie výskum spätného plnenia transformátora alternatívnymi alebo recyklovanými izolačnými kvapalinami. Táto technika je založená na nahradení minerálneho oleja transformátora v prevádzke biologicky odbúrateľnou a menej horľavou kvapalinou. Tento postup by viedol k bezpečnejším a ekologickejším transformátorom a mohol by umožniť použitie vyššieho zaťaženia, čím by sa oddialila výmena zariadenia v prevádzke. Technika však nie je dostatočne preštudovaná, je potrebné vyhodnotiť vplyv spätného plnenia na prevádzku transformátora a posúdiť jeho ekonomickú a technickú realizovateľnosť. Výskumní pracovníci projektu aplikovali koncept obehového hospodárstva na napájacie transformátory rôznymi spôsobmi počas definovania projektu: (a) Hodnotenie efektívneho využitia materiálov počas životného cyklu transformátora (obnoviteľné alebo rafinované oleje namiesto konvenčných olejov) (b) Predĺženie životnosti prostredníctvom kontrola dielektrického a tepelného návrhu a pokyny pre prevádzku a údržbu.</t>
  </si>
  <si>
    <t>https://www.centraleurope.vlada.gov.sk/2021-2027/vyzva/?csrt=1785985593208420995</t>
  </si>
  <si>
    <t>CE0200803 V4 Grid</t>
  </si>
  <si>
    <t>Visegrádska skupina pre Vehicle to X</t>
  </si>
  <si>
    <t>The Visegrad group for Vehicle to X</t>
  </si>
  <si>
    <t>Čonka Zsolt, doc. Ing. PhD.</t>
  </si>
  <si>
    <t>EFRR/ZSE, a.s.</t>
  </si>
  <si>
    <t>https://www.crz.gov.sk/zmluva/9629942/</t>
  </si>
  <si>
    <t>Interreg Central Europe</t>
  </si>
  <si>
    <t>Projekt V4Grid sa zameriava na transformáciu technológie Vehicle-to-Everything (V2X) na reálnu službu v regióne strednej Európy. Cieľom je využiť batérie elektromobilov ako úložiská energie na vyrovnávanie siete a podporu klimatickej neutrality.</t>
  </si>
  <si>
    <t>https://www.eeagrants.sk/programy/fond-pre-bilateralne-vztahy/vyzvy/?csrt=10449125535886650909</t>
  </si>
  <si>
    <t>FBR-PDI-010</t>
  </si>
  <si>
    <t>Trojuholník podpory UI v zdravotnej starostlivosti</t>
  </si>
  <si>
    <t>Triangle of Support for AI in Healthcare</t>
  </si>
  <si>
    <t>Bundzel Marek, doc. Ing. PhD.</t>
  </si>
  <si>
    <t>3139/2023</t>
  </si>
  <si>
    <t>https://www.crz.gov.sk/zmluva/8463512/</t>
  </si>
  <si>
    <t>Finančný mechanizmus EHP a Nórsky finančný mechanizmus</t>
  </si>
  <si>
    <t>Projekt sa zameriaval na vytvorenie siete partnerov s Reykjavik University na Islande a NTNU v Trondheime v Nórsku. Aktivity projektu pozostávajú najmä z prezentácií výskumu, vytvárania osobných kontaktov a rozvoja spolupráce. Cieľom bolo vytvoriť platformu pre interdisciplinárnu spoluprácu, zdieľanie poznatkov a identifikáciu kľúčových výziev súvisiacich s využívaním AI v klinickej praxi.</t>
  </si>
  <si>
    <t>Príjem druhej časti finančných prostriedkov po vykonaní a schválení finančnej kontroly.</t>
  </si>
  <si>
    <t>FBR-PDI-025</t>
  </si>
  <si>
    <t>Moderné prístupy a nástroje pre výučbu predmetov na univerzitnej úrovni v oblasti teoretickej informatiky, logiky, teórie typov a sémantiky</t>
  </si>
  <si>
    <t>Modern Approaches and Tools for Teaching classes at the University Level in theoretical Computers Science Courses of Logic, Types and Semantics</t>
  </si>
  <si>
    <t>Perháč Ján, Ing. PhD.</t>
  </si>
  <si>
    <t>2797/2023</t>
  </si>
  <si>
    <t>https://www.crz.gov.sk/zmluva/8420112/</t>
  </si>
  <si>
    <t>V projekte sa venovali výskumu efektívnych metód výučby formálnych metód v informatike prostredníctvom interaktívnych dokazovacích systémov. Skúmali sme ako prepojenie programátorských zručností s logikou, teóriou typov a sémantikou programovacích jazykov ovplyvňuje porozumenie týchto konceptov. V spolupráci medzi Technickou univerzitou v Košiciach (TUKE) a Univerzitou v Osle (UiO) boli overené experimentálne nové pedagogické prístupy a analýza ich vplyvu na výučbu.  Výsledky výskumu prispejú k  zlepšeniu kvality softvéru.</t>
  </si>
  <si>
    <t>https://www.aktion.saia.sk/sk/main/projekty-akcie/</t>
  </si>
  <si>
    <t>2024-05-15-001</t>
  </si>
  <si>
    <t>Formalizácia a generovanie spustiteľných implementácií doménovo-špecifických jazykov</t>
  </si>
  <si>
    <t>Formalizing and Generating executable Implementations of Domain-Specific Languages</t>
  </si>
  <si>
    <t>Steingartner William, doc. Ing. PhD.</t>
  </si>
  <si>
    <t>SAIA, n.o.</t>
  </si>
  <si>
    <t>0</t>
  </si>
  <si>
    <t>Akcia Rakúsko-Slovensko</t>
  </si>
  <si>
    <t>Implementované riešenie Semantics-Based Rapid Prototyping of a Subset of SQL pre potreby vo výskume nad DSL jazykmi.
Rozšírenie prednášaných kapitol v dvoch predmetoch (SPJ, FJ)</t>
  </si>
  <si>
    <t>https://www.cost.eu/</t>
  </si>
  <si>
    <t>COST CA 20111</t>
  </si>
  <si>
    <t>Európska výskumná sieť pre formálne dôkazy (EuroProofNet)</t>
  </si>
  <si>
    <t xml:space="preserve">European Research Network on Formal Proofs (EuroProofNet) </t>
  </si>
  <si>
    <t>COST European Cooperation in Science and Technology/INSTITUT NATIONAL DE RECHERCHE EN INFORMATIQUE ET AUTOMATIQUE, Paris, France</t>
  </si>
  <si>
    <t>COST</t>
  </si>
  <si>
    <t>Cieľom tejto akcie je posilniť interoperabilitu a použiteľnosť dokazovacích systémov a zabezpečiť, aby formálne dôkazy vstúpili do novej éry. Prvýkrát zhromažďuje všetkých vývojárov a používateľov dokazovacích systémov v Európe. Aby boli dôkazy konvertovateľné, vyjadria sa ich logické základy v spoločnom logickom rámci a vyvinú nástroje na vzájomný preklad dôkazov vyvinutých v jednotlivých systémoch do a zo spoločného logického rámca.</t>
  </si>
  <si>
    <t>COST CA 24121</t>
  </si>
  <si>
    <t>Znalostné grafy v ére veľkých  jazykových modelov</t>
  </si>
  <si>
    <t xml:space="preserve">Knowledge Graphs in the Era of Large Language Models (KGELL) </t>
  </si>
  <si>
    <t>Hládek Daniel, doc. Ing. PhD.</t>
  </si>
  <si>
    <t>COST Associaton</t>
  </si>
  <si>
    <t>Projekt sa zameriava na vytvorenie interdisciplinárnej výskumnej siete, ktorá skúma integráciu veľkých jazykových modelov s knowledge graphs s cieľom zlepšiť ich schopnosť poskytovať presné, vysvetliteľné a dôveryhodné výsledky. Iniciatíva podporuje výmenu poznatkov, koordináciu výskumu a vývoj metodík na efektívne prepojenie symbolického a neurónového prístupu v umelej inteligencii.</t>
  </si>
  <si>
    <t>Výška finančných prostriedkov v kategórii KV prijatých vysokou školou na jej účet v období od 1.1. do 31.12.2025 (EUR)</t>
  </si>
  <si>
    <t>Memorandum of Understanding for Maintenance and Operation of the ATLAS Detector</t>
  </si>
  <si>
    <t>Z/2022/1866/XI/FMFI/DEK</t>
  </si>
  <si>
    <t>CERN -ATLAS</t>
  </si>
  <si>
    <t>Experiment ATLAS na LHC v CERN: hlboko-nepružné javy a nová fyzika pri TeV energiách</t>
  </si>
  <si>
    <t>The ATLAS Experiment at the CERN LHC: Deep-Inelastic Phenomena and New Physics at TeV Energies</t>
  </si>
  <si>
    <t>Bartoš Pavol doc. RNDr., PhD.</t>
  </si>
  <si>
    <t>Ministerstvo školstva, výskumu, vývoja a mládeže Slovenskej republiky</t>
  </si>
  <si>
    <t>https://www.crz.gov.sk/zmluva/6768034/</t>
  </si>
  <si>
    <t>Projekt „Experiment ATLAS na LHC v CERN“, zmluva č. 0210/2016,  je orientovaný na výskum protón-protónových zrážok, protón-jadrových a jadro-jadrových zrážok pri vysokých energiách v experimente ATLAS na urýchľovači LHC v CERNe. Zameriava sa hlavne na: •	štúdium hlboko-nepružných procesov spojených s fyzikou ťažkých kvarkov - konkrétne na štúdium asociovanej produkcie top kvarkových párov a Z bozónu a na štúdium nábojovej asymetrie v produkcii top kvarkových párov;
•	tzv. mäkkú hadrónovú fyziku zameranú predovšetkým na procesy s vysokou početnosťou a Bose-Einsteinove korelácie – cieľom je  riešenie otázok spojených s uväznením kvarkov.</t>
  </si>
  <si>
    <t>Memorandum of Understanding for Collaboration in the Exploitation and Upgrade of the ISOLDE Facility at the PS-Booste</t>
  </si>
  <si>
    <t>Z/2022/1864/XI/FMFI/DEK</t>
  </si>
  <si>
    <t>CERN – ISOLDE</t>
  </si>
  <si>
    <t>Experiment CERN – ISOLDE: štúdium exotických atómových jadier s využitím rádioaktívnych zväzkov</t>
  </si>
  <si>
    <t>The CERN – ISOLDE Experiment: Study of Exotic Atomic Nuclei Using Radioactive Beams</t>
  </si>
  <si>
    <t>Antalic Stanislav, doc. Mgr., PhD.</t>
  </si>
  <si>
    <t>https://www.crz.gov.sk/zmluva/6768028/</t>
  </si>
  <si>
    <t>Projekt sa zameriava na využitie rádioaktívnych zväzkov na experimente ISOLDE v CERNe na štúdium vlastností exotických izotopov prvkov v okolí olova. Projekt má za cieľ získať nové informácie najmä o štruktúre ťažkých jadier ďaleko od oblasti stability, deformácií atómových jadier, ale aj zriedkavých typoch rozpadov atómových jadier.</t>
  </si>
  <si>
    <t xml:space="preserve"> Memorandum of Understanding for the NA62 Collaboration</t>
  </si>
  <si>
    <t>Z/2022/1863/XI/FMFI/DEK</t>
  </si>
  <si>
    <t>CERN-NA62</t>
  </si>
  <si>
    <t>Kolaborácia pre NA62 experiment v laboratóriu Európske centrum jadrového výskumu</t>
  </si>
  <si>
    <t>Collaboration for the NA62 Experiment at the European Organization for Nuclear Research (CERN)</t>
  </si>
  <si>
    <t>Blažek Tomáš, doc. RNDr., CSc.</t>
  </si>
  <si>
    <t>https://www.crz.gov.sk/zmluva/6768025/</t>
  </si>
  <si>
    <t>Podieľanie sa na zabezpečení chodu a analýzy výsledkov NA62 Experimentu v laboratóriu CERN  s hlavným cieľom detekcie a merania zriedkavých rozpadov K mezónov a prípadného objavu novej fyziky za štandardným modelom elementárnych častíc. K partikulárnym cieľom projektu patria rozvoj a poskytovanie podpory pre detektor STRAW, podsystém triggera "Local Trigger Unit", podieľanie sa na zbere a kontrole kvality získaných údajov a na ich analýze s cieľom určenia vetviaceho pomeru pre vybraný zriedkavý rozpad K mezónu, teoretické detailné štúdium zriedkavých procesov.</t>
  </si>
  <si>
    <t>Memorandum of Understanding for Maintenance and Operation of the ALICE Detector</t>
  </si>
  <si>
    <t>Z/2022/1862/XI/FMFI/DEK</t>
  </si>
  <si>
    <t>CERN-ALICE</t>
  </si>
  <si>
    <t>Experiment ALICE na LHC v CERN: štúdium exotických foriem hmoty vo vysokoenergetických zrážkach protónov a ťažkých iónov</t>
  </si>
  <si>
    <t>The ALICE Experiment at the CERN LHC: Study of Exotic Matter States in High-Energy Proton and Heavy-Ion Collisions</t>
  </si>
  <si>
    <t>Mereš Miroslavl doc. RNDr., PhD.</t>
  </si>
  <si>
    <t>https://www.crz.gov.sk/zmluva/6768022/</t>
  </si>
  <si>
    <t>Skupina ALICE FMFI UK sa zaoberala predovšetkým spracovaním a analýzou veľkého množstva dát zozrážok p-p, p-Pb, Pb-Pb a Xe-Xe, ktoré boli na experimente ALICE zaregistrované v RUN 2v rokoch 2016 - 2018. Analýza sa venuje hlavne štúdiu nabitých podivných častíc prizrážkach ťažkých iónov na experimente ALICE. Analyzačná procedúra bola rozšírená za účelom štúdia zvýšenej produkcie podivných častíc. Skupina ALICE FMFI sa v rámci projektu aktívne zapájala do modernizácie (upgrade) centrálneho detektora experimentu ALICE – TPC. Podieľali sme sa na vývoji nových čítacích komôr založených na GEM (Gas Electron Multiplier) technológiách na zosilnenie primárneho elektrónového signálu. Inovácia TPC komory na experimente ALICE sa robila s cieľom zvýšiť počet spracovaných eventov zo súčasných 500/s na 5000/s. Na dosiahnutie tohoto cieľa je potrebné použiť plynové náplne s vyššími driftovými rýchlosťami ako elektrónov, tak aj iónov. V Bratislave a CERN-e sme merali závislosti od: plynového zosilnenia, intenzity elektrického poľa, intenzity zdroja ionizujúceho žiarenia, atď.</t>
  </si>
  <si>
    <t>nemá</t>
  </si>
  <si>
    <t>štúdia realizovateľnosti</t>
  </si>
  <si>
    <t>Meranie metódou kremenných kryštalických váh a validácka QCM-grafénových čipov/Overenie funkčnosti grafénových čipov s imobilizovanými ligandami pomocou QCM-D.</t>
  </si>
  <si>
    <t>Quartz Crystal Microbalance (QCM) Measurements and Validation of QCM-Graphene Chips/Verification of Graphene Chip Functionality with Immobilized Ligands using QCM-D</t>
  </si>
  <si>
    <t>Hianik Tibor, prof. RNDr., DrSc.</t>
  </si>
  <si>
    <t>Centrum pre využitie pokročilých materiálov SAV</t>
  </si>
  <si>
    <t>iné</t>
  </si>
  <si>
    <t>Objednávka bola zameraná na Overenie funkčnosti grafénových čipov s imobilizovanými ligandami pomocou QCM-D. Ligandy: (i)poly[HPMA-co-CBMAA] značený pyrénom; (ii) N-hydroxysukcínimid ester kyseliny 1-pyrénmaslovej</t>
  </si>
  <si>
    <t>Meranie metódou kremenných ryštalických váh a validácka QCM-grafénových čipov/Štúdium kinetiky väzby proteínu B2 na grafén cez poly[HPMA-co-CBMAA] značený pyrén.</t>
  </si>
  <si>
    <t>Study of B2 Protein Binding Kinetics to Graphene via Pyrene-Labeled poly[HPMA-co-CBMAA]</t>
  </si>
  <si>
    <t>Objednávka bola zameraná na analýzu štúdia kinetiky väzby proteínu B2 na grafén cez poly[HPMA-co-CBMAA] značený pyrén.</t>
  </si>
  <si>
    <t>Depozícia tenkých Pt vrstiev na Si substrát</t>
  </si>
  <si>
    <t>Deposition of Thin Platinum (Pt) Layers on Silicon (Si) Substrates</t>
  </si>
  <si>
    <t>Ďurina Pavol. Ing., PhD.</t>
  </si>
  <si>
    <t>Slovenská technická univerzita</t>
  </si>
  <si>
    <t>Depozícia vzoriek tenkých vrstiev platiny magnetrónovým naprašovaním pre výskum a vývoj senzorických prvkov.</t>
  </si>
  <si>
    <t>Optická litografia mikro-štruktúr pre výskum a vývoj senzorov</t>
  </si>
  <si>
    <t>Optical Lithography of Microstructures for Sensor Research and Development</t>
  </si>
  <si>
    <t>Príprava mikro-štruktúr metódou optickej litografie pre výskum a vývoj senzorov tlaku realizovaného na STU.</t>
  </si>
  <si>
    <t>3S laserová konfokálnu mikroskopiu mikroštruktúr</t>
  </si>
  <si>
    <t>3S Laser Confocal Microscopy of Microstructures</t>
  </si>
  <si>
    <t>Analýza topológie mikroštruktúr študovaných v rámci výskumu na STU 3D laserovou konfokálnou mikroskopiou.</t>
  </si>
  <si>
    <t>Meranie adhézie a topografie. Scratch test + analýza + topografia</t>
  </si>
  <si>
    <t>Adhesion and Topography Measurements: Scratch Test, Analysis, and Topography</t>
  </si>
  <si>
    <t>Trúchly Martin, RNDr., PhD.</t>
  </si>
  <si>
    <t>Trenčianska univerzita</t>
  </si>
  <si>
    <t>Analýza je zameraná na adhéziu vrstiev TiO2 pripravených viacerými spôsobmi na zinkových, hliníkových a nerezových substrátoch pomocou scratch testu. Pomocou konfokálnej mikroskopie boli analyzované vrypy aj topografia vzoriek. Kombinácia vrypových skúšok a konfokálnej mikroskopie poskytla komplexný obraz o adhézii TiO2 a topografii povrchu.</t>
  </si>
  <si>
    <t>Meranie adhézie a topografie pre Ing.M.Janekovú,PhD.</t>
  </si>
  <si>
    <t>dhesion and Topography Measurements for M. Janeková, PhD.</t>
  </si>
  <si>
    <t>Práca je zameraná na hodnotenie adhézie pozinkovania na oceľových konzolách používaných ako konštrukčné prvky regálových systémov pomocou scratch testu. Súčasne bola sledovaná topografia nepoškodených aj poškodených oblastí pomocou konfokálneho mikroskopu. Analýza slúži ako podklad pre optimalizáciu povrchových úprav regálových konštrukcií.</t>
  </si>
  <si>
    <t>Diagnostiku závady v zariadení HITUS S500 v laboratóriu č.m.H 113 ÚMV</t>
  </si>
  <si>
    <t>Fault Diagnostics of the HITUS S500 System in Laboratory H 113, Institute of Materials Research (IMR)</t>
  </si>
  <si>
    <t>Izai Vitalii, Mgr., CSc.</t>
  </si>
  <si>
    <t>Ústav materiálového výskumu SAV</t>
  </si>
  <si>
    <t xml:space="preserve">V rámci služobnej cesty bola uskutočnená diagnostika celého systému riadenia vákuového depozičného zariadenia HiTUS, umiestneného v priestoroch Ústavu materiálového výskumu SAV, Košice. V rámci diagnostických úkonov bola zistená potenciálna porucha riadiacej jednotky krokového motora rotačného mechanizmu držiaka substrátov. Nakoľko daný typ riadiacej jednotky krokového motora je pokročilým integrovaným systémom, na jeho vnútornú diagnostiku sa vyžadujú špecifické znalosti a skúsenosti. Preto bol pripravený podrobný opis poruchy a odporučená nasledovná konzultácia priamo u výrobcu PQL/Wordentec. </t>
  </si>
  <si>
    <t>BIN SGS03</t>
  </si>
  <si>
    <t>BIN SG03_2022_001</t>
  </si>
  <si>
    <t xml:space="preserve">BGO_BA / Bergen to Bratislava </t>
  </si>
  <si>
    <t>vedecko - technické služby</t>
  </si>
  <si>
    <t>Bergen Bratislava: výmena poznania a ľudského kapitálu</t>
  </si>
  <si>
    <t>Bergen to Bratislava: Knowledge and Human Capital Exchange</t>
  </si>
  <si>
    <t>Hudec Róbert Martin, Mgr.</t>
  </si>
  <si>
    <t>Úrad vlády Slovenskej republiky, Výskumná a inovačná agentúra</t>
  </si>
  <si>
    <t>BIN SGS03_2022_001/99/22</t>
  </si>
  <si>
    <t>https://www.crz.gov.sk/zmluva/7518652/</t>
  </si>
  <si>
    <t>Rozvoj obhcodu, inovácií a MSP, finančný mechanizmus EHP 2014-2021 a štátneho rozpočtu SR</t>
  </si>
  <si>
    <t xml:space="preserve">Institutt for politikk og administrasjon, 
Universitetet i Bergen 
</t>
  </si>
  <si>
    <t>medzinárodná mobilita, doktorandské štúdium, výmena poznatkov, vysokoškolské vzdelávanie, medzinárodná spolupráca</t>
  </si>
  <si>
    <t>International mobility, doctoral studies, knowledge exchange, higher education, international cooperation</t>
  </si>
  <si>
    <t>Výsledkom je zvýšenie medzinárodného potenciálu oboch univerzít, výmena vedomostí a know-how, zlepšenie úrovne výučby, akademickej činnosti oboch strán a organizačných kapacít Aplikanta. Mobility povedú aj k vypracovaniu postupov pre tvorbu nových kurzov a študijného programu, ako aj vytvoreniu dvoch kurzov pre študentov ÚVP, čo umožní udržateľné šírenie výsledkov projektu, cieľom je aj udržanie dlhodobej spolupráce. Projekt zvýši výskumný a pedagogický potenciál oboch strán.</t>
  </si>
  <si>
    <t>The project focuses on strengthening international cooperation between Comenius University Bratislava and the University of Bergen through student and staff mobility, workshops, and joint educational activities. The project aims to improve the quality of education, academic outputs, and organizational capacities of both institutions, while supporting the development of doctoral studies, creation of new courses, and sustainable long-term cooperation.</t>
  </si>
  <si>
    <t>Fond na podporu umenia Výzva č. 4/2025</t>
  </si>
  <si>
    <t>25-720-01864</t>
  </si>
  <si>
    <t>Účasť univerzitného speváckeho zboru COMENIUS na „The 14th World Peace Choral Festival“ vo Viedni</t>
  </si>
  <si>
    <t>Participation of the COMENIUS University Choir in 'The 14th World Peace Choral Festival' in Vienna</t>
  </si>
  <si>
    <t>Bažíková  Monika, doc. Mgr. et Mgr. art., ArtD.</t>
  </si>
  <si>
    <t>Z/2025/2051/XIV/PDF/PDF</t>
  </si>
  <si>
    <t>https://www.crz.gov.sk/data/att/6054584.pdf</t>
  </si>
  <si>
    <t>7.2 Medzinárodná prezentácia verejných vysokých škôl</t>
  </si>
  <si>
    <t>Projekt je zameraný na reprezentáciu slovenskej
hudobnej kultúry a Univerzity Komenského
prostredníctvom vystúpení univerzitného
speváckeho zboru Comenius na medzinárodnom
fóre „The 14th World Peace Choral Festival“ vo
Viedni. Účasť zboru podporil propagáciu
slovenského zborového umenia, kultúrneho
dedičstva a tradícií v zahraničí. Univerzitný
spevácky zbor Comenius, ako umelecké teleso
Univerzity Komenského v Bratislave, 
prezentoval nielen slovenskú hudobnú tvorbu,
ale aj vysokú úroveň umeleckej a akademickej
činnosti univerzity. Interpretáciou diel
slovenskej ľudovej a klasickej hudby sa posilní
povedomie o slovenskom kultúrnom prínose a o
kvalite umeleckého vzdelávania na najväčšej
slovenskej univerzite.</t>
  </si>
  <si>
    <t>LIFE/2016/SR</t>
  </si>
  <si>
    <t>LIFE17 NAT/SK/000621</t>
  </si>
  <si>
    <t>MICROTUS II</t>
  </si>
  <si>
    <t>Obnova habitatov hraboša severského panónskeho Microtus oeconomus mehelyi</t>
  </si>
  <si>
    <t>Restoration of habitats for root vole *Microtus oeconomus mehelyi</t>
  </si>
  <si>
    <t>Kúdela Matúš, Mgr. PhD.</t>
  </si>
  <si>
    <t>Európska komisia</t>
  </si>
  <si>
    <t>Z/2019/2176/XI/PriF/PCONMP</t>
  </si>
  <si>
    <t>https://www.crz.gov.sk/4239052/</t>
  </si>
  <si>
    <t>LIFE</t>
  </si>
  <si>
    <t>Univerzita Komenského v Bratislave rieši v rámci projektu aktivity, ktorých náplňou je výskum rozšírenia, ekológie a genetiky cieľového druhu hraboša severského panónskeho, vypracovanie odbornej štúdie s cieľom navrhnúť vhodné a efektívne riešenia pri ostatných ochranárskych opatreniach v rámci projektu a výskum zmien bioty a socio-ekonomického dopadu v súvislosti s realizáciou projektu.</t>
  </si>
  <si>
    <t>291/2025</t>
  </si>
  <si>
    <t>Meranie fotokatalytickej aktivity na prístroji HPLC</t>
  </si>
  <si>
    <t>Assessment of photocatalytic 
activity using HPLC</t>
  </si>
  <si>
    <t>Monfort Olivier, doc. Mgr., PhD.</t>
  </si>
  <si>
    <t>Ústav anorganickej chémie SAV, v.v.i.</t>
  </si>
  <si>
    <t>Priehľadná a/alebo transparentná keramika predstavuje sľubný nosič pre fotokatalytickú vrstvu. Cieľom je posúdiť fotokatalytickú aktivitu týchto inovatívnych materiálov.</t>
  </si>
  <si>
    <t>Translucent and/or transparent ceramics are promising support for photocatalytic layer. The goal is to assess the photocatalytic activity of these innovative materials.</t>
  </si>
  <si>
    <t>Tento projekt zahŕňa využitie infraštruktúry katedry, konkrétne HPLC, ktorú UACh nemá k dispozícii na analýzu fotokatalytickej aktivity.</t>
  </si>
  <si>
    <t>zmluva</t>
  </si>
  <si>
    <t>Z/2025/1687/I/PRIF/TAJ</t>
  </si>
  <si>
    <t>Inžinierskogeologické mapovanie a realizácia geofyzikálnych meraní v lokalite VN Málinec a jej bezprostrednom okolí</t>
  </si>
  <si>
    <t>Engineering geological mapping and implementation of geophysical measurements in the VN Málinec and its immediate surroundings</t>
  </si>
  <si>
    <t>Bednarik Martin, prof. RNDr., PhD.</t>
  </si>
  <si>
    <t>Vodohospodárska výstavba š.p.</t>
  </si>
  <si>
    <t>https://www.crz.gov.sk/zmluva/11005426/</t>
  </si>
  <si>
    <t>Prieskum prebieha v lokalite VN Málinec a jej bezprostrednom okolí (celkovo o rozlohe cca 15 km2) pre potreby spracovania Štúdie realizovateľnosti pre technickú inováciu a modernizáciu vodnej nádrže Málinec prepojením s hornou nádržou pri Detvianskej Hute. Inžinierskogeologické mapovanie zahŕňajúce analytickú časť vo forme archívnej rešerše a spracovania archívnych informácií, prípravy mapových podkladov,rekognoskácie terénu a mapovanie všetkých zložiek horninového prostredia. Výstupy budú spracované v prostredí geografických informačných systémov (ArcGIS a QGIS). Geofyzikálne merania sú vykonávané s využitím elektrických metód (elektrická odporová tomografia (ERT), georadar (GPR), elektromagnetická indukcia (EMI) a magnetotelurika (CSAMT); gravimetrických metód (GRAV) a seizmických metód (SEIS) v 15 geofyzikálnych profiloch (GF-1 až GF-15). Výsledkom bude spracovanie záverečnej správy práce súvisiace s projektovaním, realizáciou a vyhodnotením geologickej úlohy v súlade s Vyhláškou Ministerstva životného Zmluva o dielo č. 2025/2200/6809 3 z 14 prostredia Slovenskej republiky č. 51/2008 Z. z., ktorou sa vykonáva geologický zákon.</t>
  </si>
  <si>
    <t>LIFE17 ENV/SK/000036</t>
  </si>
  <si>
    <t>LIFE - Water and Health</t>
  </si>
  <si>
    <t>Zlepšenie zdravotného stavu obyvateľov SR prostredníctvom rekarbonizácie pitných vôd</t>
  </si>
  <si>
    <t>Improvement of health status of population of the Slovak Republic through drinking water re-carbonization</t>
  </si>
  <si>
    <t>Rapant Stanislav, doc. RNDr., DrSc.</t>
  </si>
  <si>
    <t>Ministerstvo životného prostredia SR</t>
  </si>
  <si>
    <t>104/2019/7.7</t>
  </si>
  <si>
    <t>https://www.crz.gov.sk/4148012/</t>
  </si>
  <si>
    <t>LIFE2017</t>
  </si>
  <si>
    <t xml:space="preserve">Hlavným cieľom realizácie aktivít projektu je zlepšenie zdravotného stavu obyvateľstva pomocou zvýšenia obsahu Ca a Mg v pitnej vode na základe ich rekarbonizácie.
Špecifické ciele projektu sú nasledovné:
1) Výber dvoch vodných zdrojov pre rekarbonizáciu vôd.
2) Riziková analýza za účelom zistenia optimálneho obsahu Ca a Mg v pitných vodách.
3) Laboratórne testy karbonatických hornín, výber najvhodnejšej zmesi hornín pre rekarbonizáciu.
4) Vývoj a konštrukcia dvoch rekarbonizačných zariadení fluidným reaktorom.
5) Inštalácia dvoch prototypov do dočasnej a trvalej prevádzky.
6)  Realizácia biomonitoringu za účelom potvrdenia negatívneho vplyvu vôd s nízkym obsahom Ca a Mg na zdravotný stav obyvateľov.
</t>
  </si>
  <si>
    <t>MŽP SR schválilo zúčtovania zálohových platieb (schválené v auguste 2024) a refundácie (záverečná platba) až v auguste 2025 po vykonaní kontroly na mieste a finančné prostriedky prišli na účet PriFUK  v novembri 2025.</t>
  </si>
  <si>
    <t>ZM-44-22-1-00342-05200, dodatok č.1 a č.2</t>
  </si>
  <si>
    <t>Rádiochemická analýza vzoriek vôd z areálu Republikového úložiska rádioaktívnych odpadov. Rádiochemická analýza aerosólových filtrov z ventilačných komínov.</t>
  </si>
  <si>
    <t>Radiochemical analysis of water samples from the National Radioactive Waste Repository site. Radiochemical analysis of aerosol filters from ventilation stacks.</t>
  </si>
  <si>
    <t>Galamboš Michal, prof. RNDr., PhD.</t>
  </si>
  <si>
    <t>Jadrová a vyraďovacia spoločnosť, a.s.</t>
  </si>
  <si>
    <t>ZM-44-22-1-00342-05200</t>
  </si>
  <si>
    <t>https://www.crz.gov.sk/zmluva/7562453/</t>
  </si>
  <si>
    <t>V rámci výskumného projektu bol realizovaný vývoj a validácia metód (spracovanie, rádiochemická separácia, príprava zdroja na meranie, meranie rádioaktivity, analýza spektier, komparácia) na stanovenie aktivity vo vzorkách rádioaktívnych odpadov za účelom deklarovania ich uložiteľnosti na Republikové úložisko RAO a splnenia LaP RÚ. Ciele projektu boli zamerané na rádiochemické stanovenie a hodnotenie rádioaktivity vybraných ťažkomerateľných RN C-14, Ca-41, Ni-59, Co-60, Ni-63, Se-79, Sr-90, Mo-93, Zr-93, Nb-94, Tc-99, Pd-107, Sn-126, I-129, Cs-135, Cs-137, Sm-151, Pu-238, Pu-239,240, Am-241. Boli aktualizované výpočty korelačných koeficientov pre deklarovanie rádioekolgicky významných dlhožijúcich ťažko merateľných RN v RAO a analýza korelačných vzťahov. Výstupom  bola záverečná výskumná správa a jej obhajoba.</t>
  </si>
  <si>
    <t>LIFE /2020/SR</t>
  </si>
  <si>
    <t>LIFE19 NAT/SK/001069</t>
  </si>
  <si>
    <t>LIFE SYSEL</t>
  </si>
  <si>
    <t>Ochrana sysľa pasienkového (Spermophilus citellus)
na severozápadnej hranici jeho výskytu</t>
  </si>
  <si>
    <t>Conservation of the European Ground Squirrel (Spermophilus citellus) at the northwestern border of its range</t>
  </si>
  <si>
    <t>41/2022/7.7</t>
  </si>
  <si>
    <t>https://www.crz.gov.sk/zmluva/6507302/</t>
  </si>
  <si>
    <t xml:space="preserve">LIFE </t>
  </si>
  <si>
    <t>BROZ koordinátor</t>
  </si>
  <si>
    <t xml:space="preserve">Univerzita Komenského v Bratislave rieši v rámci projektu aktivity, ktorých náplňou je výskum dopadu ďalších projektových aktivít na habitaty, potravnú ponuku a populácie sysľa pasienkového a výskum socio-ekonomického dopadu v súvislosti s realizáciou projektu. </t>
  </si>
  <si>
    <t>LIFE/ 2019/SR</t>
  </si>
  <si>
    <t>LIFE18 NAT/AT/000733</t>
  </si>
  <si>
    <t>Dynamické línie života Dunaja</t>
  </si>
  <si>
    <t xml:space="preserve"> Dynamic LIFE Lines Danube</t>
  </si>
  <si>
    <t>69/2021/7.7</t>
  </si>
  <si>
    <t>https://www.crz.gov.sk/zmluva/5743773/</t>
  </si>
  <si>
    <t>Via donau – Österreichische Wasserstraßen-Gesellschaft mbH - koordinár projektu,koordinátor za SK -  BROZ</t>
  </si>
  <si>
    <t>Vrámci projektu boli vypracované štúdie na obnovu riečnych ramien Dunaja a na obnovu lužných lesov. Na vybraných územiach prebieha botanický, ichtyologický, entomologický a ornitorogický výskum ako aj socio-ekonomický monitoring. Výstupom bude opätovné prepojenie riečnych ramien Dunaja v Bratislave a v okoli obcí Gabčíkovo, Sap, Medveďov, Klúčovec a Číčov ako aj obnova lužných lesov pozdĺž Dunaja. Výstupom bude aj databáza pôvodného genetického materiálu lužných lesov, zvyšovanie povedomia o opatreniach zameraných na obnovu biotopov.</t>
  </si>
  <si>
    <t>LIFE19 IPE/SK/000003</t>
  </si>
  <si>
    <t>LIFE-IP NATURA 2000 SVK</t>
  </si>
  <si>
    <t xml:space="preserve">Úloha siete Natura 2000 a manažment vybraných prioritných biotopov v integrovanej ochrane krajiny v Slovenskej republike </t>
  </si>
  <si>
    <t>Role of the Natura 2000 network and management of some prioritized habitats in the integrated landscape protection in the Slovak Republic</t>
  </si>
  <si>
    <t>Zvaríková Martina, RNDr. PhD.</t>
  </si>
  <si>
    <t>287/2021/7.7</t>
  </si>
  <si>
    <t>https://www.crz.gov.sk/zmluva/6503334/</t>
  </si>
  <si>
    <t>MŽP SR koordinátor</t>
  </si>
  <si>
    <t>Hlavným cieľom Integrovaného projektu LIFE „Úloha sústavy Natura 2000 a manažment niektorých prioritných biotopov v rámci integrovanej ochrany krajiny Slovenskej republiky“ je implementácia prioritného akčného rámca financovania pre sústavu Natura 2000 v Slovenskej republike na roky 2021-2027, v zmysle článku 8 smernice o biotopoch 92/43/EHS. Tento cieľ  umožní dosiahnuť cieľ 1 stratégie EÚ v oblasti biodiverzity a všeobecné ciele smerníc EÚ o biotopoch a vtákoch, pokiaľ ide o prínos k zlepšeniu stavu ochrany niektorých konkrétnych a prioritných druhov a typov biotopov, a môže zahŕňať aj širšie činnosti v oblasti zelenej infraštruktúry, ktoré prispievajú k lepšej koherencii sústavy Natura 2000 v širšom a cezhraničnom kontexte.</t>
  </si>
  <si>
    <t>SLeK/01/2025</t>
  </si>
  <si>
    <t>SLeK/08/2025</t>
  </si>
  <si>
    <t>Bezpečné lieky pre tínedžerov: Vzdelávanie pod vedením farmaceuta</t>
  </si>
  <si>
    <t>Safe medications for Teens: A Pharmacist-led Education</t>
  </si>
  <si>
    <t>Urbánková, Jana, Mgr.</t>
  </si>
  <si>
    <t>Slovenská lekárnická komora</t>
  </si>
  <si>
    <t>08/2025/SLeK/FaFUK</t>
  </si>
  <si>
    <t>https://crz.gov.sk/zmluva/11168198/</t>
  </si>
  <si>
    <t>adolescenti, bezpečnosť liekov, edukácia, lieková gramotnosť, stredné školy</t>
  </si>
  <si>
    <t>adolescents, medication safety, education, medication literacy, high schools</t>
  </si>
  <si>
    <t>Cieľom projektu je pripraviť a uskutočniť obsahom a formou vhodnú edukáciu pre zvýšenie liekovej gramotnosti u adolescentov, ktorú bude na stredných školách viesť farmaceut. Čiastkové ciele projektu predstavujú: 1) pripraviť a uskutočniť edukáciu adolescentov za účelom zvýšenia liekovej gramotnosti adolescentov , 2) kvantitatívne vyhodnotiť vplyv edukácie na liekovú gramotnosť adolescentov, 3) pripraviť webstránku pre adolescentov s informáciami o liekoch, krátkymi kvízmi a videami na tému bezpečného užívania liekov a 4) publikovať získané výsledky na konferencii a v odbornej tlači.</t>
  </si>
  <si>
    <t>The aim of the project is to design and implement content- and format- appropriate educational activities to increase medication literacy among adolescents, delivered by a pharmacist at secondary schools. The specific objectives of the project are 1) to design and implement educational activities for adolescents with the aim of increasing their medication literacy, 2) to quantitatively evaluate the impact of the education on adolescents’ medication literacy, 3) to develop a website for adolescents providing information about medicines, short quizzes, and videos focused on the safe use of medicines, and 4) to publish the obtained results at conferences and in professional journals.</t>
  </si>
  <si>
    <r>
      <rPr>
        <b/>
        <sz val="10"/>
        <rFont val="Arial"/>
        <family val="2"/>
        <charset val="238"/>
      </rPr>
      <t>Preradené do T2, zdôvodnenie:</t>
    </r>
    <r>
      <rPr>
        <sz val="10"/>
        <rFont val="Arial"/>
        <family val="2"/>
        <charset val="238"/>
      </rPr>
      <t xml:space="preserve"> Originalita: ide o originálny a inovatívny projekt (výsledky podobných projektov zo Slovenska ešte neboli publikované)
Teoretický rámec: Výskumný projekt sa zakladá na existujúcich teóriách alebo literatúre
Vedecká metodológia: má konkrétnu vedeckú otázku, na zodpovedanie ktorej zbierame systematicky dáta a následne analyzujeme vhodnými štatistickými metódami, dáta sú následne vhodné na publikačnú činnosť
V neposlednom rade prispieva k riešeniu spoločenského problému - nedostatok zdravotného personálu</t>
    </r>
  </si>
  <si>
    <t>SLeK/01/2025 - V1</t>
  </si>
  <si>
    <t>06/2025/SLeK</t>
  </si>
  <si>
    <t>základný výskum (biomedicínsky)</t>
  </si>
  <si>
    <t>Od povedomia k akceptácii: Štúdia vedomostí a názorov pacientov na generickú substitúciu</t>
  </si>
  <si>
    <t>From Awareness to Acceptance: A Study of Patients’ Knowledge and Attitudes Toward Generic</t>
  </si>
  <si>
    <t>Kristína Szmicseková PharmDr., PhD. , Miroslava Snopková, PharmDr., PhD., Veronika Beláňová, Mgr.</t>
  </si>
  <si>
    <t>06/2025/SLeK     Z/2025/2136/IX/FAF/DEK</t>
  </si>
  <si>
    <t>https://crz.gov.sk/zmluva/11168173/                           https://www.crz.gov.sk/data/att/6071866.pdf</t>
  </si>
  <si>
    <t>Cieľom projektu je prostredníctvom dotazníkového prieskumu analyzovať úroveň vedomostí, povedomia a postojov verejnosti ku generickej substitúcii a generickým liekom v Slovenskej republike. Výskum sa zameriava na hodnotenie dôvery pacientov vo farmaceutov pri odporúčaní generických liekov, vplyv komunikácie lekára na rozhodovanie pacientov, ako aj na identifikáciu faktorov ovplyvňujúcich prijatie alebo odmietnutie generickej substitúcie. Súčasťou analýzy je aj posúdenie významu ekonomických faktorov, najmä ceny lieku a výšky doplatku. Získané výsledky môžu prispieť k lepšiemu pochopeniu verejného vnímania generických liekov, identifikácii bariér ich akceptácie a k zlepšeniu komunikácie a edukácie pacientov v lekárenskej praxi.</t>
  </si>
  <si>
    <r>
      <rPr>
        <b/>
        <sz val="10"/>
        <rFont val="Arial"/>
        <family val="2"/>
        <charset val="238"/>
      </rPr>
      <t>preradené do T2, zdôvodnenie</t>
    </r>
    <r>
      <rPr>
        <sz val="10"/>
        <rFont val="Arial"/>
        <family val="2"/>
        <charset val="238"/>
      </rPr>
      <t>: Originalita: Projekt predstavuje originálnu a inovatívnu tému, pričom výsledky podobne zameraných výskumov zo Slovenskej republiky doposiaľ neboli publikované.
Teoretický rámec: Výskumný projekt vychádza z dostupných vedeckých poznatkov, odborných teórií a aktuálnej zahraničnej literatúry.
Vedecká metodológia: Projekt je založený na jasne definovanej vedeckej otázke. Dáta budú systematicky zbierané prostredníctvom dotazníkového prieskumu a analyzované pomocou vhodných štatistických metód, pričom získané výsledky budú využiteľné aj na publikačnú činnosť.
Spoločenský prínos: Projekt zároveň reaguje na aktuálny spoločenský problém, ktorým je nedostatok zdravotníckeho personálu, a prináša podklady pre diskusiu o efektívnejšom využití kompetencií farmaceutov v zdravotnom systéme.</t>
    </r>
  </si>
  <si>
    <t>07/2025/SLeK</t>
  </si>
  <si>
    <t>Preskripčné právo farmaceutov – pohľad zdravotníckych pracovníkov a pacientov</t>
  </si>
  <si>
    <t>Pharmacist Prescribing Rights: Perspectives of Healthcare Professionals and Patients</t>
  </si>
  <si>
    <t xml:space="preserve">Kristína Szmicseková, PharmDr., PhD., Miroslava Snopková, PharmDr., PhD.       </t>
  </si>
  <si>
    <t>07/2025/SLeK            Z/2025/2137/IX/FAF/DEK</t>
  </si>
  <si>
    <t>https://crz.gov.sk/zmluva/11168186/                  https://www.crz.gov.sk/data/att/6071956.pdf</t>
  </si>
  <si>
    <t>Zdravotnícke systémy v súčasnosti čelia viacerým výzvam, najmä starnutiu populácie, rastúcemu počtu chronických ochorení a nedostatku zdravotníckych pracovníkov. Jednou z možností zefektívnenia zdravotnej starostlivosti je rozšírenie kompetencií farmaceutov vrátane ich zapojenia do procesu preskripcie liekov. Cieľom projektu je prostredníctvom dotazníkového prieskumu analyzovať postoje pacientov a zdravotníckych pracovníkov k preskripčnému právu farmaceutov, identifikovať očakávania, obavy a preferované modely farmaceutickej preskripcie. Výskum sa zameriava aj na mieru dôvery pacientov vo farmaceutov, ochotu akceptovať farmaceuta ako partnera v liečbe a postoje lekárov a sestier k možnému rozšíreniu kompetencií farmaceutov. Získané výsledky môžu prispieť k odbornej diskusii o možnostiach zavedenia farmaceutickej preskripcie na Slovensku a pomôcť identifikovať podmienky potrebné pre jej bezpečnú a efektívnu implementáciu v praxi.</t>
  </si>
  <si>
    <t>Meranie a analýza špeciálnych povlakov, materiálov, vrstiev a difúznych spojov</t>
  </si>
  <si>
    <t>Measurement and Analysis of Special Coatings, Materials, Layers, and Diffusion Bonds</t>
  </si>
  <si>
    <t>Mikula Marián doc. Ing., PhD.</t>
  </si>
  <si>
    <t>Revolt TT Consulting</t>
  </si>
  <si>
    <t>Projekt je zameraný na vývoj povlakov a difúznych spojov pre diely umiestnené vo fúznych reaktoroch. Charakterizuje sa tu vhodné chemické zloženie a štruktúra týchto materiálov.</t>
  </si>
  <si>
    <t>Analýzy Vami dodaných  vzoriek XRD,SEM,EDX,AFM,XPS komplexná analýza, Nanoindentačné meranie mechanických vlastností vzoriek, Meranie koeficientu trenia a miery opotrebenia vzoriek</t>
  </si>
  <si>
    <t>Comprehensive Analysis of Supplied Samples Using XRD, SEM, EDX, AFM, XPS; Nanoindentation Measurement of Mechanical Properties; Friction Coefficient and Wear Rate Measurement</t>
  </si>
  <si>
    <t>Kúš Peter, prf. RNDr., drSc.</t>
  </si>
  <si>
    <t>STATON, s.r.o.</t>
  </si>
  <si>
    <t>Vykonané analýzy boli pre firmu STATON nevyhnutné k optimalizácii technologických postupov v procese vývoja a prípravy funkčných povlakov a tvrdých vrstiev pre komerčných zákazníkov, ktorí ich využívajú vo svojich priemyselných aplikáciách.</t>
  </si>
  <si>
    <t>Vývoj a testovanie laserových spektrometrických a kalibračných zdrojov</t>
  </si>
  <si>
    <t>Development and Testing of Laser Spectrometric and Calibration Sources</t>
  </si>
  <si>
    <t>KVANT s.r.o.</t>
  </si>
  <si>
    <t>Za účelom rozšírenia predajnej ponuky a konkurencie-schopnosti firmy KVANT bol vykonaný  cielený vývoj a testovanie laserových spektrometrických a kalibračných zdrojov určených pre špeciálne aplikácie v rôznych typoch prostredia na základe požiadaviek odberateľov.</t>
  </si>
  <si>
    <t>Na základe Zmluvy č.Z/2024/745/I/FMFI/DEK a ZML_ZOD_400_X_24_0017 (Finalizácia zberu dát pre výskum historických zemetrasení v zdrojovej zóne Dobrá Voda) za ČP3: s označením NJZJB_LAGS_24_DOK_CP03_FMFI_JESS_0001_0FINAL. Dobrá voda a analýza informácií získaných z monografií</t>
  </si>
  <si>
    <t>Based on Contract No. Z/2024/745/I/FMFI/DEK and ZML_ZOD_400_X_24_0017 (Finalization of Data Collection for Research of Historical Earthquakes in the Dobrá Voda Source Zone), for WP3: NJZJB_LAGS_24_DOK_CP03_FMFI_JESS_0001_0FINAL. Dobrá Voda and Analysis of Information Obtained from Monographs</t>
  </si>
  <si>
    <t>Kysel Róbert, RNDr., PhD.</t>
  </si>
  <si>
    <t>Jadrová energetická spoločnosť Slovenska,a.s.</t>
  </si>
  <si>
    <t>Z/2024/745/I/FMFI/DEK</t>
  </si>
  <si>
    <t>https://www.crz.gov.sk/zmluva/9196261/</t>
  </si>
  <si>
    <t xml:space="preserve">Cieľom výskumu je verifikovať, prípadne spresniť vybrané parametre seizmického pohybu na lokalite Nového jadrového zdroja s väzbou na významné historické zemetrasenia, ktoré významne vstupujú do výpočtu seizmického ohrozenia lokality Nového jadrového zdroja. Za týmto účelom sa vyhľadávajú a spracúvajú údaje o zemetraseniach z rokov 1906 a 1930 v archívnych dokumentoch, článkoch z dobovej tlače a monografiách obcí. </t>
  </si>
  <si>
    <t>Na základe Zmluvy č.Z/2024/745/I/FMFI/DEK a ZML_ZOD_400_X_24_0017 (Finalizácia zberu dát pre výskum historických zemetrasení v zdrojovej zóne Dobrá Voda) Vám fakturujeme za ČP2: s označením NJZJB_LAGS_24_DOK_CP02_0001_1FINAL..</t>
  </si>
  <si>
    <t>Based on Contract No. Z/2024/745/I/FMFI/DEK and ZML_ZOD_400_X_24_0017 (Finalization of Data Collection for Research of Historical Earthquakes in the Dobrá Voda Source Zone), invoiced for WP2: NJZJB_LAGS_24_DOK_CP02_0001_1FINAL</t>
  </si>
  <si>
    <t>Setup, Run, and Collaborate in International Remote Re-Entry Observation Campaigns</t>
  </si>
  <si>
    <t>4000145029/24/D/MRP</t>
  </si>
  <si>
    <t>S2P S2-SD-03 Príprava, realizácia a spolupráca na medzinárodných diaľkových pozorovacích kampaniach návratu telies do atmosféry – Rosie (4000145029/24/D/MRP)</t>
  </si>
  <si>
    <t>S2P S2-SD-03 Setup, Run, And Collaborate in International Remote Re- Entry Observation Campaigns--Rosie ( 4000145029/24/D/MRP)</t>
  </si>
  <si>
    <t xml:space="preserve">Tóth Juraj, doc. RNDr., PhD. </t>
  </si>
  <si>
    <t>Astros Solutions s.r.o</t>
  </si>
  <si>
    <t>Z/2024/1450/IX/FMFI/DEK</t>
  </si>
  <si>
    <t>https://www.crz.gov.sk/zmluva/9482869/</t>
  </si>
  <si>
    <t>Európska vesmírna agentúra - subdodávka</t>
  </si>
  <si>
    <t>Výskum zanikajúcich družíc v atmosfére zeme, urcovanie ich rozpadu, ablácie a dopadu na povrch.</t>
  </si>
  <si>
    <t>Z/2025/2464/IX/FMFI/DEK</t>
  </si>
  <si>
    <t>Zmluvu za účelom rozvoja akademicko-priemyselnej spolupráce medzi oboma Zmluvnými stranami so spoločným cieľom skvalitnenia vysokoškolského vzdelávania a vedeckej činnosti na Fakulte s podporou Partnera.</t>
  </si>
  <si>
    <t>Agreement for the Development of Academia–Industry Collaboration Aimed at Enhancing Higher Education and Research Activities at the Faculty with Partner Support</t>
  </si>
  <si>
    <t>Homola Martin, doc. RNDr., PhD.</t>
  </si>
  <si>
    <t>MicroStep-MIS, spol. s r.o.</t>
  </si>
  <si>
    <t>https://www.crz.gov.sk/zmluva/11288681/</t>
  </si>
  <si>
    <t xml:space="preserve">Projekt ns rozvoj akademicko-priemyselnej spolupráce i s cieľom
 skvalitnenia vysokoškolského vzdelávania a vedeckej činnosti </t>
  </si>
  <si>
    <t>podpora vzdelávania</t>
  </si>
  <si>
    <t>Z/2025/2774/VIII/FMFI/DEK</t>
  </si>
  <si>
    <t>Zmluva č. 2025digVS004 o poskytnutí daru na účely realizácie projektu poskytnutie finančných prostriedkov z asignácie dane (2 %) uzavretá podľa § 51 Občianskeho zákonníka „Precízna manipulácia v humanoidnej robotike“.</t>
  </si>
  <si>
    <t>Contract No. 2025digVS004 on the Provision of a Donation for the Implementation of the Project “Precision Manipulation in Humanoid Robotics”, Funded from the 2% Tax Assignment under Section 51 of the Civil Code</t>
  </si>
  <si>
    <t>Petrovič Pavel, RNDr., PhD.</t>
  </si>
  <si>
    <t>https://www.crz.gov.sk/zmluva/11401114/</t>
  </si>
  <si>
    <t>Rozšírenie senzoricko-motorických schopností existujúceho humanoidného robota NICO (Neuro Inspired robot
COmpanion) prostredníctvom integrácie novej robotickej ruky s taktilnými senzormi. Zvýšenie schopností robota
pri manipulácii s deformovateľnými, mäkkými a pohyblivými objektmi, čo je kľúčové pre aktuálne výzvy
vo výskume kognitívnej robotiky.</t>
  </si>
  <si>
    <t>Scratch test + analýzu</t>
  </si>
  <si>
    <t>Scratch Testing and Analysis</t>
  </si>
  <si>
    <t>Ing. Jozef Pobijak / Štiavnik 822 / 013 55 Štiavnik</t>
  </si>
  <si>
    <t>Práca je zameraná na analýzu adhézie tenkých vrstiev TiO2 pripravených viacerými spôsobmi na hliníkových a nerezových substrátoch pomocou scratch testu. Následne boli topografia vzoriek a vzhľad vrypov analyzované konfokálnym mikroskopom. Kombinácia scratch testu a konfokálnej mikroskopie poskytla komplexný obraz o adhézii TiO2 na daných substrátoch,slúžiaci na  optimalizáciu podmienok v technickej praxi.</t>
  </si>
  <si>
    <t>Štúdium ochranných účinkov nanočastíc podobných mitochondriám Lu120819 na gain-of-function modeli STIM1 v HEK293 bunkách</t>
  </si>
  <si>
    <t>Impact of Lu120819 on Proteomic Profile Alterations in PBMCs and Their Various Target Cells After PBMC-Mediated Cytotoxicity</t>
  </si>
  <si>
    <t>Tatarková Zuzana, doc. Ing., PhD.</t>
  </si>
  <si>
    <t>Jesseniová lekárska fakulta UK</t>
  </si>
  <si>
    <t>Luterion Co., Ltd.</t>
  </si>
  <si>
    <t>Z/2024/375/XIV/JLF/CEVED</t>
  </si>
  <si>
    <t>https://crz.gov.sk/zmluva/8990333/</t>
  </si>
  <si>
    <t>Agreement for Provision of Research Services</t>
  </si>
  <si>
    <t xml:space="preserve">Impact of Lu120819 on Proteomic Profile Alterations in PBMCs and Their Various Target Cells  After PBMC-Mediated Cytotoxicity </t>
  </si>
  <si>
    <t>EECERA Conference 2023</t>
  </si>
  <si>
    <t>EECERA Conference 2025</t>
  </si>
  <si>
    <t xml:space="preserve">EECERA </t>
  </si>
  <si>
    <t>vedecko-technické služby aplikovaný výskum</t>
  </si>
  <si>
    <t>Dohoda o akademickej a vedeckej expertíze</t>
  </si>
  <si>
    <t>Agreement for Academic and Scientific Expertise</t>
  </si>
  <si>
    <t>Zacharová Zlatica, doc. Mgr., PhD.</t>
  </si>
  <si>
    <t>Amber Publications &amp; Training Ltd at the Centre for Research in Early Childhood</t>
  </si>
  <si>
    <t>Z/2025/1653/III/PDF/PDF</t>
  </si>
  <si>
    <t>https://www.crz.gov.sk/data/att/5958615.pdf</t>
  </si>
  <si>
    <t>Fakulta poskytla expertízy v oblasti raného vzdelávania prostredníctvom vytvorenia Vedeckého výboru, ktorý okrem iného plánoval a dohliadal na vedecký obsah a výstupy medzinárodnej akcie. Fakulta zabezpečila účasť vedeckých, výskumných a pedagogických pracovníkov nasledujúcich katedier (Katedra psychológie a patopsychológie, Katedra pedagogiky, Katedra predškolskej a elementárnej pedagogiky, Katedra špeciálnej pedagogiky) vo Vedeckom výbore, ktorý dohliadal na kontrolu, hodnotenie a schvaľovanie abstraktov. Projekt podporil prepájanie slovenského výskumu s európskym odborným prostredím a internacionalizáciu výskumu v oblasti raného vzdelávania a starostlivosti, čoho výsledkom sú aj odborné publikácie v časopise EECERJ</t>
  </si>
  <si>
    <t>Objednávka</t>
  </si>
  <si>
    <t>Vypracovanie komplexnej mikroanalýzy diela 2-krát (úvodná mikroanalýza a výstupná kontrola didaktického spracovania diela v porovnaní so ŠVP pre základné vzdelávanie 2023 pred podaním diela na doložku ministerstva), konzultácia, vypracovanie záverečného recenzného posudku na dielo</t>
  </si>
  <si>
    <t>Preparation of a comprehensive microanalysis of the work twice (initial microanalysis and final check of the didactic processing of the work in comparison with the 2023 Curriculum for Basic Education before submitting the work for the Ministry's approval), consultation, preparation of the final review report on the work</t>
  </si>
  <si>
    <t>Horváthová Ľubica, Mgr. PhD.</t>
  </si>
  <si>
    <t>AITEC, s.r.o.</t>
  </si>
  <si>
    <t>Z/2025/1854/I/PDF/UT</t>
  </si>
  <si>
    <t>https://www.crz.gov.sk/zmluva/11069756/</t>
  </si>
  <si>
    <t>1. vypracovanie úvodnej mikroanalýzy diela - vypracovanie mikroanalýzy predloženého
diela podľa požiadaviek redaktora titulu, zohľadňujúcej jazykovú, obsahovú, didaktickú a metodickú úroveň diela, ako aj
jeho primeranosť cieľovej skupine a súlad so Štátnym vzdelávacím programom pre základné vzdelávanie (ŠVP 2023),
2. posúdenie návrhu koncepcie diela - hodnotenie celkového zámeru, štruktúry, metodického rámca a tematického
členenia diela z pohľadu edukačných cieľov, logickej nadväznosti a použiteľnosti v pedagogickom procese, 3. odborné
overenie správnosti obsahu - kontrola terminologickej presnosti, overenie odbornej správnosti, aktuálnosti informácií
a ich súladu s požiadavkami na edukačné materiály pre základné školy, 4. kontrola didaktického spracovania diela -
zhodnotenie didaktických prvkov, foriem aktivizácie žiakov, jazykovej prístupnosti, formovania kľúčových kompetencií a
súladu so ŠVP 2023. 5. konzultovanie počas celého procesu - odborné konzultácie a spätná väzba k predloženému
dielu, vrátane vysvetlenia odporúčaní, návrhov úprav a komunikácia so zodpovednými osobami redakcie (ďalej len
„Posudzovanie“) diela s názvom Jotin slovenský jazyk pre tretiakov, pracovná učebnica, 1, časť a 2. časť autoriek
Hirschnerová, Kolmanová, Komendová,</t>
  </si>
  <si>
    <t>Z/2024/2938/I/PRIF/TAJ</t>
  </si>
  <si>
    <t>Ekologické hodnotenie logistickej haly v areáli letisk M.R.Štefánika v Bratislave podľa manuálu certifikácie Breeam</t>
  </si>
  <si>
    <t xml:space="preserve">Environmental assessment of the logistics hall at the M. R. Štefánik Airport complex in Bratislava in accordance with the BREEAM certification manual </t>
  </si>
  <si>
    <t>Pauditšová Eva, doc. RNDr., PhD.</t>
  </si>
  <si>
    <t>Enviros s.r.o.</t>
  </si>
  <si>
    <t>https://www.crz.gov.sk/zmluva/10016829/</t>
  </si>
  <si>
    <t>BREEAM, certifikácia, ekologické hodnotenie, metodika</t>
  </si>
  <si>
    <t>ecological assessment, BREEAM certification, methodology</t>
  </si>
  <si>
    <t xml:space="preserve">Predmetom zmluvnej úlohy bolo  vypracovanie ekologického hodnotenia súvisiaceho s investičnou výtavbou. Súčasťou úlohy bolo zostavenie metodiky pre hodnotenia stavebných objektov, ktorých ambíciou je zahŕňať aj rôzne prírode blízke opatrenia. Metodika bola overená na konkrétnom projekte - novej Logistickej hale v areáli letiska M. R. Štefánika v Bratislave. Ekologické hodnotenie bolo spracované v zmysle požiadaviek technického manuálu certifikácie BREEAM International New Construction V6. Hodnotenie zahŕňa aj časť návrhovú, ktorou bola spracovaná metodika inovovaná v súlade s certifikáciou BREEAM. V návrhovej časti a samotných opatreniach bol kladený dôraz na riešenia zmierňujúce dopady zmeny klímy z hľadiska rozvoja podmienok biodiverzity. </t>
  </si>
  <si>
    <t>zmluva bola uzatvorená v roku 2024 v tom čase bola DPH 20%, faktuirovaná bola v roku 2025 s DPH 23%, preto žiadaná suma je nižsia ako pridelená</t>
  </si>
  <si>
    <t>Marker</t>
  </si>
  <si>
    <t>Výskum a vývoj metodiky analýz uhlovodíkových polutantov s využitím markerov na identifikáciu zdroja</t>
  </si>
  <si>
    <t>Research and development of methodology for hydrocarbon pollutant analysis using markers for source identification</t>
  </si>
  <si>
    <t>Blaško Jaroslav, RNDr., PhD.</t>
  </si>
  <si>
    <t>VÚRUP, a.s.</t>
  </si>
  <si>
    <t>Hlavným cieľom projektu bol výskum a využitie biomarkerov prítomných v rope a produktoch z ropy na identifikáciu aktívnych zdrojov úniku a odlíšenie od staršieho znečistenia podzemných vôd. Cieľom výskumu je výber a analytické overenie vhodných biomarkerov a vypracovanie analytického protokolu merania, založeného na vysokoúčinnej kapilárnej chromatografii s hmotnostnospektrometrickou detekciou na hodnotenie rôznych typov vzoriek a určenie pôvodu ropného znečistenia.</t>
  </si>
  <si>
    <t>32/2025</t>
  </si>
  <si>
    <t>Zhodnotenie pevnosti v jednoosovom tlaku rôznych vzoriek geomateriálov použitých pri zakladaní stavieb</t>
  </si>
  <si>
    <t>Evaluation of the uniaxial compressive strength of various geomaterials used in the foundation design</t>
  </si>
  <si>
    <t>Durmeková Tatiana, RNDr. PhD.</t>
  </si>
  <si>
    <t>KELLER s.r.o</t>
  </si>
  <si>
    <t>Hlavným cieľom aplikovanej výskumnej úlohy bolo laboratórne stanovenie a zhodnotenie fyzikálno-mechanických vlastností vybraných geomateriálov v závislosti od doby tvrdnutia spevňujúcich prídavkov. Hodnotené boli najmä cementové suspenzie s rôznym podielom zemín, betónové zmesi, i skalné a poloskalné horniny. Ďalším čiastkovým cieľom bolo sledovanie vplyvu veľkosti a tvaru skúšobných telies na výsledné hodnoty pevnosti.</t>
  </si>
  <si>
    <t>200/211/PK/25; 200/293/PK/25; 200/294/PK/25</t>
  </si>
  <si>
    <t>Posúdenie náchylnosti kameniva na vznik alkalicko-kremičitej reakcie v betónoch na základe zjednodušeného petrografického rozboru kameniva</t>
  </si>
  <si>
    <t>Assessment of the susceptibility of aggregate to the formation of alkali-silica reactions in concrete based on its simplified petrographic analysis</t>
  </si>
  <si>
    <t>QUALIFORM SLOVAKIA s.r.o.</t>
  </si>
  <si>
    <t>Cieľom riešených úloh bolo prispieť k detailnejšiemu poznaniu minerálneho zloženia ťaženého i drveného kameniva a posúdiť jeho náchylnosť na vznik expanznej alkalicko-kremičitej reakcie v betónoch. Získané poznatky umožňujú predchádzať takýmto nepriaznivým javom</t>
  </si>
  <si>
    <t>SAMRS/2024/KE/1</t>
  </si>
  <si>
    <t xml:space="preserve">SAMRS/2024/KE/1/2 </t>
  </si>
  <si>
    <t>QUANTUM HEALTH</t>
  </si>
  <si>
    <t xml:space="preserve">Zlepšenie verejného zdravia vyslaním lekárov, komunitnou výukou, poskytnutím stáží a nasadením analyzátora ochorení s AI a zariadení na čistenie vody. </t>
  </si>
  <si>
    <t>Improving public health by sending doctors, community teaching, providing internship, and deploying an AI disease analyser and water purification equipment.</t>
  </si>
  <si>
    <t>Furka Samuel, Mgr. PhD., Furka Daniel, Mgr. PhD.</t>
  </si>
  <si>
    <t>Slovenská agentúra pre medzinárodnú rozvojovú spoluprácu (SAMRS)</t>
  </si>
  <si>
    <t>Zmluva č. SAMRS/2024/KE/1/2</t>
  </si>
  <si>
    <t>https://www.crz.gov.sk/zmluva/10145620/
https://www.crz.gov.sk/zmluva/10210381/
https://www.crz.gov.sk/zmluva/12123629/</t>
  </si>
  <si>
    <t>Oficiálna rozvojová pomoc MZVEZ SR, SlovakAid</t>
  </si>
  <si>
    <t>TATRASKY Limited
IREMO (Indigenous Resource Management Organization)
Kalacha Hospital - Marsabit District Hospital</t>
  </si>
  <si>
    <t>Projekt reaguje na kritický stav kvality vody a verejného zdravia v oblasti Kalacha a Marsabit v Keni implementáciou analytického zariadenia s umelou inteligenciou – QUANTUM, vyvíjaného tímom počas viac ako 10 rokov výskumu. Prístroje QUANTUM WATER a QUANTUM BLOOD &amp; URINE využívajú pokročilé optické senzory a bio-senzorové polia na kvantitatívnu a kvalitatívnu analýzu vody a ľudských ochorení. Vedecko-výskumný presah projektu zahŕňa terénne testovanie týchto technológií, výskum kontaminantov vodných zdrojov, ako aj transfer poznatkov prostredníctvom stážového programu na Univerzite Komenského. Projekt tak prepája základný výskum s jeho priamou humanitárnou aplikáciou v teréne.</t>
  </si>
  <si>
    <t>Projekt sa zaoberá implementáciou analytického zariadenia s umelou inteligenciou – QUANTUM, vyvíjaného tímom počas viac ako 10 rokov výskumu. Prístroje QUANTUM WATER a QUANTUM BLOOD &amp; URINE využívajú pokročilé optické senzory a bio-senzorové polia na kvantitatívnu a kvalitatívnu analýzu vody a ľudských ochorení. Vedecko-výskumný presah projektu zahŕňa terénne testovanie týchto technológií, výskum kontaminantov vodných zdrojov, ako aj transfer poznatkov prostredníctvom stážového programu na Univerzite Komenského. Projekt tak prepája základný výskum s jeho priamou humanitárnou aplikáciou v teréne.</t>
  </si>
  <si>
    <t>Rádiochemické analýzy-stanovenie aktivít vo vzorkách výpustí rádioaktívnych látok a životného prostredia.</t>
  </si>
  <si>
    <t>Radiochemical analyses – determination of activities in samples of radioactive discharges and environmental samples.</t>
  </si>
  <si>
    <t>SLOVENSKÉ ELEKTRÁRNE,a.s.</t>
  </si>
  <si>
    <t xml:space="preserve">4600017150, dodatok č.1 </t>
  </si>
  <si>
    <t>https://www.crz.gov.sk/zmluva/7512256/
https://www.crz.gov.sk/zmluva/12014304/</t>
  </si>
  <si>
    <t>V rámci projektu bol realizovaný výskum rádioaktívnych plynných – aerosólových a kvapalných výpustí. Ciele projektu boli zamerané na vývoj a validáciu metód (spracovanie, rádiochemická separácia, príprava zdroja na meranie, meranie rádioaktivity, analýza spektier, komparácia). Realizoval sa výskum rádioekologicky významných RN, ako Sr-89, Sr-90, Pu-238, Pu-239+240, Am-241). Monitoring podzemných vôd – alfaspektrometrické a gamaspektrometrické stanovenie, stanovenie celkovej beta-aktivity. Ďalšie skúmané matrice: články potravového reťazca, mlieko, pitné vody, povrchové vody, pôdy, spady, tráva. Aktualizácia výpočtov korelačných koeficientov pre deklarovanie rádioekolgicky významných RN a analýza korelačných vzťahov. Výstupom  bola záverečná výskumná správa.</t>
  </si>
  <si>
    <t>2520OV0696</t>
  </si>
  <si>
    <t>Stanovenie radioaktivity pre CCM-85.</t>
  </si>
  <si>
    <t>Determination of CCM-85 radioactivity.</t>
  </si>
  <si>
    <t>Slovenské magnezitové závody, a.s.</t>
  </si>
  <si>
    <t>Stanovenie mernej aktivity špecifického zdroja CM-85.</t>
  </si>
  <si>
    <t>Z/2024/3173/I/PRIF/TAJ</t>
  </si>
  <si>
    <t>Analýza a vyhodnocovanie nameraných spektier použitím NMR spektrometra.</t>
  </si>
  <si>
    <t>Analysis and evaluation of measured spectra using an NMR spectroscopy.</t>
  </si>
  <si>
    <t>Filo Juraj, Mgr. PhD.</t>
  </si>
  <si>
    <t>SYNKOLA s.r.o.</t>
  </si>
  <si>
    <t>https://www.crz.gov.sk/zmluva/10113409/</t>
  </si>
  <si>
    <t>Predmetom projektu je vykonávanie výskumnej analýzy vzoriek metódou NMR spektroskopie a ich vyhodnotenie pre účel stanovenia zloženia, čistoty a štruktúry látok. Z nameraných experimentov poskytnúť riešenie štruktúry a návrh možností ďalších NMR experimentov pre jednoznačné určenie štruktúry. Výstupy budú použité do aplikačnej praxe.</t>
  </si>
  <si>
    <t>Vykonávanie výskumnej analýzy vzoriek metódou NMR spektroskopie a ich vyhodnotenie pre účel stanovenia zloženia, čistoty a štruktúry látok zhotoviteľom pre objednávateľa, ako aj ďalších súvisiacich expertných činností na základe požiadaviek objednávateľa</t>
  </si>
  <si>
    <t>Z/2024/3357/I/PRIF/TAJ</t>
  </si>
  <si>
    <t>Charakterizácia a stanovenie humínových látok vo vzorkách surovín a produktov pri vývoji inteligentných hnojív</t>
  </si>
  <si>
    <t>Characterization and determination of humic substances in samples of raw materials and products in the development of smart fertilizers</t>
  </si>
  <si>
    <t>Góra Róbert, doc. RNDr., PhD.</t>
  </si>
  <si>
    <t>VUCHT a.s.</t>
  </si>
  <si>
    <t>https://www.crz.gov.sk/zmluva/10205073/</t>
  </si>
  <si>
    <t xml:space="preserve">Súčasná poľnohospodárska produkcia čoraz častejšie využíva na obnovu úrodnosti pôdy a na cielenú úpravu polí používaných na pestovanie konkrétnych rastlinných komodít použitím tzv. inteligentných hnojív. Hlavná výhoda použitia takýchto výrobkov spočíva vo zvýšení biodostupnosti doteraz využívaných umelých hnojív na báze dusíka, fosforu a draslíka a tiež cielene dávkovaných stopových prvkov prostredníctvom pridávania rôzneho množstva humínových kyselín (HK) do výrobkov. Spolupráca je zameraná na charakterizáciu surovín – zdrojov humínových kyselín (lignit, alginit) a produktov v štádiu vývoja (vzorky hnojív) metódou SEC z hľadiska distribúcie relatívnej mólovej hmotnosti a tiež stanovením množstva HK, prítomných vo východiskových zdrojoch a v konečných produktoch. </t>
  </si>
  <si>
    <t>Vývoj SEC – DAD – FLD metódy na stanovenie distribúcie relatívnej mólovej hmotnosti humínových kyselín vo vzorkách extraktov lignitu a hnojív a validácia metódy na stanovenie obsahu humínových kyselín vo vzorkách z rôzneho štádia výrobného procesu</t>
  </si>
  <si>
    <t>Stanovenie aktivity prírodných rádionuklidov a indexu hmotnostnej aktivity.</t>
  </si>
  <si>
    <t>Determination of the activity of natural radionuclides and the mass activity index.</t>
  </si>
  <si>
    <t>Wil a Ders, s.r.o.</t>
  </si>
  <si>
    <t>Stanovenie aktivity zmesi, vody, prísad a technickej peny (226Ra, 232Th, 40K), index hmostnostnej akvitivity a výskum rádioaktivity betónovej matrice a popolčeka do betónu.</t>
  </si>
  <si>
    <t>Rádiochemická analýza vzoriek aerosólových filtrov a spadov.</t>
  </si>
  <si>
    <t>Radiochemical analysis of aerosol filter and fallout samples.</t>
  </si>
  <si>
    <t>VUJE, a.s.</t>
  </si>
  <si>
    <t>V rámci projektu bol realizovaný rádiochemický výskum aerósolových filtrov a spadov z AE Bohunice a AE Mochovce, ako Am-241, Sr-90, Pu-238, Pu-239, Pu-240. Ciele projektu boli zamerané na vývoj a validáciu metód (spracovanie, rádiochemická separácia, príprava zdroja na meranie, meranie rádioaktivity, analýza spektier, komparácia). Výstupom  bola záverečná výskumná správa.</t>
  </si>
  <si>
    <t>Datovanie riečnych sedimentov Panónskej panvy pomocou 26AI/10Be</t>
  </si>
  <si>
    <t>Dating of the alluvial sediment of the Pannonian Basin by 26Al/10Be</t>
  </si>
  <si>
    <t>Šujan Michal, doc. RNDr., PhD.</t>
  </si>
  <si>
    <t>Eötvös Loránd University</t>
  </si>
  <si>
    <t>Projekt je zameraný na chemické spracovanie piesčitých a štrkovitých sedimentov, odobraných z riečnych terás v Panónskej panve. Príprava vzoriek umožní merania izotopových pomerov 10Be/9Be a 26Al/27Al pomocou urýchľovacej hmotnostnej spektrometrie, a následné výpočty veku expozície alebo pochovania. Výskum tak prispeje k rekonštrukcii vývoja vertikálnych pohybov a zarezávania sa riek počas pliocénu a kvartéru v regióne.</t>
  </si>
  <si>
    <t>Z/2025/1874/XIV/VP/CTT</t>
  </si>
  <si>
    <t>SCABX3</t>
  </si>
  <si>
    <t xml:space="preserve">Licenčná zmluva - patenty : Spôsob prípravy ternárnych chalkogenidových perovskitov, ternárne chalkogenidové perovskity a ich použitie </t>
  </si>
  <si>
    <t>License Agreement - patents : Method of preparation of
ternary chalcogenide
perovskites, ternary
chalcogenide perovskites
and their use</t>
  </si>
  <si>
    <t>Sýkora Milan,  RNDr., PhD. MBA</t>
  </si>
  <si>
    <t>GreMi KLIMA s.r.o.</t>
  </si>
  <si>
    <t>https://www.crz.gov.sk/zmluva/11086964/</t>
  </si>
  <si>
    <t xml:space="preserve">Licenčná zmluva </t>
  </si>
  <si>
    <t> </t>
  </si>
  <si>
    <t>Cieľom projektu je vývoj a výroba funkčného prototypu solárneho článku s fotoaktívnou časťou pozostávajúcou z materiálu nazývaného chalkogenidový perovskit, s chemickým zložením ABX3, kde A a B sú netoxické kovy a X je síra alebo selén, pripravených pomocou metód vyvinutých v laboratóriu pokročilých materiálov na Prírodovedeckej fakulte UK.</t>
  </si>
  <si>
    <t>The goal of the project is to develop and produce a functional prototype of a solar cell with a photoactive layer consisting of a material called chalcogenide perovskite, with the chemical composition ABX₃, where A and B are non-toxic metals and X is sulfur or selenium, prepared using methods developed in the Laboratory for Advanced Materials at the Faculty of Natural Sciences, Comenius University.</t>
  </si>
  <si>
    <t>Licenčná zmluva na práva priemyselného vlastníctva a práva s nimi súvisiace</t>
  </si>
  <si>
    <t> Z/2022/234/I/PriF/TAJ</t>
  </si>
  <si>
    <t> Poskytovanie denných údajov o počte peľových zŕn druhov Alnus, Corylus, Betula a Quercus</t>
  </si>
  <si>
    <t> Daily pollen count data provision for Alnus, Corylus, Betula and Quercus species</t>
  </si>
  <si>
    <t>Ščevková Jana, doc. RNDr., PhD.</t>
  </si>
  <si>
    <t>AZ Pollen Research GmbH.</t>
  </si>
  <si>
    <t> https://www.crz.gov.sk/zmluva/6210867/</t>
  </si>
  <si>
    <t>ALK TT-06 TreeTop</t>
  </si>
  <si>
    <t> Projekt zahŕňa poskytovanie denných aerobiologických údajov o koncentrácii peľových zŕn štyroch taxónov drevín - Alnus (jelša), Corylus (lieska), Betula (breza) a Quercus (dub) - z monitorovacej stanice v Bratislave (SKBRAT). Údaje sa zbierajú počas päťmesačného obdobia pokrývajúceho hlavnú peľovú sezónu, pričom presné trvanie závisí od poveternostných podmienok. Začiatok a koniec sezóny sa vypočítavajú v databáze EAN (sezóna začína pri 1% a končí pri 95% celkového súčtu). Poskytované údaje slúžia na podporu výskumu a vývoja produktu ALK TT-06 TreeTop spoločnosti AZ Pollen Research GmbH.</t>
  </si>
  <si>
    <t>The project involves providing daily aerobiological data on pollen grain concentrations of four tree taxa - Alnus, Corylus, Betula, and Quercus - from a monitoring station in Bratislava (SKBRAT). Data collection covers a five-month period encompassing the main pollen season, with precise duration depending on weather conditions. Season start and end are calculated in the EAN database (season begins at 1% and ends at 95% of total sum). The provided data support research and development of the ALK TT-06 TreeTop product by AZ Pollen Research GmbH.</t>
  </si>
  <si>
    <t>Scientists in Congregations</t>
  </si>
  <si>
    <t>BoUFSaCiD</t>
  </si>
  <si>
    <t>Mosty porozumenia: Viera, veda a komunita v dialógu</t>
  </si>
  <si>
    <t>Bridges of Understanding: Faith, Science, and Community in Dialogue</t>
  </si>
  <si>
    <t>Valčová Katarína, doc. Mgr., PhD.</t>
  </si>
  <si>
    <t>15660,72€ /13700GBP</t>
  </si>
  <si>
    <t>ECLAS (University of Torun) a Templeton Foundation</t>
  </si>
  <si>
    <t>RD/2024/3329/IX/EBF/KTA</t>
  </si>
  <si>
    <t>https://www.crz.gov.sk/zmluva/10190386/</t>
  </si>
  <si>
    <t>Equipping Christian Leadership in an Age of Science/ ECLAS grants competition results – ECLAS</t>
  </si>
  <si>
    <t>tolerancia, ko-existenia, ľudská identita, teologický progres, vedecké myslenia, dialóg, komunita</t>
  </si>
  <si>
    <t>tolerance, coexistence, human identity, theological advancement, scientific thougths, dialogue, community</t>
  </si>
  <si>
    <t>Špecifická multietnická a multikonfesionálna história mesta Modra kreuje prostredie definované toleranciou a koexistenciou, čím vytvára optimálny rámec pre skúmanie fundamentálnych otázok ľudskej identity. Modranský cirkevný zbor kladie dôraz na hodnoty vzájomného spolunažívania a vnímavosť voči inovatívnym ideám. Jeho členovia reflektujú technologický pokrok a vedecké myslenie, čo prispieva k formovaniu diskurzu otvoreného dialógu so sekulárnou spoločnosťou.
Cieľom predkladaného projektu je iniciovať relevantný dialóg o podstate ľudskej existencie medzi veriacimi a majoritnou spoločnosťou, a to prostredníctvom série prednášok integrujúcich biologické, psychologické a teologické perspektívy. Projekt zároveň implementuje misiologický aspekt, pričom akcentuje poslanie kresťanskej cirkvi v lokálnej komunite a zdôrazňuje recipročné benefity vyplývajúce zo synergie medzi cirkvou a jej širším sociálnym kontextom.</t>
  </si>
  <si>
    <t>Modra's unique multiethnic and multiconfessional history fosters a climate of tolerance and
coexistence, making it an ideal setting to explore profound questions about human identity. The
Modra congregation values tolerance, coexistence, and openness to new ideas. Its members are
sensitive to technological advancements and scientific thought, fostering an environment
conducive to dialogue with secular society.
This project aims to engage both believers and non-believers in meaningful dialogue regarding
human existence through a series of lectures that integrate biological, psychological, and
theological perspectives. Additionally, the project will incorporate a missiological perspective,
emphasizing the mission of the Christian church in the local community and the mutual benefits
for both the church and its broader societal context.</t>
  </si>
  <si>
    <t>ECLAS grants competition results https://scire.umk.pl/eclas-grants-competition-results/</t>
  </si>
  <si>
    <t>HORIZON-HLTH-2022-IND-13</t>
  </si>
  <si>
    <t>ASCERTAIN</t>
  </si>
  <si>
    <t>Zlepšenia cenovej dostupnosti a udržateľnosti prostredníctvom nových modelov stanovovania cien, nákladovej efektívnosti a úhrad na hodnotenie inovatívnych zdravotníckych technológií</t>
  </si>
  <si>
    <t xml:space="preserve">Affordability and Sustainability improvements by using new pricing, Cost-Effectiveness and Reimbursement models to Appraise Innovative health technologies </t>
  </si>
  <si>
    <t>Tesař Tomáš, prof. PharmDr., PhD., MPH, MBA</t>
  </si>
  <si>
    <t>Európska komisia - REA</t>
  </si>
  <si>
    <t>Z/2022/3165/IX/FAF/KORF</t>
  </si>
  <si>
    <t>https://crz.gov.sk/zmluva/7197478/</t>
  </si>
  <si>
    <t>Horizont Európa</t>
  </si>
  <si>
    <t>ERASMUS UNIVERSITEIT ROTTERDAM (EUR) - Coordinator</t>
  </si>
  <si>
    <t>Lieky</t>
  </si>
  <si>
    <t>Medicinal products</t>
  </si>
  <si>
    <t>ASCERTAIN (Zlepšenie cenovej dostupnosti a udržateľnosti inovatívnych zdravotníckych technológií prostredníctvom nových modelov oceňovania, hodnotenia efektívnosti nákladov a úhrady) rieši potrebu pacientov, lekárov, platcov, regulátorov a výrobcov zlepšiť dostupnosť inovatívnych zdravotníckych technológií (vrátane liekov) v Európskej únii (EÚ). Cieľom ASCERTAIN je zlepšiť súčasné metódy oceňovania (na základe hodnoty technológií), modelovania nákladovej efektívnosti, určovania prahových hodnôt, úhrad a platieb, aby sa stanovili dostupné ceny a aby sa uľahčilo cyklické hodnotenie širších spoločenských výhod vrátane nákladov a rizík. Projekt sa snaží nájsť udržateľnú rovnováhu medzi prístupom k cenovo dostupným technológiám, potrebou stimulovať inovácie a vplyvom inovácií na životné prostredie. Projekt je riadený koncepčným rámcom integrujúcim cenotvorbu, hodnotenie zdravotníckych technológií a úhradu/platbu z verejného zdravotného poistenia. ASCERTAIN vyvinie otvorené, ľahko použiteľné nástroje podporujúce zdravotnú politiku vrátane (i) cenových modelov, (ii) modelov posudzovania hodnoty zdravotníckych technológií (iii) modelov úhrad z verejného zdravotného poistenia, ktoré budú prispôsobiteľné podmienkam špecifickým pre krajiny EÚ. Tieto nástroje zlepšia transparentnosť a zodpovednosť pri rozhodovaní, znížia neistotu pre všetky zainteresované strany, odmenia inovácie v oblastiach s vysokou neuspokojenou potrebou, urýchlia prístup pacientov k zdravotníckym technológiám a podporia finančne udržateľný proces v tomto kontexte. Ďalej budú tieto nástroje vyvinuté, testované a overené pre tri prípady použitia, vrátane vybraného onkologického ochorenia, bunkovej a génovej terapie a zdravotníckej pomôcky (trieda IIb a III) alebo in vitro diagnostiky (IVD) triedy D. Nadnárodné, multidisciplinárne konzorcium ASCERTAIN je doplnené o medzinárodnú poradnú radu pozostávajúcu z kľúčových zainteresovaných strán, s ktorými sa budú spoločne vytvárať nástroje podporujúce zdravotnícku politiku. Všetky nástroje budú publikované na cloudovej, verejne prístupnej a užívateľsky prívetivej platforme podľa princípov otvorenej vedy.
Na WP3, WP4, WP5, WP6 sa podieľa Katedra organizácie a riadenia farmácie, Farmaceutickej fakulty Univerzity Komenského v Bratislave.
WP3 (Vývoj rámca ASCERTAIN)
Podpora projektu ASCERTAIN. Pracovná skupina monitoruje vyvíjajúce sa prostredie vo farmaceutickom sektore a sektore zdravotníckych pomôcok a možný vplyv zmien na ASCERTAIN počas trvania celého projektu.
WP4 (Cenové metódy pre inovatívne zdravotnícke technológie (IHT))
Tento pracovný balík sa zameriava na vývoj nových prístupov k oceňovaniu inovatívnych technológií (prvky, princípy a algoritmy nových cenových politík, ktoré zohľadňujú hľadisko hodnoty a nákladov). 
WP5 (nákladová efektívnosť a modely vplyvu na rozpočet pre IHT)
Tento WP sa zameriava na vývoj klinických modelov, modelov efektívnosti nákladov a modelov vplyvu na rozpočet verejného zdravotného poistenia. Naším cieľom je otvorený prístup a dynamické modely zahŕňajúce celý životný cyklus zdravotníckej technológie.
WP6 (úhrada za IHT)
Tento WP sa zameriava na vývoj dynamických a cyklických úhradových postupov. Tieto postupy zahŕňajú nové modely úhrad a platobné schémy pre drahé zdravotnícke technológie a nové metódy na definovanie prahových hodnôt pre úhradu z verejného zdravotného poistenia.</t>
  </si>
  <si>
    <t>ASCERTAIN - (Improving the Affordability and Sustainability of Innovative Health Technologies through New Models of Pricing, Cost-Effectiveness Assessment and Reimbursement) addresses the need of patients, clinicians, payers, regulators and manufacturers to improve the availability of innovative health technologies (including medicines) in the European Union (EU): ASCERTAIN aims to improve current methods of pricing (based on technology value), cost-effectiveness modelling, threshold setting, reimbursement and payment in order to set affordable prices and to facilitate a cyclical assessment of the wider societal benefits including costs and risks. The project seeks to find a sustainable balance between access to affordable technologies, the need to stimulate innovation and the environmental impact of innovation. The project is guided by a conceptual framework integrating pricing, health technology assessment and reimbursement/payment from public health insurance. ASCERTAIN will develop open, easy-to-use health policy support tools including (i) pricing models, (ii) health technology valuation models (iii) public health insurance reimbursement models, which will be adaptable to EU country-specific conditions. These tools will improve transparency and accountability in decision-making, reduce uncertainty for all stakeholders, reward innovation in areas of high unmet need, accelerate patient access to health technologies and support a financially sustainable process in this context. Furthermore, these tools will be developed, tested and validated for three use cases, including selected oncology, cell and gene therapy and medical devices (class IIb and III) or in vitro diagnostics (IVD) class D. The transnational, multidisciplinary ASCERTAIN consortium is complemented by an international advisory board consisting of key stakeholders with whom the health policy support tools will be jointly developed. All tools will be published on a cloud-based, publicly accessible and user-friendly platform according to the principles of open science.
The Department of Pharmacy Organization and Management, Faculty of Pharmacy, Comenius University in Bratislava participates in WP3, WP4, WP5, WP6.
WP3 (Development of the ASCERTAIN Framework)
Support to the ASCERTAIN project. The working group monitors the evolving environment in the pharmaceutical and medical device sectors and the possible impact of changes on ASCERTAIN throughout the duration of the project.
WP4 (Pricing Methods for Innovative Health Technologies (IHT))
This work package focuses on the development of new approaches to the valuation of innovative technologies (elements, principles and algorithms of new pricing policies that take into account the value and cost aspects).
WP5 (Cost-effectiveness and Budget Impact Models for IHT)
This WP focuses on the development of clinical models, cost-effectiveness models and budget impact models for public health insurance. Our goal is open access and dynamic models covering the entire life cycle of health technology.
WP6 (IHT reimbursement)
This WP focuses on the development of dynamic and cyclical reimbursement practices. These practices include new reimbursement models and payment schemes for expensive health technologies and new methods for defining thresholds for reimbursement by public health insurance.</t>
  </si>
  <si>
    <t xml:space="preserve">HORIZON-HLTH-2024-IND-06 </t>
  </si>
  <si>
    <t>EU4MEDTECH</t>
  </si>
  <si>
    <t>Európsky rámec pre hodnotenie a následné opatrenia v oblasti pokročilých zdravotníckych technológií</t>
  </si>
  <si>
    <t xml:space="preserve">European Framework for Advanced Medical Technology Evaluation and Follow-up </t>
  </si>
  <si>
    <t>Európska komisia - HADEA</t>
  </si>
  <si>
    <t>Z/2024/3239/XI/FAF/DEK</t>
  </si>
  <si>
    <t>https://crz.gov.sk/zmluva/10152656/</t>
  </si>
  <si>
    <t>SVEUCILISTE U SPLITU MEDICINSKI FAKULTET (MEFST) - Coordinator</t>
  </si>
  <si>
    <t>Zdravotnícke pomôcky</t>
  </si>
  <si>
    <t>Medical devices</t>
  </si>
  <si>
    <t>EU4MEDTECH - Rozvoj metodických rámcov EÚ pre klinické hodnotenie/hodnotenie výkonu a následné klinické/výkonné sledovanie zdravotníckych pomôcok a diagnostických zdravotníckych pomôcok in vitro (IVD): Bolo zavedené nariadenie o zdravotníckych pomôckach (MDR) a nariadenie o diagnostických zdravotníckych pomôckach in vitro (IVDR), ktoré nahrádzajú predchádzajúce smernice o zdravotníckych pomôckach (MD) a IVD s cieľom posilniť regulačný rámec EÚ, zabezpečiť najvyššiu úroveň bezpečnosti pacientov a bezproblémové fungovanie jednotného trhu s týmito produktmi. Táto aktualizácia predpisov však prináša výzvy vyplývajúce zo zvýšeného regulačného zaťaženia a tlaku na rôznych aktérov v hodnotovom reťazci EÚ v oblasti zdravotníckych technológií.
Na prekonanie týchto prekážok budeme v rámci programu EU4MEDTECH spoločne vytvárať (s vopred zriadeným fórom zainteresovaných strán) a validovať „rámec EU4MEDTECH“, všestranný a na životný cyklus orientovaný súbor metodologických prístupov, štandardizovaných modelov a viacdoménových kritérií na generovanie a hodnotenie klinických a výkonnostných dôkazov o vysoko rizikových, inovatívnych zdravotníckych pomôckach (MD) a IVD v štádiách pred a po uvedení na trh. Na operatívnu prevádzku rámca EU4MEDTECH bude navrhnutá a vyvinutá interaktívna cloudová digitálna platforma. Rámec bude zahŕňať ďalšie funkcie, ako napríklad regulačný komunikačný kanál, funkciu globálneho vyhľadávania regulačných údajov, funkciu školenia používateľov pre zainteresované strany EUDAMED a úložisko. Rámec a odporúčania EU4MEDTECH pre nové spoločné špecifikácie budú po integrácii do digitálnej platformy hodnotené v rámci 3 rôznych prípadov použitia (UC). UC1 sa zameria na zdravotnícke pomôcky triedy III a implantovateľné zdravotnícke pomôcky, UC2 sa zameria na diagnostické zariadenia triedy C/D, zatiaľ čo UC3 sa zameria na softvér pre zdravotnícke pomôcky a diagnostické zariadenia (MDSW/IVDSW) a ďalšie vysoko inovatívne pomôcky. V kontexte UC3 sa vykonajú 3 klinické štúdie. Podobne bude digitálna platforma hodnotená prostredníctvom štúdie overenia koncepcie (PoC). Kľúčoví aktéri v oblasti zdravotníckych technológií budú zapojení do spoločného návrhu počas celého projektu. Bude vypracovaný komplexný plán využívania, aby sa zabezpečilo, že výsledky projektu budú široko a spravodlivo prijaté, škálovateľné a udržateľné.</t>
  </si>
  <si>
    <t>EU4MEDTECH - Development of EU methodological frameworks for clinical evaluation/performance assessment and follow-up of medical devices and in vitro diagnostic medical devices (IVDs): The Medical Devices Regulation (MDR) and the In Vitro Diagnostic Medical Devices Regulation (IVDR) have been introduced, replacing the previous Medical Devices (MD) and IVD Directives, with the aim of strengthening the EU regulatory framework, ensuring the highest level of patient safety and the smooth functioning of the single market for these products. However, this regulatory update brings challenges resulting from the increased regulatory burden and pressure on the various actors in the EU health technology value chain.
To overcome these obstacles, the EU4MEDTECH programme will jointly develop (with a pre-established stakeholder forum) and validate the “EU4MEDTECH Framework”, a comprehensive and life-cycle-oriented set of methodological approaches, standardised models and multi-domain criteria for generating and assessing clinical and performance evidence on high-risk, innovative medical devices (MD) and IVDs in the pre- and post-market stages. An interactive cloud-based digital platform will be designed and developed to operationalise the EU4MEDTECH Framework. The framework will include additional functionalities such as a regulatory communication channel, a global regulatory data search function, a user training function for EUDAMED stakeholders and a repository. The EU4MEDTECH Framework and recommendations for new common specifications will be evaluated in 3 different use cases (UCs) once integrated into the digital platform. UC1 will focus on Class III medical devices and implantable medical devices, UC2 will focus on Class C/D diagnostic devices, while UC3 will focus on software for medical devices and diagnostic devices (MDSW/IVDSW) and other highly innovative devices. 3 clinical studies will be conducted in the context of UC3. Similarly, the digital platform will be evaluated through a proof-of-concept (PoC) study. Key stakeholders in the health technology field will be involved in the joint design throughout the project. A comprehensive exploitation plan will be developed to ensure that the project results are widely and equitably adopted, scalable and sustainable.</t>
  </si>
  <si>
    <t>HORIZON-MSCA-SE-2023</t>
  </si>
  <si>
    <t>EVEREST</t>
  </si>
  <si>
    <t>základný výskum, štúdia relaizovateľnosti</t>
  </si>
  <si>
    <t>Výmenný program výskumu extracelulárnych vezikúl využiteľných ako pokročilé biomarkery a terapeutiká</t>
  </si>
  <si>
    <t xml:space="preserve">Extracellular Vesicle Research Exchanges for Advanced Biomarkers and Therapeutics </t>
  </si>
  <si>
    <t>Kennedy Breandan, prof., Duriš Adameová Adriana, prof. PharmDr.,  PhD.</t>
  </si>
  <si>
    <t>Z/2024/2071/XI/FAF/DEK</t>
  </si>
  <si>
    <t>Z/2024/2071/XI/FAF/DEK | Centrálny register zmlúv</t>
  </si>
  <si>
    <t xml:space="preserve">University College Dublin, Ireland - Coordinator </t>
  </si>
  <si>
    <t>Klinické biomarkery, Terapeutiká, Biovýroba, Optimalizácia procesov, Ľudské zdravie</t>
  </si>
  <si>
    <t>Clinical Biomarkers, Therapeutics, Biomanufacturing, Process Optimisation, Human Health</t>
  </si>
  <si>
    <t>Projekt EVEREST je priekopníckym konzorciom vo výskume extracelulárnych vezikúl (EV), ktoré združuje 22 inštitúcií z 11 krajín vrátane 3 partnerov zo Spojeného kráľovstva. Toto interdisciplinárne konzorcium sa vyznačuje ambicióznym plánom na viac ako 285 mesiacov výmeny pracovníkov, do ktorého je zapojených najmenej 81 štipendistov. Program výskumu a inovácií je štruktúrovaný do štyroch kľúčových pracovných balíkov: 1. Kombinácia odborných znalostí a zdrojov na zlepšenie štandardizovanej charakterizácie a izolácie EV: Zameranie na harmonizáciu metód izolácie EV v rôznych tkanivách a vzorkách, čím sa zvyšuje konzistentnosť a spoľahlivosť výskumu EV. 2. Spoločné skúmanie EV v oblasti zdravia alebo chorôb a zlepšenie objavovania translačných biomarkerov: Zameranie na skúmanie úlohy EV pri rôznych zdravotných stavoch a ochoreniach s osobitným dôrazom na identifikáciu a validáciu nových biomarkerov pre diagnostické a prognostické aplikácie. 3. Zjednotenie kapacít, pokrok v liečbe alebo podávaní liekov založených na EV: Zameriava sa na vývoj inovatívnych liečebných postupov a mechanizmov podávania liekov založených na EV, so zameraním na kľúčové zdravotné výzvy, ako je rakovina a kardiovaskulárne ochorenia. 4. Katalyzácia komerčného vývoja technológií založených na EV: S cieľom preklenúť priepasť medzi výskumom a praktickým využitím sa tento pracovný balík zameriava na prípravu riešení založených na EV pre rozsiahlu výrobu a uvedenie na trh. EVEREST sa zaväzuje výrazne posilniť schopnosti zúčastnených inštitúcií a podporiť kariérny postup zapojených štipendistov. Projekt, ktorý navrhuje EV ako kľúčové nástroje na objavovanie biomarkerov a terapeutické aplikácie, má za cieľ významne prispieť k personalizovanej medicíne a zlepšeniu zdravotných výsledkov, a v konečnom dôsledku tak preniesť výskumné objavy do klinickej praxe.</t>
  </si>
  <si>
    <t>The EVEREST project is a pioneering consortium in Extracellular Vesicle (EVs) research, bringing together 22 institutions from 11 countries, including 3 UK partners. This interdisciplinary consortium is distinguished by an ambitious plan for over 285 months of staff exchanges, engaging at least 81 fellows. Research-Innovation programme is structured into four pivotal work packages: 1. Combining Expertise and Resources for Advancing Standardised Characterisation and Isolation of EVs: Focused on harmonizing methods for EV isolation across diverse tissues and samples, enhancing the consistency and reliability of EV research. 2. Jointly Investigating EVs in Health or Disease, and Enhancing Translational Biomarker Discovery: Concentrated on exploring the roles of EVs in various health conditions and diseases, with a particular emphasis on identifying and validating new biomarkers for diagnostic and prognostic applications. 3. Uniting Capacities, Advancing EV-Based Therapeutics or Drug Delivery: Dedicated to developing innovative EV-based treatments and drug delivery mechanisms, targeting key health challenges like cancer and cardiovascular diseases. 4. Catalysing commercial development of EV-based technologies: Aiming to bridge the gap between research and practical application, this work package focuses on preparing EV-based solutions for large-scale production and market introduction. At its core, EVEREST is committed to significantly enhancing the capabilities of participating institutions and fostering career advancement for involved fellows. By positioning EVs as critical tools for biomarker discovery and therapeutic applications, the project aims to make substantial contributions to personalized medicine and improved health outcomes, ultimately translating research breakthroughs into clinical practice.</t>
  </si>
  <si>
    <t>H2020-SC1-BHC-2018-2020</t>
  </si>
  <si>
    <t>IMMERSE</t>
  </si>
  <si>
    <t xml:space="preserve">základný výskum </t>
  </si>
  <si>
    <t>Zavádzanie digitálnej mobilnej duševnej zdravotnej starostlivosti do postupov klinickej starostlivosti: Smerom k starostlivosti zameranej na človeka v psychiatrii</t>
  </si>
  <si>
    <t xml:space="preserve">The implementation of Digital Mobile Mental Health in clinical care pathways:  Towards person-centered care in psychiatry </t>
  </si>
  <si>
    <t>Heretik Anton ml., prof. Mgr,. PhD.</t>
  </si>
  <si>
    <t>https://www.crz.gov.sk/zmluva/5434775/</t>
  </si>
  <si>
    <t>Horizont 2020</t>
  </si>
  <si>
    <t>Cieľom projektu je transformovať metodológiu Experience Sampling Methodology do podoby inovatívneho klinického digitálneho nástroja zdravotnej starostlivosti v duchu princípov digitálneho mobilného duševného zdravia (DMMH). Prostredníctvom dôkladnej implementačnej štúdie DMMH do oblasti rutinnej klinickej starostlivosti o duševné zdravie v štyroch európskych krajinách.</t>
  </si>
  <si>
    <t>HORIZON-CL2-2022-DEMOCRACY-01</t>
  </si>
  <si>
    <t>TRUEDEM</t>
  </si>
  <si>
    <t xml:space="preserve">Dôvera v Európsku demokraciu </t>
  </si>
  <si>
    <t xml:space="preserve">Trust in European Democracies </t>
  </si>
  <si>
    <t>Baboš Pavol, Mgr., MSc., PhD.</t>
  </si>
  <si>
    <t>https://www.crz.gov.sk/zmluva/7356493/</t>
  </si>
  <si>
    <t>TRUEDEM je 3-ročný výskumný projekt (2023-2025), ktorého cieľom je komplexne pristúpiť k výskumu evidencie a postojov k dôvere a dôveryhodnosti vo viacerých európskych štátoch. Taktiež je cieľom projektu vyvinúť komplexný a transparentný súbor nástrojov, krátkodobých a dlhodobých politických intervencií vrátane odporúčaní a metodík, na zvýšenie dôvery v politické inštitúcie, zvýšenie transparentnosti a inkluzívnosti zastupiteľských systémov v Európe. TRUEDEM skúma nové vzorce volebného správania, vrátane volebnej nestálosti a trendov poklesu volebnej účasti a dôsledky vzniku nových sociálnych hnutí a strán na reprezentatívnosť a legitimitu v európskych demokraciách. Ďalej sa zameriava na dôsledky koronavírusovej krízy, pokračujúcej vojny v Európe a migrácie, nízkeho hospodárskeho rastu a rastúcej inflácie ako nových sociálno-ekonomických a bezpečnostných výziev, ktoré destabilizujú politické inštitúcie v Európe, a ktoré majú dôsledky pre politickú dôveru.</t>
  </si>
  <si>
    <t>HORIZON-CL2-2024-DEMOCRACY-01</t>
  </si>
  <si>
    <t>DELIAH</t>
  </si>
  <si>
    <t>Demokratická literatúra a humor</t>
  </si>
  <si>
    <t xml:space="preserve">Democratic Literacy and Humor </t>
  </si>
  <si>
    <t>Cingerová Nina, doc. Mgr., PhD.</t>
  </si>
  <si>
    <t>https://www.crz.gov.sk/zmluva/9884767/</t>
  </si>
  <si>
    <t>Projekt „Demokratická gramotnosť a humor“ (DELIAH) skúma mnohostrannú úlohu humoru v umeleckých formách, kultúrnych priestoroch a online aj offline fórach a zisťuje, ako môže humor podporovať alebo naopak oslabovať demokratickú účasť a procesy v Európe. Projekt DELIAH má dva hlavné ciele: (1) Premeniť existujúci výskum nepriaznivých účinkov antidemokratických prejavov, ktoré sa vyskytujú najmä v „humorných“ formách na online platformách, na praktické politiky, súbory nástrojov a vzdelávacie zdroje s cieľom zmierniť negatívne dôsledky takýchto antidemokratických prejavov. Takéto praktické prístupy zase posilnia to, čo nazývame „demokratickou gramotnosťou“: t. j. schopnosťou občanov EÚ a regulačných orgánov rozoznať antidemokratické implikácie určitých foriem nenávistných prejavov alebo hanlivého humoru . (2) uskutočniť základný výskum v oblasti humoristického „protirečového prejavu“, ktorý umožní projektu DELIAH vyvinúť a propagovať humoristické stratégie, ktoré čelia antidemokratickej rétorike, nenávistným prejavom a diskriminačnému obsahu, čím sa vytvoria „osvedčené postupy“ pre využívanie humoru ako nástroja na potláčanie antidemokratických prejavov a tým sa podporí širšia a zmysluplnejšia účasť na demokratických procesoch.</t>
  </si>
  <si>
    <t>DeCrises</t>
  </si>
  <si>
    <t>Dekarbonizácia EÚ v čase krízy: skúmanie sociálnych inovácií a posilňovanie spravodlivej dvojitej
transformácie</t>
  </si>
  <si>
    <t>EU Decarbonisation in Times of Crises: Exploring Social Innovations and Enhancing an Equitable Twin Transition</t>
  </si>
  <si>
    <t xml:space="preserve">Mišík Matúš, doc. Mgr., PhD. </t>
  </si>
  <si>
    <t>https://www.crz.gov.sk/zmluva/9945160/</t>
  </si>
  <si>
    <t>Projekt DeCrises sa zaoberá komplexnými výzvami dvojitej transformácie Európskej únie (EÚ), ktorá mení tvár spoločnosti, ekonomiky a infraštruktúry na všetkých úrovniach správy. Prostredníctvom štyroch prípadových štúdií z EÚ a Európskeho hospodárskeho priestoru je naším hlavným cieľom identifikovať medzery v existujúcom rámci viacúrovňovej správy (MLG), ktorý riadi dvojitú transformáciu, a navrhnúť riešenia, ktoré pripravia pôdu pre spravodlivú transformáciu. DeCrises sa zameriava na päť cieľov: Vytvoriť koncepciu rámca MLG zdola nahor s cieľom podporiť účasť občanov a stimulovať sociálne inovácie a spoluprácu pre inkluzívnu dvojitú transformáciu; Vypracovať robustnú stratégiu implementácie MLG s cieľom pretaviť víziu spravodlivej dvojitej transformácie na všetkých úrovniach riadenia v rámci EÚ; Rozvíjať chápanie komunitou riadených sociálnych inovácií ako hnacích síl dvojitej transformácie a ich úlohy v procesoch MLG; Identifikovať stratégie na posilnenie regionálnej a vnútroregionálnej spolupráce a odolnosti; Uľahčiť a vytvoriť kanály spolupráce a výmeny poznatkov medzi rôznorodou skupinou aktérov a preskúmať spôsoby posilnenia politických nástrojov na rôznych úrovniach riadenia. Projekt poskytuje komplexné politické odporúčania na zlepšenie MLG s cieľom posilniť demokratickú správu vecí verejných v EÚ a zabezpečiť spravodlivú dvojitú transformáciu.</t>
  </si>
  <si>
    <t>CERV-2023-CITIZENS-REM</t>
  </si>
  <si>
    <t>CAMINO</t>
  </si>
  <si>
    <t xml:space="preserve">zákaldný výskum </t>
  </si>
  <si>
    <t>Dvadsať rokov kultúrneho obohatenia v zjednotenej Európe</t>
  </si>
  <si>
    <t xml:space="preserve">Twenty years of cultural enrichment in reunified Europe </t>
  </si>
  <si>
    <t>Hroteková, Michaela, Mgr., PhD.</t>
  </si>
  <si>
    <t>Európska komisia - EACEA</t>
  </si>
  <si>
    <t>https://www.crz.gov.sk/zmluva/9021792/</t>
  </si>
  <si>
    <t>Projekt „Dvadsať rokov kultúrneho obohatenia v zjednotenej Európe“ (CAMINO) spojil vysokoškolské inštitúcie z východnej, severnej a strednej Európy – Lotyšskú univerzitu (UL/LV), Vilniuskú univerzitu (VU/LT), Tartu University (UT/EE), Univerzitu v Opole (UO/PL), Univerzitu J. E. Purkyněho v Ústí nad Labem (UJEP/CZ), Univerzitu Komenského v Bratislave (UNIBA/SK), Univerzitu verejnej (UPS/HU), Univerzita kráľa Danyla (UKD/UA) a filmové štúdio VERY (VF/LV) v spoločnom úsilí vzdelávať o kľúčových udalostiach v modernej európskej histórii a pripomínať rozšírenie EÚ oslavou 20. výročia pristúpenia k EÚ v roku 2004. Cieľom projektu je prehĺbiť pochopenie Únie, jej pôvodu, účelu, rozmanitosti a úspechov a zvýšiť povedomie o dôležitosti vzájomného porozumenia a tolerancie pre lepšiu európsku integráciu.</t>
  </si>
  <si>
    <t>tender EMPL/2022/0P/0009</t>
  </si>
  <si>
    <t>VC/2022/0130</t>
  </si>
  <si>
    <t>ENASSP</t>
  </si>
  <si>
    <t xml:space="preserve">Sieť odborníkov pre analytickú podporu v oblasti sociálnej politiky </t>
  </si>
  <si>
    <t xml:space="preserve">Expert Network for Analytical Support in Social Policies </t>
  </si>
  <si>
    <t>Gerbery Daniel, doc. Mgr., PhD.</t>
  </si>
  <si>
    <t>LISER - Luxembourg Institute of Socio-Economic Research</t>
  </si>
  <si>
    <t>https://www.crz.gov.sk/zmluva/7717790/</t>
  </si>
  <si>
    <t>DG EMPL Call for tenders EMPL/2022/OP/0009 (VT/2022/013)</t>
  </si>
  <si>
    <t>Hlavným cieľom projektu je poskytovať Európskej komisii včasné a kvalitné nezávislé informácie o sociálnej oblasti o politikách sociálnej ochrany a sociálneho začlenenia (a o súvisiacom sociálno-ekonomickom vývoji a trendoch) v krajinách, ktoré pokrýva sieť ENASSP. Úlohou grantových partnerov je poskytovať odborné znalosti a vyhodnotenia (vrátane štatistickej analýzy) európskych a národných sociálnych politík. To zahŕňa: prípravu a aktualizáciu (raz ročne) profilu SR vo forme súhrnnej výskumnej správy; vypracovanie dvoch tematických správ, v ktorých sa hodnotí, ako sa SR darí riešiť kľúčové výzvy v oblasti sociálnej ochrany a sociálneho začlenenia; účasť na dvoch každoročných stretnutiach nezávislých národných expertov ENASSP.</t>
  </si>
  <si>
    <t>Interreg Programme CENTRAL EUROPE 2021-2027</t>
  </si>
  <si>
    <t>CE0200521</t>
  </si>
  <si>
    <t>BURNOUT PREVENT</t>
  </si>
  <si>
    <t>Zvyšovanie kvalifikácie, vývoj inovatívnych riešení v oblasti služieb a odporúčania pre politiku v oblasti prevencie syndrómu vyhorenia v odvetviach inteligentnej špecializácie v strednej Európe</t>
  </si>
  <si>
    <t>Enhancing Skills, Developing Innovative Service Solutions and Policy Recommendations for Burnout Prevention, in CE Smart Specialization Sectors- BURNOUT PREVENT</t>
  </si>
  <si>
    <t>Rošková Eva, doc. PhDr., PhD.</t>
  </si>
  <si>
    <t>E-zavod, zavod za projektno svetovanje, raziskovanje in razvoj celovitih rešitev/E-Institute, Institute for comprehensive development solutions + MIRRI</t>
  </si>
  <si>
    <t xml:space="preserve">
9553276</t>
  </si>
  <si>
    <t>https://www.crz.gov.sk/zmluva/9553276/</t>
  </si>
  <si>
    <t xml:space="preserve">INTERREG Central Europe </t>
  </si>
  <si>
    <t>Projekt BURNOUT PREVENT prispeje k zlepšeniu podnikateľských zručností a pomôže riešiť narastajúcu úzkosť, syndróm vyhorenia a depresiu medzi zamestnancami malých a stredných podnikov. Ide o prvý projekt v EÚ, ktorý komplexne zohľadní všetky tri aspekty syndrómu vyhorenia: pracovné prostredie, voľný čas a digitálny stres. Projekt posilní podnikateľské zručnosti a vytvorí organizačný model odolnosti voči syndrómu vyhorenia v malých a stredných podnikoch z 3 oblastí inteligentnej špecializácie: Priemysel 4.0, Inteligentné zdravie a Udržateľné potraviny.</t>
  </si>
  <si>
    <t>Space Safety (S2P) Near-Earth Object Survey and Follow-up</t>
  </si>
  <si>
    <t>4000135345/21/D/MRP.</t>
  </si>
  <si>
    <t>Pokračovanie testovacej prevádzky expertného centra S2P Sl-SC-02</t>
  </si>
  <si>
    <t>S2P Sl-SC-02 Expert Centre Continuation of Test Operations</t>
  </si>
  <si>
    <t>Šilha Jiří Mgr., PhD.</t>
  </si>
  <si>
    <t>ITTI sp. z o.o.</t>
  </si>
  <si>
    <t>Z/2025/1257/IX/FMFI/DEK</t>
  </si>
  <si>
    <t>https://www.crz.gov.sk/zmluva/10806028/</t>
  </si>
  <si>
    <t>Projekt za zaoberá zberom pozorovaní s využitím pozorovacej technicky na Astronomickom a Geofyzikálnom Observatóriu (AGO) Modra za účeľom testovania služby na monitorovanie kvality dát a kalibrácie pozorovacej techniky.</t>
  </si>
  <si>
    <t>DIGITAL-2021-QCI-01</t>
  </si>
  <si>
    <t>SkQCI</t>
  </si>
  <si>
    <t>Slovenská kvantová komunikačná infraštruktúra</t>
  </si>
  <si>
    <t>Slovak Quantum Communication Infrastructure</t>
  </si>
  <si>
    <t>Grajcar Miroslav, prof. RNDr., DrSc.</t>
  </si>
  <si>
    <t>Z/2022/3323/XI/FMFI/DEK</t>
  </si>
  <si>
    <t>https://www.crz.gov.sk/zmluva/7275442/</t>
  </si>
  <si>
    <t>Digitálna Európa</t>
  </si>
  <si>
    <t>Budovanie národnej experimentálnej kvantovej komunikačnej infraštruktúry naprieč krajinou_x000D_
Návrh prototypu supravodivého jednofotónového detektora a kryogénneho systému_x000D_
Zriadenie vzdelávacieho centra pre kvantové technológie pre študentov a postdoktorandov</t>
  </si>
  <si>
    <t>H2020-MSCA-ITN-2020</t>
  </si>
  <si>
    <t>ALPACA</t>
  </si>
  <si>
    <t>Algoritmy pre výpočtovú analýzu pangenómu</t>
  </si>
  <si>
    <t xml:space="preserve">ALgorithms for PAngenome Computational Analysis </t>
  </si>
  <si>
    <t>Vinař Tomáš, doc. RNDr., PhD.</t>
  </si>
  <si>
    <t>Z/2021/723/XI/FMFI/DEK</t>
  </si>
  <si>
    <t>https://www.crz.gov.sk/zmluva/5704031/</t>
  </si>
  <si>
    <t>The goal is to develop graph-based representations for genomes that build on combining individual variation in an evolutionarily meaningful way, thereby making it possible to process and analyse sequencing data more efficiently than traditional approaches, which are based on ordinary, sequence-type genome representations. The paradigm shift will play a critical role in personalised medicine and pathogen analysis.</t>
  </si>
  <si>
    <t xml:space="preserve">H2020-INFRAIA-2018-2020 </t>
  </si>
  <si>
    <t>EPN-2024-RI</t>
  </si>
  <si>
    <t>Výskumná infraštruktúra Europlanet 2024</t>
  </si>
  <si>
    <t xml:space="preserve">Europlanet 2024 Research Infrastructure </t>
  </si>
  <si>
    <t xml:space="preserve">Matejčík Štefan, prof. Dr. DrSc. </t>
  </si>
  <si>
    <t>Z/2020/246/XI/FMFI/DEK</t>
  </si>
  <si>
    <t>https://cordis.europa.eu/project/id/871149</t>
  </si>
  <si>
    <t>Výskumné aktivity v rámci konzorcia Europlanet, zamerané na výskum procesov relevantných v atmosférach planét a ich satelitov</t>
  </si>
  <si>
    <t>EURATOM-2021-ADHOC-IBA</t>
  </si>
  <si>
    <t>EUROFUSION</t>
  </si>
  <si>
    <t>Implementácia aktivít opísaných v Pláne pre jadrovú fúziu v rámci programu Horizont Európa prostredníctvom spoločného programu členov konzorcia EUROfusion</t>
  </si>
  <si>
    <t xml:space="preserve">Implementation of activities described in the Roadmap to Fusion during Horizon Europe through a joint programme of the members of the EUROfusion consortium </t>
  </si>
  <si>
    <t>Veis Pavel, Prof. RNDr. CSc.</t>
  </si>
  <si>
    <t>Z/2023/636/XI/FMFI/DEK</t>
  </si>
  <si>
    <t>https://www.crz.gov.sk/zmluva/7678682/</t>
  </si>
  <si>
    <t xml:space="preserve">Vyvoj LIBS diagnostiky pre steny tokamak reaktorov s cielom stanovit kvantitativnu analyzu povrchovej vrstvy stien po interakcii s D2 plazmou (zameranie na zachytene termojadrove palivo D/T a migrovany material). Vyvoj LIBS robotickeho analytickeho zariadenia pre testy v JET reaktore. Vyvoj vakuovej UV spekroskopie pre Magnum PSI linearneho plazmoveho zariadenia v DIFFER (Eindhoven).  </t>
  </si>
  <si>
    <t xml:space="preserve">EURATOM-Adhoc-2014-20 </t>
  </si>
  <si>
    <t>Implementácia aktivít opísaných v Pláne pre jadrovú fúziu v rámci programu Horizont 2020 prostredníctvom spoločného programu členov konzorcia EUROfusion</t>
  </si>
  <si>
    <t>Implementation of activities described in the Roadmap to Fusion during Horizon 2020 through a Joint programme of the members of the EUROfusion consortium</t>
  </si>
  <si>
    <t>FMFI UK/56/2014</t>
  </si>
  <si>
    <t>https://www.crz.gov.sk/1719721/</t>
  </si>
  <si>
    <t>Horizont 2020 - EURATOM</t>
  </si>
  <si>
    <t xml:space="preserve">Vyvoj laserovej diagnostiky pre detekciu stavu stien fuznych reaktorov (kvantitativna detekcia zachyteneho paliva, kvantitativna detekcia migrovaneho materialu,  detekcia nano trhlin v stene, hlbkova detekcia boru v stenach,...). Vzdelavanie studentov v oblasti laserovych diagnostickych metod. </t>
  </si>
  <si>
    <t>HORIZON-WIDERA-2023-ACCESS-04</t>
  </si>
  <si>
    <t>COLOSSE</t>
  </si>
  <si>
    <t>Stredoeurópska platforma pre povrchové inžinierstvo využívajúce plazmu</t>
  </si>
  <si>
    <t xml:space="preserve">Central European Platform for Plasma-Enabled Surface Engineering </t>
  </si>
  <si>
    <t>Z/2024/538/XI/FMFI/DEK</t>
  </si>
  <si>
    <t>https://www.crz.gov.sk/zmluva/9093953/</t>
  </si>
  <si>
    <t>Horizon Europe projekt zameraný na posilnenie internacionalizácie a spolupráce medzi partnerskými univerzitami v CZ, SWE, D, BEL a A, zaoberajúcich sa plazmovými technológiami príprav tenkých vrstiev, formou stáží a vytvárania postdoktorandských miest.</t>
  </si>
  <si>
    <t>H2020-MSCA-RISE-2020</t>
  </si>
  <si>
    <t>SAFEMILK</t>
  </si>
  <si>
    <t>Inovatívna technológia pre bezpečnosť mlieka</t>
  </si>
  <si>
    <t xml:space="preserve">Innovative technology for milk safety </t>
  </si>
  <si>
    <t>Európska komisia, Powertec, s.r.o.</t>
  </si>
  <si>
    <t>Z/2021/654/XI/FMFI/DEK</t>
  </si>
  <si>
    <t>https://www.crz.gov.sk/data/att/2841466.pdf</t>
  </si>
  <si>
    <t>Projekt je zameraný na vývoj biosenzorov na báze DNA aptamérov určených pre detekciu antibiotík a patogénnych baktérií v mlieku. Súčasťou projektu je optimalizácia zloženia aptamérov, ich chemická modifikácia a využitie rôznych nanomateriálov pre imobilizáciu aptamérov. Výsledkom projektu budú akustické a elektrochemické biosenzory použiteľné v laboratóriách pre monitorovanie kvality mlieka a mliečnych výrobkov. Na projekte sa podieľa 8 tímov z EU a 3 tímy z USA a Kanady.</t>
  </si>
  <si>
    <t>Small NEO Characterization through Spectroscopy</t>
  </si>
  <si>
    <t xml:space="preserve">4000143603/24/NL/MH/mp </t>
  </si>
  <si>
    <t>SNEOS</t>
  </si>
  <si>
    <t>Charakterizácia malých blízkozemských objektov (NEO) prostredníctvom spektroskopie</t>
  </si>
  <si>
    <t xml:space="preserve">Small NEO charakterization through Spectroscopy </t>
  </si>
  <si>
    <t>The European Space Research and Technology Centre (ESTEC)</t>
  </si>
  <si>
    <t>Z/2024/211/XI/FMFI/DEK</t>
  </si>
  <si>
    <t>https://www.crz.gov.sk/data/att/4742786.pdf</t>
  </si>
  <si>
    <t xml:space="preserve">Európska vesmírna agentúra </t>
  </si>
  <si>
    <t>Vyskum blizskozemskych asteroidov pomocou spektroskopie a fotometrie na AGO Modra. Charakterizacia vlastnosti malych asteroidov pomocou rychlo navadzacieho dalekohladu AGO70</t>
  </si>
  <si>
    <t>4000146796/24/NL/MH/yd</t>
  </si>
  <si>
    <t>ArtSPOC</t>
  </si>
  <si>
    <t>Charakterizácia umelých kozmických objektov pomocou laboratórnych a pozemných optických meraní</t>
  </si>
  <si>
    <t xml:space="preserve">Artificial space objects characterization using laboratory and ground-based optical measurements </t>
  </si>
  <si>
    <t>D/2025/300/XI/FMFI/DEK</t>
  </si>
  <si>
    <t>https://www.crz.gov.sk/data/att/5614005.pdf</t>
  </si>
  <si>
    <t>Projekt sa zaoberá vytvorením metodiky pre charakterizáciu umelých vesmírnych objektov s využitím spektroskopických a fotometrických dát získaných z laboratórnych a astronomických meraní, aby sa posúdil vplyv vesmírnych objektov na vesmírne, atmosférické, pozemné a cis-lunárne prostredie.</t>
  </si>
  <si>
    <t>4000140012/22/NL/SC/rp</t>
  </si>
  <si>
    <t>Emisie Hα a CN ako indikátory molekúl H2O a organických zlúčenín v meteoroidoch: štúdia realizovateľnosti a návrh prístroja</t>
  </si>
  <si>
    <t>Hα and CN emissions as tracers of H2O molecules and organic compounds in meteoroids: a feasibility study and instrument design</t>
  </si>
  <si>
    <t>Matlovič Pavol, RNDr., PhD.</t>
  </si>
  <si>
    <t>Európska výskumná agentúra (ESA)</t>
  </si>
  <si>
    <t>Z/2023/32/XI/FMFI/DEK</t>
  </si>
  <si>
    <t>https://www.crz.gov.sk/zmluva/7374712/</t>
  </si>
  <si>
    <t>Výskumný projekt zameraný na využitie emisie vodíka a CN z meteorov na analýzu prítomnosti vody a organických zlúčenín v meteoroidoch. Súčasťou projektu je návrh nového spektrografu na efektívnejšie pozorvanie požadovaných spektrálnych znakov.</t>
  </si>
  <si>
    <t>Správa o 3D štúdii pre MAR</t>
  </si>
  <si>
    <t xml:space="preserve">P5P20 for the following reports: Rapport d´étude 3D pour MAR   </t>
  </si>
  <si>
    <t>Moczo Peter, prof. RNDr., DrSc.</t>
  </si>
  <si>
    <t>CEA Saclay / Service S3C, Batiment 530 (PC75) / F-91191 Gif sur Yvette cedex</t>
  </si>
  <si>
    <t xml:space="preserve">Cieľom kontraktu bolo štúdium účinkov seizmického pohybu na lokalite INBSPN Cadarache pomocou viacrozmerných numerických simulácií šírenia seizmických vĺn. </t>
  </si>
  <si>
    <t>SEM-EDS analýza keramických materiálov</t>
  </si>
  <si>
    <t>SEM-EDS analysis of ceramic materials</t>
  </si>
  <si>
    <t>Satrapinskyy Leonid, Mgr., PhD.</t>
  </si>
  <si>
    <t>RHP-Technology GmbH</t>
  </si>
  <si>
    <t>Analýza chemického zloženia série vzoriek na báze keramiky. Príprava lomov na základe požiadaviek zákazníka.</t>
  </si>
  <si>
    <t>RTG štrukturálna analýza (alebo Röntgenová štrukturálna analýza)</t>
  </si>
  <si>
    <t>X-ray structural analysis</t>
  </si>
  <si>
    <t xml:space="preserve">Roch Tomáš, doc. Dr.. Tech., PhD.; </t>
  </si>
  <si>
    <t>Štruktúrna fázová analýza a analýza profilu difrakčných čiar vzorky s obsahom nitridov prechodových kovov. Meranie röntgenovej difrakcie v usporiadaní Bragg-Brentano a následná SW analýza a reportovanie výsledkov.</t>
  </si>
  <si>
    <t>SEM analýza horných pohľadov a priečnych rezov kompozitných materiálov</t>
  </si>
  <si>
    <t>SEM analysis of top-view and cross-sections of composite materials</t>
  </si>
  <si>
    <t>Analýza morfológie povrchu  a štruktúry priečnych rezov kompozitných multikomponentných vzoriek.  Vyhodnocovanie objemovej distribúcie jednotlivých zložiek a ich interdifúzie.</t>
  </si>
  <si>
    <t xml:space="preserve">HORIZON-MSCA-2021-PF-01 </t>
  </si>
  <si>
    <t>PlaTechMedi</t>
  </si>
  <si>
    <t>Krok smerom k novej technológii plazmového spracovania pre lekárske účely</t>
  </si>
  <si>
    <t xml:space="preserve"> A step towards new Plasma processing Technology for Medical purposes </t>
  </si>
  <si>
    <t>Machala Zdenko prof., RNDr., DrSc.</t>
  </si>
  <si>
    <t>European Research Executive Agency (REA)</t>
  </si>
  <si>
    <t>D/2024/350/XI/FMFI/DEK</t>
  </si>
  <si>
    <t>https://www.crz.gov.sk/zmluva/8979567/</t>
  </si>
  <si>
    <t>Horizon Europe: Marie Skłodowska-Curie Actions - postdoktoradský fellowship. Témou projektu je štúdium nízkoteplotných plazmových technológií na priamu a nepriamu dezinfekciu polymérnych materiálov používaných v medicíne. Infekcie súvisiace s katétrom patria medzi najčastejšie príčiny chorôb spojených so zdravotnou starostlivosťou na celom svete.</t>
  </si>
  <si>
    <t>Z/2024/1566/XIV/FMFI/DEK</t>
  </si>
  <si>
    <t>Výroba memristorov a pulzné elektrické merania</t>
  </si>
  <si>
    <t>Memristor fabrication and pulsed electrical measurements</t>
  </si>
  <si>
    <t xml:space="preserve">Plecenik Tomáš, doc. RNDr. PhD. </t>
  </si>
  <si>
    <t>Oxford Brookes University</t>
  </si>
  <si>
    <t>https://www.crz.gov.sk/data/att/5099261.pdf</t>
  </si>
  <si>
    <t>Zmluvný výskum pre Oxford Brookes University v oblasti plynocitlivých memristorov. Meranie a modelovanie charakteristík ich odporového prepínania a odozvy na zmenu koncentrácie vodíka v okolitej atmosfére.</t>
  </si>
  <si>
    <t>HORIZON-MSCA-2021-DN-01</t>
  </si>
  <si>
    <t>TRAIL</t>
  </si>
  <si>
    <t>Transparentné, interpretovateľné roboty</t>
  </si>
  <si>
    <t xml:space="preserve">TRAnsparent, InterpretabLe Robots </t>
  </si>
  <si>
    <t>Farkaš Igor, prof. Ing., Dr.</t>
  </si>
  <si>
    <t>Z/2022/1541/XI/FMFI/DEK</t>
  </si>
  <si>
    <t>https://www.crz.gov.sk/data/att/3419462.pdf</t>
  </si>
  <si>
    <t>Cieľom projektu je výskum v oblasti strojového učenia a robotiky smerom k transparentnej umelej inteligencii. Projekt umožní každému partnerovi financovať jedného nového doktoranda. Ciele projektu sa budú realizovať prostredníctvom sieťovania v konzorciu 7 univerzít (Hamburg, Manchester, Neapol, Padova, Madrid, Toulouse, UKBA) a 6 industriálnych partnerov.</t>
  </si>
  <si>
    <t xml:space="preserve">H2020-MSCA-COFUND-2019 </t>
  </si>
  <si>
    <t>SASPRO2</t>
  </si>
  <si>
    <t>SASPRO2: Rozšírené fyzikálne vlastnosti Dynesových supravodičov</t>
  </si>
  <si>
    <t>SASPRO2: Extended Physical Properties of Dynes Superconductors</t>
  </si>
  <si>
    <t>Herman František, Mgr., PhD.</t>
  </si>
  <si>
    <t>1/2022-ZH</t>
  </si>
  <si>
    <t>https://www.crz.gov.sk/zmluva/6176965/</t>
  </si>
  <si>
    <t xml:space="preserve">Ciele tohto projektu sú: A) Analyzovať dôsledky teórie Dynesových supravodičov na experimentálne používané supravodivé zariadenia, pre lepšie pochopenie strát energie (t. j. ich zefektívnenie). B) Štúdium úlohy rozptylových procesov na Cooperove páry v blízkosti kvantového kritického bodu prechodu supravodič-normálny kov (izolátor). C) Preskúmanie gaussovských fluktuácii v prítomnosti rozptylových procesov narušujúcich Cooperove páry. D) Preskúmanie spektroskopických vlastností za teóriou Dynesových supravodičov. Podrobná analýza meraní skenovacej tunelovej mikroskopie nad rámec schopnosti odčítania spektroskopickej medzery a rozptylovej konštanty popisujúcej rozbitia párov v rámci teórie Dynesových supravodičov. </t>
  </si>
  <si>
    <t>SASPRO2: Alternatívne Geometrie Gravitácie</t>
  </si>
  <si>
    <t>SASPRO2: Alternative Geometries of Gravity</t>
  </si>
  <si>
    <t>Krššák Martin, Mgr., Dr.rer.nat.</t>
  </si>
  <si>
    <t>27/2022</t>
  </si>
  <si>
    <t>https://www.crz.gov.sk/zmluva/6762963/</t>
  </si>
  <si>
    <t>Štúdium gravitácie pomocou ne-Riemannovských geometrií.  V prípade teleparalelného ekvivalentu všeobecnej teórie relativity študujeme povrchové členy a termodynamiku čiernych dier.  Pre nové modifikované teórie gravitácie študujeme ich dynamiku a kozmológiu.</t>
  </si>
  <si>
    <t>CERV-2022-CITIZENS-REM</t>
  </si>
  <si>
    <t>BACHA</t>
  </si>
  <si>
    <t>Baltická reťaz</t>
  </si>
  <si>
    <t>Baltic Chain</t>
  </si>
  <si>
    <t>Mokrá Lucia, doc. JUDr. PhDr., PhD.</t>
  </si>
  <si>
    <t>13225 eur</t>
  </si>
  <si>
    <t>Európska komisia – EACEA</t>
  </si>
  <si>
    <t>Z/2023/154/XI/FSEV/FSEVUESMV</t>
  </si>
  <si>
    <t>https://www.crz.gov.sk/zmluva/7433535/</t>
  </si>
  <si>
    <t>CERV</t>
  </si>
  <si>
    <t>Koordinátor projektu - TALLINNA TEHNIKAÜLIKOOL</t>
  </si>
  <si>
    <t>Baltická reťaz (BACHA) sa snaží pripomenúť európskym občanom historickú udalosť ako príklad európanstva a intenzívnej práce pre lepšiu spoločnosť, pričom pracuje na troch hlavných pilieroch:
1 - Opozícia voči totalite: Estónsko, Lotyšsko a Litva boli súčasťou Sovietskeho zväzu. Okupácia týchto oblastí sa uskutočnila ešte pred druhou svetovou vojnou a trvala až do rozpadu Sovietskeho zväzu. Prvý pilier sa zameriava na to, ako sa občania týchto troch štátov bránili asimilácii a prežili dlhú a krutú okupáciu s masovými deportáciami, politickými vraždami atď.
2 - Druhý pilier projektu sa zakladá na samotnej pobaltskej reťazi. Spolupráca medzi štátmi, ale celkovo medzi ľuďmi, bola kľúčová pre pokojné demonštrácie, ktoré sa usilovali o nezávislosť na základe európskych hodnôt solidarity, demokracie a slobody prejavu.
3 - Na záver dôsledky Baltskej reťaze a jej význam v súčasnej dobe. Je to príklad toho, ako ľudová iniciatíva vedená občanmi pomohla prekonať totalitný režim a večné agresie.
Cieľom je posilniť súčasný záväzok európskych občanov k zachovaniu princípov, ktoré obhajujú účastníci Baltickej reťaze, ako sú:
spoločný prístup k spoločným problémom
podpora slobody a solidarity
podpora nadnárodného dialógu európskych občanov o Baltickej reťazi a jej dôsledkoch.
Projekt zvyšuje povedomie občanov o podobnostiach v súčasnej Európskej únii, pričom zdôrazňuje, že solidarita je potrebná na vytvorenie súdržnejšej a spravodlivejšej spoločnosti. Tým prispieva k posilneniu európskej identity. Okrem toho projekt podporuje odolnosť voči súčasným populistickým naratívom založeným na prísľube návratu k údajne "lepšej minulosti". Ukazuje jasné príklady toho, ako Európania dokázali riešiť spoločné problémy spoločnými postojmi vedenými ľuďmi, ktorí sú v mnohých prípadoch pre Európu stále prioritní.</t>
  </si>
  <si>
    <t>The Baltic Chain (BACHA) seeks to reaffirm to European citizens the historical event as an example of Europeanism and intensified work for a better society, working on three main pillars:
1 - Opposition to totalitarianism: Estonia, Latvia and Lithuania were part of the Soviet Union. The occupation of these areas took place before World War II and lasted until the collapse of the Soviet Union. The first pillar focuses on how the citizens of these three states resisted assimilation and survived a long and cruel occupation with mass deportations, political murders, etc.
2 - The second pillar of the project is based on the Baltic Chain itself. Cooperation between states, but more generally between people, was key to the peaceful demonstrations that sought independence based on the European values ​​of solidarity, democracy and freedom of expression.
3 - Finally, the consequences of the Baltic Chain and its relevance in the present day. This is an example of how a citizen-led popular initiative helped in the final totalitarian regime and aggression.
The aim is the current commitment of European citizens to preserve the principles that defend the participants of the Baltic Chain, such as:
common access to common products
support of freedom and solidarity
support of transnational dialogue of European citizens on the Baltic Chain and its consequences.
The project raises citizens' awareness of the similarities in the current European Union, while emphasizing that solidarity is necessary to achieve a more cohesive and fairer society. The team contributes to strengthening European identity. In addition, the project promotes resistance to current populist narratives based on the promise of a return to a roughly "better past". It shows clear examples of how Europeans have been able to solve common problems with the common positions of scientific people, who are often still a priority for Europe.</t>
  </si>
  <si>
    <t>European Media and Information Fund</t>
  </si>
  <si>
    <t>EMIF-268190</t>
  </si>
  <si>
    <t xml:space="preserve">Check4media East </t>
  </si>
  <si>
    <t>Check4media East: Stratégia pre odolnosť východoeurópskych médií s pomocou overovania faktov</t>
  </si>
  <si>
    <t>Check4media East: Strategy for Eastern European media resilience helped by fact-cheking</t>
  </si>
  <si>
    <t>Findor Andrej, PhDr., PhD.</t>
  </si>
  <si>
    <t>49951,50 eur</t>
  </si>
  <si>
    <t xml:space="preserve">EMIF – Gulbenkiann Foundation, European Digital Media Observatory </t>
  </si>
  <si>
    <t>Koordinátor projektu - EUROPE´S MEDIALAB (FONDATION EURACTIV)</t>
  </si>
  <si>
    <t>Projekt sa zameriava na udržateľnosť (finančnú, organizačnú, dôveryhodnosť) integrácie aktivít overovania faktov v médiách. V rámci neho sa budú zhromažďovať údaje, vyvíjať koncepcie a navrhovať a testovať modely, pričom sa na ňom budú podieľať výskumníci, mediálni profesionáli (manažéri, novinári) a odborníci s praxou v oblasti overovania faktov zo 7 krajín. Na koncepčnej úrovni projekt prehĺbi naše chápanie nedostatočne preskúmaných oblastí v geografickom (stredná a východná Európa) a koncepčnom (udržateľnosť, najmä finančná a organizačná) zmysle. Ako aplikačne orientovaný výskum sa projekt zameriava na premenu overovania faktov na udržateľnú činnosť pre médiá vo východnej Európe, a to aj z hľadiska obchodného modelu, ktorý sa rozširuje z krátkodobej novinárskej práce. Modely a odporúčania vypracované v rámci projektu by sa mohli replikovať aj mimo regiónu, na ktorý je zameraný, s využitím existujúcich skúseností a s využitím osvedčených sietí médií a overovania faktov. Medzi výstupy projektu patrí: 
•	Mapovanie a analýza existujúcich fact-checking aktivít, modely spolupráce s médiami
•	Identifikácia príležitostí, rizík atď v týchto modeloch, predbežné odporúčania
•	Vytvorenie pilotných projektov fact-checkingu v spolupráci s partnermi v BY, UA, RU
•	Integrácia výsledkov pilotných projektov, finálne odporúčania / modely</t>
  </si>
  <si>
    <t>The project focuses on the sustainability (financial, organizational, and credibility) of integrating fact-checking activities into the media. It will involve data collection, concept development, and the design and testing of models, with the participation of researchers, media professionals (managers, journalists), and experts with practical experience in fact-checking from 7 countries. At the conceptual level, the project will deepen our understanding of under-researched areas in both geographical (Central and Eastern Europe) and conceptual (sustainability, particularly financial and organizational) terms. As application-oriented research, the project focuses on transforming fact-checking into a sustainable activity for media in Eastern Europe, including from the perspective of a business model that extends beyond short-term journalistic work. The models and recommendations developed within the project could also be replicated outside the region it targets, drawing on existing experience and leveraging established media and fact-checking networks. The project’s outputs include: 
•	Mapping and analysis of existing fact-checking activities and models of cooperation with media outlets
•    Identification of opportunities, risks, etc., in these models, along with preliminary recommendations
•    Development of fact-checking pilot projects in collaboration with partners in BY, UA, and RU
•    Integration of pilot project results, final recommendations / models</t>
  </si>
  <si>
    <r>
      <t xml:space="preserve">Projekt prostredníctvom </t>
    </r>
    <r>
      <rPr>
        <b/>
        <sz val="10"/>
        <rFont val="Arial"/>
        <family val="2"/>
        <charset val="238"/>
      </rPr>
      <t xml:space="preserve">výskumu </t>
    </r>
    <r>
      <rPr>
        <sz val="10"/>
        <rFont val="Arial"/>
        <family val="2"/>
        <charset val="238"/>
      </rPr>
      <t>hľadá modely udržateľnej integrácie fact-checkingu do biznis modelu médií, so zameraním na strednú-východnú Európu (ale replikovateľné možno aj v inom geografickom kontexte), na stredne veľké a malé digitálne médiá. Medzi výstupy projektu patrí: 
•	Mapovanie a analýza existujúcich fact-checking aktivít, modely spolupráce s médiami
•	Identifikácia príležitostí, rizík atď v týchto modeloch, predbežné odporúčania
•	Vytvorenie pilotných projektov fact-checkingu v spolupráci s partnermi v BY, UA, RU
•	Integrácia výsledkov pilotných projektov, finálne odporúčania / modely</t>
    </r>
  </si>
  <si>
    <t>SASPRO 2</t>
  </si>
  <si>
    <t>3348/03/03</t>
  </si>
  <si>
    <t>CASTLESCAPE</t>
  </si>
  <si>
    <t>Kaštieľ v poroľníckej kultúrnej krajine Slovenska: Spoločenská zakotvenosť lokálnych iniciatív pre obnovu a využitie</t>
  </si>
  <si>
    <t>Castles within the Post-Peasant Cultural Landscape of Slovakia: Social Embeddedness of Local Initiatives for Renovation and Utilization</t>
  </si>
  <si>
    <t>Kollai István, Dr.</t>
  </si>
  <si>
    <t>99810 eur</t>
  </si>
  <si>
    <t>Európska komisia – REA/ cez Slovenská akadémia vied</t>
  </si>
  <si>
    <t>Z/2022/1884/XI/RUK/OPV_RUK</t>
  </si>
  <si>
    <t>https://www.crz.gov.sk/zmluva/6779682/</t>
  </si>
  <si>
    <t>Horizont 2020 MSCA COFUND, program SASPRO2</t>
  </si>
  <si>
    <t>Cieľom tohto projektu je preskúmať roztrieštené, ale vzájomne prepojené miestne iniciatívy zamerané na renováciu a využitie hradov vo vidieckych oblastiach Slovenska. Keďže veľké množstvo hradov bolo v priebehu 20. storočia zdevastovaných, pád komunizmu zanechal na Slovensku množstvo hradných ruín. Následná demokratizácia, decentralizácia a trhová ekonomika otvorili priestor pre širokú škálu súčasných miestnych iniciatív zameraných na renováciu a využitie hradov, ktoré obohacujú „arény dedičstva“ miestnej kultúrnej krajiny o nové príbehy. Cieľom tohto výskumného projektu je podrobne preskúmať tieto projekty údržby hradov a analyzovať predovšetkým ich zakorenenie v miestnej kultúrnej krajine. Hlavnou hypotézou výskumu je, že hrady mali v postroľníckom slovenskom vidieku podstatne hlbšie zakorenené zakotvenie, než by sa dalo usudzovať čisto z oficiálnych naratívov budovania národa, ktoré hovoria o slovenskom národe z perspektívy (re)konštruovaných a očistených roľníckych tradícií. Presne aké (latentné alebo manifestné) hodnoty sa s týmito pamiatkami spájajú a ako sú tieto hodnoty prezentované, resp. nanovo interpretované v projektoch využitia hradov, by malo vyjsť najavo v priebehu výskumného projektu. V rámci tejto výskumnej práce sa má tiež podrobne preskúmať konkrétna úloha miestnych aktérov – t. j. vlastníkov hradov, správcov, občianskych aktivistov atď. – v projektoch využitia hradov. Túto prácu možno najpresnejšie charakterizovať ako sociálnu antropológiu, realizovanú pomocou kombinovanej metodológie komparatívneho terénneho výskumu: a) zber miestnych materiálov (dostupné úradné dokumenty, miestne novinové materiály atď.), b) vedenie pološtruktúrovaných rozhovorov s miestnymi zainteresovanými stranami, c) a v niektorých prípadoch aj maloplošné prieskumy medzi miestnymi obyvateľmi. V rámci výsledkov projektu sa plánuje aj vydanie vedeckých článkov a monografie.</t>
  </si>
  <si>
    <t>Present project aims to investigate the fragmented but interrelated local initiatives for renovating and utilizing castles in rural Slovakia. Since a vast number of castles had been suffering from devastation during the 20th century, the fall of Communism left Slovakia littered with castle ruins. The afterward democratization, decentralization and marketization opened room for a great variety of contemporary local initiatives of renovation and castle utilization, colouring ‘heritage arenas’ of local cultural landscape with reinvented narratives. This research project intends to scrutinize these castle maintenance projects, analysing primarily their embeddedness into local cultural landscape. The primary hypothesis of the research is that castles have had a significantly deeper-rooted embeddedness in post-peasant Slovak countryside than it could be judged purely from official nation-building narratives which speak about Slovak nation from the perspective of (re)constructed and purified peasant traditions. Precisely what (latent or manifest) values are attached to these heritage sites, and how these values are represented as well as reinvented in castle utilization projects, it would be revealed during the research project. During this research work, the particular role of local players – i.e. castle owners, managers, civil activists, etc – in castle utilization projects is also to be scrutinized. The work can be categorized most precisely as piece of social anthropology, conducted with a mixed methodological apparatus of comparative fieldwork: a) collecting local materials (accessible official documents, local news materials, etc), b) conducting semi-structured interviews with local stakeholders, c) and small-scale surveys in some cases among local civilians. As a result of the project, academic articles and a monograph is also planned to be issued.</t>
  </si>
  <si>
    <t xml:space="preserve"> HORIZON-MSCA-2021-PF-01-01
</t>
  </si>
  <si>
    <t>PANIC</t>
  </si>
  <si>
    <t>Pan-ideológie v strednej Európe: Paradoxy pravicového sebaorientalizmu</t>
  </si>
  <si>
    <t xml:space="preserve">Pan-Ideologies in Central Europe: Paradoxes of Right-Wing Self-Orientalism </t>
  </si>
  <si>
    <t>Buzalka Juraj, doc. Mgr., PhD.</t>
  </si>
  <si>
    <t>165 059,52 eur</t>
  </si>
  <si>
    <t>Európska komisia – REA</t>
  </si>
  <si>
    <t>Z/2022/1819/XI/FSEV/USA</t>
  </si>
  <si>
    <t>https://www.crz.gov.sk/zmluva/6756575/</t>
  </si>
  <si>
    <t>Turanizmus a panslavizmus sa opäť objavili v Maďarsku, resp. na Slovensku, a to spolu s krajne pravicovými ideológiami. Keďže tieto panideológie presadzujú rasizmus a sebaslovanskú orientáciu, komparatívna a historická štúdia odhalí, prečo majú korene v zastaraných pseudovedeckých teóriách, ktoré zdieľajú pravicoví populisti. Projekt PANIC, financovaný v rámci programu Marie Skłodowska-Curie Actions, spojí sociálnu antropológiu a históriu s cieľom pochopiť, v čom sa moderné adaptácie panideológií líšia od pôvodných verzií z prvej polovice 20. storočia a ako tieto transformácie korešpondujú s cieľmi a zdrojmi ideológov. Projekt prinesie inovatívny pohľad na pravicové ideológie ako na javy zakorenené v koloniálnej a postkoloniálnej histórii regiónu.</t>
  </si>
  <si>
    <t>Turanism and Pan-Slavism have re-emerged alongside far-right ideologies in Hungary and Slovakia, respectively. As these pan-ideologies advocate racism and self-orientalism, a comparative and historical study will reveal why they are rooted in obsolete pseudo-scientific theories shared by right-wing populists. Funded by the Marie Skłodowska-Curie Actions programme, the PANIC project will combine social anthropology and history to understand how modern adaptations of pan-ideologies differ from the original versions of the first half of the 20th century and how these transformations correspond to the goals and resources of the ideologues. The project will innovate by suggesting viewing right-wing ideologies as phenomena embedded in the colonial and postcolonial history of the region.</t>
  </si>
  <si>
    <t>HORIZON-CL6-2023-COMMUNITIES-01-1</t>
  </si>
  <si>
    <t>SERIGO</t>
  </si>
  <si>
    <t>Sociálna ekonomika pre odolnosť, inklúziu a dobrý život vo vidieckych oblastiach</t>
  </si>
  <si>
    <t xml:space="preserve">Social Economy for Resilience, Inclusion and Good life in Rural areas </t>
  </si>
  <si>
    <t>Csabay Jakub, Mgr., PhD.</t>
  </si>
  <si>
    <t>185 968,75 eur</t>
  </si>
  <si>
    <t>Z/2023/3072/XI/FSEV/UESMV</t>
  </si>
  <si>
    <t>https://www.crz.gov.sk/zmluva/8700977/</t>
  </si>
  <si>
    <t>Koordinátor projektu - TA-SUOMEN YLIOPISTO</t>
  </si>
  <si>
    <t xml:space="preserve">Výskumný projekt SERIGO združuje 17 partnerov z 11 krajín, ktorí adresujú potreby európskych rurálnych oblastí, ktoré čelia spoločenským, demografickým, ekonomickým a environmentálnym tlakom v dôsledku globálnych transformácií a kríz. Projekt sa zameriava na zvýšenie odolnosti, sociálnej inklúzie a blahobytu zraniteľných skupín v európskych rurálnych oblastiach prostredníctvom sociálne inovatívnych riešení, ktoré sú iniciované alebo spoluvytvorené aktérmi zapojenými v sociálnej ekonomike.
V rámci projektu dochádza k:
realizácii komunitného participatívneho výskumu prostredníctvom prípadových štúdií z celej Európy a pilotných výskumov v piatich členských štátoch EÚ,
podpore diskusií a spolupráce na túto tému medzi rôznymi zainteresovanými stranami v rámci Európy,
poskytovaniu odporúčaní pre tvorcov politík venujúcim sa oblasti sociálneho začlenenia komunít z rurálnych oblastí.
Fakulta sociálnych a ekonomických vied UK sa v rámci výskumného projektu zameriava na zmapovanie existujúcich sociálnych inovácií, ktoré napomáhajú k sociálnej inklúzií marginalizovaných rómskych komunít, starších ľudí, etnických skupín či žien v obciach Raslavice a Turňa nad Bodvou. Okrem toho sa v spolupráci s obcou Ostrovany bude venovať aj navrhnutiu pilotného riešenia, ktorého cieľom bude vytvorenie mestského sociálneho podniku vo forme komunitnej energetickej iniciatívy. Sociálny podnik bude zameraný na využitie príležitostí, ktoré poskytujú obnoviteľné zdroje energie, ako aj obehové hospodárstvo. Týmto spôsobom bude adresovať rôzne dimenzie zraniteľnosti na úrovni komunity a jednotlivých domácností, vrátane prístupu k energiám, zamestnaniu a kvalitnému bývaniu. V neposlednom rade bude cieľom preskúmať lokálne dopady pilotného projektu a navrhnúť to, ako by sa mohli sociálne inovácie replikovať aj v iných rurálnych oblastiach, kde žijú marginalizované komunity.
Celkovo sa tak vďaka cielenému prístupu k riešeniu výziev, ktorým čelia rurálne komunity, SERIGO zaväzuje využiť schopnosti aktérov sociálnej ekonomiky na podporu iniciatív inkluzívneho rozvoja a podporu zraniteľných skupín v rurálnych oblastiach.
</t>
  </si>
  <si>
    <t>SERIGO research project brings together 17 partners from 11 countries that address the needs of European rural areas that are facing social, demographic, economic and environmental pressures due to subsequent transformations and crises. The project aims to enhance resilience, social inclusion, and well-being of vulnerable groups in European rural areas through socially innovative solutions initiated by or involving actors from the social economy.
The project is:
Conducting community-based participatory research through case studies from across Europe and pilots testing in five EU Member States.
Fostering debates and collaboration on the topic among diverse stakeholders in Europe.
Providing policymakers with recommendations for policy development around social inclusion in rural areas.
As part of the research project, the Faculty of Social and Economic Sciences, Comenius University, focuses on mapping existing social innovations that facilitate the social inclusion of marginalized Roma communities, elderly people, ethnic groups and women in the municipalities of Raslavice and Turňa nad Bodvou. In addition, in cooperation with the municipality of Ostrovany, we will design a pilot solution, the goal of which will be the creation of a municipal social enterprise in a form of a community energy initiative. The social enterprise will be focused on exploring the opportunities provided by renewable energy sources as well as the circular economy. The aim will be to address various dimensions of vulnerability at the community and individual household level, including access to energy, employment and quality housing. Last but not least, the aim will be to examine the local impacts of the pilot project and suggest how social innovations could be replicated in other rural areas where marginalized communities live.
Overall, with a focused approach to addressing the challenges faced by rural communities, SERIGO is committed to harnessing the capabilities of social economy actors to drive inclusive development initiatives and support vulnerable groups in rural areas.</t>
  </si>
  <si>
    <t>Výzva na pripojenie sa do COST akcie</t>
  </si>
  <si>
    <t>COST CA22150</t>
  </si>
  <si>
    <t>CoREx</t>
  </si>
  <si>
    <t>Inštitucionálne usporiadanie trojuholníku výkonnej moci v komparatívnej perspektíve</t>
  </si>
  <si>
    <t xml:space="preserve">Comparative Research on the Executive Triangle in Europe  </t>
  </si>
  <si>
    <t>Doc. Katarína Staroňová,PhD.</t>
  </si>
  <si>
    <t>Katarína Staroňová je súčasťou jedinečnej celoeurópskej siete výskumníkov a výskumníčiek, ktorí skúmajú vzťahy výkonných politikov, najvyšších štátnych úradníkov a ministerských poradcov („trojuholník výkonnej moci“, executive triangle) z medzinárodného porovnávacieho hľadiska. CoREx je projekt v rámci programu COST (CA22150). Prostredníctvom výmeny poznatkov vo všetkých regiónoch Európy CoREx rozvíja spoločný koncepčný a metodologický rámec, ktorý zohľadňuje rôzne dimenzie politizácie, s cieľom zhromažďovať porovnateľné údaje z celej Európy. Katarína Staroňová je co-lead pracovnej skupiny “Inštitucionálne usporiadanie trojuholníku výkonnej moci v komparatívnej perspektíve”</t>
  </si>
  <si>
    <t>Katarína Staroňová is part of a unique pan-European network of researchers who study the relationships between executive politicians, top government officials, and ministerial advisors (the “executive triangle”) from an international comparative perspective. CoREx is a project within the COST program (CA22150). Through the exchange of knowledge across all regions of Europe, CoREx is developing a common conceptual and methodological framework that takes into account various dimensions of politicization, with the aim of collecting comparable data from across Europe. Katatína Staroňová is the co-lead of the working group “Institutional Arrangements of the Executive Triangle in a Comparative Perspective”</t>
  </si>
  <si>
    <t>ERASMUS-JMO-2023-NETWORKS</t>
  </si>
  <si>
    <t>ENDE</t>
  </si>
  <si>
    <t>Európska sieť pre digitalizáciu a elektronickú verejnú správu</t>
  </si>
  <si>
    <t>European Network on Digitalization and E-governance</t>
  </si>
  <si>
    <t>Mokrá Lucia, prof. JUDr. PhDr., PhD.</t>
  </si>
  <si>
    <t>40 000 eur</t>
  </si>
  <si>
    <t>Z/2023/1872/XI/FSEV/UESMV</t>
  </si>
  <si>
    <t>https://www.crz.gov.sk/zmluva/8187066/</t>
  </si>
  <si>
    <t>Jean Monnet Networks 2023</t>
  </si>
  <si>
    <t>Koordinátor projektu - TALLINNA TEHNIKAULIKOOL</t>
  </si>
  <si>
    <t>ENDE sa zameriava na e-government a digitálnu transformáciu v Európskej únii. Ide o sieť zahŕňajúcu prestížnych odborníkov na digitálnu transformáciu, ktorí sú držiteľmi projektov Jean Monnet zameraných na digitálne aspekty (modul, chair alebo centrum excelentnosti). V historickom období renovácie paradigmy spoločnosti sa E-Governance a digitalizácia dočkali urýchlenej implementácie vďaka nedávnej pandémii COVID-19. Preto je pochopenie, navrhnutie adekvátnej implementácie a podpora takejto zmeny civilizačného modelu prioritou ako vedecký cieľ siete. Hlavné pracovné oblasti súvisia s praktickou implementáciou E-governmentu v Európskej únii, vrátane oblastí ako politika, hospodárstvo, právo, medzinárodné vzťahy a sociálne aspekty. Cieľom je pochopiť a predvídať rýchly vývoj v oblasti digitálnej agendy, ktorý môže úplne zmeniť vnímanie Európskej únie, jej vplyv na život občanov a vonkajšiu pôsobnosť organizácie. Metodika závisí od jednotlivých odborných oblastí, keďže ide o multidisciplinárny projekt so spoločnou témou prepojenou s digitalizáciou a transformáciou spoločnosti. Napriek tomu bude mať výskum podobnú štruktúru s úvodom do oblasti, súčasným stavom, najproblematickejšími aspektmi a budúcimi možnosťami realizácie digitálnych reforiem v EÚ vrátane záverov o ich vplyve na rozvoj EÚ. Spoločná štruktúra výskumu uľahčí zdieľanie a pochopenie vedeckej práce členov siete a jej šírenie smerom k rozhodovacím orgánom (najmä Európskej komisii) a občianskej spoločnosti vo všeobecnosti. Sieť podporí diskusiu a vzájomné prepojenie v oblasti digitálnej transformácie Európskej únie, uľahčí diskusiu a komplexné chápanie digitálnej spoločnosti pre výskumníkov a orgány.</t>
  </si>
  <si>
    <t>ENDE focus on E-governance and Digital transformation in the European Union. It is a network including prestigious experts on digital transformation holding Jean Monnet actions on digital aspects (Module, Chair or Center of Excellence). At a historical period of renovation in the paradigm of society, E-Governance and digitalization have seen their implementation accelerated by the recent COVID-19 pandemic. Therefore, understanding, suggesting adequate implementation and promoting such a change in the model of civilization is a priority as scientific target of the network. The main working areas are related to the practical implementation of E-governance in the European Union, including areas as politics, economy, law, international relations and social aspects. The objective is understanding and foreseeing the fast development on the digital agenda that can change completely the perception of the European Union, its influence over the citizen lives and the external scope of the organization. The methodology depends on each expertise area as it is a multidisciplinary project with a common theme link with digitalization and the transformation of the society. Nevertheless, research will follow a similar structure with an introduction to the field, state of art, most problematic aspects and future possibilities of implementing digital reforms in the EU, including conclusions on their impact on the EU development. The common structure in research will facilitate the sharing and understanding of the scientific work of the members of the network, and the dissemination to decision making authorities (specially the European Commission) and the civil society in general. The network foster discussion and interconnection on the digital transformation of the European Union, facilitating the debate and a holistic understanding of the digital society for researchers and authorities.</t>
  </si>
  <si>
    <t xml:space="preserve">pomerná časť finančných prostriedkov, určená na výskum digitalizácie politík na úrovni EÚ ako aj členských štátov. Výskum prebiehal v oblasti digitalizácie vzdelávania a použitia AI, zdravotnej poliitky a digitalizácie verejných služieb. Výstupy boli súčasťou publikácií (zahraničné monografie, indexované články). </t>
  </si>
  <si>
    <t>ERASMUS+ KA220 HED</t>
  </si>
  <si>
    <t>2021-1-NO01-KA220-HED-000029899</t>
  </si>
  <si>
    <t>GAME</t>
  </si>
  <si>
    <t>Hry a metódy aktívneho učenia sa vo vzdelávaní</t>
  </si>
  <si>
    <t xml:space="preserve"> Games and Active learning Methods in Education</t>
  </si>
  <si>
    <t>Capková Eva, RNDr., PhD.</t>
  </si>
  <si>
    <t>56 009 eur</t>
  </si>
  <si>
    <t>Erasmus+ nórska národná agentúra</t>
  </si>
  <si>
    <t>Z/2022/1112/XI/FSEV/UM</t>
  </si>
  <si>
    <t>https://www.crz.gov.sk/zmluva/6499931/</t>
  </si>
  <si>
    <t>Erasmus+ 2021 Programme</t>
  </si>
  <si>
    <t>Koordinátor projektu - The University of Agder</t>
  </si>
  <si>
    <t>Venujeme sa tvorbe fyzických, digitálnych a kombinovaných vzdelávacích hier, ktoré rozvíjajú u hráčov logické myslenie, schopnosť riešiť problémy a spoluprácu a zároveň im umožňujú spoznať fyzický priestor kampusu a rôzne podporné služby, ktoré univerzita ponúka. Výsledná séria herných úloh by mala pomôcť našim študentom prvého ročníka rýchlejšie sa začleniť do akademickej vzdelávacej komunity, pričom nikto nebude opomenutý.</t>
  </si>
  <si>
    <t>We work on creating physical, digital and blended learning games which train the players in logical thinking, problem solving, and cooperation and at the same time let them become acquainted with the physical space on campus and the different support services the university offers. The resulting series of game quests should help our first-year students become members of the academic learning community quicker while leaving no one behind.</t>
  </si>
  <si>
    <t xml:space="preserve">pomerná časť finančných prostriedkov, použitá na výskum logického myslenia, ktorý tvoril podklad pre formovanie digitálnych vzdelávacích hier. </t>
  </si>
  <si>
    <t>2022-1-IT02-KA220-HED-000089502</t>
  </si>
  <si>
    <t>DOEER</t>
  </si>
  <si>
    <t>Digitálne a otvorené vzdelávanie pre odolnosť založenú na rovnosti</t>
  </si>
  <si>
    <t>Digital and Open Education for equality-based resilience</t>
  </si>
  <si>
    <t>Mokrá Lucia, prof. PhDr. JUDr., PhD.</t>
  </si>
  <si>
    <t>50 500 eur</t>
  </si>
  <si>
    <t>Erasmus+ talianska národná agentúra</t>
  </si>
  <si>
    <t>2022-1-IT01-KA220-HED-000089502-CUP E66E22000060006 / Z/2023/1178/XI/FSEV/FSEVUESMV</t>
  </si>
  <si>
    <t>zaregistrovaná 25.5.2023, bez povinnosti zverejnenia</t>
  </si>
  <si>
    <t>Koordinátor projektu - Universita degli Studi di Napoli Federico II</t>
  </si>
  <si>
    <t>Hlavným cieľom projektu Digitálne a otvorené vzdelávanie pre odolnosť založenú na rovnosti DOEER je prispieť k odolnosti založenej na rovnosti v Taliansku, Španielsku, Rumunsku, na Slovensku, Cypre a v Slovinsku prostredníctvom riešenia foriem diskriminácie vo vysokoškolskom vzdelávaní aj na pracoviskách, a to prostredníctvom špecializovaného digitálneho vzdelávania a nástrojov podporujúcich riešenie diskriminačných faktorov v úzkej spolupráci vysokých škôl a podnikov.</t>
  </si>
  <si>
    <t>The main objective of the project Digital and Open Education for Equality-based Resilience DOEER is to contribute to an equality-based resilience in Italy, Spain, Romania, Slovakia, Cyprus, Slovenia, by tackling forms of discrimination, both in Higher Education and workplace, through dedicated digital learning and tools supporting tackling discriminating factors, through close cooperation of HEs and business.</t>
  </si>
  <si>
    <t>pomerná časť finančných prostriedkov, určená na výskum v oblasti digitalizácie vzdelávania, porovnávania vzdelávacích systémov, ako aj hodnotiacich kritérií a národných vzdelávacích politík a stratégií digitaliizácie vzdelávania na vysokých školách</t>
  </si>
  <si>
    <t>ERASMUS-JMO-2021-HEI-TCH-RSCH</t>
  </si>
  <si>
    <t>POSTGREEN</t>
  </si>
  <si>
    <t>Postsocialistická spoločnosť a kultúra pre Európsku zelenú dohodu</t>
  </si>
  <si>
    <t xml:space="preserve">The post-socialist society and culture for the European Green Deal
</t>
  </si>
  <si>
    <t>Buzalka, Juraj, doc. MA, PhD.</t>
  </si>
  <si>
    <t>50 000 eur</t>
  </si>
  <si>
    <t>EACEA - Erasmus+</t>
  </si>
  <si>
    <t>Z/2022/791/XI/FSEV/USA</t>
  </si>
  <si>
    <t>https://www.crz.gov.sk/zmluva/6334147/</t>
  </si>
  <si>
    <t>Erasmus+ Jean Monnet Chair</t>
  </si>
  <si>
    <t>Cieľom projektu Postsocialistické spoločnosti a kultúry v rámci Zelenej dohody (POSTGREEN) je skúmať, vyučovať a šíriť vedomosti o príležitostiach, ktoré Zelená dohoda ponúka, aby ponúkla nové spôsoby sociálneho a ekonomického začlenenia a inovácií, najmä v postsocialistických krajinách Európskej únie „zdola“, t. j. z pohľadu spoločností a kultúr, ktoré sú predmetom transformácie Zelenej dohody. Aby bola nadchádzajúca Európska zelená dohoda úspešná, je potrebné identifikovať prekážky a stimulanty možnej zelenej transformácie, berúc do úvahy dedičstvo štátnosocialistickej modernizácie a postsocialistickej transformácie. Trojročný projekt má za cieľ pomôcť študentom pochopiť spôsob, akým si ľudia v postsocialistickej Európskej únii predstavujú, praktizujú a chápu environmentálne uvedomelý a technologicky nový spôsob života a či podporujú alebo odmietajú ideológie progresívnej transformácie. Táto perspektíva zdola nahor musí sprevádzať a dopĺňať implementáciu a monitorovanie budúcich politík Zelenej dohody zhora nadol. Existuje trojaká potreba skúmať, vyučovať a šíriť vedomosti o Európskej zelenej dohode zdola. Prvým je dedičstvo transformácií pre a pri prijímaní progresívnych politík. Druhým je potenciál pre alternatívne regionálne inovácie v (ne)istote nadchádzajúcej transformácie v rámci Zelenej dohody. A tretí problém vyplýva z „európskej spoločnosti“ a jej demografických skupín, jej prípadného prehĺbenia a/alebo fragmentácie.</t>
  </si>
  <si>
    <t>The objective of the project The Post-socialist Societies and Cultures under Green Deal (POSTGREEN) is to investigate, teach, and disseminate knowledge on the opportunities for the Green Deal to offer new ways for social and economic inclusion and innovation, especially in the post-socialist countries of the European Union ‘from bellow’, i. e. from the perspective of societies and cultures that are subjects of the green deal transformation. In order to make the upcoming European Green Deal successful, obstacles and stimulators of possible green transformation need to be identified, taking into account the legacies of state socialist modernisation and post-socialist transformation. The three year project intends to help students in understanding the way people in post-socialist European Union themselves imagine, practice and understand an environmentally conscious and technologically novel way of life and whether they endorse or reject the ideologies of progressive transformation. This bottom-up perspective needs to go along with and complement the top-down implementation and monitoring of future Green Deal policies. There is a threefold need about investigating, teaching, and disseminating knowledge on European Green Deal from bellow. The first is the legacy of transformations for and in the adoption of progressive policies. The second is the potential for alternative regional innovations under the (in)security of the upcoming Green Deal transformation. And the third issue arises out of “European society” and its demos, its eventual deepening and/or fragmentation.</t>
  </si>
  <si>
    <t xml:space="preserve">Jean Monnet Chair je výskumným projektom, ktorého výstupy sú integrované do vzdelávania, publikované vo vedeckých publikáciách, ale aj súčasťou popularizácie vedy. </t>
  </si>
  <si>
    <t>Výzva v rámci International Visegrad Fund</t>
  </si>
  <si>
    <t>Transformované materstvo: Hub pre kritickú angažovanosť vo Vyšehradských krajinách</t>
  </si>
  <si>
    <t>Motherhood Transformed: A Hub for Critical Engagement in the Visegrad Countries</t>
  </si>
  <si>
    <t>Zuzana Maďarová, Mgr., M.A. PhD.</t>
  </si>
  <si>
    <t>38600 eur</t>
  </si>
  <si>
    <t>International Visegrad Fund</t>
  </si>
  <si>
    <t>Z/2025/3016/XI/FSEV/UESMV</t>
  </si>
  <si>
    <t>https://www.crz.gov.sk/zmluva/11513523/</t>
  </si>
  <si>
    <t>Projekt sa zaoberá premenou materstva v postsocialistických krajinách Vyšehradskej skupiny ako kľúčovou demokratickou a sociálnou otázkou. Spája vedcov, aktivistov, novinárov a umelcov prostredníctvom podujatí a publikácií s cieľom vytvoriť novú politickú gramatiku, podporovať cezhraničné interdisciplinárne siete a vybudovať udržateľnú infraštruktúru pre zdieľanie poznatkov. Od pádu štátneho socializmu v roku 1989 je materstvo vo visegrádskych krajinách formované spoločnými prechodmi – privatizáciou zdravotníctva, znižovaním sociálnych dávok a rastúcim tlakom na ženy, aby zosúladili prácu a starostlivosť. Miera plodnosti zostáva pod úrovňou reprodukcie (Maďarsko 1,55, Poľsko 1,2, Slovensko 1,49, Česko 1,46 v roku 2023), starostlivosť o deti je často nedostupná a reprodukčné práva sú chránené nerovnomerne. V celom regióne čelia matky nerovnému prístupu k starostlivosti a rastúcej komercializácii pôrodu. Pôrodnícke násilie – zákroky bez súhlasu, verbálne zneužívanie a popieranie dôstojnosti – sa stalo systémovým, ako sa uvádza v správe Európskeho parlamentu z roku 2024. Ekonomická neistota neprimerane postihuje matky: 20–36 % osamelých rodičov (väčšinou žien) žije v riziku chudoby; rodiny s tromi alebo viac deťmi, matky vo vidieckych oblastiach, staršie ženy a rómske ženy čelia prekrývajúcim sa nevýhodám. Tieto výzvy odrážajú širšie trendy: eróziu verejných služieb, marginalizáciu hlasov žien a oslabenie dôvery v demokratické inštitúcie. Napriek spoločnej histórii a súčasným problémom neexistuje žiadna regionálna platforma pre tých, ktorí sa venujú otázkam materstva a práv žien. Tieto témy sa často vnímajú v národnom kontexte a opisujú sa ako miestne „kultúrne špecifiká“ namiesto toho, aby sa považovali za súčasť širších regionálnych či globálnych súvislostí, čo obmedzuje možnosti spoločného vyjadrenia a efektívnej reakcie. Projekt rieši uvedené výzvy prostredníctvom dvojitého prístupu. Po prvé, zameriava sa na prehĺbenie poznatkov o politických, sociálnych a kultúrnych rozmeroch materstva vo visegrádskom regióne. Spájaním vedcov, aktivistov, umelcov a novinárov podporuje interdisciplinárne vzdelávanie prostredníctvom workshopov, webinárov a letnej školy. Tieto aktivity prehĺbia pochopenie aktuálnych problémov – ako je násilie v pôrodníctve, ekonomická neistota alebo obmedzovanie reprodukčných práv – a preskúmajú, ako sa materstvo prelína s demokraciou, starostlivosťou a ekonomikou. Po druhé, projekt vytvára priestor pre dlhodobú spoluprácu medzi krajinami Vyšehradskej skupiny. Buduje regionálne centrum pre dialóg a vzájomnú podporu, ktoré účastníkom umožňuje zdieľať skúsenosti, spoločne vytvárať naratívy a učiť sa z miestnych príkladov – ako je maďarské hnutie za práva matiek. Posilňovaním väzieb medzi rôznymi aktérmi a inštitúciami projekt vytvára základ pre budúce iniciatívy, cezhraničné siete a zapojenie verejnosti. Tým posilňuje demokratické hodnoty a sociálnu odolnosť a podporuje solidaritu a inklúziu prostredníctvom regionálnej spolupráce zakorenenou v spoločných skúsenostiach.</t>
  </si>
  <si>
    <t>The project explores transforming motherhood in post-socialist Visegrad countries as a key democratic and social issue. It connects scholars, activists, journalists, and artists through events and publications to develop new political grammar, support cross-border interdisciplinary networks, and build sustainable infrastructure for knowledge sharing. Since the fall of state socialism in 1989, motherhood in the Visegrad countries has been shaped by shared transitions—privatisation of healthcare, shrinking welfare, and increasing pressure on women to balance work and care. Fertility rates remain below replacement level (HU 1.55, PL 1.2, SK 1.49, CZ 1.46 in 2023), childcare is often inaccessible, and reproductive rights are unevenly protected. Across the region, mothers face unequal access to care and the growing commercialisation of childbirth. Obstetric violence—non-consensual procedures, verbal abuse, and denial of dignity—has become systemic, as noted in a 2024 European Parliament report. Economic precarity disproportionately affects mothers: 20–36% of single parents (mostly women) live at risk of poverty; families with three or more children, rural mothers, elderly women, and Roma women face overlapping disadvantages. These challenges reflect broader trends: the erosion of public services, marginalisation of women’s voices, and a weakening of trust in democratic institutions. Despite shared histories and current struggles, there is no regional platform for those working on motherhood and women’s rights. These issues are often framed in national terms, described as local "cultural specificities," rather than as part of broader regional or global patterns—limiting opportunities for collective articulation and effective response.
The project addresses the outlined challenges through a twofold approach. First, it focuses on improving knowledge about the political, social, and cultural dimensions of motherhood in the Visegrad region. By bringing together scholars, activists, artists, and journalists, it facilitates interdisciplinary learning through workshops, webinars, and a summer school. These activities will deepen the understanding of current issues—such as obstetric violence, economic precarity, or shrinking reproductive rights—and explore how motherhood intersects with democracy, care, and economy. Second, the project creates space for long-term cooperation across Visegrad countries. It builds a regional hub for dialogue and mutual support, enabling participants to share experiences, co-create narratives, and learn from local examples—such as Hungary’s maternal rights movement. By strengthening ties between diverse actors and institutions, the project lays the groundwork for future initiatives, cross-border networks, and public engagement. In doing so, it reinforces democratic values and social resilience, promoting solidarity and inclusion through regional collaboration rooted in shared experience.</t>
  </si>
  <si>
    <t>pomerná časť finančných prostriedkov, použitých na komparatívny výskum materstva v postsocialistických krajinách Vyšehradskej skupiny ako kľúčovou demokratickou a sociálnou otázkou.</t>
  </si>
  <si>
    <t>INTERREG SK-AT/2023/3_social</t>
  </si>
  <si>
    <t>404401DNA9</t>
  </si>
  <si>
    <t>Cross-Prehab</t>
  </si>
  <si>
    <t>Socioekonomický vplyv prehabilitácie pri transplantáciách kolena a bedrového kĺbu v cezhraničnej spolupráci</t>
  </si>
  <si>
    <t>The Socioeconomic Impact of Prehabilitation in Knee and Hip Transplantations in Cross-border Cooperation</t>
  </si>
  <si>
    <t xml:space="preserve">Domonkos, Tomáš, doc. Ing., PhD. </t>
  </si>
  <si>
    <t>Riadiaci orgán Interreg VI-A Slovenská republika – Rakúsko 2021–2027 (MIRRISR)</t>
  </si>
  <si>
    <t>161/2025</t>
  </si>
  <si>
    <t>https://crz.gov.sk/zmluva/10509654/</t>
  </si>
  <si>
    <t>Interreg VI-A Slovenská republika – Rakúsko 2021–2027</t>
  </si>
  <si>
    <t>NÖ Landesgesundheitsagentur; Ludwig Boltzmann Gesellschaft – Österreichische Vereinigung zur Förderung der wissenschaftlichen Forschung</t>
  </si>
  <si>
    <t>prehabilitácia, ortopédia, rehabilitácia, zdravotná starostlivosť, fyzioterapia, TEP, verejné zdravie, cezhraničná spolupráca</t>
  </si>
  <si>
    <t>prehabilitation, orthopedics, rehabilitation, healthcare, physiotherapy, total endoprosthesis, public health, cross-border cooperation</t>
  </si>
  <si>
    <t>Hlavným cieľom projektu Cross-Prehab je zlepšenie spolupráce medzi kľúčovými aktérmi v programovej oblasti v rámci starostlivosti o pacientov pripravujúcich sa na operáciu výmeny kolenného alebo bedrového kĺbu. Totálna náhrada kolena alebo bedrového kĺbu (t. j. totálna endoprotéza (TEP)) je jedným z najčastejších a najinvazívnejších operačných zákrokov v ortopedickej chirurgii. Väčšina doterajších štúdií a projektov sa zameriava na optimalizáciu rehabilitačného procesu po TEP kolena alebo bedrového kĺbu s hlavným cieľom zlepšiť kvalitu života pacientov. Za posledných 20 rokov pribúdajú dôkazy v prospech využitia predoperačných opatrení, ale ich použitie a metodika sa značne líšia a vo väčšine prípadov sa zameriavajú len na jednu metódu. Náš prístup spočíva v tom, že kombináciou vedeckých dôkazov, klinických skúseností a praxe projektových partnerov v rámci multimodálneho predoperačného programu (t. j. prípravy pred operáciou) je možné optimalizovať klinický výsledok TEP kolena/bedrového kĺbu. Novinkou je zapojenie pacientov do multimodálneho predrehabilitačného programu, ktorý kladie dôraz na biopsychosociálne zložky predoperačnej rehabilitácie, môže ďalej zlepšiť výsledky liečby a viesť zároveň k nákladovo efektívnejšej liečbe pacientov podstupujúcich TEP kolena / bedrového kĺbu. Cieľom cezhraničnej spolupráce je vytvoriť komplexný program PREHAB vrátane informačných a vzdelávacích materiálov pre pacientov, do ktorého sa zapoja príslušné cieľové skupiny, najmä primárna a ambulantná starostlivosť. Tento program by mal individuálne zohľadňovať nasledovné oblasti: informovanie/edukácia pacientov, inštruktáž/nácvik, tréning/cvičenie a terapia bolesti a umožniť optimalizáciu biopsychosociálneho prístupu v rámci predoperačnej rehabilitácie pacientov podstupujúcich TEP kolena/bedrového kĺbu. Výsledky tohto programu budú využité tiež na optimalizáciu postupov v klinickej praxi, pričom sa do programu zahrnie aj sociálne modelovanie, skúsenosti používateľov a analýzy nákladovej efektívnosti, ktoré budú realizovať partnerské inštitúcie.</t>
  </si>
  <si>
    <t>The main objective of the Cross-Prehab project is to improve collaboration among key stakeholders in the field of patient care for those preparing for knee or hip replacement surgery. Total knee or hip replacement (i.e., total endoprosthesis [TEP]) is one of the most common and invasive surgical procedures in orthopedic surgery. Most studies and projects to date have focused on optimizing the rehabilitation process following knee or hip TEP, with the primary goal of improving patients’ quality of life. Over the past 20 years, evidence supporting the use of preoperative measures has been growing, but their application and methodology vary considerably, and in most cases they focus on only one method. Our approach is based on the idea that by combining scientific evidence, clinical experience, and the expertise of project partners within a multimodal preoperative program (i.e., preparation before surgery), it is possible to optimize clinical outcomes of knee/hip TEP. A novel aspect is the involvement of patients in a multimodal pre-rehabilitation program that emphasizes the biopsychosocial components of preoperative rehabilitation; this can further improve treatment outcomes and simultaneously lead to more cost-effective care for patients undergoing knee or hip TEP. The goal of cross-border cooperation is to create a comprehensive PREHAB program, including informational and educational materials for patients, involving relevant target groups, particularly primary and outpatient care providers. This program should individually address the following areas: patient information/education, instruction/training, exercise, and pain therapy, and enable the optimization of a biopsychosocial approach within the framework of preoperative rehabilitation for patients undergoing total knee or hip replacement. The results of this program will also be used to optimize clinical practice procedures, and the program will include social modeling, user experiences, and cost-effectiveness analyses to be conducted by partner institutions.</t>
  </si>
  <si>
    <t xml:space="preserve">Pomerná časť finančných prostriedkov, určených na výskum v oblasti ekonomických a finančných dopadov programu rehabilitácie v systéme zdravotného poistenia a fiškálnych dopadov na nastavovanie politiky v olbasti verejného zdravotníctva. </t>
  </si>
  <si>
    <t>European Climate Initiative (EUKI)</t>
  </si>
  <si>
    <t>Posilnenie postavenia rómskych komunít v rámci Zelenej dohody</t>
  </si>
  <si>
    <t>Empowering Roma Communities in the Green Deal</t>
  </si>
  <si>
    <t>174 939,60 eur</t>
  </si>
  <si>
    <t>EUKI</t>
  </si>
  <si>
    <t xml:space="preserve">Z/2024/3043/XI/FSEV/UESMV </t>
  </si>
  <si>
    <t xml:space="preserve">https://www.crz.gov.sk/zmluva/10054771/ </t>
  </si>
  <si>
    <t>European Climate Initiative</t>
  </si>
  <si>
    <t>Tento projekt podporuje účasť marginalizovaných rómskych komunít (MRK) na zelenej transformácii strednej Európy prostredníctvom výskumu a udržateľných sociálnych inovácií zdola nahor. Jeho cieľom je poskytnúť MRK z piatich pilotných lokalít v Maďarsku a na Slovensku spravodlivý prístup k zdrojom a príležitostiam prostredníctvom holistického prístupu k trvalo udržateľnému rozvoju, ktorý je založený na piatich základných komponentoch: budovanie kapacít a komunálne plánovanie; inovatívne riešenia; výskum; vzdelávanie; networking a advokácia. Medzi kľúčové aktivity patrí rozvoj komunálnych stratégií pre trvalo udržateľný rozvoj prostredníctvom participatívnych metód a technickej pomoci (napr. pilotné energetické audity pre sociálne bývanie); participačný rozvoj lokálne zakotvených sociálnych inovácií (t. j. miestne energetické sociálne podniky založené na komplexných podnikateľských plánoch, opatreniach energetickej efektívnosti alebo rozvoji prírodne-založených lokálnych riešení); výskumné a vzdelávacie aktivity; zriadenie Aarhuskej platformy pre rómske komunity; a komunikácia výstupov miestnym, národným a regionálnym zainteresovaným aktérom.
Fakulta sociálnych a ekonomických vied UK sa v rámci projektu snaží preklenúť priepasť medzi politikou EÚ v oblasti zelenej transformácie a inklúzie rómskej menšiny, pričom stavia na práci príslušných mimovládnych organizácií a národných environmentálnych stratégiách v Maďarsku a na Slovensku. Robí to prostredníctvom päťstupňového prístupu realizovaného v piatich pilotných obciach v oboch krajinách prostredníctvom: 1) budovania kapacít a komunálneho plánovania podporovaného tvorbou komunálnych stratégií pre trvalo udržateľný rozvoj; 2) vytvárania inovatívnych trvalo udržateľných riešení špecifických pre každú obec (napr. vytváranie miestnych energetických sociálnych podnikov založených na komplexných podnikateľských plánoch na podporu činností udržateľnej zamestnanosti, ktoré riešia energetickú chudobu alebo rozvoj riešení založených na prírode, ako je výsadba vŕby pozdĺž koryta riek pre obce náchylné na povodne); 3) akčného vyučovania a vzdelávania pre trvalo udržateľný rozvoj MRK (vrátane vypracovania environmentálnych učebných osnov na obecných školách, spustenia národnej študentskej súťaže a návrhu univerzitného kurzu o účasti rómskych a iných marginalizovaných skupín na zelenej transformácii Európy); 4) interdisciplinárneho výskumu na informovanie verejnej politiky; a 5) budovania siete a advokácie na miestnej, národnej a nadnárodnej úrovni prostredníctvom vytvorenia Aarhuskej platformy pre rómske komunity.</t>
  </si>
  <si>
    <t>This project supports the participation of marginalised Roma communities (MRCs) in Central Europe’s green transition via research and bottom-up sustainable social innovation. It aims to provide MRCs from five pilot localities in Hungary and Slovakia equitable access to resources and opportunities via a holistic approach to sustainable development building on five core components: capacity building and municipal planning; innovative solutions; research; education; and network building and advocacy. Key activities include the development of Municipal Strategies for Sustainable Development through participatory methods and technical assistance (e.g., pilot energy audits for social housing); participatory development of locally grounded social innovations (i.e., local energy social enterprises based on comprehensive business plans, energy effectiveness measures or development of locally grounded nature-based solutions); research and education activities and establishment of an Aarhus Platform for Roma Communities; and communication of outputs to local, national, and regional stakeholders.
As part of the research project, the Faculty of Social and Economic Sciences, Comenius University Bratislava, aims to bridge the gap between the EU’s Green Transition and Roma inclusion policies, whilst building upon the work of relevant NGOs and national environmental strategies in Hungary and Slovakia. It does so via a five-pronged approach undertaken across five pilot municipalities in both countries through: 1) capacity building and municipal planning supported by the creation of Municipal Strategies for Sustainable Development; 2) the generation of innovative sustainable solutions specific to each municipality (e.g. creation of local energy social enterprises based on comprehensive business plans to boost sustainable employment activities that address energy poverty or the development of nature-based solutions such as planting willow along river beds in flood-prone municipalities); 3) action teaching and learning for the sustainable development of MRCs (including the development of environmental syllabi in municipal schools, the launch of a national student competition, and the design of a university course on the participation of Roma and marginalised groups in Europe’s green transition); 4) interdisciplinary research to inform public policy; and 5) network building and advocacy at the local, national, and supranational level through the creation of an Aarhus Platform for Roma Communities.</t>
  </si>
  <si>
    <t>pomerná časť finančných prostriedkov určených na výskum implementácie a dopadu EU Green Deal (zelenej transformácie) na zraniteľné komunity, a to tzv. terénnym výskumom ako aj porovnaním v rôznych krajinách. Výskum je zameraný aj na možnosti následného uplatnenia sociálnych inovácií a skúma tzv. impact assessment v rámci konkrétnych komunít.</t>
  </si>
  <si>
    <t>EU4H-2021-PJ2</t>
  </si>
  <si>
    <t>smartCARE</t>
  </si>
  <si>
    <t>aplikovaný</t>
  </si>
  <si>
    <t>Aplikácia pre inteligentné karty zlepšuje kvalitu života pacientov, ktorí prekonali rakovinu</t>
  </si>
  <si>
    <t xml:space="preserve">smart Card Application improving canceR survivors’ quality of lifE </t>
  </si>
  <si>
    <t>Kolenová Alexandra, doc. MUDr., PhD.</t>
  </si>
  <si>
    <t xml:space="preserve">                           Z/2022/3344/XI/LF/OPP</t>
  </si>
  <si>
    <t>https://www.crz.gov.sk/zmluva/7298839/</t>
  </si>
  <si>
    <t xml:space="preserve">EU4HEALTH Programme    </t>
  </si>
  <si>
    <t>Cieľom projektu SmartCARE je vyvinúť na úrovni EÚ inteligentnú kartu Cancer Survivor Smart Card na zlepšenie kvality života a zdravotného stavu pacientov, ktorí prežili rakovinu. Mobilná a webová aplikácia poskytne novú podporu neuspokojeným potrebám súvisiacim s medicínskymi a psychosociálnymi aspektmi prežitia rakoviny. Projekt prinesie interoperabilné riešenie inteligentných kariet, ktoré je ľahko dostupné pre tých, ktorí prežili a ich rodiny, s ohľadom na hlas pacienta. To bude zahŕňať prácu s rôznymi kategóriami pozostalých a ich opatrovateľmi na formovaní špecifikácií aplikácie.</t>
  </si>
  <si>
    <t>While cancer survival rates have increased significantly, cancer survivors still suffer from a wide range of issues, often significantly
decrementing their quality of life. Beyond the need for health systems to address these issues, cancer survivors also deserve to receive
relevant and adapted information to help them meet the challenges they face. Such information should cover all aspects of their cancer
survivorship, including access to specialist care and support services addressing both physical and psycho-social impacts of cancer. In
this respect, the smartCARE project aims at developing a Cancer Survivor Smart Card to improve the quality of life and health status
of cancer survivors, in the form of a mobile application, embracing the core attributes of patient-centred care. smartCARE will run an
extensive user’s need assessment to achieve the fullest understanding of the range of survivors, caregiver &amp; healthcare professionals’
needs associated to the development of a cancer Survivor Smart Card. In doing so, particular understanding will be gained in respect
to paediatric and adult cancer survivor needs and the needs of cancer survivors with co-morbidities. smartCARE will conceptualise
specifications and develop the overarching long-term vision of a Cancer Survivor Smart Card. In addition, smartCARE will run a
technical proof of concept through the development and piloting of an application by defining an interoperable Smart Card solution
usable across a variety of healthcare infrastructures and readily available to survivors and their families. The Smart Card will facilitate
patient empowerment, allowing survivors to have an easy access to their treatment summary, being able to share it with relatives and
professionals but also having access to a broad range of resources and functionalities enhancing quality of life. The application will
comprise three main elements: treatment summary, resources functions &amp; follow-up care plan and self-management tools.</t>
  </si>
  <si>
    <t>Z-14-101/0001</t>
  </si>
  <si>
    <t>RobuFarm</t>
  </si>
  <si>
    <t>Muchová Jana, prof. RNDr., PhD.</t>
  </si>
  <si>
    <t>HORPHAG RESEARCH (Europe) Ltd.</t>
  </si>
  <si>
    <t>Z/2024/2408/XIII/LF/PR</t>
  </si>
  <si>
    <t>https://crz.gov.sk/zmluva/9801031/</t>
  </si>
  <si>
    <t>Cieľom tejto štúdie je získať spoľahlivé kinetické profily urolitínov a ich glukuronidov v sére a slinách po jednorazovom užití Robuvitu a za rovnovážnych podmienok.</t>
  </si>
  <si>
    <t xml:space="preserve">The goal of this study is to aquire reliable kinetic profiles for urolithins and their glucuronides in serum and saliva after a single intake of Robuvit and under steady state conditions.  </t>
  </si>
  <si>
    <t>HORIZON-HLTH-2023-DISEASE-03</t>
  </si>
  <si>
    <t>BEATsep</t>
  </si>
  <si>
    <t>základný</t>
  </si>
  <si>
    <t>Biomarkery stanovené na stratifikáciu dlhodobých nežiaducich účinkov sepsy s cieľom zlepšiť zdravie a kvalitu života pacientov</t>
  </si>
  <si>
    <t xml:space="preserve">Biomarkers established to stratify sepsis long-term adverse effects to improve patients’ health and quality of life </t>
  </si>
  <si>
    <t>Pastorek Michal, doc. Mgr., PhD.</t>
  </si>
  <si>
    <t>https://ec.europa.eu/info/funding-tenders/opportunities/portal/screen/opportunities/projects-details/43108390/101137484/HORIZON</t>
  </si>
  <si>
    <t>Sepsa je život ohrozujúca orgánová dysfunkcia vyplývajúca z dysregulovaných imunitných odpovedí na infekciu, ktorá postihuje takmer 50 miliónov ľudí ročne. Sepsa je hlavným globálnym zdravotným problémom a hlavnou príčinou úmrtí na celom svete. Navyše, ľudia, ktorí prežijú sepsu, často trpia post-sepsickou imunosupresiou, dlhodobým stavom imunitnej dysfunkcie, ktorá ich predisponuje k infekciám, autoimunitným a neprenosným chorobám (NCD) a dlhodobo zníženej fyzickej zdatnosti. Molekulárne mechanizmy ovplyvňujúce post-sepsovú imunosupresiu zostávajú do značnej miery nejasné. Okrem toho je v súčasnosti nemožné predpovedať, ktorí pacienti prežijú alebo sa u nich vyvinie imunosupresia.
Projekt BEATsep sa bude touto výzvou zaoberať kombináciou odborných znalostí lekárov, klinických vedcov a imunológov v popredných európskych inštitúciách. Po prvýkrát budeme dlhodobo hodnotiť jedinečné imunologické a klinické parametre a skombinovať ich s cieľom: i) získať prehľad o dlhodobých imunologických dôsledkoch septického šoku; ii) identifikovať nové markery na identifikáciu rizikových pacientov; a iii) odhaliť molekulárne mechanizmy ovplyvňujúce post-sepsovú imunosupresiu. Taktiež vyvinieme stratégie na zlepšenie stratifikácie pacientov, ktorí prekonali akútnu sepsu, s cieľom identifikovať pacientov s vyšším rizikom neprenosných chorôb a komorbidít súvisiacich so sepsou. BEATsep bude mať významný spoločenský, vedecký a ekonomický vplyv, pretože účinná prevencia komorbidít vyvolaných sepsou by mohla ušetriť značné sumy v rámci rozpočtov na zdravotnú starostlivosť a potenciálne zlepšiť kvalitu života miliónov ľudí na celom svete, ktorí trpia dlhodobými účinkami sepsy.</t>
  </si>
  <si>
    <t>Sepsis is a life-threatening organ dysfunction resulting from dysregulated immune responses to infection, affecting almost 50 million
people yearly. Sepsis is a major global health challenge and a leading cause of death worldwide. Moreover, people surviving sepsis often
suffer post-sepsis immunosuppression, a long-lasting state of immune dysfunction predisposing them to infections, autoimmune and
non-communicable diseases (NCDs), and long-term reduced fitness. The molecular mechanisms driving post-sepsis immunosuppression
remain largely elusive. Furthermore, predicting which patients will survive or develop immunosuppression is currently impossible.
BEATsep will tackle this challenge by combining the expertise of physicians, clinician scientists and immunologists in top European
institutions. We will, for the first time, longitudinally assess unique immunological and clinical parameters and combine them to: i) gain
insight into the long-term immunological consequences of septic shock; ii) identify novel markers to identify patients at risk; and iii)
unravel molecular mechanisms driving post-sepsis immunosuppression. We will also develop strategies to improve the stratification of
acute sepsis survivors to identify patients with a higher risk of sepsis-associated NCDs and comorbidities. BEATsep will have significant
societal, scientific, and economic impacts, as efficient prevention of sepsis-induced comorbidities could save significant amounts within
healthcare budgets and potentially improve the quality of life for millions worldwide who suffer from the long-term effects of sepsis.</t>
  </si>
  <si>
    <t>HORIZON-MSCA-2023-SE-01</t>
  </si>
  <si>
    <t>GRASSHOPPER</t>
  </si>
  <si>
    <t>Sieť GRASSHOPPER: Skok vpred od predklinického vývoja pediatrických liekov proti rakovine ku klinickej implementácii</t>
  </si>
  <si>
    <t xml:space="preserve">The GRASSHOPPER network: Jumping forward from preclinical development of pediatric cancer drugs to clinical implementation </t>
  </si>
  <si>
    <t xml:space="preserve">Kolenová Alexandra, prof. MUDr., PhD. </t>
  </si>
  <si>
    <t>https://ec.europa.eu/info/funding-tenders/opportunities/portal/screen/opportunities/projects-details/43108390/101182922/HORIZON</t>
  </si>
  <si>
    <t>Každý rok je v Európe diagnostikovaná rakovina u 16 000 detí a 2 000 detí (približne 70 školských tried) na túto chorobu zomrie. Nové terapeutické riešenia rýchlo napredujú, avšak optimalizácia a implementácia do klinických skúšok dostupných pre tieto deti zaostáva. Nové terapeutické intervencie často neprekonajú údolie smrti medzi predklinickým vývojom a klinickou implementáciou. Okrem toho sa dostupnosť nových liečebných postupov medzi krajinami značne líši. Preto si konzorcium GRASSHOPPER kladie za cieľ vytvoriť multidisciplinárnu sieť zainteresovaných strán v oblasti vývoja detskej rakoviny s cieľom podporiť implementáciu nových terapeutických intervencií pre deti s rakovinou v celej Európe a mimo nej. GRASSHOPPER pozostáva z 10 príjemcov a 7 pridružených partnerov so sídlom v 16 krajinách: 6 akademických európskych komplexných centier pre detskú rakovinu (CCCC) a 3 mimoeurópskych CCCC, 5 neakademických národných popredných centier pre detskú rakovinu, 2 popredných farmaceutických spoločností a 1 neziskového vývojára liekov. Konzorcium má 4 ciele: identifikáciu a predklinickú validáciu nových imunitných intervencií (1) a nových molekulárnych intervencií (2), stimuláciu opätovného využitia dostupných terapeutických intervencií (3) a zlepšenie klinickej validácie vysoko potenciálnych terapeutických intervencií pre detskú rakovinu (4). Tieto ciele sa dosiahnu medzisektorovými stážami medzi rôznymi príjemcami a partnermi. Konzorcium očakáva, že tieto ciele povedú k
silnej medzinárodnej a multidisciplinárnej sieti, výmene vedomostí a odborných znalostí medzi sektormi a krajinami a povedú k vysoko kvalifikovaným výskumníkom, vyškoleným v pediatrických a prenosných zručnostiach a s rozsiahlou sieťou pre budúce kariérne perspektívy, ktorí preskočia údolie smrti a urýchlia nové liečebné postupy.</t>
  </si>
  <si>
    <t>Every year 16.000 children in Europe are diagnosed with cancer, and 2000 children (approximately 70 school classes) die from this
illness. New therapeutic solutions are advancing rapidly however the optimization and implementation into clinical trials accessible
for these children is lacking behind. New therapeutic interventions often don’t make it through the valley of death between preclinical
development and clinical implementation. In addition, the accessibility between countries of new treatments varies largely. Therefore,
the GRASSHOPPER consortium aims to create a multidisciplinary network of stakeholders in pediatric cancer development to boost
implementation of new therapeutic interventions for children with cancer across Europe and beyond. GRASSHOPPER consists of
10 beneficiaries and 7 associated partners located in 16 countries: 6 academic European Comprehensive Childhood Cancer Centers
(CCCC’s) and 3 non-European CCCC’s, 5 non-academic national leading Childhood Cancer Centers, 2 leading pharmaceutical
companies and 1 non-for-profit drug developer. The consortium has 4 objectives: identification and preclinical validation of new
immune interventions (1) and new molecular interventions (2), stimulating repurposing of available therapeutic interventions (3) and
improving clinical validation of high potential therapeutic interventions for pediatric cancer (4). These objectives will be achieved by
intersectoral secondments between the various beneficiaries and partners. The consortium expects that these objectives will lead to a
strong international and multidisciplinary network, exchange of knowledge and expertise between sectors and countries and lead to
highly skilled researchers, trained in pediatric and transferable skills, and with a large network for future career perspectives, that will
jump over the valley of death and accelerate new treatments.</t>
  </si>
  <si>
    <t>EU4H-2024-PJ-02</t>
  </si>
  <si>
    <t>IMPACT-EU</t>
  </si>
  <si>
    <t>Zlepšiť psychosociálnu starostlivosť a sociálnu podporu pre deti/dospievajúcich s rakovinou a ich rodiny s cieľom zlepšiť kvalitu života pre všetkých</t>
  </si>
  <si>
    <t>IMprove Psychosocial cAre and soCial supporT for children/adolescents with cancer and their families to 
improve quality of life for all</t>
  </si>
  <si>
    <t>https://ec.europa.eu/info/funding-tenders/opportunities/portal/screen/opportunities/projects-details/43332642/101219209</t>
  </si>
  <si>
    <t>Cieľom projektu IMPACT-EU je stanoviť celoeurópske štandardy pre psychosociálnu starostlivosť v detskej onkológii a zabezpečiť komplexnú podporu počas celého liečebného procesu vrátane prechodu na starostlivosť o dospelých. Projekt vypracuje usmernenia založené na dôkazoch, ktoré budú prispôsobené špeciálne pre Európu, a to prostredníctvom medzinárodného konsenzuálneho procesu, do ktorého budú zapojení zdravotnícki pracovníci, obhajcovia pacientov a odborníci na psychosociálnu starostlivosť. Začne sa systematickým preskúmaním existujúcich štandardov a najnovšej vedeckej literatúry. Projekt zmapuje súčasné psychosociálne služby v celej Európe a identifikuje medzery a zdroje na zlepšenie starostlivosti. Prieskumy sa uskutočnia v detských onkologických centrách v celej EÚ s cieľom zhromaždiť údaje o službách, kvalifikácii personálu a modeloch financovania, zatiaľ čo kvalitatívne štúdie preskúmajú
úlohu organizácií pacientov a rodičov pri poskytovaní podpory mimo formálneho zdravotníckeho zariadenia. Na riešenie medzier vo vzdelávaní projekt poskytne komplexný program vrátane vzdelávacieho magisterského kurzu pre odborníkov v oblasti psychosociálnej starostlivosti, platformy elektronického vzdelávania pre poskytovateľov zdravotnej starostlivosti a školenia vzájomnej podpory. Toto úsilie pomôže zdravotníckym tímom ponúkať holistickú starostlivosť zameranú na pacienta a podporí spoluprácu medzi regiónmi. Nakoniec, IMPACT-EU bude pilotne testovať psychosociálny skríning a terapeutické nástroje v piatich centrách v rôznych európskych prostrediach. Pomocou nástrojov, ako sú Nástroj psychosociálneho hodnotenia (PAT), Little Nirvana a My Logbook, projekt pomôže poskytovateľom zdravotnej starostlivosti včas identifikovať a uspokojiť psychosociálne potreby pacientov, čím sa zlepšia výsledky. Spolu s pacientmi, rodičmi a osobami, ktoré prežili rakovinu, sa tiež vytvorí plán postupu, ktorý vysvetlí emocionálne, sociálne a kognitívne reakcie na detskú rakovinu, zdôrazní psychosociálnu podporu a poskytne usmernenia o vyhľadávaní vzájomnej a odbornej pomoci v jazyku zrozumiteľnom pre pacienta. Prostredníctvom všetkých týchto snáh projekt zlepší kvalitu psychosociálnej starostlivosti a zníži rozdiely v celej Európe.</t>
  </si>
  <si>
    <t>IMPACT-EU aims to establish Europe-wide standards for psychosocial care in paediatric oncology, ensuring comprehensive support
throughout the treatment journey, including the transition to adult care. The project will develop evidence-based guidelines tailored
specifically to Europe, through an international consensus process involving healthcare professionals, patient advocates, and experts in
psychosocial care. This will begin with a systematic review of existing standards and recent scientific literature. The project will map
current psychosocial services across Europe, identifying gaps and resources to improve care. Surveys will be conducted with paediatric
oncology centres across the EU to collect data on services, personnel qualifications, and funding models, while qualitative studies will
investigate the role of patient and parent organizations in delivering support outside formal healthcare settings. To address training gaps,
the project will deliver a comprehensive program, including an Educational Master Course for psychosocial care professionals, an e-
learning platform for healthcare providers, and peer support training. These efforts will help healthcare teams offer holistic, patientcentred
care and foster collaboration across regions. Finally, IMPACT-EU will pilot psychosocial screening and therapeutic tools in
five centres across different European settings. By using tools such as the Psychosocial Assessment Tool (PAT), Little Nirvana and My
Logbook, the project will help healthcare providers identify and meet patients' psychosocial needs early, improving outcomes. Also a
roadmap will be co-created with patients, parents, and survivors, to explain emotional, social, and cognitive reactions to paediatric cancer,
highlight psychosocial support, and provide guidance on seeking peer and professional help in a patient-friendly language. Through all
these efforts, the project will enhance psychosocial care quality and reduce disparities across Europe.</t>
  </si>
  <si>
    <t>HORIZON-JU-CBE-2024</t>
  </si>
  <si>
    <t>Purple4life</t>
  </si>
  <si>
    <t>Inovatívna, udržateľná a cirkulárna produkcia purpurových fototrofných baktérií ako zložky podporujúcej zdravie pre potravinárske a krmivárske aplikácie</t>
  </si>
  <si>
    <t>Innovative, sustainable and circular production of purple phototrophic bacteria as health-promoting ingredient for food and feed applications</t>
  </si>
  <si>
    <t>Európska komisia - CBE</t>
  </si>
  <si>
    <t>https://www.crz.gov.sk/zmluva/10838198/</t>
  </si>
  <si>
    <t>Ambície európskej potravinovej bezpečnosti a stratégie Farm2Fork si vyžadujú vývoj inovatívnych, zdravých a bio-zložiek potravín a krmív. Podpora obehového hospodárstva tiež znamená používanie vedľajších produktov ako surovín, ktoré sú v súčasnosti slabo zhodnotené. Purple4Life využije mimoriadnu metabolickú všestrannosť purpurových nesírnych baktérií (PNSB) na recykláciu týchto vedľajších produktov na vysoko kvalitné inovatívne krmivá/zložky potravín. PNSB sú fototrofné baktérie schopné premieňať rôzne uhlíkové substráty, ako sú cukry, alkohol, CO2 alebo prchavé mastné kyseliny, na biomasu so zaujímavými nutričnými vlastnosťami. Spomedzi rôznych zlúčenín produkovaných PNSB sa projekt Purple4Life zameria najmä na koenzým Q10 (CoQ10), karotenoidy. PNSB obsahujú veľmi veľké množstvo CoQ10,
ktoré je najmenej stokrát vyššie ako v bežných potravinách. Tento koenzým sa spája s mnohými fyziologickými výhodami u ľudí. Antioxidačné vlastnosti karotenoidov sú tiež dôležité pre ľudské zdravie a boli dobre zdokumentované. V akvakultúre sa použitie prírodného karotenoidu astaxantínu na zlepšenie farby filé, ale aj pre zdravie rýb, v súčasnosti spolieha na produkciu Haematococcus pluvialis. Vďaka svojej obrovskej antioxidačnej kapacite sa astaxantín čoraz viac používa aj ako doplnok stravy. PNSB
obsahujú alternatívne karotenoidy, ktoré boli slabo preskúmané z hľadiska použitia v krmivách/potravinách, ale pre ktoré boli predbežné údaje sľubné. Zloženie PNSB teda naznačuje, že by sa mohol stať veľmi silnou zložkou podporujúcou zdravie pre aplikácie v potravinách a krmivách.
Výsledky projektu Purple4Life, popri zhodnocovaní vedľajších produktov na bio báze, pripravia cestu pre obehovú výrobu týchto pozoruhodných mikróbov ako inovatívnych zdravých zložiek krmív a potravín.</t>
  </si>
  <si>
    <t>Europe’s food security and Farm2Fork strategy ambitions require the development of innovative, healthy and bio-based food and feed
ingredients. Promoting the Circular Economy also implies using by-products as feedstocks that are currently poorly valorised. Purple4Life
will harness the extraordinary metabolic versatility of purple non-sulfur bacteria (PNSB) to upcycle those by-products into a high-quality
innovative feed/food ingredient. PNSB are phototrophic bacteria capable of converting various carbon substrates, such as sugars, alcohol,
CO2 or volatile fatty acids, into biomass with interesting nutritional properties. Among the variety of compounds produced by PNSB,
the Purple4Life project will specifically focus on coenzyme Q10 (CoQ10), carotenoids. PNSB contain a very large amount of CoQ10,
which is at least a hundred times higher than in regular food. This coenzyme has been associated with numerous physiological benefits
in human. The antioxidant properties of carotenoids are also important for human health and have been well documented. In aquaculture,
the use of the natural carotenoid astaxanthin for fillet colour improvment but also for fish health currently relies on the production of
Haematococcus pluvialis. Thanks to its huge antioxidant capacity, astaxanthin is also increasingly used as a food supplement. PNSB
contain alternative carotenoids which were poorly investigated regarding feed/food applications but for which preliminary data were
promising. The composition of PNSB thus suggests it could become a very powerful health-promoting ingredient for food and feed
applications. The results of Purple4Life, while valorising bio-based by-product, will pave the way for the circular production of these
spectacular microbes as innovative healthy feed and food ingredients.</t>
  </si>
  <si>
    <t>HORIZON-MISS-2024-CANCER-01</t>
  </si>
  <si>
    <t>TRANSCEND-XR</t>
  </si>
  <si>
    <t>Spoločné vytvorenie a implementácia intervencie na zlepšenie pochopenia neskorých účinkov rakoviny semenníkov a neuspokojených potrieb podpornej starostlivosti u pacientov, ktorí prežili syndróm AYA, s využitím rozšírenej reality.</t>
  </si>
  <si>
    <t>Co-creation and implementation of an intervention to improve the understanding of TesticulaR cANcer late
effects and unmet Supportive CarENeeDs of AYA survivors using eXtended Reality</t>
  </si>
  <si>
    <t>Chovanec Michal, doc., PhD.</t>
  </si>
  <si>
    <t>https://www.crz.gov.sk/zmluva/10849196/</t>
  </si>
  <si>
    <t>VÝZVA: Dospievanie a raná dospelosť sú kritickými štádiami pre vývoj. Diagnóza život ohrozujúceho ochorenia, ako je rakovina, u dospievajúcich a mladých dospelých (AYA), spolu s okamžitými a neskorými účinkami liečby, núti AYA čeliť úmrtnosti v ranom veku.
Rakovina semenníkov (TC) je najčastejšie diagnostikovanou rakovinou u AYA, ktorým je pri narodení priradený mužský pohlavný orgán vo veku 15 – 39 rokov. Výskyt TC sa za posledné štyri desaťročia zdvojnásobil, pričom najvyššia miera výskytu je u jedincov európskeho pôvodu. Mali by sa uprednostniť intervencie zamerané na vzdelávanie a podporu pacientov, ktorí prežili AYA TC, a na zníženie záťaže symptómov a neskorých účinkov liečby TC. RIEŠENIE: Projekt TRANSCEND-XR bude eticky spoluvytvárať, testovať a rozširovať v reálnych prostrediach inovatívny digitálny zásah na zvýšenie vedomostí pacientov, ktorí prežili AYA TC, o neskorých účinkoch liečby rakoviny semenníkov a na riešenie ich neuspokojených potrieb podpornej starostlivosti pomocou rozšírenej reality. PLÁN:
TRANSCEND-XR zabezpečí, aby (i) sa preskúmali potreby pacientov, ktorí prežili rakovinu po AYA, ich partnerov v starostlivosti a zdravotníckych pracovníkov a sa riešili rozdiely; (ii) intervencia TRANSCEND-XR bola robustne a eticky spoluvytvorená, spresnená a validovaná; (iii) existovalo pochopenie účinnosti intervencie, nákladovej efektívnosti, procesu jej poskytovania a toho, čo si pacienti, ktorí prežili rakovinu po AYA, na nej eticky cenia
v reálnych podmienkach. Budú stanovené plány založené na dôkazoch na preniesť poznatky do praxe a politík, využiť výstupy a udržať TRANSCENDXR v dlhodobom horizonte, robustnom riadení a efektívnom zapojení pacientov a verejnosti. DOPAD: TRANSCEND-XR zrevolucionizuje chápanie a manažment neskorých účinkov liečby rakoviny u pacientov, ktorí prežili rakovinu po AYA, čím sa zlepší ich kvalita života v celej Európe. Bude slúžiť ako overenie konceptu pre etický vývoj, hodnotenie a implementáciu imerzívnych vzdelávacích
digitálnych zdravotníckych riešení na podporu pacientov, ktorí prežili rakovinu po AYA. Táto akcia je súčasťou klastra projektov Cancer Mission na tému „Kvalita života (AYA)“.</t>
  </si>
  <si>
    <t>CHALLENGE: Adolescence and early adulthood are critical stages for development. A diagnosis of a life-threating disease like cancer
in adolescents and young adults (AYAs), coupled with immediate and late effects of treatment, force AYAs to face mortality early in life.
Testicular Cancer (TC) is the most diagnosed cancer in AYAs assigned male at birth aged 15-39 years. The incidence of TC has doubled
over the last four decades, with highest incidence rates in individuals of European ancestry. Interventions to educate and support AYA TC
survivors, and reduce symptom burden and late effects of TC treatment should be prioritised. SOLUTION: Project TRANSCEND-XR
will ethically co-create, test, and scale up in real-life settings an innovative digital intervention to increase AYA TC survivors’ knowledge
of the late effects of TesticulaR cANcer treatment and address their unmet Supportive CarE NeeDs using eXtended Reality. PLAN:
TRANSCEND-XR will ensure that (i) the needs of AYA TC survivors, their care partners, and healthcare professionals are explored and
disparities addressed; (ii) the TRANSCEND-XR intervention is robustly and ethically co-created, refined, and validated; (iii) there is
understanding of intervention effectiveness, cost-effectiveness, process of delivery, and what AYA TC survivors ethically value about it
in real-life settings. Evidence-based plans to translate knowledge into practice and policy, exploit outputs, and sustain TRANSCENDXR
in long-term, robust governance and effective patient and public involvement are established. IMPACT: TRANSCEND-XR will
revolutionise the understanding and management of late effects from TC treatment among AYA survivors, improving their quality of
life, throughout Europe. It will serve as a proof of concept for ethically developing, evaluating, and implementing immersive educational
digital health solutions to support AYA cancer survivors. This action is part of the Cancer Mission cluster of projects on “Quality of
life (AYA)".</t>
  </si>
  <si>
    <t>Erasmus + Programme, Key action 2</t>
  </si>
  <si>
    <t>KA220-NW-25-36-361721</t>
  </si>
  <si>
    <t>AMAICE</t>
  </si>
  <si>
    <t>Pokrok vo vzdelávaní matematiky v Európe prostredníctvom prispôsobiteľných únikových hier poháňaných AI</t>
  </si>
  <si>
    <t>Advancing Mathematics Education in Europe Through Al-Driven Customizable Escape Games</t>
  </si>
  <si>
    <t>Koreňová Lilla, doc. PaedDr., PhD.</t>
  </si>
  <si>
    <t>Erasmus+</t>
  </si>
  <si>
    <t>Z/2026/523/IX/PDF/PDF</t>
  </si>
  <si>
    <t>https://www.crz.gov.sk/data/att/6586274.pdf</t>
  </si>
  <si>
    <t>Erasmus+ Programme KA2</t>
  </si>
  <si>
    <t>AMAICE – Podpora vyučovania matematiky v Európe prostredníctvom personalizovaných únikových hier riadených umelou inteligenciou – rieši prekážky, ktoré bránia učiteľom používať digitálne únikové hry vo vyučovaní matematiky.
Vyvíjame bezplatný webový editor únikových hier, ktorý učiteľom uľahčuje tvorbu alebo prispôsobovanie digitálnych únikových hier – nie sú potrebné žiadne programovacie zručnosti.
Editor poháňaný umelou inteligenciou umožňuje študentom prirodzene interagovať s hernými postavami a interaktívnymi matematickými vizualizáciami – čím sa riešenie problémov mení na dynamický, praktický zážitok.</t>
  </si>
  <si>
    <t>Inovatívny projekt akcelerujúci rozvoj pedagogiky ako jedného z odborov vedy a techniky prostredníctvom vývoja bezplatného webového editora umožňujúceho učiteľom jednoduchú tvorbu únikových digitálnych hier pri vyučovaní matematiky. Vytvorený editor využíva umelú inteligenciu.</t>
  </si>
  <si>
    <t>2023-1-CZ01-KA220-HED-000160664</t>
  </si>
  <si>
    <t>3D STEAM</t>
  </si>
  <si>
    <t>Zrýchlenie znalostí a zručností súvisiacich so STEAM prostredníctvom 3D modelovania a 3D tlače</t>
  </si>
  <si>
    <t>Accelerating STEAM-related Knowledge and Skills via 3D Modelling and 3D Printing</t>
  </si>
  <si>
    <t>Z/2024/503/X/PDF/PDF_UK</t>
  </si>
  <si>
    <t>https://www.crz.gov.sk/data/att/4832663.pdf</t>
  </si>
  <si>
    <t>3D STEAM (plný názov: Zrýchľovanie poznatkov a zručností súvisiacich so STEAM prostredníctvom 3D modelovania a 3D tlače) je projekt ERASMUS+, ktorý inovatívnym spôsobom obohacuje vzdelávanie orientované na STEAM pomocou nových konceptov 3D modelovania a 3D tlače. Jeho hlavné ciele sú:
Obohacovanie vzdelávania začlenením rôznych postupov 3D tlače a príkladov ich použitia;
Podpora kreativity a tímovej práce študentov riešením úloh zo skutočného života, predovšetkým tých, ktoré sú formulované a rozvíjané samotnými študentmi.
Na dosiahnutie týchto cieľov projekt začína analýzou učebných osnov a výberom vhodných tém. Na ich základe bude vyvinutý všeobecný didaktický model s pokynmi pre učiteľov. Tento model by mal umožniť prezentovať úlohu a jej výsledky v jednotnom formáte, aby sa zjednodušil transfer vedomostí medzi univerzitami a medziodborovo.</t>
  </si>
  <si>
    <t>Projekt zahŕňa vývoj  všeobecného didaktického modelu s pokynmi pre učiteľov. Tento model umožní prezentovať úlohu a jej výsledky v jednotnom formáte, aby sa zjednodušil transfer vedomostí medzi univerzitami a medziodborovo. Týmto projekt napomáha rozvoju pedagoických vied.</t>
  </si>
  <si>
    <t>2024 – EAC/A07/2023</t>
  </si>
  <si>
    <t>2024-1-SK01-KA220-HED-000252451</t>
  </si>
  <si>
    <t>Learn2Play4Future</t>
  </si>
  <si>
    <t>Naučte sa hrať pre budúcnosť</t>
  </si>
  <si>
    <t>Learn to Play for the Future</t>
  </si>
  <si>
    <t>Kuruc Martin, doc. Mgr., PhD.</t>
  </si>
  <si>
    <t xml:space="preserve">Erasmus+ </t>
  </si>
  <si>
    <t>Z/2024/2970/X/PDF/PDF_UK</t>
  </si>
  <si>
    <t>https://www.crz.gov.sk/data/att/5378690.pdf</t>
  </si>
  <si>
    <t>Projekt Learn to Play for the Future (Naučte sa hrať pre budúcnosť) sa zameriava na zvýšenie zapojenia študentov v školách zavedením inovácií vo vývoji vzdelávacích hier a gamifikácii. Cieľom projektu je vytvoriť multidisciplinárnu spoluprácu medzi univerzitami a sektormi zameranými na vývoj digitálnych hier a vzdelávanie. Projekt sa zameriava na zvýšenie počtu vysokoškolských študentov a absolventov s praktickými zručnosťami vo vývoji vzdelávacích hier a gamifikácii.</t>
  </si>
  <si>
    <t>2022-1-BE02-KA220-SCH- 000089287</t>
  </si>
  <si>
    <t>I CO-COPE</t>
  </si>
  <si>
    <t>Inklúzia prostredníctvom medziodborovej spolupráce v komunite praxe vo vzdelávaní</t>
  </si>
  <si>
    <t>Inclusion through interprofessional Collaboration in a Community Of Practice in Education</t>
  </si>
  <si>
    <t>Z/2024/106/XI/PDF/PDF</t>
  </si>
  <si>
    <t>https://www.crz.gov.sk/data/att/4701673.pdf</t>
  </si>
  <si>
    <t xml:space="preserve">Projekt sa snaží:
-	zvýšiť schopnosť škôl čeliť výzvam spojeným s poskytovaním inkluzívneho vzdelávania žiakom s rôznymi schopnosťami a pôvodom,
-	získať poznatky o tom, ako môže medziodborová spolupráca v školách prispieť k inklúzii,
-	vytvárať poznatky o tom, ako možno v rámci škôl a medzi školami rozvíjať inkluzívne vzdelávanie štyroch krajinách,
-	podporovať aktivitu žiakov a ich aktívnu účasť na demokratickom živote a predchádzať predčasnému ukončeniu školskej dochádzky odchodu zo školy a zlyhaniu vo vzdelávaní.
</t>
  </si>
  <si>
    <t>V projekte sa predovšetkým analýzou potrieb a vývojom online modulov odbornej prípravy podarilo v oblasti pedagogiky (ako jedného z odborov vedy a techniky) prispieť k prehlbeniu poznatkov o tom, ako možno v rámci škôl a medzi školami rozvíjať inkluzívne vzdelávanie v štyroch zúčastnených krajinách.</t>
  </si>
  <si>
    <t>Nature conservation 
use of nature/DBU</t>
  </si>
  <si>
    <t>39362/01-33/2</t>
  </si>
  <si>
    <t xml:space="preserve">Modelová implementácia konceptu citizen science pre manažment cenných biotopových stromov </t>
  </si>
  <si>
    <t xml:space="preserve">Preserving tree monuments in the face of climate change – building bridges in Central and Eastern Europe/Model implementation of a cltizen science concept for the management of valuable habitat trees </t>
  </si>
  <si>
    <t>Labuda Martin, RNDr. PhD.</t>
  </si>
  <si>
    <t>Deutsche Bundesstiftung Umwelt (DBU)</t>
  </si>
  <si>
    <t xml:space="preserve">Z/2024/511/XI/PRIF/OVVP </t>
  </si>
  <si>
    <t>https://www.crz.gov.sk/zmluva/9075975/</t>
  </si>
  <si>
    <t xml:space="preserve">Grüne Liga Osterzgebirge e.V.- koordinátor projektu </t>
  </si>
  <si>
    <t>Ekologicky významné dreviny sú mimoriadne cenné; pre klímu, atmosféru, rekreačnú hodnotu otvorenej krajiny, ako biotopy pre vysoký počet živočíšnych a rastlinných druhov. Avšak ekologicky významné dreviny sú rovnako významne ohrozené; cez nevedomosť a neopatrnosť, nedostatok času a peňazí, zmenu klímy a životného štýlu. Už niekoľko rokov sa potvrdzuje pravdepodobný scenár vývoja: klimatická zmena spôsobuje, že klimatické podmienky v Krušných horách sa čoraz viac stávajú subkontinentálnymi – teda posúvajú ich k podmienkam, ktoré sú/boli typické pre juhovýchodné regióny ako je Slovensko. Z tohto dôvodu má nemecký partner osobitný záujem o vytvorenie komparačnej bázy, pozostávajúcej z empirických dát z regiónu Osterzgebirge s porovnateľnou oblasťou na Slovensku a to na základe dostatočne dlhej časovej rady.</t>
  </si>
  <si>
    <t>HORIZON-MSCA-2021-PF-01</t>
  </si>
  <si>
    <t>PREGNANCYBENEFIT</t>
  </si>
  <si>
    <t>Hodnotenie účinkov novej formy rodinnej politiky v EU - Prípad tehotenskej dávky"</t>
  </si>
  <si>
    <t xml:space="preserve">Policy Evaluation of a Pregnancy Benefit as a Novel Form of Family Policy in the EU </t>
  </si>
  <si>
    <t>Trommlerová Sofia Karina,  A. M. PhD.</t>
  </si>
  <si>
    <t>Z/2022/1298/XI/PRIF/PCONMP</t>
  </si>
  <si>
    <t>https://www.crz.gov.sk/zmluva/6562098/</t>
  </si>
  <si>
    <t>Cieľom tohto projektu je vyhodnotiť vplyv vybraného nástroja populačnej a rodinnej politiky na zmenu časovania a intenzity úhrnnej plodnosti a umelej potratovosti.</t>
  </si>
  <si>
    <t>Projekt skončil 14.12.2024 a vyúčtovanie prebehlo do 60 dní od skončenia projektu (28.2.2025).Finančné prostriedky  v zmysle grantovej zmluvy (refundácia zadržanej čiastky) prišli na účet 6.5.2025.</t>
  </si>
  <si>
    <t>HORIZON-MISS-2022-SOIL-01</t>
  </si>
  <si>
    <t>ARAGORN</t>
  </si>
  <si>
    <t>Ako dosiahnuť sanáciu a riadiť obnovu kontaminovaných pôd</t>
  </si>
  <si>
    <t xml:space="preserve">Achieving Remediation And GOverning Restoration of contaminated soils Now </t>
  </si>
  <si>
    <t>Horváthová Hana, Ing. PhD.</t>
  </si>
  <si>
    <t>Z/2023/1398/XI/PRIF/OVVP</t>
  </si>
  <si>
    <t>https://www.crz.gov.sk/zmluva/7978995/</t>
  </si>
  <si>
    <t>KOBENHAVNS UNIVERSITET (UCPH)</t>
  </si>
  <si>
    <t>Cieľom projektu ARAGORN je vytvoriť komplexný systém, ktorý umožní identifikovať kontaminované územia a zároveň poskytne nástroje na výber cenovo efektívnych a ekologicky udržateľných riešení dekontaminácie pôd. Tento prístup je v súlade s cieľmi EU Soil Strategy, pričom projekt zároveň podporuje obnovu ekosystémov a zvyšovanie odolnosti sanovaných oblastí voči klimatickej zmene. Dôležitou súčasťou je aj spolupráca so zainteresovanými stranami, ako sú vlastníci kontaminovaných pozemkov, miestne samosprávy, vedecká komunita a verejnosť.
Projekt sa zameriava na remediáciu pôd kontaminovaných (polo)kovmi (metals), ropnými a uhoľnými látkami (PETCO), organohalogénmi (OCB) a per- a polyfluoroalkylovými látkami (PFAS). Celkovo zahŕňa 9 modelových lokalít v EÚ s rôznymi úrovňami a typmi znečistenia. Katedra geochémie PRIF UK sa v projekte venuje predovšetkým téme nanobioremediačných technológií zameraných na odstraňovanie organohalogénov zo životného prostredia a imobilizácii polo(kovov) v pôdach.</t>
  </si>
  <si>
    <t>Soil contamination is a severe hazard to humans and the environment. We propose Achieving Remediation And GOverning Restoration of contaminated soils Now (ARAGORN) through development and implementation of a complete framework. The framework starts from the identification of contaminated sites and presents a decision-making tree to identify remediation and restoration strategies, and contribute to the aims of the EU Soil Strategy. The framework is grounded in scientific progress and adapted to fully support public and private land managers to take effective actions to protect, remediate and restore the environment on Europe’s polluted soils. ARAGORN will provide better insights into contaminated sites and improve remediation and restoration decision-making by implementing robust mapping and monitoring tools that are fit-for-purpose and covers a wide range of contaminants. Neglected hotspot polluted sites will be identified by fit-for-purpose monitoring and decision strategies. This will enable public and private stakeholders of contaminated sites to move from regrettable remediation to restorative remediation. ARAGORN will compile and test remediation strategies and sustainable soil decontamination solutions, and will develop and put in practice nature-based solutions, improve knowledge on biodiversity and deliver a framework for step-by-step decision making in terms of what is the best approach for resilient restoration in various European countries. The complete framework will be developed together with strategic engagement of land managers throughout Europe, and by rooting knowledge through co-creative processes and sustainable infrastructures. The implementation will be done through a strong team of multidisciplinary scientists and practitioners with ongoing commitments with a diverse set of stakeholders across Europe at the local, national and EU level. We will interlink land managers and sectors across Europe to take effective action on soil health and provide longevity links and support to several EU policy and international commitments.</t>
  </si>
  <si>
    <t>IFPEN</t>
  </si>
  <si>
    <t>2024-0430</t>
  </si>
  <si>
    <t>Štúdia molekulovej dynamiky s využitím metód strojového učenia zameraná na reaktivitu zeolitov pri dehydratácii butanolu</t>
  </si>
  <si>
    <t>Molecular Dynamics Investigation aided by Machine Learning Approaches of the Reactivity of
Zeolites in Butanol Dehydration</t>
  </si>
  <si>
    <t>Bučko Tomáš, doc. Ing. PhD.</t>
  </si>
  <si>
    <t>IFP Energies nouvelles</t>
  </si>
  <si>
    <t>Z/2024/2331/XI/PRIF/OVVP</t>
  </si>
  <si>
    <t>https://www.crz.gov.sk/zmluva/9775166/</t>
  </si>
  <si>
    <t xml:space="preserve">V rámci tohto projektu skúmame metódami kvantovej mechaniky a štatistickej fyziky katalytickú konverziu alkoholov na alkény, čo je dôležitý spôsob valorizácie biomasy. Pokúsime sa vysvetliť mechanizmy transformacie izobutanolu na na vetvené a lineárne alkény a tiež vplyv topológie zeolitu na selektivitu vzhľadom k možným produktom. Primárnymi výstupmi projektu budú vedecké články publikované v medzinárodných odborných časopisoch. </t>
  </si>
  <si>
    <t>kontrakt</t>
  </si>
  <si>
    <t>D24016</t>
  </si>
  <si>
    <t>Genomické prístupy k selekcii proso miliet s využitím markerov z hľadiska obsahu bielkovín a tolerancie voči suchu</t>
  </si>
  <si>
    <t>Genomic approaches for marker-assisted selection of proso millet for protein content and drought tolerance</t>
  </si>
  <si>
    <t>Švec Miroslav, doc. RNDr. CSc.</t>
  </si>
  <si>
    <t>International Atomic Energy Agency</t>
  </si>
  <si>
    <t>Z/2024/1807/XI/PRIF/OVVP</t>
  </si>
  <si>
    <t>https://www.crz.gov.sk/zmluva/9613188/</t>
  </si>
  <si>
    <t>Joint FAO/IAEA Centre of Nuclear Techniques in Food and Agriculture</t>
  </si>
  <si>
    <t>Hlavným cieľom tohto projektu je identifikácia molekulárnych markerov spojených s vyšším obsahom bielkovín v proso prstnatom (Panicum miliaceum L.). Na základe skríningových testov vyberieme štyri odrody s odlišným obsahom bielkovín v zrnách: dve odrody s nízkym a dve odrody s vyšším obsahom bielkovín. S cieľom zvýšiť genetickú variabilitu budú tieto vybrané odrody podrobené fyzikálnej a chemickej mutagénnej úprave. Následne budú z týchto odrôd vytvorené mapovacie populácie. Tieto populácie budú genotypizované pomocou DArT markerov v generácii M2 a fenotypizované na obsah bielkovín, obsah esenciálnych aminokyselín (pomocou FT-NIR zariadenia), výnos zrna na rastlinu, veľkosť zrna, hmotnosť 100 zŕn, obsah chlorofylu a toleranciu voči suchu. Pomocou bioinformatických nástrojov budú vytvorené chromozómové mapy a identifikované kvantitatívne lokusy (QTL). Súčasne vykonáme celogenómovú asociačnú štúdiu (GWAS) a vytvoríme markery s významným pozitívnym a negatívnym vplyvom na vybrané kvantitatívne znaky. V generáciách M3 až M5 sa zameráme na výber mutovaných línií, ktoré vykazujú vyššiu úrodnosť ako kontrolné a preukazujú zlepšené nutričné vlastnosti.</t>
  </si>
  <si>
    <t>The primary objective of this project is to acquire molecular markers associated with higher protein content in proso millet (Panicum miliaceum L.). Based on the screening tests, we will select four varieties exhibiting contrasting grain protein content: two varieties with low and two varieties with higher protein content. To enhance the genetic variability, these chosen varieties will undergo treatment with physical and chemical mutagenesis. Subsequently, mapping populations will be developed from these varieties. These populations will be genotyped using DArT markers in the M2 generation and phenotyped for protein content, essential amino acid content (with FT-NIR equipment), grain yield per plant, grain size, 100-grain weight, chlorophyll content and tolerance to drought. Using bioinformatics tools, chromosome maps will be constructed and the Quantitative Trait Loci (QTL) will be identified. Simultaneously, we will perform a Genome Wide Association Study (GWAS) and create the markers with significant positive and negative influence on the selected quantitative traits. Throughout the M3 to M5 generations, our focus will be on selecting mutant lines that display greater fertility than controls and demonstrate enhanced nutritional properties.</t>
  </si>
  <si>
    <t>SEGF 2025</t>
  </si>
  <si>
    <t>SRG 25-33</t>
  </si>
  <si>
    <t>Petrogénia intruzívneho komplexu súvisiaceho s porfýrovým ložiskom molybdénu a volfrámu Ochtiná-Rochovce</t>
  </si>
  <si>
    <t>Petrogenesis of the intrusive complex related to the Mo-W porphyry deposit Ochtiná-Rochovce</t>
  </si>
  <si>
    <t>Bévan Maëlys</t>
  </si>
  <si>
    <t>Society of Economic Geologists Foundation, Inc.</t>
  </si>
  <si>
    <t>SEGF 2025 Student Research Grants (SRG 25-33</t>
  </si>
  <si>
    <t>https://www.segweb.org/SEG/Foundations/SEGF/SEG/Foundations/SEGF.aspx?hkey=b0d1157e-4613-430d-8cc0-92b39dcb6faf</t>
  </si>
  <si>
    <t>2025 Student Research Grants</t>
  </si>
  <si>
    <t>Ochtinsko-rochovská žulová intrúzia sa nachádza v Západných Karpatoch (Slovensko), v časti alpského západotetyského metalogénneho pásma. Táto provincia je známa svojím epitermálnym Au-Ag, Au-Cu porfýrom, hydrotermálnym Fe a Sb±Au, ako aj gomtalickou Pb/Zn mineralizáciou súvisiacou s vulkanizmom. Záujem o túto konkrétnu žulu je spojený s jej Mo-W porfýrovým systémom, ktorý je svojho druhu v Západných Karpatoch jedinečný. Táto práca má dva hlavné ciele; po prvé, pochopiť petrogenézu samotnej žuly a po druhé, na základe toho vysvetliť, ako sa tam vytvoril súvisiaci Mo-W porfýrový systém, zatiaľ čo v zvyšku Západných Karpát chýba.</t>
  </si>
  <si>
    <t xml:space="preserve">LIFE 2018 </t>
  </si>
  <si>
    <t>Z/2019/2809/XI/PriF/PCONMP</t>
  </si>
  <si>
    <t>https://www.crz.gov.sk/4351795/</t>
  </si>
  <si>
    <t>LIFE 2018</t>
  </si>
  <si>
    <t>LIFE Integrated projects 2019</t>
  </si>
  <si>
    <t>40/2021/6.4</t>
  </si>
  <si>
    <t>https://www.crz.gov.sk/zmluva/5740424/</t>
  </si>
  <si>
    <t>MŽP SR - koordinátor projektu</t>
  </si>
  <si>
    <t>EURATOM-Adhoc-2014-20</t>
  </si>
  <si>
    <t>EUROfusion</t>
  </si>
  <si>
    <t>Implementácia aktivít opísaných v Pláne fúzie počas programu Horizont 2020 prostredníctvom spoločného programu členov konzorcia EUROfusion</t>
  </si>
  <si>
    <t>Implementation of activities described in Roadmap to fusion during Horizon 2020 through a Joint programme of the members of the EUROfusion consortium</t>
  </si>
  <si>
    <t>Černušák Ivan, prof. RNDr. DrSc.</t>
  </si>
  <si>
    <t>HORIZON 2020</t>
  </si>
  <si>
    <t>Modelovanie DFT naznačuje, že najvhodnejšie miesta pre adsorpciu O₂, H₂ a H₂O na Mo(001) pokrytých céziom sa nachádzajú na substráte Mo. Naopak, ak miesta na Mo nie sú dostupné, nečistoty sa s najväčšou pravdepodobnosťou adsorbujú na miestach v blízkosti najvrchnejších vrstiev Cs. Tieto výsledky priamo naznačujú, že pokiaľ difúzia častíc nečistôt nie je rýchla, poradie, v akom je povrch Mo vystavený Cs a nečistotám, má v experimentoch s koadsorpciou význam. V experimentoch s koadsorpciou O2 a Cs s Mo(001) a W(001) boli skutočne pozorované režimy adsorpcie závislé aj nezávislé od poradia. Z hľadiska prevádzky plazmovej jednotky majú naše výsledky nasledujúce praktické dôsledky. Ak sú nečistoty prítomné na plazmovej mriežke pred cesiáciou a experiment sa realizuje v podmienkach ultra vysokého vákua, očakáva sa, že nečistoty budú mať skôr mierny vplyv na pracovnú funkciu, keďže tá bude do veľkej miery určená usadeninami Cs, na ktoré nemajú vplyv nečistoty nachádzajúce sa prevažne na Mo. Naopak, ak sú experimentálne podmienky také, že vrstvy Cs sú vystavené nečistotám a hrúbka usadenín Cs je relatívne veľká, nečistoty sa s najväčšou pravdepodobnosťou nachádzajú v horných vrstvách Cs, kde je podľa našich výsledkov ich vplyv na ϕ najvýznamnejší. Pomocou bioinformatických nástrojov budú vytvorené mapy chromozómov a budú identifikované lokusy kvantitatívnych znakov (QTL).</t>
  </si>
  <si>
    <t xml:space="preserve">DFT modelling  indicates that the most favourable sites available for adsorption of O2, H2 and H2O on cesiated Mo(001) are located on the Mo substrate. In contrast, the impurities will adsorb with a greatest likelihood on the sites close to the uppermost Cs layers if the Mo sites are not accessible. These results directly imply that, unless the diffusion of the impurity particles is fast, the order in which the Mo surface is exposed to the Cs and impurities matters in co-adsorption experiments. Indeed, both the order dependent and independent adsorption regimes were observed in O2 and Cs coadsorption experiments with Mo(001) and W(001). From the point of the plasma unit operation, our results have the following practical implications. If the impurities are present at the plasma grid before the cesiation and the experiment is realized at ultra high vacuum conditions, the impurities are expected to have a rather modest effect on the work function since the latter will be largely determined by the Cs depositions, unaffected by impurities residing mostly at Mo. In contrast, if the experimental conditions are such that the Cs overlayers are exposed to impurities and the thickness of the Cs deposition is relatively large, the impurities will reside with a greatest likelihood within the top Cs layers where their effect on  ϕ is, according to our results, most significant. </t>
  </si>
  <si>
    <t>Doplatok -vyrovnanie H2020 projektu EUROfusion v zmysle grantovej zmluvy po skončení projektu.</t>
  </si>
  <si>
    <t>MSCA COFUND 2020</t>
  </si>
  <si>
    <t>SASPRO 2 č. 3007/01/01</t>
  </si>
  <si>
    <t>Model pre analýzu viacrozmerných vzťahov medzi
heterogénnymi mineralogickými údajmi.</t>
  </si>
  <si>
    <t>The heterogeneous multidimensional relational model for mineralogical data analysis</t>
  </si>
  <si>
    <t>Putiš Marián, prof. RNDr. DrSc. /  Gavryliv Liubomyr, MSc. PhD.</t>
  </si>
  <si>
    <t>Z/2021/2194/XI/RUK/OPV_RUK</t>
  </si>
  <si>
    <t>https://www.crz.gov.sk/zmluva/5973263/</t>
  </si>
  <si>
    <t>Viac ako 100 nových minerálov sa objaví každý rok,  pričom celkový počet minerálov, schválených Komisiou pre nové minerály, nomenklatúru a klasifikáciu (CNMNC) Medzinárodnej mineralogickej asociácie (IMA) k decembru 2020 , je viac ako 5600. Toto číslo môže presiahnuť 15 000, ak sa berú do úvahy synonymá minerálov, odrody a poly typy. Aj keď sa množstvo týchto údajov každým rokom enormne zvyšuje, stále zostáva nespracované, neklasifikované, neštruktúrované, a preto je pre geovednú komunitu nedostupné. V podstate každý geovedec sa postupne zapája do problematiky analýzy komplexných vedeckých údajov, vrátane celoživotného cyklu údajov – od zberu údajov po ich spracovanie a archiváciu, ktoré spravidla vyžadujú pokročilé znalosti programovania. Projekt sa zameriava na vytvorenie voľne dostupnej interoperatívnej platformy, ktorá by umožnila preskúmať viaceré skupiny mineralogických údajov, vysvetliť vzťahy medzi minerálnymi druhmi a odhaliť skryté vzťahové vzorce v týchto veľkých balíkoch údajov. Cieľom modelu je uviesť znalosti z mineralógie do praxe aby sa geovedci mohli sústrediť na svoj výskum a delegovať komplexné úlohy výpočtu a transformácie údajov na samotný kompozitný model. Ten má mať nasledujúce charakteristiky: jednoduchý - pochopiteľný pre geológov; prispôsobiteľný - ktorý reaguje na potreby výskumníka; ako otvorená a vzájomne prepojená databáza - údaje sú usporiadané do oddelených domén so vzťahmi v rámci samotnej domény a medzi doménami; FAIR - spĺňa zásady otvorenosti, prístupnosti, interoperatívnosti a opätovného použitia. Aplikovaním algoritmov analýzy údajov a sieťovej analýzy na model, ktorý kóduje inverzné minerálne vzťahy sa poskytnú zásadne nové informácie o minerálnej diverzite, distribúcii, vzácnosti a odhalia sa predtým nepoznané vzťahy medzi skupinami minerálov.</t>
  </si>
  <si>
    <t>SASPRO 2 č. 3154/01/02</t>
  </si>
  <si>
    <t xml:space="preserve">
Referenčné funkcie založené na gemináloch v rámci prístupov s explicitne korelovanými elektrónmi</t>
  </si>
  <si>
    <t>Geminal-based references in explicitly correlated frameworks</t>
  </si>
  <si>
    <t>Noga Jozef, prof. / Zsuzsanna Mihálka Éva, Mgr., PhD.</t>
  </si>
  <si>
    <t>Z/2021/2196/XI/RUK/OPV_RUK</t>
  </si>
  <si>
    <t>https://www.crz.gov.sk/zmluva/5973296/</t>
  </si>
  <si>
    <t>Poznanie elektrónovej štruktúry atómov a molekúl nám pomáha pochopiť a dokonca i predpovedať chemické a fyzikálne javy okolo nás. Správne vyváženie kvalitatívnej a kvantitatívnej presnosti s  očítačovými nárokmi je i dnes výzvou. Podstatou tohto projektu je skĺbenie dvoch súčasných metodológií pre riešenie problému elektrónovej korelácie, s cieľom vyvinúť nové, efektívnejšie prístupy. Navrhovaný model kombinuje metódy s explicitným zahrnutím elektrónovej korelácie (označované ako F12) s referenčnými funkciami na báze elektrónových párov. F12 metodológia je známa tým, že explicitným zahrnutím medzielektrónovej koordináty do vlnovej funkcie sa výrazne zvyšuje numerická presnosť výsledkov. Dôsledkom takéhoto vylepšenia kvality vlnovej funkcie je dosahovanie vysokej presnosti významnou úsporou strojového času oproti štandardným metodológiám založeným na rozvojoch v báze jednoelektrónových funkcií. F12 prístupom sa efektívne popíše tzv. dynamická časť elektrónovej korelácie. Na druhej strane modely založené na párových funkciách (gemináloch) umožňujú efektívne popísať „statický“ príspevok do elektrónovej korelácie. Referenčné funkcie, ktoré sa získajú ako antisymetrizované produkty geminálov, presne popisujú medzi-párovú koreláciu. Predkladaný projekt má za cieľ zaviesť a vyšetriť výhody spomenutého zjednoteného prístupu, pričom sa predpokladá synergický efekt zo skúseností tútora v oblasti vývoja metód s explicitným zahrnutím elektrónovej korelácie s vedomosťami a skúsenosťami postdoktorantky v oblasti teórií založených na báze geminálov.</t>
  </si>
  <si>
    <t>SASPRO 2 č. 3129/01/02</t>
  </si>
  <si>
    <t>EPR and NMR spektroskopia spin-orbitálne spriahnutých paramagnetických tuhých látok</t>
  </si>
  <si>
    <t>Bučko Tomáš, doc. Ing. PhD./ Repiský Michal</t>
  </si>
  <si>
    <t>Z/2022/150/XI/RUK/OPV_RUK</t>
  </si>
  <si>
    <t>https://www.crz.gov.sk/zmluva/6182972/</t>
  </si>
  <si>
    <t>Nespárované elektróny hrajú kľúčovú rolu v mnohých chemických a fyzikálnych procesoch, ako napríklad prenos elektrónu v lítiových alebo sodíkových batériách založených na báze oxidov prechodných kovov, či katalyticky aktívnych miestach v kovovo-organických štruktúrach (MOF). Pre optimalizovanie efektivity týchto materiálov je potrebné určiť vzťah medzi ich štruktúrou a vlastnosťami. Elektrónová paramagnetická rezonancia (EPR) a paramagnetická jadrová magnetická rezonancia (pNMR) sú spektroskopie umožňujúce určovať štruktúru paramagnetických materiálov, štúdium ktorých je často podporované teoretickými výpočtami napomáhajúcimi nájsť vzťah medzi experimentálnymi spektrami a elektrónovou štruktúrou, a týmto spôsobom napomôcť ku návrhu efektívnejších materiálov. Napriek tomu, že teoretické modelovanie EPR a NMR spektier je dobre preskúmané pre molekuly v plynnej a kvapalnej fáze, v súčasnosti neexistuje relativistický prístup pre výpočet NMR spektier paramagnetických tuhých látok. Toto vytvára veľkú medzeru v schopnosti výpočtovej chémie/fyziky prispieť ku racionalizácii vzťahu medzi štruktúrou a vlastnosťami paramagnetických materiálov. Predkladaný projekt si preto kladie za cieľ vyplniť túto medzeru vývojom plne-elektrónovej relativistickej dvoj- a štvor-komponentnej metódy založenej na teórii funkcionálu hustoty (DFT) pre výpočet EPR a NMR spektier paramagnetických tuhých látok. Projekt bude stavať na vlastnom štvor-komponentnom DFT programe pre tuhé látky a expertíze s relativistickými výpočtami EPR a pNMR spektier molekúl, s cieľom dosiahnuť významný pokrok v modelovaní magnetických tuhých látok. Projekt tak umožní pokročiť vo využívaní EPR a pNMR pri štúdiu paramagnetických materiálov, zatiaľ čo zahrnutie relativistických efektov zasa umožní spoľahlivo popísať paramagnetické látky s ťažkými prvkami, ako sú napríklad oxidy prechodných kovov, relevantné ako materiály pre lítiové alebo sodíkové batérie.</t>
  </si>
  <si>
    <t>SASPRO 2 č. 3339/03/02</t>
  </si>
  <si>
    <t>Štúdium génov rezistencie voči múčnatke trávovej na pšenici</t>
  </si>
  <si>
    <t>Study of powdery mildew resistance genes on wheat</t>
  </si>
  <si>
    <t>Švec Miroslav, doc. RNDr. CSc./ Milovanov Alexander</t>
  </si>
  <si>
    <t>Z/2022/2052/XI/RUK/OPV_RUK</t>
  </si>
  <si>
    <t>https://www.crz.gov.sk/zmluva/6838665/</t>
  </si>
  <si>
    <t>Pšenica je jednou z najdôležitejších celosvetových plodín, ktoré produkujú potraviny pre ľudské populáciu na celom svete. Jedným z najdôležitejších problémov pestovania pšenice sú choroby. Najčastejšou chorobou vyskytujúcou sa na pšenici je múčnatka trávová. Hybridizácia je jedným zo spôsobov, ako rozšíriť diverzitu pšenice letnej o gény rezistencie voči hubovým chorobám, pričom v posledných rokoch sa pozornosť výskumníkov sústredila na využitie domestikovaných aj divorastúcich príbuzných druhov ako zdrojov účinných génov rezistencie. Tím projektu CARPATHIA (s názvom: „Klonovanie génov zabezpečujúcich totálnu rezistenciu pšenice voči múčnatke trávovej“, pôsobiaci na Univerzite Komenského v Bratislave) disponuje genetickým zdrojom z domestikovanej tetraploidnej pšenice Tritticum Dicoccrum Schrank ex Schubl. u ktorého sa zatiaľ nenašiel žiadny izolát múčnatky, ktorý by ju napádal. Tento zdroj je odolný voči múčnatke tak v juvenilnom štádiu vývoja rastlín, ako aj v neskorších štádiách. Tento ekotyp Triticum sa vysytoval na Slovensku v podhorskej oblasti Malých Karpát, a preto bol nazývaný ako „karpatská rezistencia“. Je to pravdepodobné, že kombinácia dvoch génov (v chromozómoch 2A a 7A) poskytuje úplnú rezistenciu. Predložený projekt sa teda zameriava na štúdium genetického základu a štruktúry génov rezistencie voči múčnatke na chromozómoch 2A a 7A v rôznych rastlinných líniách a genotypoch.</t>
  </si>
  <si>
    <t>SASPRO 2 č. 3305/03/02</t>
  </si>
  <si>
    <t>Výskum nových fotokatalyzátorov na báze MXenov účinných pod
slnečným žiarením na odstraňovanie environmentálnych znečistení a produkciu vodíka</t>
  </si>
  <si>
    <t xml:space="preserve"> Investigation of Newly Synthesized MXene-based Solar Driven Photocatalysts in Environmental Remediation and Hydrogen Production</t>
  </si>
  <si>
    <t>Monfort Olivier, doc. PhD. / Atri Shalu</t>
  </si>
  <si>
    <t>Z/2022/2051/XI/RUK/OPV_RUK</t>
  </si>
  <si>
    <t>https://www.crz.gov.sk/zmluva/6838571/</t>
  </si>
  <si>
    <t>Cieľom predkladaného projektu je príprava J ových heterogénnych systémov pre odstraňovanie organických polutantov z vody pri použití p&lt;llkročilých oxidačných procesov (,,advanced oxidation precesses") a produkciu vodíka ako čisiého zdroja energie. V rámci tohoto výskumu sa bude rozvíjať syntéza nových materiálov na báze MXenov za použitia mechanického a ultrazvukového  remiešavania. V prvom kroku budú pripravené nanomateriály na báze koboalu/niklu za použitia mokrých chemických metód. Pripravené materiály na báze MXenov budú odvodené od Ti3C2Tx, kde T môžu byť F-, OH- a rôzne ďalšie funkčné skupiny. Následne bude pripravená série fotokatalyzátorov na báze kompozitov Mixenov s OD, l D, 2D a 3D nanomateriálmi na báze Co/Ni. Za účelom charakterizácie ich morfologických a štrukturálnych vlastností budú uskutočnené XRD, Ramanove, SEM a TijM merania. Okrem toho ich kvalitatívna a kvantitatívna analýza bude študovaná pomocou EDX a ESCA a ich povrchové vlastnosti budú charakterizované pomocou BET. lnformácie o optických vlastnostiach budú získané pomocou difúznej elektrónovej spektroskopie a fotoelektrochemických metód. Okrem komplexného zhodnoteni a fyzikálnochemických vlastností, hlavným cieľom  redkladaného projektu je charakterizácia pripravených látok pri čistení odpadových vôd a produkcii vodíka. Detailne budú preštudovanél efektivita, kinetika a mechanizmus fotokatalytického procesu. V procese čistenia vody bude uskutočnená analýza stupňa degradácie kontaminantov stúpajúcej dôležitosti (" pollutants of emerging concern") v umelo pripravených a reálnych modelových vodách. Pritom budú použité metódy HPLC a TOC analýzy a bude sa študovať mechanizmus degradácie, pričom budú identifikované hlavné produkty reakcií (s dôrazom na radikály). Pre produkciu vodíka budú vyskúšané rôzne fotoelektrochemické konfigurácie, tak aby bolo možné optimalizovať použitie materiálov na báze MXenov v tomto procese.</t>
  </si>
  <si>
    <t>HORIZON-HLTH-2021-ENVHLTH-03</t>
  </si>
  <si>
    <t>PARC</t>
  </si>
  <si>
    <t>Európske partnerstvo pre hodnotenie rizík chemických látok (PARC)</t>
  </si>
  <si>
    <t xml:space="preserve">European partnership for the assessment of risks from chemicals </t>
  </si>
  <si>
    <t>Górová Renáta,  RNDr. PhD.</t>
  </si>
  <si>
    <t>Z/2022/1093/XIII/PRIF/PCONMP</t>
  </si>
  <si>
    <t>https://www.crz.gov.sk/zmluva/6485986/</t>
  </si>
  <si>
    <t>za SK je koordinator Slovenská zdravotnícka univerzita v BA</t>
  </si>
  <si>
    <t>HORIZONT-HLTH-2021-ENVHLTH-03-01 - Európske partnerstvo pre hodnotenie rizík chemických látok (PARC), 2022-2029. PARC je celoeurópsky výskumný a inovačný partnerský program na podporu celoeurópskych a národných organizácií pre hodnotenie chemických rizík a manažment rizík a ich prepájanie s novými údajmi, poznatkami a metódami, pri riešení súčasných a nových výskumov chemickej bezpečnosti.Naše pracovisko je zapojené do aktivít na vývoj a implementáciu harmonizovaných analytických metód na stanovenie prioritných env. kontaminantov a sieťových laboratórií.</t>
  </si>
  <si>
    <t>HORIZON-HLTH-2021-ENVHLTH-03-01 - European partnership for the assessment of risks from chemicals (PARC), 2022-2029. PARC je celoeurópsky výskumný a inovačný partnerský program na podporu celoeurópskych a národných organizácií pre hodnotenie chemických rizík a manažment rizík a ich prepájanie s novými údajmi, poznatkami a metódami, na riešenie súčasných a nových výziev chemickej bezpečnosti.Naše pracovisko je zapojené do aktivít na vývoj a implementáciu harmonizovaných analytických metód na stanovenie prioritných env. kontaminantov a networking laboratorií.</t>
  </si>
  <si>
    <t>ERC-2022-STG</t>
  </si>
  <si>
    <t>CAPELE</t>
  </si>
  <si>
    <t>Chemická katalýza piezoelektrickými materiálmi</t>
  </si>
  <si>
    <t xml:space="preserve">Chemical Catalysis with Piezoelectric Materials </t>
  </si>
  <si>
    <t>Májek Michal, Ing. PhD.</t>
  </si>
  <si>
    <t>Z/2023/854/XI/PRIF/PCONMP</t>
  </si>
  <si>
    <t>https://www.crz.gov.sk/zmluva/7764362/</t>
  </si>
  <si>
    <t xml:space="preserve">European Research Council </t>
  </si>
  <si>
    <t xml:space="preserve"> V projekte CAPELE by sme chceli využiť mechanickú energiu na aktiváciu organických molekúl. Piezoelektrické materiály pri náraze podliehajú tvorbe oddelených párov elektrón-diera a môžu byť použité na iniciovanie redoxných reakcií. V našich predbežných experimentoch sme overili, že extrémne jednoduché piezoelektrické materiály, ako je piesok (kremeň), môžu byť použité ako mechanokatalyzátory pre redoxné reakcie. Hlavným cieľom tohto projektu je objaviť nové mechano-redoxné transformácie. Verím, že vývoj nových mechano-redoxných procesov s použitím lacných, odolných, ekologických a ľahko odstrániteľných piezoelektrických materiálov ako katalyzátorov môže mať skutočný vplyv na syntetickú komunitu. Piezoelektrické materiály môžu byť týmto spôsobom použité na vykonanie jednoduchej izomerizácie E-/Z- väzby. Táto jednoduchá reakcia sa dá použiť na riadenie mechanicky prepínaných molekulárnych prepínačov – objav, ktorý má obrovský potenciálny vplyv na vývoj nových mechanicky aktivovaných molekulárnych zariadení. Tento projekt vyžaduje presnú metódu teoretickej predikcie redoxných potenciálov, ktorá umožní racionálny návrh redoxných reakcií. Takúto metódu plánujeme vyvinúť pomocou moderných kvantovo-chemických výpočtových nástrojov. Dopad takéhoto modelu ďaleko presahuje rámec tohto projektu, pretože poskytne výkonný výpočtový nástroj celej komunite organických chemikov zapojených do vývoja redoxných reakcií. Mám rozsiahle skúsenosti s vývojom katalytických redoxných procesov, výpočtovou chémiou, mechanistickými výskumami a organickou fyzikálnou chémiou, a preto verím, že som perfektnou voľbou na vedenie takéhoto interdisciplinárneho projektu.</t>
  </si>
  <si>
    <t>HORIZON-MSCA-2023-PF-01</t>
  </si>
  <si>
    <t>RAPPID</t>
  </si>
  <si>
    <t>Relativistický rámec pre dynamiku indukovanú atosekundovou pumpovacou sondou</t>
  </si>
  <si>
    <t xml:space="preserve">Relativistic Framework for Attosecond Pump-Probe Induced Dynamics </t>
  </si>
  <si>
    <t>Torsha Moitra, PhD.</t>
  </si>
  <si>
    <t>Z/2024/758/XI/PRIF/OVVP</t>
  </si>
  <si>
    <t>https://www.crz.gov.sk/zmluva/9202373/</t>
  </si>
  <si>
    <t>V rámci projektu RAPPID vyviniem relativistický prístup založený na teórii funkcionálu hustoty závislej od času v reálnom čase (RT-TDDFT) na simuláciu procesov mimo rovnováhy pozorovaných v moderných attosekundových pumpovacích spektroskopiách. Ich teoretický popis predstavuje náročnú úlohu vzhľadom na zložitú súhru elektronických a jadrových pohybov, ionizačných procesov a relativistických efektov, ktoré sú charakteristické pre vysokoenergetické röntgenové fotóny. Naším cieľom je riešiť všetky tieto výzvy prostredníctvom formulácie a implementácie zmiešanej kvantovo-klasickej elektrónovej jadrovej dynamiky založenej na Ehrenfestovom prístupe s adaptívnou schémou s flexibilnými Gaussovými rovnicami na riešenie časovo závislej elektronickej pohybovej rovnice na zachytenie ionizačných procesov. Chrbticou tohto vývoja bude najmodernejší relativistický atómový exaktný dvojzložkový (amfX2C) hamiltonián v kontexte RT-TDDFT. Tieto ciele sa dosiahnu kombináciou mojich odborných znalostí v oblasti ab-initio teórie ionizačných procesov s odbornými znalosťami Dr. Repiského vo vývoji a implementácii nových relativistických prístupov. Stručne povedané, RAPPID poskytne pokročilý relativistický rámec, ktorý je schopný opísať ultrarýchle elektrónovo-jadrové procesy vrátane valenčných a jadrových stavov pre prvky v periodickej tabuľke a synergicky sa zladí s prebiehajúcimi experimentálnymi snahami vykonávanými napríklad v rámci European-XFEL alebo ELIALPS.</t>
  </si>
  <si>
    <t>Z/2022/1661/XI/PRIF/PCONMP</t>
  </si>
  <si>
    <t>Dohoda o spolupráci - „Mineralógia a genéza prvého žilného systému v Kremnickom rudnom poli“</t>
  </si>
  <si>
    <t>Collaboration Agreement – “Mineralogy and genesis of the first vein system in the Kremnica ore field"</t>
  </si>
  <si>
    <t>Koděra Peter, prof. Mgr. PhD.</t>
  </si>
  <si>
    <t>MetalsTech Limited</t>
  </si>
  <si>
    <t>https://www.crz.gov.sk/zmluva/6684962/</t>
  </si>
  <si>
    <t>COLLABORATION AGREEMENT</t>
  </si>
  <si>
    <t>Dohoda o spolupráci s firmou, realizujúcou vyhľadávací prieskum na zlato a striebro na ložisku Kremnica. V dohode sa firma zaviazala finančne podporiť doktorandské štúdium novoprijatého doktoranda na tému Mineralógia a genéza prvého žilného systému v kremnickom rudnom poli. Finančná podpora sa týkala najmä analytických nákladov ako  aj ďalších  nákladov súvisiacich s výskumom doktoranda. Firma poskytla aj vlastné geochemické údaje a prístup ku vzorkám vrtných jadier. Predbežné výsledky doktorandského výskumu boli firme sprístupnené koncom roka 2022 vo forme správy.</t>
  </si>
  <si>
    <t>NIH 2019</t>
  </si>
  <si>
    <t>R01ES031635</t>
  </si>
  <si>
    <t>R-slučky na telomérach ako toxický zdroj genómovej nestability</t>
  </si>
  <si>
    <t>R-loops at the telomere as a toxic source of genomic instability</t>
  </si>
  <si>
    <t>Tomáška Ľubomír, prof. RNDr. DrSc.</t>
  </si>
  <si>
    <t>NIH (National Institutes of Health)</t>
  </si>
  <si>
    <t>Z/2020/1207/XI/PRIF/ONMP</t>
  </si>
  <si>
    <t>https://www.crz.gov.sk/4824876/</t>
  </si>
  <si>
    <t>PA-19-056</t>
  </si>
  <si>
    <t>The University of North Carolina at Chapel Hill koordinátor</t>
  </si>
  <si>
    <t>Teloméry sú nukleo-proteínové štruktúry, ktorých úlohou je ochrana koncov lineárnych chromozómov pre degradáciou a nepatričnou aktivitou DNA opravných mechanizmov. Cieľom projektu je popísať mechanizmy, ktoré sú túto úlohu telomér umožňujú realizovať. Konkrétny zámer je študovať úlohu RNA transkriptov v (de)stabilizácii telomér. Projekt využíva komplementárne expertízy slovenského laboratória (vedúci prof. Ľ. Tomáška) a amerického pracoviska (vedúci prof. J. Griffith)</t>
  </si>
  <si>
    <t>Kvantifikácia koncentrácií melatonínu vo vzorkách plazmy odobratých od Zebra finches v cirkadiánnom kontexte, vystavených umelému svetlu v noci a ošetrených melatonínom validovaným rádioimunotestom s použitím stopového množstva melatonínu s tríciom</t>
  </si>
  <si>
    <t>Quantification of melatonin concentrations in plasma samples collected from Zebra finches in circadian context, exposed to artificial light at night and treated with melatonin by validated radioimmunoassay using tritiated melatonin trace</t>
  </si>
  <si>
    <t>Zeman Michal, prof. RNDr. DrSc.</t>
  </si>
  <si>
    <t>University of Israel</t>
  </si>
  <si>
    <t>Z/2023/2177/IX/PRIF/TAJ</t>
  </si>
  <si>
    <t>https://www.crz.gov.sk/zmluva/8339545/</t>
  </si>
  <si>
    <t>contract on collaboration</t>
  </si>
  <si>
    <t>The Open University of Israel</t>
  </si>
  <si>
    <t xml:space="preserve">Analýza dôsledkov chronodisrupcie na nervový systém a hodnotenie neurogenézy u dospelých jedincov zebričky červenozobej  (Poecilla guttata). Projekt je komplementárny k našim projektom riešeným v rámci národných grantov, pretože rozširuje štúdium o možných negatívnych dôsledkoch svetelnej kontaminácie prostredia na denné živočíchy. Naše doterajšie výsledky ukázali vysokú citlivosť skúmaného druhu na kontaminujúce svetlo v prostredí. </t>
  </si>
  <si>
    <t>Spolupráca pri štúdiu negatívnych dôsledkov svetelnej kontaminácie na živočíchy. Základný výskum, pokračovanie predchádzajúcj spolupráce. https://crz.gov.sk/zmluva/8339545/.Projekt základného výskumu, výstupom budú vedecké články</t>
  </si>
  <si>
    <t>OC-2023-1</t>
  </si>
  <si>
    <t>CA23123</t>
  </si>
  <si>
    <t>MAPs</t>
  </si>
  <si>
    <t>Nechemická ochrana proti burine u liečivých a aromatických rastlín (MAP)</t>
  </si>
  <si>
    <t>Non-chemical weed management in medicinal and aromatic plants (MAPs)</t>
  </si>
  <si>
    <t>Šerá Božena, doc. RNDr., PhD.</t>
  </si>
  <si>
    <t>COST 036/24</t>
  </si>
  <si>
    <t>https://www.cost.eu/actions/CA23123/</t>
  </si>
  <si>
    <t>Boj s burinou je vo všeobecnosti jedným z najnáročnejších aspektov pestovania plodín. Ak sa s burinou optimálne nehospodári, predstavuje vážnu konkurenciu o živiny, vodu alebo svetlo, a preto často vedie k nižším výnosom a vyššej úrovni škodcov a chorôb. Sektor liečivých a aromatických rastlín (LAP) je burinou obzvlášť postihnutý, pretože bylinné suroviny sú prísne štandardizované podľa požiadaviek liekopisu, napríklad pokiaľ ide o obsah organickej kontaminácie, ako aj pesticídov alebo iných toxických zvyškov. To vytvára početné výzvy nielen pre pestovanie, ale aj pre ďalšie časti hodnotového reťazca. Existuje silná potreba zaviesť vhodnú stratégiu pre udržateľnú ochranu proti burine pre tieto skupiny rastlín, najmä s ohľadom na Európsku zelenú dohodu, ktorej cieľom je do roku 2030 znížiť používanie chemických pesticídov o 50 %. Poľnohospodári, ktorí sa zaoberajú pestovaním LAP alebo majú o pestovanie záujem, potrebujú jasnú podporu a ľahký prístup k školeniam, informáciám a výmene skúseností, pokiaľ ide o nové technológie a používanie nechemických nástrojov a metodík. Intenzívnejšia spolupráca, širšie a efektívnejšie zdieľanie vedomostí a výsledkov výskumu v celom hodnotovom reťazci a zároveň vytváranie prostredia pre inovácie (nielen v technologickom zmysle) je jedným z hlavných cieľov tejto akcie COST. Jasnou hodnotou tejto siete je jej silne zdôraznený interdisciplinárny a multiakterný prístup, ktorý sa prejavuje nielen zohľadnením striktne poľnohospodárskych a technologických aspektov, ale aj sociálno-ekonomických vedeckých faktorov.</t>
  </si>
  <si>
    <t>Weed management is generally one of the most challenging aspects of crop production. If not optimally managed, weeds pose a serious competition for nutrients, water or light and therefore often lead to lower yields and higher levels of pests and diseases. The sector of medicinal and aromatic plants (MAPs) is particularly affected by weeds, as herbal raw materials are strictly standardised according to pharmacopeia requirements, for example with regards to the content of organic contamination, as well as pesticides or other toxic residues. This creates numerous challenges for cultivation, but also further down the value chain. There is a strong need to establish a proper strategy for sustainable weed management for these groups of plants; especially with regards to the EU Green Deal, which aims to reduce chemical pesticides by 50% by 2030. Farmers involved or interested in the cultivation of MAPs need clear support and easy access to training, information and exchange of experiences with regards to new technologies and the application of non-chemical tools and methodologies. Intensifying collaboration, sharing knowledge and research outcomes more widely and more efficiently along the entire value chain, while at the same time creating an environment for innovation (not exclusively in technological terms) is one of the main goals of this COST Action. The clear value of this network is its strongly emphasised interdisciplinary and multi-actor approach, which comes to fruition by considering not only the strictly agricultural and technological aspects, but also the socio-economic scientific factors.</t>
  </si>
  <si>
    <t>CA23148</t>
  </si>
  <si>
    <t>INTUF</t>
  </si>
  <si>
    <t>Európska sieť pre integratívny prístup k mestskému lesníctvu</t>
  </si>
  <si>
    <t>European Network for the Integrative Approach of Urban Forestry</t>
  </si>
  <si>
    <t>COST 061/24</t>
  </si>
  <si>
    <t>https://www.cost.eu/actions/CA23148/</t>
  </si>
  <si>
    <t>Akcia spojí celoeurópsku sieť vedcov a zainteresovaných strán. Sieť bude 1) integratívne hodnotiť a benchmarkovať mestský les, 2) vyvinúť rámce pre strategické dlhodobé, vedecky podložené riadenie a 3) podporiť správu budovaním medzisektorových a inkluzívnych manažérskych partnerstiev. Hlavným pilierom riešenia týchto výziev je prenos poznatkov medzi členmi zúčastnených skupín a z akcie do globálnej komunity. Akcia posilní sieťovanie medzi európskymi vedcami a zvýši konkurencieschopnosť európskeho výskumu podporou využívania nadnárodných výskumných výsledkov (MSP). Nakoniec, tvorbou a zdieľaním poznatkov bude Akcia školiť mladých vedcov. Rozvoj kariéry mladých výskumníkov a inovátorov a výskumné impulzy v cieľových krajinách inkluzívnosti (ITC) budú v akcii považované za prioritu.</t>
  </si>
  <si>
    <t>The Action will bring together a pan-European network of scientists and stakeholders. The network will 1) integrative assess and benchmark the urban forest, 2) develop frameworks for strategic long-term, science-driven management and 3) stimulate stewardship by building cross-sectoral and inclusive management partnerships. The main pillar of attaining the challenges is by knowledge transfer between group members involved and from the Action to the global community. The Action will enhance networking among European scientists and increase the competitiveness of European research by promoting the exploitation of transnational research outcomes (SMEs). Finally, by knowledge creation and sharing, the Action will train young scientists. Career development of Young Researchers and Innovators and research impulses in Inclusiveness Target Countries (ITC) will be considered as a priority in the Action.</t>
  </si>
  <si>
    <t>CA23152</t>
  </si>
  <si>
    <t>RegulatoryToolBox</t>
  </si>
  <si>
    <t>Vytváranie konsenzu o regulačnom rozhodovaní v oblasti biofilmu</t>
  </si>
  <si>
    <t>Building Consensus on Biofilm Regulatory Decision Making, OC-2023-1</t>
  </si>
  <si>
    <t>Bujdáková Helena, prof. RNDr., CSc.</t>
  </si>
  <si>
    <t>COST 065/24</t>
  </si>
  <si>
    <t>https://www.cost.eu/actions/CA23152/</t>
  </si>
  <si>
    <t xml:space="preserve">
UNIVERSIDADE DO PORTO, Portugal</t>
  </si>
  <si>
    <t>Táto akcia COST vytvorí sieť jednotlivcov z celej Európskej únie z rôznych oblastí akademického výskumu biofilmov, ktorí môžu vypracovať usmernenia o tom, čo je potrebné z hľadiska dohody o rozsahu a ontológii pre akademických, priemyselných a regulačných činiteľov s rozhodovacou právomocou, aby sa preklenula priepasť medzi akademickým výskumom a regulačnou vedou.</t>
  </si>
  <si>
    <t>This COST action will establish a network of individuals from across the European Union from diverse academic biofilm research fields who can develop guidance on what is needed in terms of agreement on the scope and ontology for academic, industrial, and regulatory decision makers to close the gap between academic research and regulatory science.</t>
  </si>
  <si>
    <t>CA23104</t>
  </si>
  <si>
    <t>Water4Reuse</t>
  </si>
  <si>
    <t>Začlenenie opätovného využívania vody do paradigmy cirkulárnej ekonomiky</t>
  </si>
  <si>
    <t>Mainstreaming water reuse into the circular economy paradigm</t>
  </si>
  <si>
    <t>COST 017/24</t>
  </si>
  <si>
    <t>https://www.cost.eu/actions/CA23104/</t>
  </si>
  <si>
    <t>Water4Reuse si kladie za cieľ integrovať interdisciplinárnym a medzisektorovým prístupom celú odpadovú vodu Čistiaci reťazec na zlepšenie hospodárenia s vodou a podporu recyklácie a opätovného využitia upravených odpadových vôd a vedľajšie produkty, pod vplyvom územných, zdravotných, sociálnych, ekonomických a environmentálnych obmedzení. Prijatím Viacaktérový prístup, akcia si kladie za cieľ vyvíjať nástroje a metódy, ako sú inovatívne biorafinérie pre uspokojiť všetky potenciálne využitie vody a nakoniec prispieť k zlepšeniu opätovného využitia vody v rámci kruhu paradigma ekonomiky. Za týmto účelom presadzuje integrovanú a multidisciplinárnu víziu opätovného využívania odpadových vôd, významný páka v prepojení vody, energie a potravín, najmä v mestských a perimestských oblastiach.</t>
  </si>
  <si>
    <t xml:space="preserve">Water4Reuse aims to integrate, in an interdisciplinary and intersectorial approach, the entire wastewater treatment chain to improve water anagement and promote the recycling and reuse of treated wastewater and by-products, under territorial, health, social, economic, and environmental constraints. By adopting a multi-actor approach, the action aims to develop tools and methods, such as innovative biorefineries to satisfy all potential water uses and finally contribute to the improvement of water reuse within the circular economy paradigm. To this end, it advocates an integrated and multi-disciplinary vision of wastewater reuse, a major lever in the water-energy-food nexus, particularly in urban and peri-urban areas. </t>
  </si>
  <si>
    <t>oc-2024-1</t>
  </si>
  <si>
    <t>CA24127</t>
  </si>
  <si>
    <t>PanEuCOPT</t>
  </si>
  <si>
    <t>Celoeurópska komisia pre fotoantimikrobiálne testovanie</t>
  </si>
  <si>
    <t xml:space="preserve">Pan European Commission on Photoantimicrobial Testing </t>
  </si>
  <si>
    <t>COST 036/25</t>
  </si>
  <si>
    <t>https://www.cost.eu/actions/CA24127/</t>
  </si>
  <si>
    <t>PanEuOPT ako celoeurópska iniciatíva si kladie za cieľ spojiť popredných európskych fotobiológov s ich lekárskymi kolegami a farmaceutickými aj technickými spoločnosťami, aby vytvorili jednotnú silu umožňujúcu implementáciu fotodynamickej inhibície. Akcia COST PanEuCOPT je plánovaná na štyri roky a je založená na štyroch pilieroch. PanEuCOPT agilne realizuje i) štandardizované testovacie protokoly, ii) usmernenia pre zariadenia proti podráždeniu, iii) vzdelávanie a iv) terminológiu. Víziou PanEuCOPT je posúvať PDI smerom k schváleniu klinických štúdií a EMA, aby sa mohla vytvoriť funkčná alternatíva k predpisovaniu klasických antibiotík.</t>
  </si>
  <si>
    <t>PanEuCOPT, as a pan-European initiative, aims to bring together the leading European photobiologist with their medical colleagues and pharmaceutical as well as technical companies to generate a united force allowing the implementation of photodynamic inhibition. The COST action PanEuCOPT is planned over four years and is based on four pillars. PanEuCOPT will realize in an agile manner i) standardized testing protocols, ii) irritation device guidelines, iii) education, and iv) terminology. The vision of PanEuCOPT is pushing the PDI towards clinical studies/ EMA approvements so that a functional alternative to the prescription of classic antibiotics can be established.</t>
  </si>
  <si>
    <t>CA24162</t>
  </si>
  <si>
    <t>AdResCanCER</t>
  </si>
  <si>
    <t xml:space="preserve">Adaptívna a získaná rezistencia pri nádoroch tráviaceho traktu – súčasné a nové prístupy </t>
  </si>
  <si>
    <t xml:space="preserve">Adaptive and acquired resistance in gastrointestinal cancers-contemporary and emerging resolutions </t>
  </si>
  <si>
    <t>Šoltýsová Andrea, doc. Mgr., PhD.</t>
  </si>
  <si>
    <t>COST 071/25</t>
  </si>
  <si>
    <t>https://www.cost.eu/actions/CA24162/</t>
  </si>
  <si>
    <t xml:space="preserve"> Navrhovaná iniciatíva AdResCanCER bude slúžiť ako platforma, ktorá po prvýkrát spojí výskumníkov, mladých vedcov, klinických lekárov a malé a stredné podniky pôsobiace v oblasti gastrointestinálnej onkológie súvisiacej so základným a klinickým výskumom, molekulárnej biológie, výskumu a vývoja liekov a informatiky s cieľom posilniť excelentnosť výskumu v oblasti pochopenia a prekonania chemorezistencie pri nádoroch tráviaceho traktu, umožniť vytváranie pokročilých poznatkov, zručností a transferu technológií, podporovať vysokú úroveň odbornej prípravy mladých výskumníkov a uľahčiť vývoj nových klinicky relevantných terapeutických riešení a monitorovacích nástrojov pre recidivujúce nádory tráviaceho traktu. Hlavné ciele projektu AdResCanCER zahŕňajú: 1) vytvorenie platformy na spojenie vedcov z rôznych disciplín, klinických lekárov, regulačných orgánov a spoločnosti; 2) optimalizáciu a štandardizáciu tvorby a využívania výskumných údajov, klinických údajov a rôznych analytických postupov v oblasti -OMICS; 3) zabezpečenie racionálneho návrhu, vývoja a hodnotenia nových liekov a zlúčenín zameraných na fenotyp rezistencie; a 4) aktívnu spoluprácu s regulačnými orgánmi, tvorcami politík a organizáciami pacientov pri formulovaní činností na podporu správneho prístupu v správnom čase pri liečbe rakoviny tráviaceho traktu. 
</t>
  </si>
  <si>
    <t xml:space="preserve"> Proposed action AdResCanCER will serve as a platform for bringing together for the first time researchers, young investigators, clinicians and SMEs working in the field of GI related to basic and clinical oncology, molecular biology, drug discovery and development and computer science to boost research excellence in understanding and overcoming chemoresistance in GI cancers, to enable the generation of advanced knowledge, skills and technology transfer, to promote high level of training for young researches and to facilitate the development of novel clinically relevant therapeutic solutions and monitoring tools for recurrent GI cancers. Main aims of AdResCanCER include: 1) creating a platform to bring together scientists from different disciplines, clinicians, regulatory bodies and society; 2) optimizing and standardizing generation and use of research data, clinical data and various -OMICS analytical workflows; 3) providing rational design, development and evaluation of novel medicines and compounds targeting the resistance phenotype; and 4) actively engage with regulatory bodies, policy makers and patient organizations in framing the activities to promote the proper approach at the right time in the GI cancer management. </t>
  </si>
  <si>
    <t>CA24151</t>
  </si>
  <si>
    <t>PERCC</t>
  </si>
  <si>
    <t xml:space="preserve">Smerom k personalizovanej chronoterapii rakoviny </t>
  </si>
  <si>
    <t xml:space="preserve">Towards PERsonalized Cancer Chronotherapy </t>
  </si>
  <si>
    <t>Herichová Iveta, prof. Mgr., DrSc.</t>
  </si>
  <si>
    <t>COST 060/25</t>
  </si>
  <si>
    <t>https://www.cost.eu/actions/CA24151/</t>
  </si>
  <si>
    <t>Chronoterapia spočíva v podávaní liečby v súlade s cirkadiánnymi rytmami. Tento koncept v súčasnosti prevzalo mnoho výskumných a klinických tímov po celom svete. Ich prepojenie prostredníctvom siete PERCC výrazne posilní klinické prínosy chronoterapie a pochopenie jej pôsobiacich mechanizmov, čo prispeje k personalizácii liečby u pacientov trpiacich rakovinou. Do projektu PERCC sú zapojené multidisciplinárne tímy z jedenástich krajín, čím sa EÚ dostáva na čelo tohto odvetvia. Průlomový pokrok v medicíne založený na cirkadiánnych rytmoch sa stal možným vďaka prelomovým objavom vo vede o biologických hodinách a pokroku v technológiách a algoritmike, ktoré merajú, sledujú a modelujú cirkadiánne hodiny hostiteľa a nádoru. Pozoruhodné klinické zistenia odhalili konzistentnú závislosť účinnosti a znášanlivosti protinádorových liekov od dennej doby, s nedávnym dôrazom na imunoterapie a endokrinné terapie, ako aj na špecifiká súvisiace s pohlavím a vekom. Prebiehajú randomizované štúdie chronoterapie. Klinickí lekári, biológovia, onkológovia, matematici, štatistici, inžinieri, zástupcovia pacientov a poradcovia v oblasti regulácie z akademického alebo súkromného sektora tvoria päť pracovných skupín v rámci PERCC: (1) Načasovanie u pacientov; (2) Mechanizmy vplyvu času podania; (3) Cirkadiánne biomarkery; (4) Technológie a regulácie načasovania; (5) Chronoterapia v zdraví a spoločnosti.</t>
  </si>
  <si>
    <t xml:space="preserve">Chronotherapy consists in the administration of treatments according to circadian rhythms. This concept has now been taken up by many research and clinical teams worldwide. Linking them through the PERCC network will critically advance the clinical benefits of chronotherapy and the mechanisms at work, toward the personalization of treatment in patients suffering from cancer. PERCC involves multidisciplinary teams from eleven countries, thus making EU at the forefront of the field. Disruptive medical progress based on circadian rhythms has become possible because of ground-breaking discoveries in biological clocks science, and advances in technologies and algorithmics that measure, trace and model host and tumor circadian clocks. Striking clinical findings have revealed consistent time-of-day dependencies in the efficacy and tolerability of anticancer medications, with recent emphasis on immunotherapies and endocrine therapies, as well as gender- and age-related specificities. Randomized chronotherapy trials are ongoing. Clinicians, biologists, oncologists, mathematicians, statisticians, engineers, patient representatives, and regulation advisors from academic or private sectors compose five working groups in PERCC: (1)Timing in Patients; (2)Dosing Time Effects Mechanisms; (3)Circadian Biomarkers; (4)Technology and Regulations for Timing; (5)Chronotherapy in Health and Society. </t>
  </si>
  <si>
    <t>CA23150</t>
  </si>
  <si>
    <t>EUROBIG</t>
  </si>
  <si>
    <t>Celoeurópska sieť pre biogeodynamiku</t>
  </si>
  <si>
    <t>panEUROpean BIoGeodynamics network</t>
  </si>
  <si>
    <t>Šujan Micha, doc. RNDr., PhD.</t>
  </si>
  <si>
    <t>COST 063/24</t>
  </si>
  <si>
    <t>https://www.cost.eu/actions/CA23150/</t>
  </si>
  <si>
    <t>Stále viac dôkazov naznačuje, že vývoj vnútrajška a povrchu Zeme je neoddeliteľne prepojený s vývojom jej atmosféry, oceánov, krajiny a života. To vytvára základné základy biogeodynamiky – vznikajúcej vednej disciplíny, ktorá skúma prepojenie geodynamiky, geomorfológie, klimatológie, oceánografie, atmosférickej vedy, geobiológie a ekológie so špeciálnym zameraním na to, ako je vývoj vnútornej časti planéty, jej povrchu, atmosféry, oceánov, klímy a života vnútornou súčasťou jedného celku. Napriek svojmu silnému vedeckému a vzdelávaciemu potenciálu sa biogeodynamika zatiaľ nestala plnohodnotnou novou disciplínou a pokrok v tomto smere, pokiaľ ide o vedu aj vzdelávanie, je pomerne pomalý. Vnútorný interdisciplinárny charakter biogeodynamiky vytvára organizačné, vzdelávacie a vedecké výzvy v dôsledku nutnosti skutočne kolaboratívneho výskumu a vzdelávania, aby sa efektívne spojili vedecké poznatky, výskumné nástroje a prístupy k vzdelávaniu z veľmi odlišných výskumných oblastí (ako sú vedy o Zemi, biológia, ekológia, klimatológia, planetológia), ktoré sa tradične vyvíjali nezávisle od seba. S cieľom riešiť identifikované výzvy vytvorí EUROBiG prvú celoeurópsku sieť v oblasti biogeodynamiky. Týmto sa urýchli rozvoj biogeodynamiky ako vednej disciplíny v Európe i vo svete prostredníctvom podpory a prepojenia príslušných vedeckých komunít, čo uľahčí spoluprácu pri riešení dôležitých vedeckých, metodických, vzdelávacích a sieťových výziev tejto novej oblasti. Realizácia tejto akcie COST na celoeurópskej úrovni umožní vybudovať a udržať vedúce postavenie Európy v tejto novej kľúčovej vednej oblasti, ktorá má veľký budúci potenciál v oblasti interdisciplinárneho výskumu, vzdelávania a spoločenského prínosu.</t>
  </si>
  <si>
    <t>Growing evidence indicates that the Earth’s interior and surface evolution is intrinsically interrelated with the evolution of its atmosphere, oceans, landscape and life. This lays down principal foundations of Biogeodynamics – an emerging scientific field that explores the interface of geodynamics, geomorphology, climate, ocean and atmosphere sciences, geobiology and ecology with special focus on how the evolution of the planetary interiors, surface, atmosphere, ocean, climate, and life is intrinsically interrelated. Despite its strong scientific and educational potential, Biogeodynamics has not been yet fully established as a new discipline and the progress in this direction in term of both science and education is relatively slow. An intrinsically cross-disciplinary character of Biogeodynamics creates organisational, educational and scientific challenges due to the necessity of truly collaborative research and education to efficiently combine scientific knowledge, research tools and training approaches from the very different research fields (such as Earth Sciences, Biology, Ecology, Climate Sciences, Planetology), which traditionally evolved independently from each other. To address the identified challenges, EUROBiG will establish the first pan-European Biogeodynamics network. This will accelerate the development of Biogeodynamics as a discipline in Europe and worldwide by supporting and linking the relevant communities, facilitating interactions to address the important scientific, methodological, educational and networking challenges of this new field. Conducting this COST Action on a pan-European level will allow to establish and maintain European leadership in this new crucial scientific field with great future cross-disciplinary research, educational and societal potential.</t>
  </si>
  <si>
    <t>4000137578/22/NL/SC</t>
  </si>
  <si>
    <t>Limnospira – Lipidóm a dráhy</t>
  </si>
  <si>
    <t>Limnospira – Lipidom and pathways</t>
  </si>
  <si>
    <t>Stuchlík Stanislav, doc. RNDr., PhD.</t>
  </si>
  <si>
    <t>ESA, The European Space Research and Technology Centre</t>
  </si>
  <si>
    <t>Z/2022/1695/XI/PRIF/PCONMP</t>
  </si>
  <si>
    <t>https://www.crz.gov.sk/zmluva/6711023/</t>
  </si>
  <si>
    <t>BioX Technologies s.r.o. - koordinátor projektu</t>
  </si>
  <si>
    <t>Mapovanie lipidómu Arthrospira PCC8005 je súčasťou Európskeho projektu MELiSSA s cieľom získať
vedomosti o regeneračných systémoch s čo najvyšším stupňom autonómie a následne produkovať potraviny, vodu a kyslík z odpadu na vesmírnej stanici. Cyanobaktéria Spirulina (Arthrospira platensis alebo Limnospira indica) má vysokú účinnosť premeny svetelnej energie, produkciu kyslíka a vysokú nutričnú hodnotu. Cieľom projektu bola analýza  lipidov v bunkách Limnospira, pričom na PriFUK sme uskutočnili in silico bioinformatické analýzy na základe  identifikovaných karotenoidných a mastných kyselín, súčasne sme určili zodpovedajúce enzýmy zapojené do biosyntézy karotenoidov a mastných kyselín. Získané DNA sekvencie z metabolických dráh sme mapovali v genóme Arthrospira PCC 8005.</t>
  </si>
  <si>
    <t>Horizont 2020 - MSCA-COFUND</t>
  </si>
  <si>
    <t>Slovenský akademický a vedecký program pre skúsenoých výskumníkov</t>
  </si>
  <si>
    <t xml:space="preserve">Slovak Academic and Scientific PROgramme for experienced researchers </t>
  </si>
  <si>
    <t>Masarik Jozef, prof. RNDr., DrSc.</t>
  </si>
  <si>
    <t xml:space="preserve">Rektorát UK </t>
  </si>
  <si>
    <t>Europska komisia - REA</t>
  </si>
  <si>
    <t>Z/2021/246/XI/RUK/OPV15/2020</t>
  </si>
  <si>
    <t>https://crz.gov.sk/4993597/</t>
  </si>
  <si>
    <t>SAV, STU</t>
  </si>
  <si>
    <t>mobilita, excelentnosť, Slovenská republika, skúsení výskumníci, prichádzajúci, reintegrácia</t>
  </si>
  <si>
    <t>mobility, excellence, Slovak Republic, experienced researchers, incoming, reintegration</t>
  </si>
  <si>
    <t>V rámci partnerstva UK so Slovenskou akadémiou vied a Slovenskou technickou univerzitou sa realizuje program SASPRO2. Program predstavuje súťažnú schému pre prijímanie vedcov a vedkýň realizujúcich excelentný výskum. V roku 2022 bola vyhodnotená posledná tretia výzva, v rámci ktorej UK vybrala posledných 4 štipendistov. UK celkovo zamestnávala 9 štipendistov a štipendistiek financovaných z programu SASPRO2.</t>
  </si>
  <si>
    <t>As part of the partnership between Comenius University and the Slovak Academy of Sciences and the Slovak University of Technology, the SASPRO2 program is being implemented. The program is a competitive scheme for recruiting scientists conducting excellent research. In 2022, the third call was evaluated, within which Comenius University selected the last 4 fellows. Comenius University employed a total of 9 fellows funded from the SASPRO2 program.</t>
  </si>
  <si>
    <t xml:space="preserve">PROJEKT MÁ  MULTIDISCIPLINÁRNY ROZMER. Program predstavuje súťažnú schému pre prijímanie vedcov a vedkýň realizujúcich excelentný výskum v rôznych sektoroch VaT: https://saspro2.sav.sk/fellowsEn.html </t>
  </si>
  <si>
    <t>H2020-IBA-SwafS-Support-2-2020</t>
  </si>
  <si>
    <t>ENLIGHT-RISE</t>
  </si>
  <si>
    <t>Výskumná a inovačná agenda v spolupráci a pre úžitok spoločnosti: Využívanie digitálnych inovácií pre zelenšiu a zdravšiu Európu</t>
  </si>
  <si>
    <t xml:space="preserve">RESEARCH AND INNOVATION AGENDA WITH AND FOR SOCIETY: Leveraging digital innovation for a greener and healthier Europe </t>
  </si>
  <si>
    <t xml:space="preserve">Masarik Jozef, prof. RNDr., DrSc.; Lisoňová Zuzana, Mgr. </t>
  </si>
  <si>
    <t>Z/2021/1473/XI/RUK/OPV_RUK</t>
  </si>
  <si>
    <t>https://crz.gov.sk/zmluva/5862600/</t>
  </si>
  <si>
    <t>Európska aliancia ENLIGHT</t>
  </si>
  <si>
    <t>výskumno-inovačná agenda, observatórium, synergie, inovačný distrikt, digitálne infraštruktúry, zodpovedný ekosystém, rozvoj ranej výskumnej kariéry, zapojenie spoločnosti a verejnosti, otvorená veda, otvorené dáta, hranice, impakt</t>
  </si>
  <si>
    <t>R&amp;I agenda, observatory, synergies, innovation district, digital infrastructures, responsible ecosystem, early career development, society-public engagement, open science, open data, frontiers, impact</t>
  </si>
  <si>
    <t>ENLIGHT je európska univerzitná aliancia na podporu spravodlivej kvality života, udržateľnosti a globálnej angažovanosti prostredníctvom transformácie vysokoškolského vzdelávania. Združuje 9 komplexných, výskumne intenzívnych, nových vlajkových univerzít so silnou reputáciou. ENLIGHT sa snaží transformovať spôsob, akým riešime globálne spoločenské výzvy, vývojom nových modelov a metodík pre vzdelávanie a výskum prispôsobených komplexným problémom udržateľnosti, ktorým dnes čelia mestá a komunity. ENLIGHT sa zameriava na päť hlavných výziev: zdravie a pohoda, zmena klímy, energia a obehové hospodárstvo, digitálna revolúcia a rovnosť. S ENLIGHT RISE (Výskumná a inovačná agenda so spoločnosťou a pre spoločnosť) budeme podporovať ENLIGHT v jej dimenzii výskumu a inovácií, aby sme zaviedli komplexný spoločný transformačný program v synergii so vzdelávacou zložkou, v partnerstve s okolitými ekosystémami a s hlavným cieľom slúžiť našim spoločenským poslaniam. Cieľom je spoločne sa stať konkurencieschopnejšími a inovatívnejšími, využívať a synergiovať naše silné stránky a využívať náš inovačný potenciál a partnerstvá s okolitými ekosystémami, aby sme spoločne podporovali zelenšiu, zdravšiu, spravodlivejšiu a udržateľnejšiu Európu. Na dosiahnutie týchto cieľov projekt ENLIGHT RISE 1) vytvorí dlhodobejší model pre spoločné výskumné a inovačné aktivity, 2) identifikuje silné výskumné synergie s vysokým inovačným potenciálom, 3) umožní zdieľanie a optimalizáciu kapacít alebo digitálnych výskumných infraštruktúr a zároveň bude porovnávať a optimalizovať spoločenský impakt digitálnych inovácií/umelej inteligencie, 4) posilní spoluprácu a spoločné aktivity s podnikateľským sektorom a občianskou spoločnosťou, 5) začlení a stimuluje postupy otvorenej vedy a zapojenie verejnosti, 6) zvýši atraktivitu kariéry výskumníkov a 7) vyvinie a formalizuje metódy smerom k agende výskumu a inovácií zameranej na impakt.</t>
  </si>
  <si>
    <t>ENLIGHT is a European university Network to promote equitable quality of Life, sustainability and global engagement through Higher education Transformation. It brings together 9 comprehensive, research-intensive, new flagship universities with a strong reputation. ENLIGHT strives to transform the way in which we address global societal challenges by developing new models and methodologies for education and research adapted to the complex sustainability issues facing cities and communities today.; ENLIGHT focuses on five flagship challenges: Health &amp; Well-being, Climate change, Energy&amp; Circular Economy, Digital Revolution and Equity. With ENLIGHT RISE (Research and Innovation agenda with and for SociEty) we will support ENLIGHT in its R&amp;I dimension, to deploy a comprehensive joint transformation agenda, in synergy with the educational component, in partnership with surrounding ecosystems, and with the overarching goal of serving our societal missions. The objective is to become more competitive and innovative together, leveraging and synergizing our respective strengths and capitalizing on our innovation potential and partnerships with our surrounding ecosystems to jointly promote a greener, healthier, more equitable and sustainable Europe. To reach these goals, ENLIGHT RISE will 1) establish a longer term business model for joint R&amp;I actions, 2) identify strong research synergies with high innovation potential 3) enable the sharing of and optimize capacity or digital research infrastructures, while benchmarking and optimizing the societal impact of digital innovation/artificial intelligence, 4) reinforce cooperation and co-creation with the business sector and civil-society, 5) mainstream and incentivize open science practices and public engagement, 6) improve the attractiveness of researchers’ careers, and 7) develop and formalize methods towards an impact-driven R&amp;I agenda.</t>
  </si>
  <si>
    <t>PROJEKT MÁ  MULTIDISCIPLINÁRNY ROZMER. Projekt rozvíjal výskumnú a inovačnú spoluprácu a jej podporu vo všetkých vedných odboroch na UK, resp. aliancie ENLIGHT vrátane interdisciplnárnych spoluprác..</t>
  </si>
  <si>
    <t xml:space="preserve">Objav a vývin liečiv pre liečbu diabetickej nefropatie: posilnenie nedostatočnej transsulfurácie pre zlepšenie obrany proti oxidačnému stresu </t>
  </si>
  <si>
    <t>Discovery and development of new drugs for treatment of
diabetic kidney disease: counteracting transsulfuration
deficiency to improve defense against oxidative stress</t>
  </si>
  <si>
    <t>Nakládal Dalibor, Pharm.Dr., PhD.</t>
  </si>
  <si>
    <t>Univerzitný vedecký park UK</t>
  </si>
  <si>
    <t>3333/03/02</t>
  </si>
  <si>
    <t>https://crz.gov.sk/zmluva/6762958/</t>
  </si>
  <si>
    <t xml:space="preserve">Horizont 2020 </t>
  </si>
  <si>
    <t>Tento projekt má za cieľ využiť dostupné poznatky o enzýme CBS na objav nových liečiv, ktoré by prostredníctvom pozitívnej alosterickej modulácie posilnili tok transsulfuračnou dráhou, metabolizmus sírových aminokyselín, syntézu antioxidantov, a v konečnom dôsledku poskytli novú farmakoterapiu pre ochranu obličiek v diabete.</t>
  </si>
  <si>
    <t xml:space="preserve">HORIZON-WIDERA-2023-ACCESS-02 </t>
  </si>
  <si>
    <t>FORGENOM II</t>
  </si>
  <si>
    <t>Podpora excelentnosti v pokročilom výskume genomiky a proteomiky na Univerzite Komenského v Bratislave</t>
  </si>
  <si>
    <t>Fostering Excellence in Advanced Genomics and Proteomics Research at Comenius University in Bratislava</t>
  </si>
  <si>
    <t>Szemes Tomáš, doc. RNDr., PhD.</t>
  </si>
  <si>
    <t>101160008</t>
  </si>
  <si>
    <t>https://crz.gov.sk/zmluva/9193629/</t>
  </si>
  <si>
    <t>EUROPEAN MOLECULAR BIOLOGY LABORATORY (EMBL), UNIVERSITA' DEGLI STUDI DI MILANO-BICOCCA (UNIMIB)</t>
  </si>
  <si>
    <t>Projekt pomôže zvýšiť vedeckú úroveň, kvalitu výskumu, medzinárodnú viditeľnosť a konkurencieschopnosť Univerzity Komenského prostredníctvom cielených twinningových aktivít zameraných na kariérny rozvoj, prenos vedomostí, inštitucionálny rozvoj, výmenu osvedčených postupov a vytváranie sietí.
Zvyšovanie vedeckej excelentnosti UK a prenos know-how zo skúsených krajín bude mať systémový vplyv na celý slovenský systém výskumu a inovácií.</t>
  </si>
  <si>
    <t>Project will help to increase the scientific level, research quality, international visibility, and competitiveness of the
Comenius University through targeted twinning activities aimed at career development, transfer of knowledge, institutional
development, exchange of best practices and networking.
Enhancing the scientific excellence of CU and transfering of know-how from experienced countries will have a systemic impact on the
entire Slovak R&amp;I system.</t>
  </si>
  <si>
    <t xml:space="preserve">COST Action AtheroNET (CA21153) </t>
  </si>
  <si>
    <t>CA21153</t>
  </si>
  <si>
    <t>AtheroNET</t>
  </si>
  <si>
    <t>Sieť pre implementáciu multiomických prístupov v prevencii a výskume aterosklerotických kardiovaskulárnych ochorení</t>
  </si>
  <si>
    <t xml:space="preserve">Network for implementing multiomics approaches in atherosclerotic cardiovascular disease prevention and research </t>
  </si>
  <si>
    <t xml:space="preserve"> Pašková Ľudmila, Ing., PhD.</t>
  </si>
  <si>
    <t xml:space="preserve">nemá </t>
  </si>
  <si>
    <t>Cieľom siete AtheroNET je konsolidovať a prepojiť odborníkov z rôznych oblastí do európskej a medzinárodnej siete, ktorá sa zameria na využitie viacerých omických technológií a integráciu dát prostredníctvom strojového učenia/umelej inteligencie (ML/AI) s cieľom priniesť nové paradigmy v prevencii, diagnostike a liečbe aterosklerotického kardiovaskulárneho ochorenia (ASCVD).</t>
  </si>
  <si>
    <t>AtheroNET aims to consolidate and connect experts from different fields into European and international network that will focus on the use of multiple omics technologies and data integration through machine learning/artificial intelligence ML/AI approach to bring novel paradigms in prevention, diagnosis, and treatment of atherosclerotic cardiovascular disease (ASCVD).</t>
  </si>
  <si>
    <t>COST Action AtheroNET (CA21153)                Call for STSM Grants - 2025</t>
  </si>
  <si>
    <t>E-COST-GRANT-CA21153-86ed6b64</t>
  </si>
  <si>
    <t>Regulácie génovej expresie apolipoproteínov cez HNF-4 v modeli THP-1 monocytmi kondiciovaným médiom stimulovaných HepG2 buniek</t>
  </si>
  <si>
    <t>Regulation of Apolipoprotein gene Expression by HNF-4 in a Model of THP-1 Monocyte Conditioned Medium-Stimulated HepG2 Cells</t>
  </si>
  <si>
    <t>Vyletelová Veronika, Mgr., PhD.</t>
  </si>
  <si>
    <t xml:space="preserve">STSM cestovný grant </t>
  </si>
  <si>
    <t>Náš výskum sa zameriava na interakciu medzi metabolizmom lipidov a zápalom. Hlavným cieľom STSM bolo otestovať relevantnosť HNF4α v zápalom vyvolaných zmenách aktivity promótora apolipoproteínu s použitím modelu buniek HepG2 stimulovaných médiom (CM) s THP-1. V prvej fáze STSM sa uskutočnili skúšobné experimenty testujúce aktivitu promótora ľudských génov apoC-ΙΙΙ alebo apoM s použitím štandardnej metódy koprecipitácie fosforečnanom vápenatým pre transfekciu s plazmidmi pGL3-apoC-III-Luc a pGL3-apoM-Luc v 6-jamkových platniach s hustotou približne 500 000 buniek/jamka. Transfekčné vzorky obsahovali 3 μg celkovej DNA na jamku. Okrem reportérového konštruktu každá vzorka obsahovala gén β-galaktozidázy pre normalizáciu variability transfekcie a v prípade potreby bola doplnená DNA lososích spermií. Po transfekcii sa bunky inkubovali pri teplote 37 °C v CO₂ inkubátore počas 16 hodín. Médium bolo potom vymenené a bunky boli ďalej kultivované pri teplote 37 °C ďalších 24 hodín pred zberom pomocou lyzačného pufra od spoločnosti Promega Corp. Luciferázové testy boli vykonané pomocou súpravy Luciferase Assay Kit (Promega) podľa pokynov výrobcu. Účinnosť transfekcie bola normalizovaná pomocou β-galaktozidázového testu zmiešaním bunkových extraktov s ONPG ako substrátom vo vhodnom pufri a meraním OD₄₁₀ pomocou čítačky platní Tecan. V ďalšej fáze bola testovaná aj promótorová aktivita génu apoC-III v neprítomnosti alebo prítomnosti expresných vektorov HNF4α pomocou činidla JetPrime na transfekciu podľa protokolu výrobcu. Bunky boli nasadené v hustote približne 500 000 buniek/jamka a médium bolo vymenené 4 hodiny po transfekcii. Počas tejto fázy bolo tiež pripravené kondicionované médium (CM) a reprodukovateľnosť modelu HepG2 stimulovaného CM bola overená pomocou qRT-PCR s použitím činidla SYBR Green. Koncentrovaná vrstva (CM) sa získala diferenciáciou buniek THP-1 na makrofágy s použitím 10 ng/ml forbol-12-myristát-13-acetátu (PMA), po ktorej nasledovala zápalová stimulácia lipopolysacharidom (LPS) v koncentrácii 1 μg/ml. V porovnaní s pôvodným plánom sme dodatočne porovnali účinky CM z makrofágov THP-1 stimulovaných LPS s CM z makrofágov RAW stimulovaných 1 μg/ml LPS. Záverečný experiment bol venovaný testovaniu vplyvu CM na aktivitu promótora apoC-III v prítomnosti a neprítomnosti expresných vektorov HNF4α a HNF4α siRNA s použitím metódy JetPrime opísanej vyššie.</t>
  </si>
  <si>
    <t>Our research focuses on the interplay between lipid metabolism and inflammation. The main aim of the STSM was to test the relevance of HNF4α in inflammation-driven changes in apolipoprotein promoter activity using a model of HepG2 cells stimulated with THP-1-conditioned medium (CM). In the first phase of the STSM, trial experiments testing the promoter activity of human apoC-ΙΙΙ or apoM genes were performed using the standard calcium phosphate co-precipitation method for transfection with pGL3-apoC-III-Luc and pGL3-apoM-Luc plasmids in 6-well plates at a density of approximately 500,000 cells/well. Transfection samples contained 3 μg of total DNA per well. In addition to the reporter construct, each sample included the β-galactosidase gene for normalization of transfection variability and, if necessary, was supplemented with salmon sperm DNA. Following transfection, the cells were incubated at 37 °C in a CO₂ incubator for 16 hours. The medium was then replaced, and the cells were further cultured at 37 °C for an additional 24 hours before being harvested using lysis buffer from Promega Corp. Luciferase assays were performed using the Luciferase Assay Kit (Promega) according to the manufacturer's instructions. Transfection efficiency was normalized via β-galactosidase assay, by mixing cell extracts with ONPG as a substrate in an appropriate buffer and measuring OD₄₁₀ using a Tecan Plate Reader. In the next phase, the promoter activity of apoC-III gene, in the absence or presence of HNF4α expression vectors, was also tested using the JetPrime reagent for transfection, following the manufacturer's protocol. Cells were seeded at a density of approximately 500,000 cells/well, and the medium was changed 4 hours after transfection. During this phase, conditioned medium (CM) was also prepared, and the reproducibility of the CM-stimulated HepG2 model was verified by qRT-PCR using SYBR Green reagent. CM was obtained by differentiating THP-1 cells into macrophages using 10 ng/ml phorbol 12-myristate 13-acetate (PMA), followed by inflammatory stimulation with lipopolysaccharide (LPS) at a concentration of 1 μg/ml. Compared to the original plan, we additionally compared the effects of CM from LPS-stimulated THP-1 macrophages to CM from 1 μg/ml LPS-stimulated RAW macrophages. The final experiment was dedicated to testing the effect of CM on apoC-III promoter activity in the presence and absence of HNF4α expression vectors and HNF4α siRNA, using the JetPrime method previously described.</t>
  </si>
  <si>
    <t>Nemá</t>
  </si>
  <si>
    <t xml:space="preserve">Základný výskum </t>
  </si>
  <si>
    <t>Zmluva o zriadení a prevádzke Inštitútu kráľa Sejonga</t>
  </si>
  <si>
    <t>Business Agreement on the Establishment and Operation of the King Sejong Institute</t>
  </si>
  <si>
    <t>Procházka Miloš, Mgr., PhD.</t>
  </si>
  <si>
    <t>Veľvyslanectvo Kórejskej republiky</t>
  </si>
  <si>
    <t>Z/2020/1274/IX/FiF/OE</t>
  </si>
  <si>
    <t>https://www.crz.gov.sk/4849410/</t>
  </si>
  <si>
    <t>Business Agreement</t>
  </si>
  <si>
    <t>Grant je určený na rozvoj výučby koréjského jazyka a koreanistiky na FiF UK.</t>
  </si>
  <si>
    <t>Claims Conference University Partnership Program
in Holocaust Studies</t>
  </si>
  <si>
    <t>44320/45976</t>
  </si>
  <si>
    <t>Semináre o holokauste</t>
  </si>
  <si>
    <t>Seminars on the Holocaust</t>
  </si>
  <si>
    <t>Bohová Katarína, Mgr., PhD.</t>
  </si>
  <si>
    <t>The Conference on Jewish Material Claims Against Germany 1359 Broadway, New York, New York, USA</t>
  </si>
  <si>
    <t>Z/2025/3039/XI/FIF/PC</t>
  </si>
  <si>
    <t>https://www.crz.gov.sk/zmluva/11537808/</t>
  </si>
  <si>
    <t>Claims Conference University Partnership Program in Holocaust Studies</t>
  </si>
  <si>
    <t>Grant je určený na financovanie pracovnej pozície lektorky – výučba kurzov a seminárov pre študentov
univerzity na tému holokaustu, vrátane vedenia
záverečných prác, prípadne seminárov a prednášok
organizovaných pre verejnosť.</t>
  </si>
  <si>
    <t>Erasmus+ KA2 – Strategické partnerstvá v oblasti vysokoškolského vzdelávania 2024</t>
  </si>
  <si>
    <t>2024-1-CZ01-KA220-HED-000256814</t>
  </si>
  <si>
    <t>EUMUS</t>
  </si>
  <si>
    <t>Európske menšiny v mestskom prostredí: vzájomné uznanie, sociálne začlenenie a pocit príslušnosti</t>
  </si>
  <si>
    <t>European Minorities in Urban Spaces: Mutual Recognition, Social Inclusion and Sense of Belonging</t>
  </si>
  <si>
    <t>Nižňanský Eduard, prof. Mgr., CSc.</t>
  </si>
  <si>
    <t>Univerzita Karlova, Praha, ČR</t>
  </si>
  <si>
    <t>https://www.crz.gov.sk/zmluva/10289656/</t>
  </si>
  <si>
    <t>Erasmus+ KA2 – Strategické partnerstvá v oblasti vysokoškolského vzdelávania</t>
  </si>
  <si>
    <t>Grant je určený na realizáciu nasledujúcich aktivít v oblasti postavenia menšín v Európe: výskumné publikácie, organizácia štyroch workshopov, príprava a realizácia online prednášok (MOOC - masívny otvorený online kurz).</t>
  </si>
  <si>
    <t xml:space="preserve">Erasmus+ KA2 – Strategické partnerstvá v oblasti vysokoškolského vzdelávania </t>
  </si>
  <si>
    <t>2020-1-CZ01-KA203-078201</t>
  </si>
  <si>
    <t>TEFE</t>
  </si>
  <si>
    <t>Učitelia angličtiny pre Európu budúcnosti: Mobilita a zamestnateľnosť v rámci EÚ prostredníctvom internacionalizácie pedagogickej praxe</t>
  </si>
  <si>
    <t>Teachers of English for Future Europe : EU mobility and employability through the Internationalisation of Teaching Practice</t>
  </si>
  <si>
    <t>Lacko Ivan, Mgr., PhD.</t>
  </si>
  <si>
    <t>Jihočeská univerzita v Českých Budějovicích</t>
  </si>
  <si>
    <t>2020-1-CZ01-KA203-078201 - Partner Slovakia</t>
  </si>
  <si>
    <t>https://www.crz.gov.sk/zmluva/5965209/</t>
  </si>
  <si>
    <t>Projekt sa zameriava na internacionalizáciu učiteľského štúdia v procese prípravy budúcich učiteľov – zámerom je vyvinúť metodiku a procesy, ktoré zúčastnené univerzity ponúknu s cieľom predstaviť možnosti kvalitnej praxe pre študentov vychádzajúce z mobility, zamestnateľnosti a internacionalizácie učiteľskej profesie v EÚ. Základným cieľom je podporiť budúcich učiteľov angličtiny vo vízii, že internacionalizácia je skúsenosťou, ktorá je rozhodujúcou a motivujúcou dimenziou pre ich rozvoj a profesionalizáciu v budúcnosti.</t>
  </si>
  <si>
    <t>2022-1-IE01-KA220-ADU-000088199</t>
  </si>
  <si>
    <t>DSSI</t>
  </si>
  <si>
    <t>Digitálne služby a začleňovanie seniorov: Potenciál aliancie knižníc a komunít v období po pandémii COVID-19</t>
  </si>
  <si>
    <t>Digital Services &amp; Senior's Inclusion: The potential of a Libraries &amp; Communities Alliance in the post COVID Era</t>
  </si>
  <si>
    <t>Reid Eva, doc. Mgr., PhD.</t>
  </si>
  <si>
    <t>Technological University of the Shannon, Limerick, UK</t>
  </si>
  <si>
    <t>Z/2023/2912/XI/FIF/PC | Centrálny register zmlúv</t>
  </si>
  <si>
    <t>Projekt je zameraný na problematiku celoživotného vzdelávania s ohľadom na seniorov a digitálne zručnosti.</t>
  </si>
  <si>
    <t>ERASMUS-EDU-2023-PI-ALL-INNO</t>
  </si>
  <si>
    <t>ECDA</t>
  </si>
  <si>
    <t>Európska aliancia pre diverzitu v oblasti polovodičov</t>
  </si>
  <si>
    <t>European Chips Diversity Alliance</t>
  </si>
  <si>
    <t>Szapuová Mariana, doc. PhDr., PhD.</t>
  </si>
  <si>
    <t>SEMI EUROPE GMBH (SEMI Europe)</t>
  </si>
  <si>
    <t>101140006 – ECDA</t>
  </si>
  <si>
    <t>https://www.crz.gov.sk/zmluva/8979813/</t>
  </si>
  <si>
    <t>Projekt „EU Chips Diversity Alliance“ predstavuje inovatívne a silné spojenectvo medzi vysokoškolským vzdelávaním, odborným vzdelávaním a prípravou a priemyslom, ktorého cieľom je znížiť prekážky účasti nedostatočne zastúpených skupín, ktoré predstavujú chýbajúci talent pre konkurencieschopnosť a rast odvetvia polovodičov v EÚ, a to prostredníctvom: formalizácie poradného výboru pre diverzitu, rovnosť a inklúziu (DEI) v rámci Paktu pre zručnosti; vyvinutia inovatívnej metodiky na posúdenie situácie v oblasti DEI v sektore polovodičov EÚ, zhodnotenia trendov a dynamiky DEI a monitorovania pokroku; vyvinutia inovatívneho vzdelávania v súlade s EQF, ESCO a Europassom; vyvinutia operačných nástrojov na implementáciu DEI vo vysokoškolskom vzdelávaní, odbornom vzdelávaní a príprave a v priemysle; implementácie inovatívnych programov zapájania (ocenenie DEI Pioneer Award, mentorstvo, ambasádorstvo).</t>
  </si>
  <si>
    <t>2024-1-IS01-KA220-HED-000257796</t>
  </si>
  <si>
    <t>AnTiDOTe</t>
  </si>
  <si>
    <t xml:space="preserve">Pokročilé školenie v oblasti digitalizácie starších textov </t>
  </si>
  <si>
    <t>Advanced Training in Digitization of Older Texts</t>
  </si>
  <si>
    <t>Kuzmová Stanislava, Mgr., PhD.</t>
  </si>
  <si>
    <t>47 650</t>
  </si>
  <si>
    <t>Háskóli Íslands
SÆMUNDARGÖTU 2, 102 REYKJAVIK, ISLAND</t>
  </si>
  <si>
    <t>Z/2025/1862/XI/FIF/PC</t>
  </si>
  <si>
    <t>https://www.crz.gov.sk/zmluva/11075538/</t>
  </si>
  <si>
    <t>Projekt je zameraný na tréning študentov humanitných vied (historických, filológia) v oblasti digital humanities (workshopy, školenia, online kurzy, príprava online portálov).</t>
  </si>
  <si>
    <t>2021-1-SK01-KA220-HED-000023528</t>
  </si>
  <si>
    <t>BELONG</t>
  </si>
  <si>
    <t xml:space="preserve">Lepšie vzdelávanie prostredníctvom dlhodobých investícií do inkluzívnosti a blahobytu študentov a zamestnancov </t>
  </si>
  <si>
    <t xml:space="preserve">Better Education through Long-term Investment into Inclusiveness and Student &amp; Staff Wellbeing </t>
  </si>
  <si>
    <t>Pleschová Gabriela, Mgr., MSc., PhD.</t>
  </si>
  <si>
    <t>Slovenská akademická asociácia pre medzinárodnú spoluprácu Národná agentúra programu Erasmus+ pre vzdelávanie a odbornú prípravu</t>
  </si>
  <si>
    <t>https://www.crz.gov.sk/zmluva/6136865/</t>
  </si>
  <si>
    <t>Projekt je zameraný na skúmanie a podporu inkluzivity a duševného zdravia v prostredí VŠ. Zahŕňa: prípravu a pilotné overenie kurikula kurzu VŠ pedagogiky pre učiteľov FiF UK s cieľom skvalitniť vyučovanie na bakalárskej aj magisterskej úrovni; prípravu a pilotné overenie plánu pre zefektívnenie zberu spätnej väzby od študentov a využitia pre skvalitnenie výučby; prípravu štúdie, ktorá vyhodnotí dopady pedagogického kurzu pre učiteľov; prípravu štúdie, ktorá zhodnotí účinnosť
mechanizmov zacielených na podporu pedagogických konverzácií medzi učiteľmi;
5. prípravu plánu pre identifikáciu, podporu a ocenenie výborných učiteľov FiF UK.</t>
  </si>
  <si>
    <t>KA220-HED - Cooperation partnerships in higher education
(KA220-HED) 2024</t>
  </si>
  <si>
    <t>2024-1-NL01-KA220-HED-000249129</t>
  </si>
  <si>
    <t>CLADES</t>
  </si>
  <si>
    <t>Kritické povedomie o jazyku, demokratická angažovanosť a udržateľnosť</t>
  </si>
  <si>
    <t>Critical Language Awareness, Democratic Engagement and Sustainability</t>
  </si>
  <si>
    <t>RIJKSUNIVERSITEIT GRONINGEN (University of Groningen)</t>
  </si>
  <si>
    <t>https://www.crz.gov.sk/zmluva/10465909/</t>
  </si>
  <si>
    <t xml:space="preserve">Projekt slúži na prípravu vzdelávacích materiálov, organizáciu vzdelávania a prípravy učiteľov,
testovanie vzdelávacích materiálov a zber spätnej väzby </t>
  </si>
  <si>
    <t>Výzva na predkladanie návrhov 2024 – EAC/A07/2023 Program Erasmus+</t>
  </si>
  <si>
    <t>2024-1-SK01-KA220-HED-000245319</t>
  </si>
  <si>
    <t>UniHealth</t>
  </si>
  <si>
    <t>Univerzity pre zdravé mesto</t>
  </si>
  <si>
    <t>Universities for Healthy City</t>
  </si>
  <si>
    <t>Pleschová Gabriela, Mgr., PhD.</t>
  </si>
  <si>
    <t>SAAIC</t>
  </si>
  <si>
    <t>https://www.crz.gov.sk/data/att/5679422.pdf</t>
  </si>
  <si>
    <t xml:space="preserve">Aktivity projektu zahŕňajú dizajn a pilotnú realizáciu kurzu pre VŠ učiteľov; prípravu workshopov pre členov pracovných skupín SAAV; prípravu workshopov pre riadiacich pracovníkov v oblasti manažmentu ľudských zdrojov a podpory kvality vzdelávania; prípravu a testovanie nástroja pre vzdelávanie študentov medicínskych a príbuzných odborov prostredníctvom simulácií; dizajn, pilotnú realizáciu a vyhodnotenie dopadov kurzu pre odborníkov z praxe; tréningový program pre VŠ študentov v spolupráci s hlavným mestom Bratislava (študentské stáže a tzv capstone projekty prepojené na prax); zavedenie systému podpory a oceňovania vyučujúcich excelentných kurzov, školenie pre vysokoškolských učiteľov; prípravu odporúčaní pre tvorbu vzdelávacích politík na rôznych úrovniach (univerzity, mesto, celoštátna úroveň)
</t>
  </si>
  <si>
    <t>European Parliament - Grant Application for other projects 2024-2025</t>
  </si>
  <si>
    <t>EP 07/2024-2025</t>
  </si>
  <si>
    <t>Prepojenie svetov: Týždňový kurz pre lektorov zameraný na integráciu online a prezenčných metód vo vzdelávaní tlmočníkov.</t>
  </si>
  <si>
    <t>“Bridging Realms: A Week-long Training for Trainers on Integrating Online and Onsite Methods in Interpreter Education</t>
  </si>
  <si>
    <t>Poláček Ivo, Mgr., PhD.</t>
  </si>
  <si>
    <t>Európsky parlament, DG LINC</t>
  </si>
  <si>
    <t>EP 07/2024/2025</t>
  </si>
  <si>
    <t>https://www.crz.gov.sk/zmluva/9746698/</t>
  </si>
  <si>
    <t>Grant Agreement</t>
  </si>
  <si>
    <t>Navrhovaný projekt zahŕňa týždenné podujatie „Školenie pre školiteľov“, zamerané na zdokonalenie pedagogických prístupov vo výučbe tlmočníkov prostredníctvom integrácie osvedčených postupov z metód výučby na mieste aj online. Cieľom tejto iniciatívy je vybaviť školiteľov inovatívnymi stratégiami na efektívne prepojenie tradičných techník používaných v učebniach s dynamickými digitálnymi nástrojmi, čím sa zabezpečí vysokokvalitná príprava tlmočníkov, ktorá spĺňa súčasné potreby.</t>
  </si>
  <si>
    <t>European Parliament - Grant Application for post-graduate courses2024-2025</t>
  </si>
  <si>
    <t>EP 03/2024-2025</t>
  </si>
  <si>
    <t>Postgraduálny európsky kurz konferenčného tlmočenia – 1. a 2. semester akademického roka 2024–2025</t>
  </si>
  <si>
    <t>Post-Graduate European Course of Conference Interpreting – Comenius University – 1st and 2nd semester of academic year 2024-2025</t>
  </si>
  <si>
    <t xml:space="preserve">Šveda Pavol, doc. Mgr., PhD. </t>
  </si>
  <si>
    <t>https://www.crz.gov.sk/zmluva/9746666/</t>
  </si>
  <si>
    <t>Postgraduálny európsky kurz konferenčného tlmočenia – 1. a 2. semester akademického roka 2024–2025.</t>
  </si>
  <si>
    <t>Z/2024/2078/XI/FIF/PC</t>
  </si>
  <si>
    <t>Podpora výučby kórejčiny na FiF UK</t>
  </si>
  <si>
    <t>Support for Korean Language Instruction at the Faculty of Arts, Comenius University</t>
  </si>
  <si>
    <t>Korea Foundation</t>
  </si>
  <si>
    <t>https://www.crz.gov.sk/zmluva/9697785/</t>
  </si>
  <si>
    <t>Podpora výučby kórejčiny na FiF UK.</t>
  </si>
  <si>
    <t>INST510322506</t>
  </si>
  <si>
    <t>Protokol o spolupráci pri
rozvoji ponuky učebných osnov v oblasti portugalského jazyka a kultúry</t>
  </si>
  <si>
    <t>Cooperation Protocol for the
development of the curricular offer in Portuguese Language and Culture</t>
  </si>
  <si>
    <t>Katedra romanistiky</t>
  </si>
  <si>
    <t>Instituto Camoes</t>
  </si>
  <si>
    <t>Z/2023/2014/IX/FIF/OE</t>
  </si>
  <si>
    <t>https://www.crz.gov.sk/zmluva/8260335/</t>
  </si>
  <si>
    <t>Protokol o spolupráci pri rozvoji ponuky učebných osnov v oblasti portugalského jazyka a kultúry</t>
  </si>
  <si>
    <t>004040-24-145</t>
  </si>
  <si>
    <t>ICONTXT</t>
  </si>
  <si>
    <t xml:space="preserve">iConText – umelá inteligencia pre literárny vedecký výskum </t>
  </si>
  <si>
    <t xml:space="preserve">iConText – Artificial Intelligence for Literary Research </t>
  </si>
  <si>
    <t>Katedra germanistiky, nederlandistiky a škandinavistiky</t>
  </si>
  <si>
    <t>Holandské kráľovstvo</t>
  </si>
  <si>
    <t>Projektová dotácia Jazykovej únie (TU, Holandsko) – menšie vedecké projekty</t>
  </si>
  <si>
    <t>Projekt iConText pracuje s databázou prekladovej literatúry z holandčiny, ktorá vznikla v predchádzajúcich projektoch DLIT a DLBT.</t>
  </si>
  <si>
    <t xml:space="preserve">Podpora výučby holandského jazyka </t>
  </si>
  <si>
    <t>NTL Nederlandse Taalunie</t>
  </si>
  <si>
    <t>Štefková Markéta, Doc. Mgr., PhD.</t>
  </si>
  <si>
    <t>Nederlandse Taalunie (NTL), Univerzita Haag, Nederland</t>
  </si>
  <si>
    <t>Grant je určený na podporu výučby holandského jazyka.</t>
  </si>
  <si>
    <t xml:space="preserve">064030-24-481, 064030-25-126, 064030-25-127 </t>
  </si>
  <si>
    <t>Príspevok na činnosť združenia NVVT NEM  + Príspevok na organizáciu Dňa holandského jazyka</t>
  </si>
  <si>
    <t>Príspevok na činnosť združenia NVVT NEM a príspevok na organizáciu Dňa holandského jazyka.</t>
  </si>
  <si>
    <t>Podpora pre: Konfuciov Inštitút</t>
  </si>
  <si>
    <t>Support for: Confucius Institute</t>
  </si>
  <si>
    <t xml:space="preserve">Benická, Janka, prof. Mgr., PhD. </t>
  </si>
  <si>
    <t>Centre for Language Education and Cooperation: organization under the Ministry of Education of the People's Republic of China  + Sichuan Normal University        </t>
  </si>
  <si>
    <t>Podpora výučby čínštiny vo svete</t>
  </si>
  <si>
    <t>Grant je určený na podporu aktivít Konfuciovho Inštitútu.</t>
  </si>
  <si>
    <t>Dohoda o finančnej podpore projektu založenia programu Doplňujúce pedagogické štúdium: čínsky jazyk</t>
  </si>
  <si>
    <t>Agreement on Financial Support for the Project to Establish the Supplementary Teacher Training Program: Chinese Language</t>
  </si>
  <si>
    <t>Centre for Language Education and Cooperation: organization under the Ministry of Education of the People's Republic of China</t>
  </si>
  <si>
    <t>Podpora výučby čínštiny vo svete - Dohoda o finančnej podpore projektu založenia programu Doplňujúce pedagogické štúdium: čínsky jazyk za rok 2025 a 2026</t>
  </si>
  <si>
    <t>Podpora výučby čínštiny vo svete - Dohoda o finančnej podpore projektu založenia programu Doplňujúce pedagogické štúdium (DPŠ): čínsky jazyk za rok 2025 a 2026</t>
  </si>
  <si>
    <t>Sichuan Normal University                        </t>
  </si>
  <si>
    <t xml:space="preserve">Seed Program for Korean Studies </t>
  </si>
  <si>
    <t>AKS-2025-INC-2250001</t>
  </si>
  <si>
    <t>Rozšírenie pôsobnosti a posilnenie základov koreanistiky na Slovensku s cieľom podporovať talenty v tejto oblasti</t>
  </si>
  <si>
    <t>Expanding the Reach and Strengthening the Foundation of Korean Studies in Slovakia to Foster Talent in Korean Studies</t>
  </si>
  <si>
    <t>Academy of Korean Studies</t>
  </si>
  <si>
    <t>Z/2025/3136/XI/FIF/PC</t>
  </si>
  <si>
    <t>https://www.crz.gov.sk/zmluva/11577825/</t>
  </si>
  <si>
    <t>Seed Program for Korean Studies</t>
  </si>
  <si>
    <t>Rozšírenie pôsobnosti a posilnenie základov koreanistiky na Slovensku s cieľom podporovať talenty v tejto oblasti.</t>
  </si>
  <si>
    <t>Small Grants Program U.S. Embassy; PAS-SVK-FY2023-01; 19.040 — Public Diplomacy Programs</t>
  </si>
  <si>
    <t>SLO10022GR0022</t>
  </si>
  <si>
    <t>Hovorme o súdoch</t>
  </si>
  <si>
    <t>Talking Courts</t>
  </si>
  <si>
    <t>Steuer Max, Mgr., PhD.</t>
  </si>
  <si>
    <t>U.S. Embassy</t>
  </si>
  <si>
    <t>Small Grants (Award)</t>
  </si>
  <si>
    <t>Aktivitami projektu sú: organizácia diskusií na pôde UK a ďalších inštitúcií medzi akademičkami a akademikmi a rozhodovateľkami a rozhodovateľmi v oblasti súdnictva; výjazdové semináre na stredných školách k problematike postavenia a úlohe súdnictva v demokracii; príprava učebných materiálov pre výberový interdisciplinárny univerzitný kurz na tému súdnictva v demokracii.</t>
  </si>
  <si>
    <t>SLO10023GR0005</t>
  </si>
  <si>
    <t>Vzťahy medzi USA a Slovenskom z pohľadu občanov</t>
  </si>
  <si>
    <t>US-Slovak relations from the citizens’ perspective</t>
  </si>
  <si>
    <t>Aktivitami projektu sú: realizácia štyroch fokusových skupín a príprava analýzy postojov k americko-slovenským bilaterálnym diplomatickým vzťahom založená na empirickom kvalitatívnom výskume a na sekundárnom kvantitatívnom výskume.</t>
  </si>
  <si>
    <t>Fiscal 2025-2026 The Japan FoundationSupport Program for Organizations in Japanese-Language Education (Grants)- Notice of Grant Approval -</t>
  </si>
  <si>
    <t>Grant na nákup učebných materiálov</t>
  </si>
  <si>
    <t>Teaching Materials Purchase Grant</t>
  </si>
  <si>
    <t>The Japan Foundation, Yotsyua, Japonsko</t>
  </si>
  <si>
    <t>2025J0148</t>
  </si>
  <si>
    <t>Grant je určený na podporu výučby japončiny na FiF UK.</t>
  </si>
  <si>
    <t>Third Level Edukation Overseas</t>
  </si>
  <si>
    <t>Program na podporu írskeho jazyka</t>
  </si>
  <si>
    <t>Irish Language Support Scheme</t>
  </si>
  <si>
    <t>Lacko Ivan, doc. Mgr., PhD.</t>
  </si>
  <si>
    <t>Department of Tourism, Culture, Arts, Gaeltacht, Sports and Media of Ireland</t>
  </si>
  <si>
    <t>https://www.crz.gov.sk/zmluva/9331519/</t>
  </si>
  <si>
    <t>Third Level Education Overseas</t>
  </si>
  <si>
    <t>Cieľom projektu je rozšíriť učebné osnovy Katedry
anglistiky a amerikanistiky FIF UK o tri nové kurzy
zamerané na írsky jazyk a kultúru (Írsky jazyk a
kultúra 1, Írsky jazyk a kultúra 2, Írske štúdiá) po
dobu jedného akademického roka (AR 2024-2025).
Grant zároveň podporuje vycestovanie dvoch
študentov KAA do Gaeltacht (írsky hovoriacej časti
Írska) vo výške 1000 EUR na osobu v letných
mesiacoch 2025. Vyučujúcim bude zazmluvnený
írsky lektor James OConnail.</t>
  </si>
  <si>
    <t>International Vigrad Fund</t>
  </si>
  <si>
    <t>Občianska energetická sebaobrana v tieni vojny na Ukrajine: energetické aktivity zdola v krajinách V4</t>
  </si>
  <si>
    <t>Civic energy self-defence in the shadow of the war in Ukraine: grassroots energy activities in V4</t>
  </si>
  <si>
    <t>Mišík Matúš, doc. Mgr., PhD.</t>
  </si>
  <si>
    <t>https://www.crz.gov.sk/zmluva/8625501/</t>
  </si>
  <si>
    <t>Visegrad Grant</t>
  </si>
  <si>
    <t xml:space="preserve">Projekt sa zaoberá výskumom „energetickej sebaobrany“ v každej z krajín V4. Bude sa uskutočňovať s prosumermi (spotrebiteľmi energie, ktorí ju zároveň vyrábajú), používateľmi tepelných čerpadiel a ľuďmi, ktorí sa po roku 2022 ocitli v energetickej chudobe. Cieľom je
identifikovať prekážky a príležitosti pre
energetické inovácie zdola nahor, čím sa poskytnú
dôležité politické výstupy a odporúčania
pre tvorcov politík. Aktivity projektu zahŕňajú: vedenie troch fokusových skupín; analýzu dát; vypracovanie policy reports a vedeckej štúdie. </t>
  </si>
  <si>
    <t>Visegrad Grants</t>
  </si>
  <si>
    <t>Márai</t>
  </si>
  <si>
    <t>Sándor Márai 125: Tvorba, preklad a sprostredkovanie</t>
  </si>
  <si>
    <t>Sándor Márai 125: Work, Translation and
Mediation</t>
  </si>
  <si>
    <t>Jan V. König, Dr.</t>
  </si>
  <si>
    <t xml:space="preserve">Grant je určený na zorganizovanie vedeckej konferencie a usporiadanie diskusie. </t>
  </si>
  <si>
    <t>ERASMUS-EDU-2022-PI-ALL-INNO-BLUEPRINT</t>
  </si>
  <si>
    <t xml:space="preserve">GAP - 101103234 </t>
  </si>
  <si>
    <t>ChemSkills</t>
  </si>
  <si>
    <t>ChemSkills: podpora zelenej a digitálnej transformácie zručností v chemickom priemysle</t>
  </si>
  <si>
    <t>ChemSkills: enabling the green and digital skills transformation of the chemical industry</t>
  </si>
  <si>
    <t>Greguš Michal, doc. RNDr., PhD.</t>
  </si>
  <si>
    <t>European Education and Culture Executive Agency (EACEA)</t>
  </si>
  <si>
    <t>Z/2023/2815/XI/FM/TJ</t>
  </si>
  <si>
    <t>https://www.crz.gov.sk/zmluva/8598895/</t>
  </si>
  <si>
    <t xml:space="preserve">ERASMUS+ </t>
  </si>
  <si>
    <t>Podporiť rozvoj zručností v chemickom priemysle pre zelenú transformáciu, digitalizáciu a cirkulárnu ekonomiku. Projekt prepája firmy, školy a asociácie, zisťuje potreby zručností a pripravuje konkrétne možnosti učenia pre rôzne úrovne – od stredných škôl po celoživotné vzdelávanie.</t>
  </si>
  <si>
    <t>ERASMUS-SPORT-2023-SSCP</t>
  </si>
  <si>
    <t xml:space="preserve">No.: 101133967 </t>
  </si>
  <si>
    <t>LNOB</t>
  </si>
  <si>
    <t>Nenechať nikoho bokom</t>
  </si>
  <si>
    <t xml:space="preserve">Leaving no one behind </t>
  </si>
  <si>
    <t>Štarchoň Peter, prof. Mgr., PhD.</t>
  </si>
  <si>
    <t xml:space="preserve"> Z/2024/42/IX/FM/TJ</t>
  </si>
  <si>
    <t>https://www.crz.gov.sk/zmluva/8803654/</t>
  </si>
  <si>
    <t>ERASMUS+</t>
  </si>
  <si>
    <t>Projekt je zameraný na posilnenie postavenia utečeniek, migrantiek a športovkýň prostredníctvom zjednocujúcej sily futbalu. Podporou ducha inklúzie, kamarátstva a osobného rozvoja sa snažíme riešiť špecifické výzvy a prekážky, s ktorými sa tieto skupiny stretávajú, a v konečnom dôsledku prispieť k zlepšeniu ich celkovej kvality života a sociálnej integrácie.</t>
  </si>
  <si>
    <t>ERASMUS-KA220-HED Výzva 2023 ( EAC/A10/2022 )</t>
  </si>
  <si>
    <t>No: 2023-1-ES01-KA220-HED-000157310</t>
  </si>
  <si>
    <t>SELF</t>
  </si>
  <si>
    <t>Sólopodnikanie v postpandemickej Európe</t>
  </si>
  <si>
    <t>Solo-entrepreneurship in post  pandemic Europe</t>
  </si>
  <si>
    <t>Holienka Marian, doc. PhDr., PhD.</t>
  </si>
  <si>
    <t>Z/2024/3216/IX/FM/Tj</t>
  </si>
  <si>
    <t>https://www.crz.gov.sk/zmluva/10138439/</t>
  </si>
  <si>
    <t>Erasmus+ Partnerships for cooperation and exchanges of practices, Cooperation partnerships in higher education</t>
  </si>
  <si>
    <t>Projekt je zameraný na sólo-podnikanie v post-pandemickej Európe je založený na dôležitosti podpory podnikateľských zručností vysokoškolských študentov prostredníctvom inovatívneho konceptu „sólo-podnikania“. Podľa Európskej komisie a vychádzajúc z európskeho rámca podnikateľských kompetencií „EntreComp“ je v súčasnej spoločnosti plnej zmien kľúčové, aby mal každý vďaka osvojeniu si podnikateľského nastavenia mysle schopnosť konať na základe svojich nápadov a príležitostí vo svojej oblasti. Avšak, v poslednom období nastali v oblasti podnikania a spôsobov, akými pracujeme zásadné zmeny a narástol podiel biznisov s jediným pracovníkom, známych ako „sólo-podnikanie“.</t>
  </si>
  <si>
    <t>Memorandum o porozumení</t>
  </si>
  <si>
    <t>Z/2024/1796/FM/Tj</t>
  </si>
  <si>
    <t>Memorandum o porozumení  medzi Taipei Representative Office a Univerzitou Komenského v Bratislave, Fakultou managementu</t>
  </si>
  <si>
    <t>Memorandum of Understanding between the Taipei Representative Office and Comenius University Bratislava, Faculty of Management</t>
  </si>
  <si>
    <t>Vilčeková Lucia, Mgr., PhD.</t>
  </si>
  <si>
    <t>Taipei Representative Office</t>
  </si>
  <si>
    <t>Z/2024/1796/XIV/FM/TJ</t>
  </si>
  <si>
    <t>https://www.crz.gov.sk/zmluva/9607604/</t>
  </si>
  <si>
    <t xml:space="preserve"> UK bude realizovať program aktivít súvisiacich s taiwanskými štúdiami, vrátane taiwanských jazykov, histórie, spoločnosti a kultúry, s podporou Ministerstva školstva Taiwanu.  Aktivity budú realizované prostredníctvom Centra taiwanských štúdií v Bratislave a MŠT poskytne finančné prostriedky UK pre študentov a výskumníkov na nasledovné aktivity: 
• Podnecovať, podporovať a rozvíjať výskum a výučbu o Taiwane na Katedre východoázijských štúdií a ďalších fakultách Univerzity Komenského 
• Organizovať, hostiť a podporovať vedecké rozhovory a kultúrne podujatia súvisiace s Taiwanom </t>
  </si>
  <si>
    <t>ERASMUS-SPORT-2024-SSCP</t>
  </si>
  <si>
    <t xml:space="preserve">No:101184320 </t>
  </si>
  <si>
    <t>FOW</t>
  </si>
  <si>
    <t>Priestor wellbeingu</t>
  </si>
  <si>
    <t xml:space="preserve">Field of Well-Being </t>
  </si>
  <si>
    <t xml:space="preserve"> Z/2024/3065/IX/FM/TJ</t>
  </si>
  <si>
    <t>https://www.crz.gov.sk/zmluva/10061107/</t>
  </si>
  <si>
    <t xml:space="preserve">Erasmus+ Sport, Collaborative Partnership </t>
  </si>
  <si>
    <t>Cieľom iniciatívy „Field of Well-Being“ je zmeniť životy migrantov v zúčastnených krajinách prostredníctvom futbalu – športu, ktorý prekonáva kultúrne bariéry a podporuje jednotu. Naše konzorcium, zložené z troch rôznorodých organizácií, využíva spoločné odborné znalosti v oblasti vzdelávania, rozvoja komunity a športu, aby riešilo zložité výzvy, ktorým migranti čelia.</t>
  </si>
  <si>
    <t>ERASMUS-KA220-HED Výzva 2024 (EAC/A07/2023)</t>
  </si>
  <si>
    <t>2024-1-CZ01-KA220-HED-000255351</t>
  </si>
  <si>
    <t>BAIT-HEI</t>
  </si>
  <si>
    <t>Brilantná sada nástrojov umelej inteligencie pre vysokoškolských pedagógov</t>
  </si>
  <si>
    <t>Brilliant Artificial Intelligence Toolkit - Higher Education Instructors</t>
  </si>
  <si>
    <t>Mikuš Juraj, doc. Mgr., PhD.</t>
  </si>
  <si>
    <t>Z/2025/1129/XIII/FM/TJ</t>
  </si>
  <si>
    <t>https://www.crz.gov.sk/zmluva/10765528/</t>
  </si>
  <si>
    <t>Špecifickým cieľom č. 1 je prispieť k modernizácii výučby a k inováciám v oblasti metód a techník výučby vo vysokoškolskom vzdelávaní.
Špecifickým cieľom č. 2 je riešiť konkrétne výzvy, ktorým čelia pedagógovia vo vysokoškolskom prostredí, ako je tvorba učebných osnov a kurzov a včasné hodnotenie.
Špecifickým cieľom č. 3 je vytvorenie súboru vzdelávacích materiálov pre pedagógov s využitím súčasných pokrokov v oblasti algoritmov strojového učenia na návrh a vývoj vzdelávacích obsahov a na hodnotenie výkonnosti študentov.</t>
  </si>
  <si>
    <t>ERASMUS-KA220-ADU Výzva 2024 (EAC/A07/2023)</t>
  </si>
  <si>
    <t>2024-1-SK01-KA220-ADU-000249488</t>
  </si>
  <si>
    <t>CHANCE</t>
  </si>
  <si>
    <t>Zmena kariéry v strednom veku – celoživotné vzdelávanie</t>
  </si>
  <si>
    <t>Midlife Career Chance (Change) - Life Long Learning</t>
  </si>
  <si>
    <t>Z/2025/400/X/FM/TJ</t>
  </si>
  <si>
    <t>https://www.crz.gov.sk/zmluva/10466777/</t>
  </si>
  <si>
    <t>Erasmus+ Partnerships for cooperation and exchanges of practices, Cooperation partnerships in adult education</t>
  </si>
  <si>
    <t>Cieľom projektu je zlepšiť kompetencie a zručnosti dospelých vo vekovej skupine 50+ prostredníctvom šitého na mieru vzdelávacieho programu, ktorý im pomôže rozbehnúť vlastné podnikateľské projekty, zmeniť kariéru alebo pracovať ako živnostníci. Hlavným cieľom projektu je vytvoriť masový otvorený online kurz (MOOC), ktorý bude obsahovať všetky potrebné informácie a zručnosti pre začínajúcich podnikateľov v neskoršom veku. Na projekte sa podieľa 6 partnerov z 5 európskych krajín, ktorí majú rozsiahle skúsenosti v oblasti podnikania, vzdelávania alebo z kontaktu s cieľovou skupinou</t>
  </si>
  <si>
    <t>CERV-2024-DAPHNE</t>
  </si>
  <si>
    <t>VIOLET</t>
  </si>
  <si>
    <t>K pracoviskám bez sexuálneho obťažovania a násilia</t>
  </si>
  <si>
    <t>Towards workplaces without sexual harassment and violence</t>
  </si>
  <si>
    <t>Musilová Magdaléna Mgr. , PhD., LL.M.</t>
  </si>
  <si>
    <t>European Union, European Commission</t>
  </si>
  <si>
    <t>Z/2026/130/XIII/FM/TJ</t>
  </si>
  <si>
    <t>https://www.crz.gov.sk/zmluva/11879004/</t>
  </si>
  <si>
    <t>Citizens, Equality, Rights and Values (CERV)</t>
  </si>
  <si>
    <t xml:space="preserve">Projekt VIOLET, na ktorom spolupracujú národné orgány pre rovnosť (NEB), EQUINET, organizácie občianskej spoločnosti a univerzity, si kladie za cieľ prispieť k bezpečnému pracovnému prostrediu bez sexuálneho obťažovania (SH) a násilia na štyroch úrovniach: (1) organizačnej – zavádzanie preventívnych programov založených na dôkazoch vrátane mechanizmov podávania sťažností na pracoviskách vo vybraných odvetviach, (2) inštitucionálnej/štrukturálnej – spolupráca medzi orgánmi pre rovnosť, inšpektorátmi práce, odborovými zväzmi a ďalšími zainteresovanými stranami s cieľom dosiahnuť vyššiu mieru hlásenia, chrániť obete a predchádzať rozšíreniu SH, (3) právnej – návrh silnejšej právnej ochrany proti SH na základe právnych analýz, prípadových štúdií a zmapovania existujúcich medzier a (4) individuálnej – zvýšenie informovanosti širokej verejnosti o dostupných právnych opatreniach a citlivosti voči formám SH. 
</t>
  </si>
  <si>
    <t>ERASMUS-SPORT-2025-SSCP</t>
  </si>
  <si>
    <t>HFF</t>
  </si>
  <si>
    <t>Budúcnosť ženského futbalu</t>
  </si>
  <si>
    <t>HER Futbol Future</t>
  </si>
  <si>
    <t>Z/2025/3437/XI/FM/TJ</t>
  </si>
  <si>
    <t>https://www.crz.gov.sk/zmluva/11679994/</t>
  </si>
  <si>
    <t>Projekt HFF, založený na modeli „Football-for-Learning“, kombinuje 54 futbalových podujatí, 18 hybridných workshopov a 18 digitálnych zdrojov pre mikro-učenie v štyroch krajinách. Tieto aktivity poskytnú inkluzívne, vysoko kvalitné školenia zamerané na dvojitú kariéru, vodcovstvo, digitálne zručnosti, fyzické a duševné zdravie a pohodu, ako aj ekologický športový manažment. Projekt prináša aj dva kľúčové zdroje: Sustainable Football Toolkit (praktická príručka pre amatérske kluby o ekologickom riadení podujatí) a The European Handbook for Women’s Football &amp; Inclusion (stratégie na podporu dlhodobej rodovej rovnosti v športe).</t>
  </si>
  <si>
    <t>ERASMUS-KA220-YOU Výzva 2024 (EAC/A07/2023)</t>
  </si>
  <si>
    <t>2024-2-CZ01-KA220-YOU-000281787</t>
  </si>
  <si>
    <t>BALANCE</t>
  </si>
  <si>
    <t>Budovanie aktívneho životného štýlu a podpora kultúrneho zapojenia</t>
  </si>
  <si>
    <t xml:space="preserve">Building Active Lifestyles and Nurturing Cultural Engagement </t>
  </si>
  <si>
    <t>Eva Kostrecová, RNDr.</t>
  </si>
  <si>
    <t>Z/2025/3198/XIII/FM/TJ</t>
  </si>
  <si>
    <t>https://www.crz.gov.sk/zmluva/11596681/</t>
  </si>
  <si>
    <t>Hlavným prínosom je osvojenie si zdravých návykov v súlade s európskymi hodnotami. S výsledkami súvisia tri hlavné ciele (pozri nižšie). Zameriame sa na tieto piliere: rozvoj digitálnych zručností (digitálny svet predstavuje pre mladú generáciu výzvu; je nevyhnutné ho pochopiť, naučiť sa s ním pracovať a konať); aktívna účasť mladých ľudí z rôznych krajín (vrátane Ukrajiny), aby bola iniciatíva efektívna a úspešná; inklúzia (účasť každého mladého človeka a sprístupnenie výsledkov pre všetkých).</t>
  </si>
  <si>
    <t>Zmluva o spolupráci</t>
  </si>
  <si>
    <t>Z/2024/3208/IX/FM/TJ</t>
  </si>
  <si>
    <t>Zmluva o spolupráci medzi Johannes Kepler University Linz  a Univerzitou Komenského v Bratislave, Fakultou managementu</t>
  </si>
  <si>
    <t>Cooperation Agreement between Johannes Kepler University Linz and Comenius University Bratislava, Faculty of Management</t>
  </si>
  <si>
    <t>Johannes Kepler University Linz</t>
  </si>
  <si>
    <t>https://www.crz.gov.sk/zmluva/10128274/</t>
  </si>
  <si>
    <t>Spolupráca pri realizácii medzinárodnej konferencie iiWAS/MoMM, ktorá sa koná 2. - 4. decembra 2024 v Bratislave</t>
  </si>
  <si>
    <t>HUSK-SPF-2301</t>
  </si>
  <si>
    <t>číslo projektu: HUSK/SPF/2301/3.2/062
číslo zmluvy EFRR:  HUSK/2301/3.2/031/P15</t>
  </si>
  <si>
    <t>INEUREG</t>
  </si>
  <si>
    <t>Medzinárodné európske regionálne fórum Bratislava</t>
  </si>
  <si>
    <t>INternational EUropean REGional Forum Bratislava</t>
  </si>
  <si>
    <t>Šuplata, Marian, doc, PhDr., PhD.</t>
  </si>
  <si>
    <t>Európske zoskupenie územnej spolupráce  Rába-Dunaj-Váh s ručením obmedzeným (poskytovateľ príspevku z Európskeho fondu regionálneho rozvoja)</t>
  </si>
  <si>
    <t>Z/2024/1247/XIV/FM/TJ</t>
  </si>
  <si>
    <t>https://www.crz.gov.sk/zmluva/9390360/</t>
  </si>
  <si>
    <t xml:space="preserve">Interreg VI-A Maďarsko - Slovensko, Fond malých projektov HUSK-SPF-2301 </t>
  </si>
  <si>
    <t>Cieľom je priblížiť odborníkom, regionalistom, akademikom a študentom dvoch fakúlt dvoch univerzít aktuálne výzvy a požiadavky v oblasti regionálneho rozvoja. V rámci diskusie bude priestor na  otázky smerom k medzinárodnému manažmentu, európskym štúdiám a cezhraničnému dopadu.</t>
  </si>
  <si>
    <t>Európske zoskupenie územnej spolupráce Via Carpatia s ručením obmedzeným</t>
  </si>
  <si>
    <t>Z/2026/242/XIII/FM/TJ</t>
  </si>
  <si>
    <t>https://www.crz.gov.sk/zmluva/11936333/</t>
  </si>
  <si>
    <t>vedecko technické služby</t>
  </si>
  <si>
    <t>Acta Mathematica Universitatis Comenianae" 1,2,3,4/94/2025</t>
  </si>
  <si>
    <t>Gersová Adriana PhDr.</t>
  </si>
  <si>
    <t>Slezská univerzita v Opavě</t>
  </si>
  <si>
    <t>Cieľom aktivity je zabezpečenie medzinárodnej diseminácie originálnych vedeckých výsledkov v oblasti matematickej analýzy, algebry a numerickej matematiky prostredníctvom etablovaného vedeckého periodika.</t>
  </si>
  <si>
    <t>ERASMUS+ PROGRAMME</t>
  </si>
  <si>
    <t>2024-1-IT02-KA220-SCH-000248873</t>
  </si>
  <si>
    <t>Projekt EcoMystery: Interaktívne únikové miestnosti pre zvyšovanie povedomia o klimatickej kríze a občiansku angažovanosť v školskom vzdelávaní</t>
  </si>
  <si>
    <t>The EcoMystery Project: Interactive Escape Rooms for Climate Crisis Awareness and Civic Engagement in School Education</t>
  </si>
  <si>
    <t>Čujdíková Mária, Mgr., PhD.</t>
  </si>
  <si>
    <t>EPC European Project</t>
  </si>
  <si>
    <t>Mobilitný projekt, študentská a výskummná výmena medzi CZ, SK a ES astrofyzikálnymi inštitúciami. Vedecká spolupráca a popularizačné aktivity.</t>
  </si>
  <si>
    <t>2021-1-EL01-KA220-HED-000023361</t>
  </si>
  <si>
    <t>FERTILE</t>
  </si>
  <si>
    <t>Umelecká edukačná robotika na podporu informatického myslenia v kontexte kombinovaného vzdelávania – FERTILE</t>
  </si>
  <si>
    <t>Artful Educational Robotics to promote Computational Thinking in a Blended Learning context - FERTILE</t>
  </si>
  <si>
    <t xml:space="preserve">Kubincová Zuzana, doc., RNDr.; PhD. </t>
  </si>
  <si>
    <t>PANEPISTIMIO DYTIKIS ATTIKIS - SPECIAL ACCOUNT FOR RESEARCH FUNDS</t>
  </si>
  <si>
    <t xml:space="preserve">Projekt sa zameriava na tvorbu a využitie únikových miestností s tématikou klimatickej krizy v rámci vzdelávania. Jeho cieľom je zvýšiť povedomie o klimatickej kríze a občianskej angažovanosti u žiakov a učiteľov. </t>
  </si>
  <si>
    <t xml:space="preserve"> ERASMUS-SPORT-2022-SCP</t>
  </si>
  <si>
    <t>ATHENA</t>
  </si>
  <si>
    <t>nevýskumné</t>
  </si>
  <si>
    <t>Ženské vedenie v kráčajúcich športoch</t>
  </si>
  <si>
    <t xml:space="preserve"> Female Leadership in Walking Sports</t>
  </si>
  <si>
    <t>Turan Juraj, Ing.</t>
  </si>
  <si>
    <t>83 155 eur</t>
  </si>
  <si>
    <t>EACEA Erasmus+</t>
  </si>
  <si>
    <t xml:space="preserve">
Z/2023/1177/XI/FSEV/SD</t>
  </si>
  <si>
    <t>https://www.crz.gov.sk/zmluva/7903846/</t>
  </si>
  <si>
    <t>Erasmus Mundus, Sport</t>
  </si>
  <si>
    <t>Koordinátor projektu - Evropska Federace Male Kopane</t>
  </si>
  <si>
    <t xml:space="preserve">V Bratislave už rok rozbieha Erasmus plus projekt zameraný na podporu aktívneho životného štýlu seniorov a seniorek prostredníctvom kračajúcich športov. Tento projekt, ktorý vytvára nové možnosti pre starších obyvateľov, je určený na podporu zdravia, pohybu a sociálnej integrácie medzi týmto dôležitým segmentom spoločnosti.
Projektové konzorcium, ktoré je vedený  neziskovými organizáciami Z Holandska, Česka, Bulharska, Talianska a Slovenska  v spolupráci s FSEV UK v Bratislavy, je navrhnutý tak, aby poskytoval bezpečné a prístupné prostredie pre seniorov a seniorky, ktorí sa chcú zapojiť do kračajúcich športov. Jeho cieľom je podporiť zdravie a pohybovú aktivitu medzi staršími obyvateľmi a zároveň im umožniť lepšiu socializáciu seniorov a senioriek s cieľom uporiadať turnaje v kračajúcom Futbale a a kráčajúcom basketballe v okruhu ich bydliska a prípadne sa zúčastniť aj meduinárdného hnutia.
Projekt bude zahŕňať rôzne aktivity zamerané na kračajúce športy vrátane organizovaných tréningov, spoločných podujatí a cvičení na čerstvom vzduchu. Každá aktivita bude prispôsobená potrebám a schopnostiam účastníkov a bude podporovať nielen fyzické, ale aj mentálne a sociálne blaho.
V rámci projektu sa tiež plánuje spolupráca so špecialistami na starostlivosť o zdravie, aby sa poskytli informácie a rady o výhodách a prospešnosti  kračajúcich športov pre starších ľudí.
</t>
  </si>
  <si>
    <t>An Erasmus+ project aimed at promoting an active lifestyle among older adults through walking sports has been underway in Bratislava for a year. This project, which creates new opportunities for older residents, is designed to promote health, physical activity, and social integration among this important segment of society.
The project consortium, led by non-profit organizations from the Netherlands, the Czech Republic, Bulgaria, Italy, and Slovakia in collaboration with FSEV UK in Bratislava, is designed to provide a safe and accessible environment for seniors who wish to participate in walking sports. Its goal is to promote health and physical activity among older adults while also facilitating better socialization among seniors by organizing walking soccer and walking basketball tournaments in their local communities and potentially participating in international events.
The project will include various activities focused on walking sports, including organized training sessions, group events, and outdoor exercises. Each activity will be tailored to the needs and abilities of the participants and will promote not only physical but also mental and social well-being. The project also plans to collaborate with healthcare specialists to provide information and advice on the benefits of walking sports for older adults.</t>
  </si>
  <si>
    <t>pomerná časť finančných prostriedkov, bez časti určenej na výskum (v tabuľke č. T3)</t>
  </si>
  <si>
    <t>Univerzity pre Zdravé Mesto</t>
  </si>
  <si>
    <t xml:space="preserve">Universities for Healthy City </t>
  </si>
  <si>
    <t>Emília Sičáková-Beblavá, prof. Ing. PhD.</t>
  </si>
  <si>
    <t>23624 eur</t>
  </si>
  <si>
    <t>Slovenská akademická asociácia pre medzinárodnú spoluprácu
Národná agentúra programu Erasmus+ pre vzdelávanie a odbornú prípravu</t>
  </si>
  <si>
    <t>Z/2025/525/XI/FIF/PC</t>
  </si>
  <si>
    <t>https://www.crz.gov.sk/zmluva/10525191/</t>
  </si>
  <si>
    <t>Erasmus+ Programme</t>
  </si>
  <si>
    <t>Tento projekt sa zaoberá transformačným vplyvom digitálnych nástrojov a zručností pre zdravé mesto/región na vysokoškolské vzdelávanie. Primárnym cieľom je posilniť postavenie vysokoškolských učiteľov, aby efektívne integrovali umelú inteligenciu a nové zručnosti do svojej výučby a práce a vytvorili pre nich priaznivé prostredie. Cieľom projektu je vychovať generáciu absolventov schopných riešiť zložitosti mestského života 21. storočia.
Projekt navrhne a implementuje komplexné vzdelávacie programy pre pedagogických a administratívnych pracovníkov vysokých škôl (manažérov, administrátorov, expertov na zabezpečenie kvality) v rôznych odboroch, ktoré zahŕňajú špecializované nástroje umelej inteligencie, prierezové a mäkké zručnosti pre Zdravé mesto/región. Pre študentov medicíny bude pripravený základný kurz, ktorý bude odrážať potreby Zdravého mesta/regiónu. Vedecké štúdie zdokumentujú vplyv týchto kurzov na zúčastnených učiteľov a ich študentov.
Projekt zlepšuje schopnosti akademikov pracovať v interdisciplinárnych a medzinárodných tímoch v súlade s konceptom Zdravého mesta/regiónu. Ďalej rozvíja zručnosti v riešení problémov medzi účastníkmi. Vytváranie a zlepšovanie mechanizmov v rámci vysokých škôl na podporu učiteľov pri adaptácii na nové úlohy bude mať trvalý vplyv na vzdelávací ekosystém. Prostredníctvom svojich účastníkov projekt zvýši účasť širokej verejnosti na budovaní Zdravého mesta/regiónu.</t>
  </si>
  <si>
    <t>This project explores the transformative impact of digital tools and skills for a healthy city/region on higher education. The primary goal is to empower university faculty to effectively integrate artificial intelligence and new skills into their teaching and work and to create a supportive environment for them. The project aims to educate a generation of graduates capable of addressing the complexities of 21st-century urban life.
The project will design and implement comprehensive training programs for university faculty and administrative staff (managers, administrators, quality assurance experts) across various disciplines, incorporating specialized AI tools, cross-cutting, and soft skills relevant to a Healthy City/Region. A basic course will be prepared for medical students that reflects the needs of the Healthy City/Region. Scientific studies will document the impact of these courses on participating teachers and their students.
The project enhances academics’ ability to work in interdisciplinary and international teams in line with the Healthy City/Region concept. It further develops problem-solving skills among participants. Creating and improving mechanisms within universities to support teachers in adapting to new roles will have a lasting impact on the educational ecosystem. Through its participants, the project will increase the general public’s involvement in building a Healthy City/Region.</t>
  </si>
  <si>
    <t>SOVEREIGN</t>
  </si>
  <si>
    <t>Obnova suverenity v strednej a východnej Európe a Európskej únii</t>
  </si>
  <si>
    <t xml:space="preserve"> SOVEREIGN: The Revival of Sovereignty in Central and Eastern Europe and the European Union</t>
  </si>
  <si>
    <t>0 eur</t>
  </si>
  <si>
    <t>Koordinátor projektu - Uniwersytet Łódzki</t>
  </si>
  <si>
    <t>Projekt skúma meniace sa interpretácie suverenity – národnej, štátnej a európskej – a ich dôsledky pre legitimitu a funkčnosť EÚ. Kladie otázku, či tieto nové koncepcie môžu harmonizovať suverenitu štátu a EÚ, zvýšiť účinnosť vonkajšej politiky a podporiť systémovú inováciu. Skúma tiež, ako skúsenosti štátov Vyšehradskej skupiny a regionálnej integrácie ovplyvňujú európsku integráciu a či je regionálna spolupráca vnímaná ako posilnenie suverenity vyšehradských štátov.</t>
  </si>
  <si>
    <t>The project examines evolving interpretations of sovereignty—national, state, and European—and their implications for the legitimacy and functionality of the EU. It asks whether these new concepts can reconcile state sovereignty with that of the EU, enhance the effectiveness of foreign policy, and foster systemic innovation. It also examines how the experiences of the Visegrad Group states and regional integration influence European integration, and whether regional cooperation is perceived as strengthening the sovereignty of the Visegrad states.</t>
  </si>
  <si>
    <t>EAC/A03/2018</t>
  </si>
  <si>
    <t>613045-EPP-1-2019-1-NL-SPO-SCP</t>
  </si>
  <si>
    <t>Healthy Lifestyle Network Europe</t>
  </si>
  <si>
    <t>Ľuptáková Martina, Mgr., PhD.</t>
  </si>
  <si>
    <t>New Health Foundation Houtstraat 14, 6001 Sj, Wee1t, The Netherlands</t>
  </si>
  <si>
    <t>Z/2025/689/X/FTVŠ/DEK</t>
  </si>
  <si>
    <t>https://www.crz.gov.sk/zmluva/10605194/</t>
  </si>
  <si>
    <t>Primárnym cieľom projektu bolo formulovať odporúčania pre zainteresované strany (štátne organizácie, športové zväzy, kluby, poskytovatelia služieb zamestnanosti, kariérni poradcovia), uľahčiť organizačné a sektorové transformácie v oblasti odborného vzdelávania pre športovcov, zlepšiť služby zamestnanosti prispôsobené tejto špecifickej cieľovej skupine počas a po aktívnej športovej kariére i legislatívne návrhy zamerané na zvýšenie zamestnanosti, uznávanie kvalifikácie či už skôr nadobudnutých zručností športovcov. Na základe odporúčaní bude možné v budúcnosti vytvoriť základy pre multisektorové partnerstvá, ktoré umožnia športovcom plynulý prechod z aktívnej športovej kariéry na trh práce.</t>
  </si>
  <si>
    <t>KA210</t>
  </si>
  <si>
    <t>2024-2-SK01-KA210-ADU-000279831</t>
  </si>
  <si>
    <t>Zvyšovanie kvality pohybovej aktivity súvisiacej so zdravím prostredníctvom ekukačnej spätnej väzby u starších dospelých.</t>
  </si>
  <si>
    <t>Improving the quality of health-related physical activity through educational feedback in older adults.</t>
  </si>
  <si>
    <t>Kováčiková Zuzana, Mgr., PhD.</t>
  </si>
  <si>
    <t xml:space="preserve">Slovenská akademická asociácia pre medzinárodnú spoluprácu Národná agentúra programu Erasmus+ pre vzdelávanie a odbornú prípravu Občianske združenie registrované na Ministerstve vnútra SR 
Č. VVS/1-900/90-5826-4 </t>
  </si>
  <si>
    <t>partnerská zmluva: Z/2025/1363/IX/FTVŠ/DEK</t>
  </si>
  <si>
    <t>https://www.crz.gov.sk/zmluva/10848884/</t>
  </si>
  <si>
    <t>Erasmus+ KA210</t>
  </si>
  <si>
    <t>Ostravská univerzita, Univerzita Pavla Jozefa Šafárika v Košiciach</t>
  </si>
  <si>
    <t>Projekt je realizovaný v spolupráci troch univerzít zo Slovenska a Českej republiky. Jeho hlavným cieľom je rozvoj a overenie inovatívneho vzdelávacieho modulu ENVIROFIT60+, zameraného na podporu pohybovej aktivity, zdravia a uvedomovania si vplyvu životného prostredia u starších dospelých.
Projekt využíva multidisciplinárny a participatívny prístup, pričom aktívne zapája cieľovú skupinu do tvorby aj hodnotenia vzdelávacieho obsahu. Modul kombinuje teoretické poznatky s praktickou pohybovou intervenciou a je priebežne optimalizovaný na základe systematicky zbieranej spätnej väzby.
Medzi kľúčové výstupy patrí vytvorenie štruktúrovaného vzdelávacieho programu, evaluačných nástrojov, webovej platformy a etablovanie medzinárodnej spolupráce vrátane zapojenia iniciatívy Our Voice (Stanford University). Projekt už v priebežnej fáze preukazuje pozitívny vplyv na motiváciu, vedomosti a správanie účastníkov, ako aj na rozvoj odborných kapacít zapojených organizácií.
Očakávaným výsledkom je finálne upravený a prenositeľný vzdelávací modul, využiteľný v oblasti celoživotného vzdelávania, podpory zdravia a aktívneho starnutia na lokálnej aj medzinárodnej úrovni.</t>
  </si>
  <si>
    <t>The project brings together three universities from Slovakia and the Czech Republic. Its main objective is to develop and validate an innovative educational module, ENVIROFIT60+, aimed at promoting physical activity, health awareness, and understanding of environmental influences among older adults.
The project applies a multidisciplinary and participatory approach, actively involving the target group in both the development and evaluation of the educational content. The module integrates theoretical knowledge with practical physical activity and is continuously refined based on systematically collected feedback.
Key outputs include the development of a structured educational programme, evaluation tools, a project website, and the establishment of international collaboration, including engagement with the Our Voice initiative (Stanford University). Even at this stage, the project demonstrates a positive impact on participants’ motivation, knowledge, and behaviour, as well as on the professional development of the participating organisations.
The expected outcome is a finalised, transferable educational module applicable in lifelong learning, health promotion, and active ageing at both local and international levels.</t>
  </si>
  <si>
    <t>INTERREG SK-CZ/2023/4_ Vzdelávanie</t>
  </si>
  <si>
    <t>403401DYA6</t>
  </si>
  <si>
    <t>VERZDRAVIN</t>
  </si>
  <si>
    <t>vzdelávanie</t>
  </si>
  <si>
    <t>Zvýšenie úrovne pregraduálneho a postgraduálneho vzdelávania v problematike verejnozdravotných aspektov kontaminácie vody</t>
  </si>
  <si>
    <t>Increasing the level of undergraduate and postgraduate education in the public health aspects of water contamination</t>
  </si>
  <si>
    <t>Baška Tibor, prof. MUDr., PhD.</t>
  </si>
  <si>
    <t>Ministerstvo investícií, regionálneho rozvoja a informatizácie Slovenskej republiky</t>
  </si>
  <si>
    <t>Z/2025/368/XI/JLF/CEVED</t>
  </si>
  <si>
    <t>https://crz.gov.sk/zmluva/10448062/</t>
  </si>
  <si>
    <t>Interreg Slovensko – Česko 2021 – 2027</t>
  </si>
  <si>
    <t>WHO</t>
  </si>
  <si>
    <t>Z-23-101/0001-00</t>
  </si>
  <si>
    <t>ASEF</t>
  </si>
  <si>
    <t>Projekt antimikrobiálnej rezistencie a prevencie infekcií spojených so zdravotnou starostlivosťou</t>
  </si>
  <si>
    <t>Antimicrobial resistence and Healthcare-Associated Infection Prevention Project</t>
  </si>
  <si>
    <t>Liptáková Adriána, doc. MUDr. PhD.</t>
  </si>
  <si>
    <t>Z/2025/3121/X/LF/PR</t>
  </si>
  <si>
    <t>https://www.crz.gov.sk/zmluva/11566816/?csrt=16572317998269253129</t>
  </si>
  <si>
    <t>World Health Organization</t>
  </si>
  <si>
    <t>This proposal addresses the current public-health challenge in the Slovak Republic, where hospital settings face a rising incidence of carbapenem-resistant Enterobacteriaceae (CRE) and other multidrug-resistant organisms (MDROs). Preventing healthcare-associated infections (HAIs) and strengthening antimicrobial-resistance (AMR) control have therefore become urgent national priorities, particularly in facilities caring for high-risk patients.
Infections caused by MDROs—especially CRE—pose serious therapeutic challenges in intensive-care units, leading to increased morbidity, mortality, and treatment costs.
This initiative is structured in two consecutive phases to ensure both sustainability and measurable impact. Phase I (October–December 2025) focuses on institutional preparedness—developing and validating SOPs, training healthcare workers, and introducing disinfection technologies within selected hospital departments. Phase II (January–March 2026) will build on these foundations through the expansion of microbiological screening, surveillance of multidrug-resistant organisms, and evaluation of intervention outcomes. Together, the two phases create a coherent pathway from capacity building to evidence-based implementation, supporting the long-term strengthening of antimicrobial resistance and infection-prevention systems in Slovakia.
The overarching goal of Phase I (October – December 2025) is to strengthen hospital readiness for AMR and HAI prevention by:
• Defining and validating standard operating procedures (SOPs) for infection prevention and control.
• Ensuring compliance with standard and transmission-based precautions.
• Enhancing staff capacity through training and awareness activities.
• Introducing tested disinfection technologies to maintain a clean and safe hospital environment.</t>
  </si>
  <si>
    <t>FBR03</t>
  </si>
  <si>
    <t>FBR03-076</t>
  </si>
  <si>
    <t xml:space="preserve">KoFoLA </t>
  </si>
  <si>
    <t>Koordinácia vo FOkáLnej Ablácii: Výskum a Vzdelávanie</t>
  </si>
  <si>
    <t>Coordination in Focal Ablation: Research and Education</t>
  </si>
  <si>
    <t>Žiaran Stanislav, doc. MUDr., PhD.</t>
  </si>
  <si>
    <t>ZMLUVA O PRÍSPEVKU č. 2148/2024</t>
  </si>
  <si>
    <t>https://crz.gov.sk/zmluva/10315671/</t>
  </si>
  <si>
    <t>Fond pre bilaterálne vzťahy 
Bilaterálne iniciatívy - Granty EHP a Nórska</t>
  </si>
  <si>
    <t>Proposed project initiative builds on already existing cooperation between the Department of Urology of the Comenius University Faculty of Medicine in Bratislava (DUCU) and Department of Oncological Sugery, Division of Cancer Medicine, Oslo University Hospital (OUS). The Slovak-Norwegian initiative is to establish a state-of-the-art “Centre for Innovative Focal Prostate Cancer Treatment”. It will focus on minimally invasive techniques, advanced imaging, and other innovative approaches to provide cutting-edge treatment options for prostate cancer patients.
Justification:
-	Addressing a growing health need so far prostate cancer is a significant health issue globally, and early detection and minimally invasive treatments offer improved patient outcomes.   
-	Leveraging Norwegian expertise - University Hospital of Oslo/ Department of Oncological Surgery and Division of Cancer Medicine has a strong reputation for innovative healthcare solutions and advanced medical technology and policy (Cancer strategy; Jointly developing training programs for healthcare professional.
-	Strengthening Slovak healthcare 
-	The partnership will foster and enlarge the scientific exchange and existing areas of health science collaboration between Norway and Slovakia.
-	Sharing of advanced medical technologies and expertise and staff exchange
-	Establishing programs for patient referrals and clinical trials.</t>
  </si>
  <si>
    <t>33. konferencia Európskej asociácie pre výskum vzdelávania v ranom detstve</t>
  </si>
  <si>
    <t>The 33rd Conference of the European Early Childhood Education Research Association</t>
  </si>
  <si>
    <t>Z/2025/1654/III/PDF/PDF</t>
  </si>
  <si>
    <t>https://www.crz.gov.sk/2171273-sk/centralny-register-zmluv/?art_zs2=Univerzita+Komensk%C3%A9ho+v+Bratislave&amp;art_predmet=&amp;art_ico=&amp;art_suma_spolu_od=&amp;art_suma_spolu_do=&amp;art_datum_zverejnene_od=&amp;art_datum_zverejnene_do=&amp;art_rezort=0&amp;art_zs1=early&amp;nazov=&amp;art_ico1=&amp;odoslat=&amp;ID=2171273&amp;frm_id_frm_filter_3=69f9f4bc3b404</t>
  </si>
  <si>
    <t>Hlavnou témou konferencie bola inklúzia a rovnosť v predškolskom vzdelávaní s cieľom zlepšovať prístup detí ku kvalitnému vzdelaniu. Diskutovalo sa o nerovnostiach, ktoré ovplyvňujú životné šance detí už od ich raného veku. Príčiny sú rôzne – od chudoby, cez jazykové bariéry, zdravotné znevýhodnenie, migráciu, až po kultúrne či náboženské rozdiely. Cieľom EECERA 2025 bolo tieto bariéry pomenovať, pochopiť a hľadať spôsoby, ako ich prekonať.</t>
  </si>
  <si>
    <t>COST Open Call 2024</t>
  </si>
  <si>
    <t>CA23149</t>
  </si>
  <si>
    <t>Antigender-Politics</t>
  </si>
  <si>
    <t>Ohrozená demokratizácia? Porovnanie anti-genderovej politiky v krajinách strednej a východnej Európy a nových členských štátoch</t>
  </si>
  <si>
    <t>Democratization at stake? Comparing Anti-Gender Politics in CEE and NME countries (Antigender-Politics)</t>
  </si>
  <si>
    <t>Valkovičová Veronika, Mgr. PhD.</t>
  </si>
  <si>
    <t>Financované Európskou úniou</t>
  </si>
  <si>
    <t>COST Action CA23149</t>
  </si>
  <si>
    <t>Hlavným cieľom a účelom Akcie je historicizovať a analyzovať interdisciplinárnym a komparatívnym prístupom, ako súvisia proti-genderové a proti-feministické mobilizácie s eskalujúcim ústupom demokratizačných politík a ako posilňujú predispozície k dedemokratizácii vo východnej Európe a na Blízkom a Strednom východe.</t>
  </si>
  <si>
    <t>Dotácia AMBASCIATA d´ITALIA Bratislava – MZV Taliansko</t>
  </si>
  <si>
    <t>AMBASCIATA d´ITALIA Bratislava – MZV Taliansko</t>
  </si>
  <si>
    <t>EMBASSY of ITALY Bratislava – Ministry of Foreign Affairs of Italy</t>
  </si>
  <si>
    <t>Malovecký  Mojmír, PhDr., PhD.</t>
  </si>
  <si>
    <t>Odborný seminár „La grammatica dell’italiano nell’educazione linguistica contemporanea“, organizovaný Pedagogickou fakultou Univerzity Komenského v Bratislave v spolupráci s Univerzitou pre cudzincov v Perugii (Taliansko) bol zameraný na aktuálne prístupy k vyučovaniu talianskeho jazyka ako cudzieho jazyka. Seminár bol určený pre učiteľov talianskeho jazyka.
Obsah seminára reflektoval súčasné trendy jazykového vzdelávania, pričom prepájal vyučovanie gramatiky, lexiky a textovej analýzy.  Účastníci sa venovali práci s autentickými textami, analýze jazykových variet taliančiny, najčastejším morfo-syntaktickým chybám študentov a možnostiam rozvíjania lexikálnych kompetencií. Súčasťou programu bolo aj porovnanie deduktívnych a induktívnych metód výučby gramatiky, analýza učebných materiálov a využitie nových technológií vo vyučovaní talianskeho jazyka.
Seminár mal teoreticko-praktický charakter a podporoval výmenu odborných skúseností medzi pedagógmi z viacerých slovenských vzdelávacích inštitúcií. Seminár bol realizovaný vďaka podpore MAECI (Ministerstvo zahraničných vecí a medzinárodnej spolupráce Talianskej republiky) v rámci programu podpory vzdelávania učiteľov talianskeho jazyka v zahraničí.</t>
  </si>
  <si>
    <t>ERASMUS-JMO-2024-MODULE</t>
  </si>
  <si>
    <t>101176955 - CAPSL</t>
  </si>
  <si>
    <t>CAPSL</t>
  </si>
  <si>
    <t>Spoločná poľnohospodárska politika pre študentov práva</t>
  </si>
  <si>
    <t>Common Agricultural Policy for Students of Law</t>
  </si>
  <si>
    <t>Pavlovič Maroš, Mgr., PhD., LL.M.</t>
  </si>
  <si>
    <t>101176955 - CAPSL
Z/2024/2252/X/PRAF/PRAF</t>
  </si>
  <si>
    <t>https://www.crz.gov.sk/zmluva/9752242/</t>
  </si>
  <si>
    <t>Jean Monnet Modules</t>
  </si>
  <si>
    <t>Projekt je zameraný na priblíženie Spoločnej poľnohospodárskej politiky EÚ študentom Právnickej fakulty Univerzity Komenského. Zahŕňa vytvorenie nového predmetu zameraného na poľnohospodárske právo a modernizáciu predmetu Pozemkové právo a predmetu Právo životného prostredia. Projekt oboznámi študentov s legislatívou EÚ v oblasti Spoločnej poľnohospodárskej politiky, ako aj s Európskou zelenou dohodou. Na tomto základe ich oboznámi s významom ekologického poľnohospodárstva v procese zmierňovania dôsledkov zmeny klímy. V záujme integračných ambícií Ukrajiny projekt kladie dôraz na analýzu ukrajinského právneho prostredia. Projekt zahŕňa program spoločenskej zodpovednosti zameraný na plytvanie potravinami.</t>
  </si>
  <si>
    <t>The project is focused on bringing the Common Agricultural Policy of the EU closer to the students of Comenius University, Faculty of Law. It includes creation of a new subject focused on Agricultural Law and upgrade of the Land Law subject and the Environmental Law subject. The project will inform students about EU legislation in the area of the Common Agricultural Policy as well as the European Green Deal. On this base, it will introduce them to the importance of ecological agriculture in the process of mitigating the consequences of climate change. In the interests of Ukraine's integration ambitions, the project emphasizes the analysis of the Ukrainian legal environment. Project includes a social responsibility program focused on food waste.</t>
  </si>
  <si>
    <t>101176603 - EUTaxandCorporateLaw</t>
  </si>
  <si>
    <t>EUTaxandCorporateLaw</t>
  </si>
  <si>
    <t>Daňové a obchodné právo Európskej únie</t>
  </si>
  <si>
    <t>European Union Tax and Corporate Law</t>
  </si>
  <si>
    <t>Patakyová Mária, prof. JUDr., CSc.</t>
  </si>
  <si>
    <t>101176603 - EUTaxandCorporateLaw
Z/2024/2253/X/PRAF/PRAF</t>
  </si>
  <si>
    <t>https://www.crz.gov.sk/zmluva/9752258/</t>
  </si>
  <si>
    <t>Cieľom projektu je rozšíriť pokrytie tém práva EÚ v rámci učebných osnov Právnickej fakulty Univerzity Komenského v Bratislave zavedením špecializovaných kurzov v oblasti práva obchodných spoločností a daňového práva, ktoré komplexne pokrývajú kontext práva EÚ v týchto oblastiach. Kurzy poskytnú študentom jedinečnú príležitosť získať vedomosti o zásadách a základnej judikatúre v oblasti priamych daní, nepriamych daní a práva obchodných spoločností. Takéto vedomosti by študentom umožnili pochopiť nielen technický (právny) kontext preberaných tém, ale aj lepšie pochopiť pojem spoločných zásad EÚ týkajúcich sa migrácie, obchodného správania a investícií v rámci celého priestoru EÚ. V konečnom dôsledku by to viedlo k posilnenému pochopeniu občianstva EÚ u absolventov kurzu. Vyššie uvedený cieľ sa má dosiahnuť prostredníctvom štyroch špecializovaných jednosemestrálnych kurzov, ktoré zahŕňajú: Daňové právo EÚ - Nepriame dane, Daňové právo EÚ - Priame dane a dva kurzy práva obchodných spoločností. Kurzy majú byť navrhnuté a vedené skúsenými členmi fakulty s rozsiahlymi znalosťami a skúsenosťami v daných oblastiach s pomocou existujúcej autoritatívnej učebnicovej literatúry. Študenti si budú môcť vybrať medzi jedným z kurzov alebo ich kombináciou. Metódy výučby budú zahŕňať riadené diskusie, prípadové štúdie a krátke eseje. Každý kurz by mal byť dostupný pre približne 25 študentov za semester, čo vedie k odhadovanému počtu 100 až 300 študentov, ktorí budú mať z projektu úžitok počas trojročného obdobia (na základe prekrývania účastníkov medzi kurzami). Očakáva sa, že účastníci kurzov budú schopní organicky aplikovať aspekt práva EÚ pri navrhovaní a/alebo uplatňovaní príslušných pravidiel v praxi na Slovensku. Okrem kurzov by výstupmi mal byť súbor výučbových materiálov a článkov v slovenskom jazyku dostupných pre právnych odborníkov a širokú verejnosť.</t>
  </si>
  <si>
    <t>The project aims to enhance the coverage of EU law topics within the curricula of the Faculty of Law, Comenius University in Bratislava through introducing specialized courses in corporate law and tax law that comprehensively cover the EU law context of these fields. The courses will provide students with a unique opportunity to acquire knowledge of principles and fundamental case-law in Direct Taxation, Indirect Taxation, and Corporate Law. Such knowledge would allow the students to understand not only the technical (legal) context of the covered topics, but would allow them to better grasp the notion of common EU principles relating to migration, business conduct and investment within the entire EU area. Ultimately, this would lead to strenghtened understanding of EU citizenship by course graduates. The above objective is to be reached through four specialised one-semestre courses covering: EU Tax Law - Indirect Taxation, EU Tax Law - Direct Taxation, and two Company Law courses. The courses are to be designed and supervised with senior faculty members with extensive knowledge and experience in the fields with the help of existing authoritative textbook literature. The students will have a choice between either of the courses or a combination thereof. The teaching methods will include managed discussions, case-studies and short essays. Each course should be available to approx. 25 students per semestre, which leads to an estimated number of 100 to 300 students benefiting from the project throughout the three-year period (based on the overlap of participants between the courses). It is expected that the participants to the courses will be able to apply the EU law aspect organically when designing and/or applying the relevant rules in practice in Slovakia. Apart from courses the outputs should comprise a set of Slovak language teaching materials and articles available to legal professionals and general public.</t>
  </si>
  <si>
    <t>101177083 - DisMEU</t>
  </si>
  <si>
    <t>DisMEU</t>
  </si>
  <si>
    <t>Riadenie rizík katastrof v práve EÚ</t>
  </si>
  <si>
    <t>Disaster Risk Management in EU Law</t>
  </si>
  <si>
    <t>Blažo Ondrej, prof. JUDr. Ing., PhD.</t>
  </si>
  <si>
    <t>101177083 - DisMEU
Z/2024/2757/X/PRAF/GRANTY</t>
  </si>
  <si>
    <t>https://www.crz.gov.sk/zmluva/9923130/</t>
  </si>
  <si>
    <t>Za posledné dva roky svet zažil viac ako päťdesiat prírodných katastrof bez zjavného poklesu, ktoré by mohli súvisieť so zmenou klímy. Predovšetkým extrémne udalosti súvisiace s klímou spôsobili v 27 členských štátoch Európskej únie v rokoch 1980 až 2020 ekonomické straty odhadom 487 miliárd eur. V reakcii na túto drsnú realitu modul „Riadenie rizík katastrof v práve EÚ“ zaujíma k prírodným rizikám prístup zameraný na človeka a uznáva hlboko osobné skúsenosti jednotlivcov s úlohou právnych opatrení EÚ. Zameriava sa na práva postihnutých a uznáva dvojité traumy, ktoré prežívajú: okamžitú stratu všetkého, čo sa budovalo počas celého života, čo má za následok ekonomickú a psychickú ujmu, a trvalý boj za normálnosť počas procesu obnovy. Modul bude založený na troch výučbových „podmoduloch“: (1) tradične predchádzajúce kurzy poskytujúce základné vedomosti o danej téme, (2) zhrnutá dvojtýždňová menej formálna jesenná/letná škola a (3) simulovaný súdny proces na tému práva v oblasti katastrof.</t>
  </si>
  <si>
    <t>Over the past two years, the world has witnessed over fifty natural disasters, with no apparent decrease, potentially linked to climate change. Notably, climate-related extreme events have caused an estimated 487 billion Euros in economic losses across the European Union’s 27 Member States from 1980 to 2020. In response to this stark reality, the Module "Disaster Risk Management in EU Law" takes a human-centric approach to natural hazards, recognizing the deeply personal experiences of individuals with the role of the legal measures of the EU. It focuses on the rights of those affected, acknowledging the dual traumas they endure: the immediate loss of everything built over a lifetime, resulting in economic and psychological harm, and the enduring struggle for normalcy during the reconstruction process. The Module will be based on three teaching "submodules": (1) traditionally former coursed providing fundamental knowledge on the topic, (2) condensed on-two week less formal autumn/summer school and (3) moot court on the topic of disaster law.</t>
  </si>
  <si>
    <t>ERASMUS-JMO-2024-CHAIR</t>
  </si>
  <si>
    <t>101177062 - SolVEU</t>
  </si>
  <si>
    <t>SolVEU</t>
  </si>
  <si>
    <t>Solidarita ako hodnota Európskej únie</t>
  </si>
  <si>
    <t>Solidarity as a value of the European Union</t>
  </si>
  <si>
    <t>101177062 - SolVEU
Z/2024/2751/X/PRAF/GRANTY</t>
  </si>
  <si>
    <t>https://www.crz.gov.sk/zmluva/9916986/</t>
  </si>
  <si>
    <t>Jean Monnet Chairs</t>
  </si>
  <si>
    <t>Hlavným cieľom projektu je presadzovať dôležitosť solidarity ako konečného účelu fungovania Európskej únie z hľadiska solidarity medzi členskými štátmi a solidarity medzi obyvateľmi Európskej únie. Doplnkové ciele projektov podporia dosiahnutie hlavného cieľa, a to najmä čiastočnú reformu a inováciu výučby práva EÚ na Právnickej fakulte Univerzity Komenského v Bratislave, popularizačné aktivity, demytizáciu práva EÚ a šírenie súčasných prístupov k vzdelávaniu v oblasti práva EÚ medzi študentmi stredných škôl. Aktivity navrhovanej katedry Jean Monnet „Solidarita ako hodnota Európskej únie“ budú zamerané na tri hlavné ciele a aktivity Univerzity Komenského v Bratislave: (1) Vzdelávanie, (2) Výskum, (3) Terciárne poslanie – sociálna zodpovednosť. Navrhovaná katedra Jean Monnet „Solidarita ako hodnota Európskej únie“ je priamo zameraná na hodnoty Európskej únie a ich význam v každodennom živote. Ako už bolo spomenuté, hodnota právneho štátu je v súčasnosti najviac diskutovanou hodnotou, avšak ostatné hodnoty sa zdajú byť zatienené výskumom v oblasti právneho štátu, ako aj vzdelávaním v tejto oblasti. Na druhej strane, solidarita funguje ako „skutočná“ hodnota EÚ, konečný cieľ integrácie, ako ju vyjadril Schumann, a v porovnaní s právnym štátom, bez presného mechanizmu presadzovania, bez spoločného chápania presného obsahu.</t>
  </si>
  <si>
    <t>The main objective of the project is to mainstream the importance of solidarity as an ultimate purpose of the functioning of the European Union in terms of solidarity between the Member States and solidarity between the people of the European Union. The complementary objectives of the projects will support achieving the main objective, in particular, partial reform and innovation of the teaching of the EU law at the Faculty of Law of Comenius University Bratislava, popularization activities, demythization of the EU law and spreading the current approaches of EU law education among the secondary school students. The activities of the proposed Jean Monnet Chair “Solidarity as a Value of the European Union” will aim its activities of the three main objectives and activities of Comenius University Bratislava: (1) Education, (2) Research, (3) Tertiary mission – social responsibility. The proposed Jean Monnet Chair “Solidarity as a Value of the European Union” is directly focused on the values of the European Union, their importance in everyday life. As it was mentioned, the value of rule law is currently the most discussed value, however, the other values seem to be overshadowed by the research in the area of rule of as well as education in that area. On the other hand, solidarity works as a “real” value of EU, the ultimate goal of the integration, as pronounced by Schumann, and comparing to the rule of law, without the precise enforcement mechanism, without common understanding on the precise content.</t>
  </si>
  <si>
    <t>ERASMUS-JMO-2025-MODULE</t>
  </si>
  <si>
    <t>101239725 - LAHRES</t>
  </si>
  <si>
    <t>LAHRES</t>
  </si>
  <si>
    <t>Za hranicami píšťalky: Právne a ľudské práva v európskom modeli športu</t>
  </si>
  <si>
    <t xml:space="preserve"> Beyond the Whistle: Legal and Human Rights Perspectives in the European Model of Sport</t>
  </si>
  <si>
    <t>Kiššová Sára, JUDr., PhD.</t>
  </si>
  <si>
    <t>101239725 - LAHRES
Z/2025/2604/X/PRAF/GR</t>
  </si>
  <si>
    <t>https://www.crz.gov.sk/zmluva/11333014/</t>
  </si>
  <si>
    <t>Hlavným cieľom projektu je zaradiť výučbu európskeho športového práva do učebných osnov Právnickej fakulty Univerzity Komenského v Bratislave a tým podporiť športovú oblasť na Slovensku vzdelávaním mladých právnikov, ktorí sa budú o túto spoločenskú oblasť zaujímať z právneho hľadiska.</t>
  </si>
  <si>
    <t>The main objective of the project is to include the teaching of European Sport Law in the curriculum of the Comenius University in Bratislava, Faculty of Law, and thus to support the sport field in Slovakia by educating young lawyers who will be interested in this social arena from a legal perspective.</t>
  </si>
  <si>
    <t>101238319 - EAEU</t>
  </si>
  <si>
    <t>EAEU</t>
  </si>
  <si>
    <t>Vonkajšia činnosť Európskej únie</t>
  </si>
  <si>
    <t>External Action of the European Union</t>
  </si>
  <si>
    <t>Slašťan Miroslav, prof. JUDr., PhDr., PhD.</t>
  </si>
  <si>
    <t>101238319 - EAEU
Z/2025/2377/X/PRAF/PRAF</t>
  </si>
  <si>
    <t>https://www.crz.gov.sk/zmluva/11266511/</t>
  </si>
  <si>
    <t>Cieľom nášho projektu je zaviesť akademickú disciplínu „Vonkajšia činnosť Európskej únie“ do študijného programu Univerzity Komenského v Bratislave. V rámci tejto disciplíny sa študenti právnickej fakulty, študenti programu „Právo a ekonomika“ a doktorandi oboznámia s medzinárodnou právnou subjektivitou EÚ, vonkajšími kompetenciami EÚ, inštitucionálnym rámcom vonkajšej činnosti EÚ, spoločnou zahraničnou a bezpečnostnou politikou, spoločnou bezpečnostnou a obrannou politikou, spoločnou obchodnou politikou, justičnou spoluprácou v občianskych veciach s tretími krajinami, justičnou spoluprácou v trestných veciach s tretími krajinami, medzinárodnou spoluprácou EÚ v oblasti životného prostredia, medzinárodnou dohodou ako základným nástrojom vonkajšej činnosti EÚ, diplomatickými vzťahmi s tretími krajinami a medzinárodnými organizáciami, sankciami ako nástrojom vonkajšej činnosti EÚ, trestným súdnictve EÚ a medzinárodnou trestnou justíciou, klimatickou diplomaciou EÚ. Všetky tieto témy sú veľmi zaujímavé pre tvorcov politík, právnikov, zamestnancov rôznych ministerstiev, zamestnancov európskych inštitúcií, prokurátorov, zamestnancov verejnej správy a mimovládneho sektora, ktorí budú môcť kurz študovať, pretože nahrané prednášky v slovenčine a angličtine zverejníme na webovej stránke projektu. Kurz je určený pre všetkých, ktorí sa zaujímajú o zahraničnú politiku a medzinárodné vzťahy – od študentov až po expertov. Ambíciou je poskytnúť nielen teoretický základ, ale predovšetkým praktický rozmer vonkajšej činnosti EÚ. Každý rok sa bude konať aj medzinárodná konferencia venovaná vonkajšej činnosti EÚ, bude vydaná učebnica „Vonkajšia činnosť Európskej únie“ a 9 článkov, ktoré budú zverejnené aj na projektovej podstránke fakulty. Okrem toho sa v druhom a treťom roku projektu uskutoční letná škola pre tvorcov politík na miestnej, regionálnej a národnej úrovni a praktizujúcich právnikov.</t>
  </si>
  <si>
    <t>Our project is aimed to introduce the academic discipline “External action of the European Union” in the curriculum of the Comenius University Bratislava. Within this discipline students of the faculty of law, students of the programme “Law and Economics” and postgraduate students will learn international legal personality of the EU, external competences of the EU, institutional framework for EU external action, Common foreign and security policy, Common security and defence policy, Common commercial policy, judicial cooperation in civil matters with third countries, judicial cooperation in criminal matters with third countries, international cooperation of the EU in the environmental sphere, international agreement as an essential instrument for the EU external action, diplomatic relations with third countries and international organizations, sanctions as instrument of the EU external action, EU and international criminal justice, EU climate diplomacy. These topics are all of significant interest for policy makers, lawyers, employees of various ministries, employees of European institutions, prosecutors, employees of public administration and non-governmental sector, who will be able to study the course, because we will post the recorded lectures in Slovak and English on the project website. The course is designed for everyone who is interested in foreign policy and international relations — from students to experts. The ambition is to provide not only theoretical basis, but above all the practical dimension of the EU's external action. An international conference dedicated to the external action of the EU will also be held every year, a textbook “External action of the European Union” and 9 articles will be published, which will also be posted on the project sub-subsite of the faculty. In addition, a summer school will be held in the second and third year of the project for policy makers at local, regional, and national level and practicing lawyers.</t>
  </si>
  <si>
    <t>101239932 - 3BVERS</t>
  </si>
  <si>
    <t>3BVERS</t>
  </si>
  <si>
    <t>Premosťovanie hraníc, budovanie hodnôt: Zvyšovanie odborných znalostí v oblasti vonkajších vzťahov a bezpečnosti EÚ</t>
  </si>
  <si>
    <t>Bridging Borders, Building Values: Enhancing Expertise in EU External Relations and Security</t>
  </si>
  <si>
    <t>Beleš Andrej, doc. JUDr., PhD.</t>
  </si>
  <si>
    <t>101239932 - 3BVERS
Z/2025/2344/X/PRAF/PRAF</t>
  </si>
  <si>
    <t>https://www.crz.gov.sk/zmluva/11250449/</t>
  </si>
  <si>
    <t>Navrhovaný projekt je v súlade s akciou Jean Monnet integráciou inovatívnych vyučovacích metód do právnych štúdií EÚ, s osobitným zameraním na vonkajšie vzťahy, bezpečnosť a obchodnú politiku. Zavádza špecializované kurzy o práve zahraničného obchodu Európskej únie, bezpečnostnom a obrannom práve Európskej únie a práve Európskeho hospodárskeho priestoru, čím podporuje komplexné pochopenie vonkajšej správy EÚ. Tieto iniciatívy prispievajú k strategickým cieľom EÚ v oblasti posilňovania bezpečnosti, krízového riadenia a hospodárskej stability, čím posilňujú rámce vnútornej aj vonkajšej bezpečnosti. Kľúčovou inováciou projektu je jeho viacrozmerný prístup k vzdelávaniu: Zvyšovanie akademickej excelentnosti prostredníctvom prípadových štúdií, právnej analýzy a interdisciplinárneho výskumu. Medzinárodná spolupráca medzi výskumníkmi, zvyšovanie odbornosti a uznania v oblasti vonkajších politík EÚ. Prepojenie akademickej obce a spoločnosti prostredníctvom konferencií, okrúhlych stolov a digitálnych prednášok s otvoreným prístupom, zabezpečenie širokého šírenia zásad bezpečnostného a obchodného práva EÚ. Zapojenie študentov stredných škôl, pestovanie európskej identity a hodnôt prostredníctvom tematických prednášok o vonkajších politikách EÚ. Projekt tiež vytvára politický vplyv tým, že vybavuje absolventov špecializovanými znalosťami pre úlohy v inštitúciách EÚ a národných administratívach. Výsledky výskumu budú formovať právnu vedu a prispejú k politickým diskusiám o obchode, migrácii, bezpečnosti a ochrane menšín, pričom sa budú zaoberať súčasnými výzvami, ako sú hybridné hrozby a organizovaný zločin. Posilňovaním verejného povedomia o bezpečnostných politikách EÚ projekt podporuje spoločnú európsku identitu, chráni demokratickú správu vecí verejných a zdôrazňuje úlohu EÚ pri riešení nadnárodných hrozieb. Prostredníctvom interaktívneho a digitálneho šírenia približuje právo EÚ občanom a posilňuje základné hodnoty demokracie, ľudských práv a právneho štátu.</t>
  </si>
  <si>
    <t>The proposed project aligns with the Jean Monnet Action by integrating innovative teaching methodologies into EU legal studies, with a particular focus on external relations, security, and trade policies. It introduces specialized courses on European Union Foreign Trade Law, European Union Security and Defence Law, and European Economic Area Law, fostering a comprehensive understanding of the EU’s external governance. These initiatives contribute to the EU’s strategic objectives of strengthening security, crisis management and economic stability, thus reinforcing both internal and external security frameworks. A key innovation of the project is its multidimensional approach to education: Enhancing academic excellence through case studies, legal analysis, and interdisciplinary research. International collaboration among researchers, boosting expertise and recognition in the field of EU external policies. Bridging academia and society via conferences, roundtables, and open-access digital lectures, ensuring broad dissemination of EU security and trade law principles. Engagement with high school students, cultivating European identity and values through thematic lectures on EU external policies. The project also generates policy impact by equipping graduates with specialized knowledge for roles in EU institutions and national administrations. Research outputs will shape legal scholarship and contribute to policy discussions on trade, migration, security, and minority protection, addressing contemporary challenges such as hybrid threats and organized crime. By strengthening public awareness of EU security policies, the project promotes a shared European identity, safeguards democratic governance, and highlights the EU’s role in addressing transnational threats. Through interactive and digital dissemination, it brings EU law closer to citizens, reinforcing the fundamental values of democracy, human rights, and the rule of law.</t>
  </si>
  <si>
    <t>Míľniky práva 2025 v stredoeurópskom priestore</t>
  </si>
  <si>
    <t>Milestones of Law 2025 in The Central European Area</t>
  </si>
  <si>
    <t>Turay Lukáš, JUDr., PhD.</t>
  </si>
  <si>
    <t>https://www.crz.gov.sk/zmluva/10603592/</t>
  </si>
  <si>
    <t>Hlavným problémom, na ktorý sa náš projekt zameriava, je nedostatok príležitostí pre mladých výskumníkov (najmä doktorandov a postdoktorandov) z krajín V4 zapojiť sa do zmysluplnej akademickej výmeny a spolupráce v oblasti práva. V súčasnosti existujú obmedzené platformy pre týchto začínajúcich akademikov, kde by sa mohli podeliť o svoj výskum, získať spätnú väzbu, diskutovať o naliehavých právnych otázkach a budovať profesionálne siete naprieč hranicami. Naším cieľom je zmeniť túto situáciu organizovaním medzinárodnej akademickej konferencie „Míľniky práva v stredoeurópskom priestore 2025“ s ústrednou témou „Právny štát v 21. storočí: Výzvy, príležitosti a globálne perspektívy“, ktorá bude slúžiť ako jedinečná platforma pre približne 150 účastníkov z krajín V4, aby prezentovali svoju prácu, zapojili sa do diskusií o súčasných právnych výzvach (nielen) súvisiacich s ústrednou témou konferencie a nadviazali cennú cezhraničnú spoluprácu a kontakty, ktoré môžu zlepšiť ich akademický a profesionálny rozvoj.</t>
  </si>
  <si>
    <t>The main issue that our project focuses on is the lack of opportunities for young researchers (particularly PhD students and PostDocs) from V4 countries to engage in meaningful academic exchange and collaboration in the field of law. Currently, there are limited platforms for these early-career scholars to share their research, receive feedback, discuss pressing legal issues, and build professional networks across borders. We aim to change this by organizing the international academic conference "Milestones of Law in the Central European Area 2025" with central theme "The Rule of Law in the 21st Century: Challenges, Opportunities, and Global Perspectives" which will serve as a unique platform for around 150 participants from V4 countries to present their work, engage in discussions on contemporary legal challenges (not only) connected with the central theme of the conference, and establish valuable cross-border collaborations and connections that can enhance their academic and professional development.</t>
  </si>
  <si>
    <t>VSC25SK1</t>
  </si>
  <si>
    <t>Bratislavské právnické fórum 2025</t>
  </si>
  <si>
    <t>Bratislava Legal Forum 2025</t>
  </si>
  <si>
    <t>https://www.crz.gov.sk/zmluva/10847817/</t>
  </si>
  <si>
    <t>Strategic Grants</t>
  </si>
  <si>
    <t>Hlavné ciele projektu sú:
Poskytnúť interdisciplinárnu a širokú platformu pre odbornú diskusiu a analýzu výziev a príležitostí súvisiacich s digitalizáciou práva a zaistením bezpečnosti v digitálnom prostredí, so zameraním na krajiny V4, s cieľom posilniť spoluprácu medzi krajinami V4.
Zvýšiť povedomie o dôležitosti právnych rámcov pre kybernetickú bezpečnosť, ochranu údajov a dôveru v digitálne služby a zároveň podporovať výmenu osvedčených postupov a inovatívnych riešení medzi právnickými odborníkmi, verejnými orgánmi a akademickou obcou v regióne V4.
Zamyslieť sa nad vplyvom digitálnych technológií na právne systémy a právnické profesie v krajinách V4 a preskúmať stratégie na vyváženie inovácií, ochrany individuálnych práv a bezpečnosti v digitálnom veku.</t>
  </si>
  <si>
    <t xml:space="preserve">The main objectives of the projekcts are:
Provide an interdisciplinary and broad platform for professional discussion and analysis of the challenges and opportunities related to the digitalization of law and ensuring security in the digital environment, with a special focus on the V4 countries, aiming to strengthen cooperation between the V4 countries.
Enhance awareness of the importance of legal frameworks for cybersecurity, data protection, and trust in digital services, while supporting the exchange of best practices and innovative solutions among legal professionals, public authorities, and academia in the V4 region.
Reflect on the impact of digital technologies on the legal systems and legal professions in the V4 countries, and explore strategies for balancing innovation, individual rights protection, and security in the digital age. </t>
  </si>
  <si>
    <t>ERASMUS-EDU-2024-PCOOP-ENGO</t>
  </si>
  <si>
    <t>2024-1-FR01-KA220-HED-000252107</t>
  </si>
  <si>
    <t>ARTeMIS_2</t>
  </si>
  <si>
    <t>Akcia pre výskum a výučbu Projekt prieskumu nerastných surovín pre inkluzívnu školu</t>
  </si>
  <si>
    <t xml:space="preserve">Action for Research and Teaching Mineral exploration Inclusive School project </t>
  </si>
  <si>
    <t>Z/2025/669/XI/PRIF/TAJ</t>
  </si>
  <si>
    <t>https://www.crz.gov.sk/zmluva/10597835/</t>
  </si>
  <si>
    <t>Program ERASMUS+ ARTeMIS (Action for Research and Teaching Mineral exploration Inclusive School) je projekt zameraný na vzdelávanie prostredníctvom výskumu v oblasti prieskumu nerastných surovín, ktorý spája študentov magisterského štúdia zo šiestich partnerských univerzít (Univerzita v Lotrinsku, FAU Erlangen-Nürnberg, Aristotelova univerzita v Solúne, NKUA v Aténach, Univerzita v Bratislave a ELTE v Budapešti). Program zahŕňa školenie pre lektorov a študentov v oblasti prenosných spektroskopických nástrojov (pXRF, pLIBS, pVNIR-SWIR a pRAMAN) a výučbu geochémie nerastných zdrojov v učebniach. Kurz je doplnený
dvojtýždňovou terénnou školou v severovýchodnom Grécku (regióny Stredná Macedónia a Trácia), zameranou na aplikáciu prenosných spektroskopických nástrojov v náročných terénnych podmienkach. Terénna príprava je kombinovaná s mapovaním porfýrovo-epitermálnych metalogénnych systémov, ktoré sú prieskumnými cieľmi pre rôzne základné, kritické a drahé kovy (napr. Cu, Fe, Pb, Zn, Au, Ag, Pb, Te, In, Ge, Ga, Sb, Bi) na európskom kontinente.</t>
  </si>
  <si>
    <t>The ERASMUS+ ARTeMIS (Action for Research and Teaching Mineral exploration Inclusive School) program is a training-through-research project for
mineral exploration that brings together Master students from six partner universities (University of Lorraine, FAU Erlangen-Nürnberg, Aristotle
University of Thessaloniki, NKUA Athens, Univ. Bratislava and ELTE Budapest). The program includes training for lecturers and students on portable
spectroscopic tools (pXRF, pLIBS, pVNIR-SWIR and pRAMAN), and classroom instruction in mineral resource geochemistry. The course is supplemented
by a two-week field school in NE Greece (Central Macedonia and Thrace regions) dedicated to the application of portable spectroscopic tools in
demanding field work environments. The field training is combined with mapping of porphyry-epithermal metallogenic systems, which are exploration
targets for various base, critical and precious metals (e.g. Cu, Fe, Pb, Zn, Au, Ag, Pb, Te, In, Ge, Ga, Sb, Bi, on the European continent.</t>
  </si>
  <si>
    <t>Vzdelávacia mobilita jednotlivcov 2024</t>
  </si>
  <si>
    <t>2024-1-SK01-KA131-HED-000206135</t>
  </si>
  <si>
    <t>Mobility študentov a zamestnancov UK - akcia KA131</t>
  </si>
  <si>
    <t>Student and Staff Mobility of Comenius University – Action KA131</t>
  </si>
  <si>
    <t>Tancer Jozef, doc. Mgr., PhD.</t>
  </si>
  <si>
    <t>SAAIC – národná agentúra pre ERASMUS+</t>
  </si>
  <si>
    <t>https://www.crz.gov.sk/zmluva/9441293/</t>
  </si>
  <si>
    <t>Cieľom projektu je podporiť akademické mobility študentov, učiteľov a ostatných zamestnancov UK a tým podporiť aj internacionalizáciu a zvyšovanie kvality výučby.</t>
  </si>
  <si>
    <t>PROJEKT MÁ  MULTIDISCIPLINÁRNY ROZMER. Nie je možné vyplniť stĺpce X až Z, pretože projekt podporuje mobility vo všetkých odboroch vedy a techniky a oblastiach výskumu.</t>
  </si>
  <si>
    <t>2024-1-SK01-KA171-HED-000230103</t>
  </si>
  <si>
    <t>Mobility študentov a zamestnancov UK - akcia KA171</t>
  </si>
  <si>
    <t>https://www.crz.gov.sk/zmluva/9625335/</t>
  </si>
  <si>
    <t>Cieľom projektu je podporiť akademické mobility študentov, učiteľov a ostatných zamestnancov UK a spoluprácu s vysokými školami mimo krajín programu Erasmus+.</t>
  </si>
  <si>
    <t>Vzdelávacia mobilita jednotlivcov 2025</t>
  </si>
  <si>
    <t>2025-1-SK01-KA131-HED-000308102</t>
  </si>
  <si>
    <t>Slovenská akademická asociácia pre medzinárodnú spoluprácu</t>
  </si>
  <si>
    <t>https://www.crz.gov.sk/zmluva/10932351/</t>
  </si>
  <si>
    <t>2025-1-SK01-KA171-HED-000340754</t>
  </si>
  <si>
    <t>https://www.crz.gov.sk/zmluva/11227608/</t>
  </si>
  <si>
    <t>ERASMUS-EDU-2023-EUR-UNIV</t>
  </si>
  <si>
    <t>ENLIGHT</t>
  </si>
  <si>
    <t>ENLIGHT. Na ceste do budúcnosti.</t>
  </si>
  <si>
    <t>ENLIGHT. On course for the future.</t>
  </si>
  <si>
    <t>Oddelenie pre univerzitnú alianciu ENLIGHT</t>
  </si>
  <si>
    <t>https://crz.gov.sk/data/att/4866994.pdf</t>
  </si>
  <si>
    <t>Univerzity Gent, Univerzity Groningen, Univerzity Göttingen, Univerzity Bordeaux, Univerzity Galway, Univerzity Bern, Univerzity Tartu, Univerzity Basque Contry, Univerzity Uppsala</t>
  </si>
  <si>
    <t>Projekt európskej univerzitnej aliancie ENLIGHT zameranej na prepojenie popredných univerzít s cieľom riešiť spoločenské výzvy 21. storočia. Podporuje medzinárodnú spoluprácu vo vzdelávaní, výskume a inováciách, rozvíja spoločné študijné programy a mobilitu študentov i zamestnancov. Dôraz kladie na udržateľnosť, digitalizáciu, inklúziu a kvalitu života, pričom prepája akademický sektor s praxou a regiónmi. Cieľom aliancie je transformovať vysoké školstvo na otvorenejší, flexibilnejší a spoločensky prínosný systém.</t>
  </si>
  <si>
    <t>2025-1-SK01-KA121-ADU-000320851</t>
  </si>
  <si>
    <t>Mobility študentov a zamestnancov UK - akcia KA121</t>
  </si>
  <si>
    <t xml:space="preserve">Hrapková Nadežda, PhDr., PhD. </t>
  </si>
  <si>
    <t>https://www.crz.gov.sk/zmluva/10928894/</t>
  </si>
  <si>
    <t xml:space="preserve">rozvoj vzdelávania dospelých </t>
  </si>
  <si>
    <t>development of the education for adults</t>
  </si>
  <si>
    <t>Projekt je zameraný na plnenie stanovených cieľov pridelenej akreditácie na Erasmus s realizáciou mobilit zamestnancov a študujúcich na CĎV UTV UK</t>
  </si>
  <si>
    <t>The project is focused on fulfilling the set goals of the Erasmus accreditation with the implementation of mobility of employees and students at the CĎV UTV UK</t>
  </si>
  <si>
    <t> KA220-ADU - Kooperačné partnerstvá v sektore vzdelávania dospelých</t>
  </si>
  <si>
    <t>2021-1-SK01-KA220-ADU-000035229</t>
  </si>
  <si>
    <t>Slovake.eu</t>
  </si>
  <si>
    <t>Nevrlová Katarína, PhDr., Hrapková Nadežda, PhDr., PhD.</t>
  </si>
  <si>
    <t xml:space="preserve">Občianske združenie Edukácia@Internet (E@I)       </t>
  </si>
  <si>
    <t>2024,                  doúčtovanie 2025</t>
  </si>
  <si>
    <t>online jazykové vzdelávanie</t>
  </si>
  <si>
    <t>online language learning</t>
  </si>
  <si>
    <t>Projekt je zameraný na aktualizáciu a doplnenie e-learningovej webovej stránky https://slovake.eu/about na učenie slovenčiny, s hlavnou cieľovou skupinou dospelých učiacich sa. V súčasnosti ponúka štyri rôzne bezplatné  kurzy na úrovniach A1, A2, B1, B2, v 15-tich jazykoch</t>
  </si>
  <si>
    <t>The project is aimed at updating and supplementing the e-learning website https://slovake.eu/about for learning Slovak, with the main target group of adult learners. It currently offers four different free courses at levels A1, A2, B1, B2, in 15 languages.</t>
  </si>
  <si>
    <t>D-16-103/0001-00</t>
  </si>
  <si>
    <t>ATIP</t>
  </si>
  <si>
    <t>edukačný projekt https://atip.woerwagpharma.sk/</t>
  </si>
  <si>
    <t>Pokročilé vzdelávanie vo farmaceutickej starostlivosti</t>
  </si>
  <si>
    <t xml:space="preserve">Advanced Training in Pharmaceutical Care </t>
  </si>
  <si>
    <t>Mináriková Daniela, doc. PharmDr., PhD., MSc., MPH</t>
  </si>
  <si>
    <t>WORWAG Pharma Slovensko, s.r.o.</t>
  </si>
  <si>
    <t>Z/2025/3260/XIV/FAF/DEK</t>
  </si>
  <si>
    <t>https://crz.gov.sk/data/att/6328343.pdf</t>
  </si>
  <si>
    <t>Externý sponzor projektu</t>
  </si>
  <si>
    <t>FaF UK, SSŠF, WORWAG Pharma Slovensko, s.r.o.</t>
  </si>
  <si>
    <t>samoliečba, poradenstvo lekárnika, vzdelávanie študentov</t>
  </si>
  <si>
    <t>self-medication, pharmacist counseling, student education</t>
  </si>
  <si>
    <t>Cieľom projektu je edukácia študentov v oblasti správnej dispenzačnej a poradenskej praxe orientovanej na pacienta, týkajúcej sa liekov vydávaných na lekársky predpis aj bez lekárskeho predpisu (OTC) a samoliečby, skvalitnenie dispenzačnej a poradenskej činnosti verejných lekárnikov na Slovensku, realizácia ďalšej formy vzdelávania študentov FaF UK v Bratislave a získavanie údajov na vedecko-publikačné aktivity. Za účasť a splnenie podmienok získava študent Certifikát. Projekt má už dlhoročnú tradíciu a v akademickom roku 2024/2025 sa konal už jeho 10. ročník.</t>
  </si>
  <si>
    <t xml:space="preserve">The aim of the project is to educate students in the field of proper, patient-centered dispensing and counseling practices regarding both prescription and over-the-counter (OTC) medications, as well as self-medication, to improve the dispensing and counseling activities of community pharmacists in Slovakia, to implement an additional form of education for students at the Faculty of Pharmacy, Comenius University in Bratislava, and to collect data for scientific and publication activities. For participation and fulfillment of the requirements, the student receives a Certificate. The project has a long-standing tradition, and the 2024/2025 academic year </t>
  </si>
  <si>
    <t>Z/2025/3436/VIII/FM/TJ</t>
  </si>
  <si>
    <t>Učenie pre život</t>
  </si>
  <si>
    <t>Learning for Life</t>
  </si>
  <si>
    <t>Mikuš Juraj, Mgr., PhD.</t>
  </si>
  <si>
    <t>Únia materských centier/ Generali, a.s.</t>
  </si>
  <si>
    <t>https://www.crz.gov.sk/zmluva/11679924/</t>
  </si>
  <si>
    <t>Únia materských centier</t>
  </si>
  <si>
    <t>V rámci zabezpečovania realizácie projektu pôjde o hodnotenie dopadov projektu, nastavenie indikátorov a vyhodnotenie dosiahnutých výsledkov projektu.</t>
  </si>
  <si>
    <t>Z/2025-3435/IX/FM/TJ</t>
  </si>
  <si>
    <t>Z/2025/3435/IX/FM/TJ</t>
  </si>
  <si>
    <t>https://www.crz.gov.sk/zmluva/11679874/</t>
  </si>
  <si>
    <t>Zmluva o poskytuní služieb a licenčná zmluva</t>
  </si>
  <si>
    <t>Z/2025/693/III/FM/TJ</t>
  </si>
  <si>
    <t>Budúcnosť inak</t>
  </si>
  <si>
    <t>A Different Future</t>
  </si>
  <si>
    <t>Nadácia PONTIS</t>
  </si>
  <si>
    <t>https://www.crz.gov.sk/zmluva/10609922/</t>
  </si>
  <si>
    <t xml:space="preserve">Nadácia PONTIS - zmluva </t>
  </si>
  <si>
    <t xml:space="preserve">Odborné konzultácie k procesu merania dopadu, finálne príprave dotazníkov merania a podporu pri realizácií  merania  </t>
  </si>
  <si>
    <t>Dodatok č. 4 k Zmluve č. 0512/2024</t>
  </si>
  <si>
    <t>Medzinárodné súťaže</t>
  </si>
  <si>
    <t>International Competitions</t>
  </si>
  <si>
    <t>Niepel Martin, RNDr., PhD., Winczer Michal PaedDr., PhD.</t>
  </si>
  <si>
    <t>0538/2025</t>
  </si>
  <si>
    <t>https://www.crz.gov.sk/zmluva/11680354/</t>
  </si>
  <si>
    <t>Iné</t>
  </si>
  <si>
    <t xml:space="preserve">Účasť študentov na medzinárodných súťažiach v informatike a matematike: „Vojtěch Jarník International Mathematical Competition“ a International Mathematics Competition for University Students".
</t>
  </si>
  <si>
    <t>Dodatok č. 1 k Zmluve č. 0512/2024</t>
  </si>
  <si>
    <t>LSS</t>
  </si>
  <si>
    <t>LSS S Východné Slovensko</t>
  </si>
  <si>
    <t>LSS S Eastern Slovakia</t>
  </si>
  <si>
    <t xml:space="preserve">Moczo Peter, prof. RNDr. DrSc. </t>
  </si>
  <si>
    <t>0512/2024</t>
  </si>
  <si>
    <t>https://crz.gov.sk/data/att/5509128.pdf</t>
  </si>
  <si>
    <t>Dobudovanie seizmickej siete a meranie seizmického ohrozenia slovenskej republiky oblasť Východného Slovenska</t>
  </si>
  <si>
    <t>Žiadosť o dofinancovanie Radiačnej monitorovacej siete SR na r. 2025</t>
  </si>
  <si>
    <t>Application for co-financing of the Radiation Monitoring Network of the Slovak Republic for 2025</t>
  </si>
  <si>
    <t>Masarik Jozef prof., RNDr., DrSc.</t>
  </si>
  <si>
    <t>Vybudovanie Radiačnej monitorovecej siete v SR, vyhonocovanie jadrového ohrozenia ako aj vyhodnocovanie koncentrácie Radónu v SR.</t>
  </si>
  <si>
    <t xml:space="preserve">Priame vyzvanie MŠVVaM SR </t>
  </si>
  <si>
    <t>KM3NeT</t>
  </si>
  <si>
    <t>Dotácia na financovanie národných platforiem výskumných infraštruktúr typu ESFRI (VIESF): KM3NeT</t>
  </si>
  <si>
    <t>Subsidy for financing national ESFRI-type research infrastructure platforms (VIESF) - KM3NeT</t>
  </si>
  <si>
    <t>Šimkovic Fedor, prof. RNDr., CSc.</t>
  </si>
  <si>
    <t>0610/2025</t>
  </si>
  <si>
    <t>https://www.crz.gov.sk/zmluva/11741447/</t>
  </si>
  <si>
    <t>Program EÚ pre vyskumné infraštruktúry (ESFRI)</t>
  </si>
  <si>
    <t xml:space="preserve"> Využitie ESFRI vedeckej infraštruktúry, neutrínový teleskop KM3NeT 2.0, na výskum vesmíru. Koordinácia partnerských organizácii v rámci národnej platformy VIESF.
KM3NeT 2.0 je európska výskumná infraštruktúra pozostávajúca z dvoch neutrínových teleskopov ORCA a ARCA. Základnými detekčnými jednotkami sú fotosenzitívne digitálne optické moduly  obsahujúce 31 fotonásobičov s dodatočnou elektronikou. 18 vertikálne upevnených modulov na strunách tvorí tzv. detekčnú jednotku. Neutrínové teleskopy ORCA a ARCA predstavujú trojrozmerné pole fotocitlivých detekčných jednotiek umiestnených v Stredozemnom mori na dvoch miestach. ORCA je situovaná približne 40 km od mesta Toulon vo Francúzsku v hĺbke 2.5 km. ARCA sa nachádza približne 100 km od mesta Portopalo di Capo Passero na Sicílii v Taliansku v hĺbke 3.5 km. Modulárna štruktúra teleskopov pozostávajúcich z detekčných jednotiek umožňuje zber dát počas samotnej fázy výstavby detektorov. V súčasnosti  ORCA pozostáva z 28 nainštalovaných detekčných jednotiek a ARCA z 33. Finálny počet fázy 2.0 experimentu KM3NeT je 115 detekčných jednotiek pre ORCU a 330 pre ARCU.
Národnú platformu zatiaľ reprezentuje len Univerzita Komenského v Bratislave. MŠVVaM SR spolu s UK podpísali „Memorandum of Understading (MoU)“ KM3NeT kolaborácie v decembri 2023, čím sa UK stala plnoprávnym členom KM3NeT kolaborácie. ). Ústav experimentálnej fyziky SAV v Košiciach má štatút asociovaného člena KM3NeT kolaborácie od júna 2023. V súčasnosti iniciuje podpísanie MoU (t.j., je žiadateľ o členstvo),tak aby sa stal plnoprávnym členom.</t>
  </si>
  <si>
    <t>Obnova IKT FMI UK</t>
  </si>
  <si>
    <t>Renewal of ICT at FMI CU</t>
  </si>
  <si>
    <t>https://www.crz.gov.sk/data/att/6360801.pdf</t>
  </si>
  <si>
    <t>Cieľom je implementácia pokročilých výpočtových technológií, ktoré umožnia výskumným tímom efektívnejšie využívať moderné softvérové nástroje a zároveň posilnia stabilitu a bezpečnosť celého vedecko-výskumného ekosystému fakulty.</t>
  </si>
  <si>
    <t>Dodatok k Zmluve č. 0512/2024</t>
  </si>
  <si>
    <t>Dotácia na vybrané predmety</t>
  </si>
  <si>
    <t>Subsidy for selected courses</t>
  </si>
  <si>
    <t>zamestnanci FMFI UK</t>
  </si>
  <si>
    <t>Projekt je zameraný na podporu ranej vedeckej a odbornej činnosti študentov prostredníctvom ich priameho zapojenia do riešenia aktuálnych problémov v oblastiach matematiky, fyziky a informatiky.</t>
  </si>
  <si>
    <t>Z/2025/3250/VIII/FMFI/DEK</t>
  </si>
  <si>
    <t>ŠVK FMFI UK</t>
  </si>
  <si>
    <t>ŠVK FMFI CU</t>
  </si>
  <si>
    <t>Tekel Juraj, RNDr., PhD.</t>
  </si>
  <si>
    <t>https://www.crz.gov.sk/zmluva/11620599/</t>
  </si>
  <si>
    <t>Podpora oraganizácie Študenskej vedeckej kovferencie s dôrazom na prezentáciu vedecko výskumnej činnosti študentov bakalárskeho, magisterského adoktorandského štúdia.</t>
  </si>
  <si>
    <t>Z/2025/179/XIV/FMFI/DEK</t>
  </si>
  <si>
    <t>Turnaj mladých fyzikov, RUSSBA/2025/KKTMF/013, kat. SŠ</t>
  </si>
  <si>
    <t>Young Physicists’ Tournament, RUSSBA/2025/KKTMF/013, secondary school category</t>
  </si>
  <si>
    <t>Kundracik František, doc. RNDr., CSc.</t>
  </si>
  <si>
    <t>Regionálny úrad školskej správy v Bratislave</t>
  </si>
  <si>
    <t>https://www.crz.gov.sk/zmluva/10350031/</t>
  </si>
  <si>
    <t xml:space="preserve">Cieľom grantu je zabezpečiť priebeh krajského kola Turnaja mladých fyzikov na pôde FMFI UK. Hlavnou náplňou je odborno-technické zabezpečenie krajského kola, najmä príprava porotcov a ich práca v porotách a organizačné zabezpečenie súťaž
</t>
  </si>
  <si>
    <t>Z20243371_Z</t>
  </si>
  <si>
    <t>Základný študijný program pre meteorológov - doplnkové postgraduálne štúdium za tretí blok vzdelávania</t>
  </si>
  <si>
    <t>Basic Study Programme for Meteorologists – supplementary postgraduate study (third education block)</t>
  </si>
  <si>
    <t>Gera Martin doc. RNDr., PhD.</t>
  </si>
  <si>
    <t>Ministerstvo obrany Slovenskej republiky</t>
  </si>
  <si>
    <t>https://www.crz.gov.sk/zmluva/9363808/</t>
  </si>
  <si>
    <t>Doplnkové štúdium v oblasti meteorológie pre zamestnancov Ministerstva obrany SR v súlade s požiadavkami Svetovej meteorologickej organizácie (WMO) a Medzinárodnej organizácie pre civilné letectvo (ICAO). Požadovaný obsah a rozsah výučby je v súlade s „Basic Instruction Package for Meteorologists“, podľa predpisu WMO-No. 1083</t>
  </si>
  <si>
    <t>Z/2025/2569/VIII/FMFI/DEK</t>
  </si>
  <si>
    <t>Dar Katedre aplikovanej informatiky</t>
  </si>
  <si>
    <t>Donation to the Department of Applied Informatics</t>
  </si>
  <si>
    <t>Jajcayová Tatiana, doc. RNDr., PhD.</t>
  </si>
  <si>
    <t>prof. RNDr. Ľubica Beňušková, PhD.</t>
  </si>
  <si>
    <t>https://www.crz.gov.sk/zmluva/11326939/</t>
  </si>
  <si>
    <t>Dar katedre od prof. Beňuškovej na podporu doktorandov</t>
  </si>
  <si>
    <t>Zabezpečenie a realizáciu školenia k Profesionálnemu vzdelávaniu učiteľov so zameraním na uplatňovanie robotických učebných pomôcok LEGO Education SPIKE Prime na stredných školách.</t>
  </si>
  <si>
    <t>Provision and implementation of training for professional development of teachers focused on the use of LEGO Education SPIKE Prime robotic teaching tools at secondary schools</t>
  </si>
  <si>
    <t>EDUXE Slovensko, s.r.o.</t>
  </si>
  <si>
    <t>Z/2023/1668/IX/FMFI/DEK</t>
  </si>
  <si>
    <t>https://www.crz.gov.sk/zmluva/8101266/</t>
  </si>
  <si>
    <t>V spolupráci s dodávateľom učebných pomôcok LEGO Education na Slovensku vysielame certifikovaného školiteľa programu LEGO Education Academy Teacher Training (LEATT) na všetky stredných školách a pre všetky druhy učebných pomôcok LEGO Education. Okrem toho spolupracujeme aj pri vytváraní materiálov, či šírení povedomia o týchto produktoch na rôznych podujatiach - letných školách, konferenciách, workshopoch, súťažiach a pod.</t>
  </si>
  <si>
    <t>Zabezpečenie a realizáciu školenia k Profesionálnemu vzdelávaniu učiteľov so zameraním na uplatňovanie robotických učebných pomôcok LEGO Education SPIKE Prime na základných školách.</t>
  </si>
  <si>
    <t>Provision and implementation of training for professional development of teachers focused on the use of LEGO Education SPIKE Prime robotic teaching tools at primary schools</t>
  </si>
  <si>
    <t>V spolupráci s dodávateľom učebných pomôcok LEGO Education na Slovensku vysielame certifikovaného školiteľa programu LEGO Education Academy Teacher Training (LEATT) nazákladných školách a pre všetky druhy učebných pomôcok LEGO Education. Okrem toho spolupracujeme aj pri vytváraní materiálov, či šírení povedomia o týchto produktoch na rôznych podujatiach - letných školách, konferenciách, workshopoch, súťažiach a pod.</t>
  </si>
  <si>
    <t>Z/2025/114/VIII/FMFI/DEK</t>
  </si>
  <si>
    <t>iBobor</t>
  </si>
  <si>
    <t>Podpora organizátorov medzinárodnej súťaže iBobor</t>
  </si>
  <si>
    <t>Support for organizers of the international competition iBobor</t>
  </si>
  <si>
    <t>Tomcsányiová Monika, doc. PaedDr. , PhD.</t>
  </si>
  <si>
    <t>Soitron s.r.o.</t>
  </si>
  <si>
    <t>https://www.crz.gov.sk/zmluva/10309387/</t>
  </si>
  <si>
    <t>Hlavným cieľom je podporiť záujem o informačné a komunikačné technológie (IKT) u všetkých žiakov. Chce iniciovať v deťoch využívanie IKT, posmeliť ich v intenzívnejšom a kreatívnejšom používaní moderných technológií pri učení sa.</t>
  </si>
  <si>
    <t>Superfinále v MIX volejbale stredných škôl.</t>
  </si>
  <si>
    <t>Superfinal in mixed volleyball for secondary schools</t>
  </si>
  <si>
    <t>Kuchár Tomáš, Mgr., PhD.</t>
  </si>
  <si>
    <t>Slovenská volejbalová federácia</t>
  </si>
  <si>
    <t>Organizácia superfinále v mixe vo volejbale pre študentov stredných škôl.</t>
  </si>
  <si>
    <t>Oceľový rebrík s predĺženými úchytkami a nášlapnou plochou pre MŠ Pri kríži.</t>
  </si>
  <si>
    <t>Steel ladder with extended handles and stepping surface for Kindergarten Pri kríži</t>
  </si>
  <si>
    <t>Gašparík Hložan Peter Ing.</t>
  </si>
  <si>
    <t>Miestny úrad, Žatevná 2, 844 02, Bratislava</t>
  </si>
  <si>
    <t>Na základe analýzy navrhnutie a zhotovenie oceľového rebríka pre MŠ pri kríži.</t>
  </si>
  <si>
    <t>Výroba a montáž mrežovania okien.</t>
  </si>
  <si>
    <t>Manufacture and installation of window grilles</t>
  </si>
  <si>
    <t>Na základe analýzy navrhnutie a zhotovenie bezpečného zamrežovania pre MŠ pri kríži.</t>
  </si>
  <si>
    <t>Dni príležitostí</t>
  </si>
  <si>
    <t>Opportunity Days</t>
  </si>
  <si>
    <t>Gažáková Soňa, PaedDr., PhD.</t>
  </si>
  <si>
    <t>IAESTE SLOVAKIA</t>
  </si>
  <si>
    <t>Z/2025/1993/IV/FMFI/DEK</t>
  </si>
  <si>
    <t>https://www.crz.gov.sk/zmluva/11130581/</t>
  </si>
  <si>
    <t>Organizácia stretnutia študentov FMFI UK s potenciálnymá zamestnávateľmi.</t>
  </si>
  <si>
    <t>Z/2025/2915/IV/FMFI/DEK</t>
  </si>
  <si>
    <t>Národné porovnávacie maturitné skúšky maturantov</t>
  </si>
  <si>
    <t>National comparative graduation (maturita) examinations for graduating students</t>
  </si>
  <si>
    <t>Mendelové Elena, PaedDr., PhD.</t>
  </si>
  <si>
    <t>www.scio.sk, s.r.o.</t>
  </si>
  <si>
    <t>https://www.crz.gov.sk/zmluva/11482079/</t>
  </si>
  <si>
    <t>Organizácia porovnávacích maturitných skúšok pre študentov so špecifickými potrebami.</t>
  </si>
  <si>
    <t>GV-2024-11</t>
  </si>
  <si>
    <t>ZM-2024-14</t>
  </si>
  <si>
    <t>Miera akceptácie a účinnosti poplatkov a daní na preferenciu ekologickejšieho automobilu</t>
  </si>
  <si>
    <t>Acceptance and Effectiveness of Fees and Taxes Promoting Greener Vehicles</t>
  </si>
  <si>
    <t>Sloboda Matúš, Mgr., PhD.</t>
  </si>
  <si>
    <t>Nadácia NBS</t>
  </si>
  <si>
    <t>Z/2024/2508/X/FSEV/UVP</t>
  </si>
  <si>
    <t>Z/2024/2508/X/FSEV/UVP | Centrálny register zmlúv</t>
  </si>
  <si>
    <t>Zmluva o poskytnutí grantu na podporu projektu v oblasti rozvoja ekonomickej a finančnej vedy</t>
  </si>
  <si>
    <t>environmentálne dane, ekologické vozidlá, spotrebiteľské správanie, verejné politiky</t>
  </si>
  <si>
    <t>environmental taxes, green vehicles, consumer behaviour, public policy</t>
  </si>
  <si>
    <t>Projekt skúma mieru akceptácie a účinnosť poplatkov a daní podporujúcich ekologickejšie automobily. Výskum sa zameriava na vplyv rámcovania, informačných a cenových signálov na správanie spotrebiteľov a ochotu platiť environmentálne poplatky. Súčasťou projektu je formulovanie odporúčaní pre efektívnejšie verejné politiky.</t>
  </si>
  <si>
    <t>The project examines the acceptance and effectiveness of fees and taxes promoting greener vehicles. The research focuses on the impact of framing, informational and price signals on consumer behaviour and willingness to pay environmental charges. The project also aims to formulate recommendations for more effective public policies</t>
  </si>
  <si>
    <t>Strategický rozvoj pre vysoké školy</t>
  </si>
  <si>
    <t>vedecko - technické slžby</t>
  </si>
  <si>
    <t>Simulačné centrum klinickej psychológie pre bakalársky stupeň</t>
  </si>
  <si>
    <t>Simulation Centre of Clinical Psychology for Bachelor Studies</t>
  </si>
  <si>
    <t>Katarína Greškovičová, Mgr., PhD.</t>
  </si>
  <si>
    <t>Nadácia Tatra Banky</t>
  </si>
  <si>
    <t>2025VZDstrVS051</t>
  </si>
  <si>
    <t>2025VZDstrVS051 | Centrálny register zmlúv</t>
  </si>
  <si>
    <t>klinická psychológia, digitálne simulácie, virtuálna realita, immersive learning, avatar, psychológia</t>
  </si>
  <si>
    <t>clinical psychology, digital simulations, virtual reality, immersive learning, avatar, psychology</t>
  </si>
  <si>
    <t>Projekt je zameraný na vytvorenie simulačného centra klinickej psychológie s využitím digitálnych roleplay simulácií a hlasových avatarov klientov s depresiou. Cieľom projektu je modernizovať výučbu klinickej psychológie na bakalárskom stupni, umožniť študentom bezpečný praktický nácvik diagnostických a komunikačných zručností a zvýšiť ich pripravenosť na odbornú prax.</t>
  </si>
  <si>
    <t>The project focuses on establishing a simulation centre for clinical psychology using digital roleplay simulations and voice avatars representing clients with depression. The aim is to modernize the teaching of clinical psychology at bachelor level, provide students with safe practical training in diagnostic and communication skills, and improve their readiness for professional practice.</t>
  </si>
  <si>
    <t>Schéma na podporu manažmentu výskumu a projektového manažmentu</t>
  </si>
  <si>
    <t>O-09-111/0007-00</t>
  </si>
  <si>
    <t>nevýskumný</t>
  </si>
  <si>
    <t xml:space="preserve">Účasť na odbornom školení pre Klaster 2 programu Horizont Európa v Bruseli, Belgicko s názvom „Preparing the European Union for Future Enlargement: Challenges and Opportunities„  </t>
  </si>
  <si>
    <t>Participation on a professional training for Cluster 2 of the Horizon Europe program in Brussels, Belgium entitled "Preparing the European Union for Future Enlargement: Challenges and Opportunities"</t>
  </si>
  <si>
    <t>CVTI SR</t>
  </si>
  <si>
    <t>Z/2025/879/XIV/FSEV/UESMV</t>
  </si>
  <si>
    <t>https://www.crz.gov.sk/zmluva/10671643/</t>
  </si>
  <si>
    <t>V rámci projektu sa realizuje jednorazová odbornú návštevu v Bruseli na workshope s názvom “ Preparing the European Union for Future Enlargement: Challenges and Opportunities”. Tento workshop organizuje European University Institute ako koordinátor projektového návrhu, ktorý plánuje podať v rámci budúcej výzvy Klastra 2 programu Horizont Európa, v spolupráci s TEPSA, ktorá je hlavným diseminačným partnerom konzorcia. FSEV UK dostalo možnosť ako prizvaný partner zúčastniť sa na tomto workshope. Nakoľko European University Institute je veľmi skúsenou organizáciou, čo sa týka písania projektov v rámci Horizont Európa, účasť na tomto workshope znamená aj možnosť získať skúsenosti so samotným písaním projektového návrhu ako aj pochopiť v praxi rolu koordinátora takého projektového návrhu. Fyzická účasť na workshope FSEV UK vytvorila priestor na aktívnu spoluprácu pri kreovaní projektového návrhu do programu Horizont Európa.</t>
  </si>
  <si>
    <t>As part of the project, a one-time study visit to Brussels is being organized for a workshop titled “Preparing the European Union for Future Enlargement: Challenges and Opportunities.” This workshop is organized by the European University Institute as the coordinator of the project proposal it plans to submit under the upcoming Call for Proposals for Cluster 2 of the Horizon Europe program, in collaboration with TEPSA, which is the consortium’s main dissemination partner. FSEV UK has been invited to participate in this workshop as a partner. Since the European University Institute is a highly experienced organization in writing projects under Horizon Europe, participation in this workshop also offers the opportunity to gain experience in drafting the project proposal itself and to understand in practice the role of the coordinator of such a project proposal. The FSEV UK’s in-person participation in the workshop created an opportunity for active collaboration in developing a project proposal for the Horizon Europe program.</t>
  </si>
  <si>
    <t>Národná stratégia výskumu, vývoja a inovácií 2030 – opatrenie č. 1.3.4.2</t>
  </si>
  <si>
    <t>0771A0101 / MEDem</t>
  </si>
  <si>
    <t>MEDem</t>
  </si>
  <si>
    <t>Monitorovanie volebných demokracií</t>
  </si>
  <si>
    <t>Monitoring Electoral Democracies</t>
  </si>
  <si>
    <t>Oľga Gyárfášová, doc. PhDr. PhD.</t>
  </si>
  <si>
    <t>Ministerstvo školstva, výskumu, vývoja a mládeže SR</t>
  </si>
  <si>
    <t>Z/2024/1347/XIV/FSEV/UESMV</t>
  </si>
  <si>
    <t>pridelená ako dotácia</t>
  </si>
  <si>
    <t>Národná stratégia výskumu, vývoja a inovácií 2030 – ESFRI</t>
  </si>
  <si>
    <t>Sociologický ústav SAV; Ústav politických vied SAV; CSPV SAV; Trnavská univerzita; UPJŠ; Prešovská univerzita</t>
  </si>
  <si>
    <t>dlhodobá infraštruktúra/ doba neurčitá</t>
  </si>
  <si>
    <t>volebná demokracia, volebné správanie, politické elity, médiá, longitudinalny výskum, výskumná infraštruktúra</t>
  </si>
  <si>
    <t>electoral democracy, voting behaviour, political elites, media, longitudinal research, research infrastructure</t>
  </si>
  <si>
    <t>Projekt MEDem je longitudinálny infraštruktúrny projekt zameraný na monitorovanie volebných demokracií a štúdium volieb v širšom sociálnom kontexte. Projekt prepája výskumné inštitúcie a univerzity s cieľom zhromažďovať, prepájať a analyzovať údaje o voličskom správaní, politických elitách, stranách, vládach a médiách a vytvárať podmienky pre inovatívny spoločenskovedný výskum.</t>
  </si>
  <si>
    <t>The MEDem project is a longitudinal research infrastructure project focused on monitoring electoral democracies and studying elections within their broader social context. The project connects research institutions and universities in order to collect, integrate and analyse data on voting behaviour, political elites, parties, governments and media, thereby enabling innovative social science research.</t>
  </si>
  <si>
    <t>Fond SK-NIC / Malé projekty 2025</t>
  </si>
  <si>
    <t>SK-NIC-OPRM-FOND-2025-004</t>
  </si>
  <si>
    <t>Využitie virtuálnej reality v tréningu pacientov s Parkinsonovou chorobou</t>
  </si>
  <si>
    <t>Using virtual reality in training patients with Parkinson's disease</t>
  </si>
  <si>
    <t>Tirpáková Veronika,PaedDr. Mgr., PhD.</t>
  </si>
  <si>
    <t>SK-NIC, a.s.</t>
  </si>
  <si>
    <t>Č. SK-NIC-OPRM-FOND-2025-004                  Z/2025/2006/XI/FTVŠ/DEK</t>
  </si>
  <si>
    <t>https://www.crz.gov.sk/zmluva/11135405/?csrt=11313503243507467192&amp;undefined=undefined</t>
  </si>
  <si>
    <t>Fond SK-NIC/Malé projekty 2025</t>
  </si>
  <si>
    <t>Cieľom tohto projektu je overiť/zistiť pozitívny efekt kombinácie už existujúcej pohybovej intervencie a terapie virtuálnou realitou u pacientov s Parkinsonovou chorobou. Tento cieľ bude dosiahnutý realizovaním 3-mesačného kombinovaného silovo-balančného programu, do ktorého bude implementovaná terapia virtuálnou realitou prostredníctvom aplikácie Gametherapy - Neuroboost. Očakávame aditívny preventívny a stabilizačný efekt motorických prejavov ochorenia a súčasne pozitívny vplyv aj na úroveň kognitívnych funkcií pacientov, čím by malo dôjsť k zníženiu somatických a psychologických prejavov ochorenia, a tým k zlepšeniu kvality ich života. Získané poznatky plánujeme využiť pri tvorbe multimodálnej intervencie, ktorá bude nielen efektívna, ale aj prakticky využiteľná v klinickej praxi.</t>
  </si>
  <si>
    <t>výzva č. 2024/002 INFRA 5 FNPŠ</t>
  </si>
  <si>
    <t>Z-2024/002-117</t>
  </si>
  <si>
    <t>rozvojový projekt</t>
  </si>
  <si>
    <t>Rekonštrukcia atletického štadióna FTVŠ UK</t>
  </si>
  <si>
    <t xml:space="preserve">Reconstruction of the athletics stadium of the Faculty of Sports and Athletics </t>
  </si>
  <si>
    <t>Dorociaková Eva, Mgr.,Mgr., PhD.</t>
  </si>
  <si>
    <t>Fond na podporu športu</t>
  </si>
  <si>
    <t>https://www.crz.gov.sk/zmluva/11310449/</t>
  </si>
  <si>
    <t>Športová infraštruktúra</t>
  </si>
  <si>
    <t>Projekt rieši rekonštrukciu atletickej dráhy štadióna FTVŠ Univerzity Komenského v Bratislave. Ide o  retoping umelohmotnej bežeckej bežeckej trate vo forme obnovy povrchových plôch a čiarovanie. Retoping sa týka plôch v rozmere 2117 m2. a zahŕňa činnosti ako čistenie povrchovej plochy a následne aplikáciu novej vrstvy opravnej hmoty do hrúbky 1 - 4 mm  a taktiež čiarovanie. Zabezpečí sa tak súdržnosť a nepriepustnosť plochy voči vode, ktorá spôsobuje rýchlejšiu degradáciu bežeckej trate. Účelom rekonštrukcie je predĺženie životnosti atletického štadióna prof. A.Kuchena a teda technické zhodnotenie športovej infraštrukúry.</t>
  </si>
  <si>
    <t>BBMRI</t>
  </si>
  <si>
    <t>Dotácia na financovanie národných platforiem výskumných infraštruktúr typu ESFRI (VIESF) - BBMRI</t>
  </si>
  <si>
    <t>Subsidy for financing national ESFRI-type research infrastructure platforms (VIESF) - BBMRI</t>
  </si>
  <si>
    <t>Danková  Zuzana, doc. RNDr., PhD.</t>
  </si>
  <si>
    <t>Z/2025/2015/IX/JLF/CEVED
D/2026/1/IX/JLF/CEVED</t>
  </si>
  <si>
    <t>https://crz.gov.sk/zmluva/11145816/?csrt=12860580981146641433
https://crz.gov.sk/zmluva/11819006/</t>
  </si>
  <si>
    <t>EATRIS</t>
  </si>
  <si>
    <t>Dotácia na financovanie národných platforiem výskumných infraštruktúr typu ESFRI (VIESF) - EATRIS</t>
  </si>
  <si>
    <t>Subsidy for financing national ESFRI-type research infrastructure platforms (VIESF) - EATRIS</t>
  </si>
  <si>
    <t>Halašová Erika, prof. RNDr., PhD.</t>
  </si>
  <si>
    <t>Z/2025/3610/IX/JLF/CEVED</t>
  </si>
  <si>
    <t>https://crz.gov.sk/zmluva/11745858/</t>
  </si>
  <si>
    <t>INSTRUCT – ERIC</t>
  </si>
  <si>
    <t>Vytvorenie národnej platformy pre výskumnú infraštruktúru VIESF“ typu ESFRI- INSTRUCT – ERIC (spoluriešiteľský grant, hlavný riešiteľ: Chemický ústav SAV)</t>
  </si>
  <si>
    <t>Creation of a national platform for research infrastructure VIESF" of the ESFRI type - INSTRUCT – ERIC (co-investigator grant, main investigator: Institute of Chemistry, Slovak Academy of Sciences)</t>
  </si>
  <si>
    <t>Štrbák Oliver, RNDr., PhD.</t>
  </si>
  <si>
    <t>D/2025/3672/IX/PRIF/TAJ</t>
  </si>
  <si>
    <t>https://crz.gov.sk/zmluva/11776237/</t>
  </si>
  <si>
    <t>Chemický ústav SAV (hlvný riešiteľ)</t>
  </si>
  <si>
    <t>Účasť 2 zdravotníckych pracovníkov na podujatí tretej strany - EHS 2025, France</t>
  </si>
  <si>
    <t>Participation of 2 healthcare professionals at a third party event - EHS 2025, France</t>
  </si>
  <si>
    <t>Medtronic Slovakia s.r.o.</t>
  </si>
  <si>
    <t>Zmluva o poskytnutí dotácie na vzdelávanie zo dňa 25.4.2025</t>
  </si>
  <si>
    <t>Zmluva o poskytnutí dotácie na vzdelávanie</t>
  </si>
  <si>
    <t>XXX. Martinský bioptický seminár Slovenskej divízie Medzinárodnej akadémie patológie (SD-IAP)</t>
  </si>
  <si>
    <t>XXX. Martin Biopsy Seminar of the Slovak Division of the International Academy of Pathology (SD-IAP)</t>
  </si>
  <si>
    <t xml:space="preserve">MUDr. Michal Kalman, PhD. </t>
  </si>
  <si>
    <t>Martinské bioptické centrum, s.r.o.</t>
  </si>
  <si>
    <t>Darovacia zmluva - finančný dar zo dňa 24.9.2025</t>
  </si>
  <si>
    <t>BD Bamed, s.r.o.</t>
  </si>
  <si>
    <t>Darovacia zmluva - finančný dar zo dňa 14.10.2025</t>
  </si>
  <si>
    <t>Hermes LabSystems, s.r.o.</t>
  </si>
  <si>
    <t>Darovacia zmluva - finančný dar zo dňa 5.11.2025</t>
  </si>
  <si>
    <t>BARIA s.r.o.</t>
  </si>
  <si>
    <t>Darovacia zmluva - finančný dar zo dňa 25.9.2025</t>
  </si>
  <si>
    <t>Pentagen s.r.o.</t>
  </si>
  <si>
    <t>Darovacia zmluva - finančný dar zo dňa 31.10.2025</t>
  </si>
  <si>
    <t>Pragostem s.r.o.</t>
  </si>
  <si>
    <t>Darovacia zmluva - finančný dar zo dňa 20.10.2025</t>
  </si>
  <si>
    <t>ZENA-R Slovakia, s.r.o.</t>
  </si>
  <si>
    <t>Darovacia zmluva - finančný dar zo dňa 28.10.2025</t>
  </si>
  <si>
    <t>MEDESA SK s.r.o.</t>
  </si>
  <si>
    <t>Darovacia zmluva - finančný dar zo dňa 3.11.2025</t>
  </si>
  <si>
    <t>Vzdelanie pre inštitúcie</t>
  </si>
  <si>
    <t>2024VZDinst028</t>
  </si>
  <si>
    <t xml:space="preserve">Rozvoj kľúčových kompetencií študentov v predmete virológia </t>
  </si>
  <si>
    <t>Development of students' key competencies in the subject of virology</t>
  </si>
  <si>
    <t>Blaškovičová Jana, RNDr., PhD.</t>
  </si>
  <si>
    <t>Nadácia Tatra banky</t>
  </si>
  <si>
    <t>https://www.crz.gov.sk/zmluva/10128145/</t>
  </si>
  <si>
    <t>Pre inštitúcie - vysokoškolské vzdelávanie</t>
  </si>
  <si>
    <t xml:space="preserve">V súčasnosti sa vo výučbe kladie v rámci kurikulárnej reformy veľký dôraz na kvalitu a nie kvantitu učenia. Projektové vyučovanie (napr. vyučovanie laboratórnych cvičení) sa dostáva do popredia pozornosti a je snaha zaviesť túto koncepciu do vyučovania hlavne na univerzitách, kde študenti potrebujú nadobudnúť kľúčové kompetencie pre svoju budúcu prax a úspešné zaradenie sa na pracovnom trhu. Vyzdvihuje sa riešenie praktických problémov, aplikácia poznatkov pri riešení problémovej situácie a analytický spôsob získavania nových poznatkov. Cieľom projektu je obohatiť výučbu laboratórnych cvičení z mikrobiológie a virológie o nové, moderné postupy detekcie patogénov a získanie nových kľúčových kompetencií. Zakúpenie prístroja pre spektrofotometriu umožní študentom získať nové poznatky z oblasti optických metód a v teoretickej rovine rozšíri ich vedomosti z optiky, spektier, možností stanovenia vírusov ako biologických entít, ale aj ich jednotlivých súčastí ako napríklad nukleových kyselín či proteínov. Ovládanie prístroja pomocou dotykového displeja, ktorý je jeho súčasťou, priblíži vyučovací proces požiadavkám súčasnej generácie a zvýši ich digitálne kompetencie. Praktické ovládanie prístroja budú vedieť v budúcnosti využiť ako zručnosť, ktorá je žiadaná na trhu práce a získané komunikačné a praktické zručnosti obohatia ich profil absolventa. Aj pedagógovia sa potrebujú neustále učiť, aby vedeli lepšie pripraviť študentov a mali radosť zo zmyslu svojej práce. Pri realizácii projektu rozvinú svoje „soft skills“, naučia sa pracovať ako jeden tím a nadobudnú skúsenosti, ktoré budú využívať v pedagogickom procese. </t>
  </si>
  <si>
    <t>DiSSCo</t>
  </si>
  <si>
    <t>DiSSCo-Distribuovaný systém vedeckých zbierok</t>
  </si>
  <si>
    <t>DiSSCo-Distributed System of Scientific Collections</t>
  </si>
  <si>
    <t>Ministerstvo školstva, výskumu, vývoja a mládeže SR/ESFRI (VIEST)</t>
  </si>
  <si>
    <t>Z/2025/3391/XIV/PRIF/TAJ</t>
  </si>
  <si>
    <t>https://www.crz.gov.sk/zmluva/11660641/?csrt=14934478109120768026</t>
  </si>
  <si>
    <t>Centrum biológie rastlín a biodiverzity SAV, v. v. i.</t>
  </si>
  <si>
    <t>DiSSCo (Distributed System of Scientific Collections) je európska výskumná infraštruktúra zaradená na ESFRI Roadmap, ktorej cieľom je digitálne prepojenie a integrácia prírodovedných zbierok v európskych inštitúciách. Infraštruktúra sprístupňuje údaje o biologických, zoologických a geologických exemplároch v jednotnom digitálnom systéme, čím podporuje ich vyhľadateľnosť, interoperabilitu a opätovné využitie v súlade s princípmi FAIR. DiSSCo umožňuje prepojenie zbierkových objektov s genetickými, ekologickými a environmentálnymi dátami a vytvára základ pre moderný výskum biodiverzity a klimatických zmien. Projekt sa nachádza v záverečnej fáze prípravy na transformáciu do právnej formy ERIC (European Research Infrastructure Consortium) a prepája viac ako 300 inštitúcií v 23 európskych krajinách. Slovenská republika je zapojená prostredníctvom národnej platformy koordinovanej Centrom biológie rastlín a biodiverzity SAV v spolupráci s univerzitnými partnermi, pričom sa podieľa najmä na digitalizácii a sprístupňovaní prírodovedných zbierok.</t>
  </si>
  <si>
    <t>INSTRUCT</t>
  </si>
  <si>
    <t xml:space="preserve">Dotácia na financovanie národných platforiem výskumných infraštruktúr typu ESFRI (VIESF) - Instruct-ERIC </t>
  </si>
  <si>
    <t xml:space="preserve">Subsidy for financing national ESFRI-type research infrastructure platforms (VIESF) - Instruct-ERIC </t>
  </si>
  <si>
    <t>Filo Juraj, Mgr., PhD.</t>
  </si>
  <si>
    <t>C/1003/2025, Z/2025/3630/IX/PRIF/TAJ</t>
  </si>
  <si>
    <t>https://www.crz.gov.sk/zmluva/11743705/ https://www.crz.gov.sk/zmluva/11751023/?csrt=16871704728147981553&amp;undefined=undefined</t>
  </si>
  <si>
    <t>Chemický ústav Slovenskej akadémie vied, v.v.i.</t>
  </si>
  <si>
    <t>jINSTRUCT-ERIC (Integrated Structural Biology Infrastructure) je paneurópska výskumná infraštruktúra typu ESFRI zameraná na podporu excelentného výskumu v oblasti štruktúrnej biológie prostredníctvom prístupu k špičkovým technológiám, expertíze a odbornému školeniu. Nukleárna magnetická rezonancia (NMR) predstavuje jednu z kľúčových metodík infraštruktúry INSTRUCT, pričom Národné centrum NMR tvorí zásadnú súčasť zapojenia Slovenskej republiky do tejto európskej iniciatívy. Prostredníctvom národnej platformy VIESF centrum zabezpečuje prepojenie domácich NMR kapacít s európskou infraštruktúrou a umožňuje slovenským výskumníkom zapájanie sa do medzinárodných projektov založených na vedeckej excelentnosti. Účasť SR v INSTRUCT tak priamo prispieva k zvyšovaniu kvality výskumu, rozvoju infraštruktúry Národného centra NMR a posilňovaniu konkurencieschopnosti slovenského výskumného priestoru v súlade s cieľmi ESFRI.</t>
  </si>
  <si>
    <t>EMBL</t>
  </si>
  <si>
    <t>Dotácia na financovanie národných platforiem výskumných infraštruktúr typu ESFRI (VIESF) - EMBL</t>
  </si>
  <si>
    <t>Subsidy for financing national ESFRI-type research infrastructure platforms (VIESF) - EMBL</t>
  </si>
  <si>
    <t>Stuchlík Stanislav, prof. RNDr., CSc.</t>
  </si>
  <si>
    <t>0610/2025 (Dodatok č. 5 k Zmluve č. 0512/2024 o poskytnutí dotácie na rok 2025 zo dňa 20.12.2024)</t>
  </si>
  <si>
    <t>Univerzitný vedecký park UK BA</t>
  </si>
  <si>
    <t xml:space="preserve">
V rámci národnej reprezentácie v ESFRI je Slovensko plnohodnotným členom a aktívne participuje na strategickom smerovaní výskumnej infraštruktúry EMBL, ako aj na spoločných projektoch a výskumných aktivitách s európskymi partnermi v oblasti „life sciences“. EMBL predstavuje strategicky významnú výskumnú infraštruktúru v oblasti vied o živej prírode („life sciences“) s jedinečným postavením v európskom výskumnom priestore. Je to medzivládna organizácia s dlhoročnou históriou excelentnosti, ktorá združuje špičkové výskumné pracoviská v šiestich krajinách EÚ a Spojenom kráľovstve. EMBL je považované za vlajkovú loď európskeho výskumu v oblasti molekulárnej biológie a jeho strategický význam spočíva v poskytovaní špičkového vedeckého zázemia, technológií, školení a medzinárodnej spolupráce, ktoré by inak boli pre menšie krajiny, ako je Slovensko, nedostupné. Jedinečnosť EMBL spočíva najmä v integrovanom multidisciplinárnom výskumnom prístupe, ktorý prepája experimentálne a výpočtové techniky s cieľom porozumieť molekulárnemu základu života. V rámci programu Molecules to Ecosystems (2022 – 2026) sa infraštruktúra zameriava aj na výskum súvisiaci s klimatickou zmenou, biodiverzitou, infekčnými chorobami a ďalšími globálnymi výzvami. EMBL má pre Slovenskú republiku významný sociálno-ekonomický prínos, ktorý presahuje rámec čisto vedeckej spolupráce. Vďaka členstvu SR v tejto medzinárodnej organizácii má slovenská výskumná komunita – vrátane univerzít, akadémie vied a technologických centier – prístup k excelentnému výskumu, špičkovým zariadeniam a inováciám, ktoré podporujú celkový rozvoj znalostnej ekonomiky.</t>
  </si>
  <si>
    <t>Výzva MŠVVaŠ SR o predkladaní žiadostí o poskytnutie dotácie na vedecko-technické služby „Dobudovanie a udržanie centier EURAXESS na Slovensku“</t>
  </si>
  <si>
    <t>0511/2025</t>
  </si>
  <si>
    <t>EURAXESS@UK</t>
  </si>
  <si>
    <t xml:space="preserve">Centrum EURAXESS na Univerzite Komenského v BA </t>
  </si>
  <si>
    <t>EURAXESS Centre at Comenius University Bratislava</t>
  </si>
  <si>
    <t xml:space="preserve">Masarik Jozef, prof. RNDr., DrSc., Lisoňová Zuzana, Mgr. </t>
  </si>
  <si>
    <t>Z/2025/3328/XI/RUK/OVVP</t>
  </si>
  <si>
    <t>Z/2025/3328/XI/RUK/OVVP | Centrálny register zmlúv</t>
  </si>
  <si>
    <t>Akčný plán Národnej stratégie výskumu, vývoja a inovácií</t>
  </si>
  <si>
    <t>EURAXESS Centrum, personalizované asistencia pre prichádzajúce osoby, rozvoj ľudských zdrojov vo výskume</t>
  </si>
  <si>
    <t>EURAXESS Center, personalized assistance for incoming persons, human resources development in research</t>
  </si>
  <si>
    <t>Univerzita Komenského v Bratislave (UK) v rámci projektu zriaďuje inštitucionálne EURAXESS Centrum (EURAXESS@UK), čím sa zapojí do medzinárodnej siete EURAXESS Service Centres pre skvalitnenie služieb pre mobilitu vedecko-výskumnej komunity. Hlavnou úlohou nového centra na UK bude poskytovať personalizovanú asistenciu pre vedecko-výskumných pracovníkov*čky a doktorandov*ky, ktorí prichádzajú na Slovensko zo zahraničia (napr. pomoc v oblasti relokácie ako aj kultúrnej orientácie cudzincov). Ďalej bude centrum koordinovať pre tieto cieľové skupiny dostupné podporné služby v oblasti kariérneho rozvoja. Centrum vypracuje pracovné postupy od poskytovania základných informácií, cez osobnú asistenciu až po kariérny rozvoj prostredníctvom zavedenia nových nástrojov (napr. Welcome office portál) a zlepší dostupnosť existujúcich nástrojov (predovšetkým koordináciou plánov pre rôzne kurzy, školenia a podujatia pre cieľové skupiny). Z komplexnej povahy agendy EURAXESS@UK je pre efektívne a udržateľné fungovanie centra nevyhnutné zapojenie existujúcich odborných a administratívnych zložiek na univerzite. Zároveň pre angažovanosť existujúcich pracovníkov je dôležité, aby si s centrom vytvorili obojstranne užitočný vzťah a spoluprácu. Preto je cieľom projektu aj šírenie dobrých praxí v rámci UK a poskytovanie ďalších nevyhnutných zručností a skúseností pre profesionalizáciu personálu na fakultách a rektoráte. Centrum EURAXESS@UK bude ďalším aktívnym prvkom v rámci implementácie Stratégie ľudských zdrojov pre výskum UK (HRS4R) s cieľom udržať si HR Excellence Award.</t>
  </si>
  <si>
    <t>Comenius University Bratislava (UK BA) is establishing an institutional EURAXESS Centre (EURAXESS@UK) as part of the project, thereby joining the international network of EURAXESS Service Centres for improving the quality of services for the mobility of the scientific and research community. The main task of the new centre at UK BA will be to provide personalised assistance to scientific and research staff and doctoral students coming to Slovakia from abroad (e.g. assistance in the area of relocation as well as cultural orientation for foreigners). Furthermore, the centre will coordinate the available support services in the area of career development for these target groups. The centre will develop working procedures from providing basic information, through personal assistance to career development through the introduction of new tools (e.g. Welcome office portal) and improve the accessibility of existing tools (primarily by coordinating plans for various courses, trainings and events for target groups). Due to the complex nature of the EURAXESS@UK agenda, the involvement of existing professional and administrative units at the university is essential for the effective and sustainable functioning of the centre. At the same time, for the engagement of existing staff, it is important that they create a mutually beneficial relationships and cooperation with the centre. Therefore, the project also aims to disseminate good practices within UK BA and provide additional necessary skills and experience for the professionalization of staff in the faculties and the rectorate. The EURAXESS@UK centre will be another active element in the implementation of the UK BA Human Resources Strategy for Research (HRS4R) with the aim of maintaining the HR Excellence Award.</t>
  </si>
  <si>
    <t>PROJEKT MÁ  MULTIDISCIPLINÁRNY ROZMER. Projekt rozvíja vedecko-technické služby pre všetky vedné odbory na UK BA.</t>
  </si>
  <si>
    <t>ELIXIR</t>
  </si>
  <si>
    <t>Dotácia na financovanie národných platforiem výskumných infraštruktúr typu ESFRI (VIESF) 2025 - ELIXIR</t>
  </si>
  <si>
    <t>Subsidy for financing national ESFRI-type research infrastructure platforms (VIESF) 2025 - ELIXIR</t>
  </si>
  <si>
    <t>https://crz.gov.sk/zmluva/11741447/</t>
  </si>
  <si>
    <t>Univerzita Pavla Jozefa Šafárika v Prešove</t>
  </si>
  <si>
    <t>Štruktúra formujúcej sa infraštruktúry ELIXIR NODE SK bude distribuovaná s dvoma hlavnými centrami v Bratislave (Univerzita Komenského, primárne Univerzitný Vedecký Park v Bratislave) a Košiciach (Univerzita Pavla Jozefa Šafárika - UPJŠ), pričom Univerzita Komenského (UK) inštitúciou Jesseniovej Lekárskej Fakulta Univerzity Komenského v Martine geograficky zastupuje región Stredné Slovensko. V súčasnosti
prebiehajú formálne kroky k vzniku spoločnej entity medzi UK a UPJŠ, pričom sme v
súčasnosti vo fáze finálneho pripomienkovania zmluvy o založení. Paralelne
pracujeme na prihláške entity pre prijatie nášho formujúceho sa uzla ELIXIR za
riadneho člena európskej infraštruktúry ELIXIR, ktorá bude posudzovaná riadiacim
uzlom ELIXIR v Hinxtone. Bezprostredne po zúčinnení zmluvy nastane fáza rozšírenia
uzla o ďalších partnerov, pričom paralelne prebiehajú rokovania s členmi v podobe
Slovenskej akadémie vied (ústavy Biomedicínskeho centra SAV a Ústav molekulárnej
biológie SAV), Úradu verejného zdravotníctva (ÚVZ), Slovenskej technickej univerzity
(fakulta FIIT STU), Národného ústavu detských chorôb (NÚDCH) ako aj Centrom
vedecko technických informácií SR. V následnej fáze bude prebiehať prieskum
potenciálnych ďalších partnerov infraštruktúry organizovaním propagačného semináru
ELIXIR so zreteľom zahrnutia ďalších relevantných subjektov, vrátane súkromných
podnikateľských s prínosom pre národný uzol. Po prijatí národného uzla do ELIXIR
Europe budú sprístupnené pripravené služby, ako napr. databáza patogénov z
národnej genomického dozoru, informačný systém pre genomický monitoring NarCoS
a ďalšie. Plánujeme sprevádzkovať Federated Genomic Archive pre zapojenie sa do
projektu Genome of Europe. V prípade infraštruktúry ELIXIR NODE SK sa nejedná o izolovanú infraštruktúru, ale značne súvisí s ostatnými ESFRI. Bioinformatika totiž spracováva dáta, ktoré sa v najväčšej miere získavajú z klinických štúdií (ECRIN) a využívajú sa molekulárnobiologické
laboratóriá spadajúce do domény infraštruktúry EMBL. Pre nich sú zdrojom
biologických vzoriek infraštruktúry pre biobankovanie (BBMRI). Súvis infraštruktúr je
zrejmý aj zo spoločných strategických Horizon-RIA projektov. Jeden z ambicióznych
projektov zahájených v roku 2024, ktorý má za cieľ zmapovať genomickú variabilitu
národov Európy má názov Genome of Europe, do ktorého bude UK v nasledujúcom
amendmente prijatá ako partner. Genomic data infrastructures (GDI) má za cieľ
sprevádzkovať federované genomické archívy. By-covid je zameraný na
bioinformatický framework pre akčnú pripravenosť a odolnosť proti ďalším
pandemickým hrozbám. Značný prekryv je aj s európskou strategickou iniciatívou
EOSC, ktorá má za cieľ vytvoriť otvorený, interoperabilný a federovaný systém pre
efektívne zdieľanie, analýzu a dlhodobé uchovávanie vedeckých dát na európskej
úrovni. Dlhodobým zámerom výskumnej infraštruktúry je vyvíjať bioinformatickú
infraštruktúru koordinovane s týmito iniciatívami a aktívne sa zapájať do budovania a
využívania celoeurópskych riešení.</t>
  </si>
  <si>
    <t>"The structure of the emerging ELIXIR NODE SK infrastructure will be distributed with two main centers in Bratislava (Comenius University, primarily the University Science Park in Bratislava) and Košice (Pavel Jozef Šafárik University - UPJŠ), while Comenius University (UK) through the Jessenius Institute of Medicine Faculty of Comenius University in Martin geographically represents the Central Slovakia region. Formal steps are currently underway to establish a joint entity between UK and UPJŠ, and we are currently in the final comment phase of the founding agreement. In parallel, we are working on the entity's application for acceptance of our emerging ELIXIR node as a full member of the European ELIXIR infrastructure, which will be assessed by the ELIXIR management node in Hinxton. Immediately after the contract is signed, the phase of expanding the node to include other partners will begin, while negotiations are underway with members in the form of the Slovak Academy of Sciences (Institute of Biomedical Center SAS and Institute of Molecular Biology SAS), Public Health Authority (ÚVZ), Slovak Technical University
(Faculty of FIIT STU), National Institute of Pediatric Diseases (NÚDCH) as well as the Center for Scientific and Technical Information of the Slovak Republic. In the subsequent phase, a survey of potential other infrastructure partners will be conducted by organizing a promotional seminar ELIXIR with a view to including other relevant entities, including private business entities with a benefit for the national node. After the national node is accepted into ELIXIR
Europe, ready-made services will be made available, such as the pathogen database from the national genomic surveillance, the information system for genomic monitoring NarCoS
and others. We plan to operate the Federated Genomic Archive for participation in the Genome of Europe project. In the case of the ELIXIR NODE SK infrastructure, it is not an isolated infrastructure, but is significantly related to other ESFRI. Bioinformatics processes data that is mostly obtained from clinical studies (ECRIN) and molecular biology laboratories falling within the EMBL infrastructure domain are used. For them, they are the source of biological samples for the biobanking infrastructure (BBMRI). The connection of the infrastructures is also evident from the joint strategic Horizon-RIA projects. One of the ambitious projects launched in 2024, which aims to map the genomic variability of the nations of Europe, is called Genome of Europe, to which the UK will be accepted as a partner in the next amendment. Genomic data infrastructures (GDI) aim to operate federated genomic archives. By-covid is focused on a bioinformatics framework for action preparedness and resilience against further pandemic threats. There is also significant overlap with the European strategic initiative EOSC, which aims to create an open, interoperable and federated system for the efficient sharing, analysis and long-term preservation of scientific data at the European level. The long-term objective of the research infrastructure is develop bioinformatics infrastructure in coordination with these initiatives and actively engage in building and exploiting pan-European solutions."</t>
  </si>
  <si>
    <t>Výskumná infraštruktúra Vedeckého parku UK - Centra genomiky a bioinformatiky poskytuje komplexné hardvérové a softvérové vybavenie pre spracovanie, analýzu a
dlhodobé ukladanie genomických a biologických dát. Užívateľom ponúka riešenia v
oblastiach vysoko náročných analýz, ako sú genomika, transkriptomika,
metagenomika, epigenenomika či hĺbková analýza patogénov a antimikrobiálnej
rezistencie. Súčasťou podpory užívateľom je aj asistencia pri príprave publikačných
výstupov a transfer výstupov do aplikačnej praxe</t>
  </si>
  <si>
    <t>Dotácia na financovanie národných platforiem výskumných infraštruktúr typu ESFRI (VIESF) 2025 - EMBL</t>
  </si>
  <si>
    <t>Subsidy for financing national ESFRI-type research infrastructure platforms (VIESF) 2025 - EMBL</t>
  </si>
  <si>
    <t>Turňa Ján, prof. RNDr., CSc.</t>
  </si>
  <si>
    <t>Dodatok č. 5 k Zmluve č. 0512/2024 o poskytnutí dotácie na rok 2025 zo dňa 20.12.2024</t>
  </si>
  <si>
    <t>V rámci národnej reprezentácie v ESFRI je Slovensko plnohodnotným členom a aktívne participuje na strategickom smerovaní výskumnej infraštruktúry EMBL, ako aj na spoločných projektoch a výskumných aktivitách s európskymi partnermi v oblasti „life sciences“. EMBL predstavuje strategicky významnú výskumnú infraštruktúru v oblasti vied o živej prírode („life sciences“) s jedinečným postavením v európskom výskumnom priestore. Je to medzivládna organizácia s dlhoročnou históriou excelentnosti, ktorá združuje špičkové výskumné pracoviská v šiestich krajinách EÚ a Spojenom kráľovstve. EMBL je považované za vlajkovú loď európskeho výskumu v oblasti molekulárnej biológie a jeho strategický význam spočíva v poskytovaní špičkového vedeckého zázemia, technológií, školení a medzinárodnej spolupráce, ktoré by inak boli pre menšie krajiny, ako je Slovensko, nedostupné. Jedinečnosť EMBL spočíva najmä v integrovanom multidisciplinárnom výskumnom prístupe, ktorý prepája experimentálne a výpočtové techniky s cieľom porozumieť molekulárnemu základu života. V rámci programu Molecules to Ecosystems (2022 – 2026) sa infraštruktúra zameriava aj na výskum súvisiaci s klimatickou zmenou, biodiverzitou, infekčnými chorobami a ďalšími globálnymi výzvami. EMBL má pre Slovenskú republiku významný sociálno-ekonomický prínos, ktorý presahuje rámec čisto vedeckej spolupráce. Vďaka členstvu SR v tejto medzinárodnej organizácii má slovenská výskumná komunita – vrátane univerzít, akadémie vied a technologických centier – prístup k excelentnému výskumu, špičkovým zariadeniam a inováciám, ktoré podporujú celkový rozvoj znalostnej ekonomiky.</t>
  </si>
  <si>
    <t>Within the framework of the national representation in ESFRI, Slovakia is a full member and actively participates in the strategic direction of the EMBL research infrastructure, as well as in joint projects and research activities with European partners in the field of "life sciences". EMBL represents a strategically important research infrastructure in the field of life sciences ("life sciences") with a unique position in the European Research Area. It is an intergovernmental organization with a long history of excellence, which brings together top research centers in six EU countries and the United Kingdom. EMBL is considered the flagship of European research in the field of molecular biology and its strategic importance lies in providing top scientific background, technologies, training and international cooperation, which would otherwise be unavailable to smaller countries such as Slovakia. EMBL's uniqueness lies mainly in its integrated multidisciplinary research approach, which connects experimental and computational techniques with the aim of understanding the molecular basis of life. Within the framework of the Molecules to Ecosystems program (2022-2026), the infrastructure also focuses on research related to climate change, biodiversity, infectious diseases and other global challenges. EMBL has a significant socio-economic benefit for the Slovak Republic, which goes beyond the framework of purely scientific cooperation. Thanks to the Slovak Republic's membership in this international organization, the Slovak research community - including universities, the Academy of Sciences and technology centers - has access to excellent research, cutting-edge facilities and innovations that support the overall development of the knowledge economy.</t>
  </si>
  <si>
    <t>HORIZON-SESAR-2023-DES-ER2</t>
  </si>
  <si>
    <t>ATM-EXCITE</t>
  </si>
  <si>
    <t>Posilňovanie civilno-vojenskej interoperability a koordinácie prostredníctvom excelentnosti vo vede a technológiách (ATM-EXCITE) -preklad z originalu anj</t>
  </si>
  <si>
    <t>Advancing Civil-Military Interoperability and Coordination through Excellence in Science and Technology (ATM-EXCITE)</t>
  </si>
  <si>
    <t>Dr.h.c. prof. Ing. Miroslav Kelemen, DrSc.</t>
  </si>
  <si>
    <t>EURO‑FUNDING EU PROJECTS SOCIEDAD LIMITADA</t>
  </si>
  <si>
    <t>European Commission</t>
  </si>
  <si>
    <t>https://cordis.europa.eu/project/id/101167361</t>
  </si>
  <si>
    <t>LF TUKE</t>
  </si>
  <si>
    <t>Projekt ATM‑EXCITE je výskumný projekt zameraný na zlepšenie civilno‑vojenskej koordinácie v letectve a na zvýšenie bezpečnosti a efektívnosti systémov riadenia letovej prevádzky (ATM). Projekt úzko spolupracuje so zainteresovanými stranami, identifikuje konkrétne potreby a vyvíja prispôsobené riešenia na riešenie problémov, ako sú kybernetické zraniteľnosti, digitalizácia riadenia vzdušného priestoru a optimalizácia riadenia trajektórií misií. Aby boli chránené citlivé vojenské operácie a údaje o letoch v reálnom čase, projekt financovaný EÚ ATM‑EXCITE implementuje robustné bezpečnostné opatrenia a techniky šifrovania. Projekt sa tiež zameriava na digitalizáciu procesov riadenia vzdušného priestoru a vyvíja inovatívne prístupy na optimalizáciu trajektórií misií. Tým, že sa projekt riadi Európskym hlavným plánom pre ATM a podporuje spoluprácu medzi civilným a vojenským letectvom, ATM‑EXCITE má za cieľ vytvoriť integrované riešenia, ktoré zlepšia výkon a bezpečnosť európskeho vzdušného priestoru.</t>
  </si>
  <si>
    <t>neuvedené</t>
  </si>
  <si>
    <t xml:space="preserve">41817/2025 -žiadosť o priamu podporu/finančná podpora nad rámec metodiky rozpisu dotácií na rok 2025 </t>
  </si>
  <si>
    <t>HARTS</t>
  </si>
  <si>
    <t>Hybridný tepelný štít pre návrat do atmosféry -preklad z originálu anj</t>
  </si>
  <si>
    <t>Hybrid Atmospheric Re-Entry Thermal Shield</t>
  </si>
  <si>
    <t>M.Eng. Ing. Marek Košuda, PhD.; Bc. Lukáš Hudáček</t>
  </si>
  <si>
    <t>41817/2025</t>
  </si>
  <si>
    <t>žiadosť</t>
  </si>
  <si>
    <t>NHF</t>
  </si>
  <si>
    <t>HORIZON-CL4-2022-DATA-01</t>
  </si>
  <si>
    <t>FAME</t>
  </si>
  <si>
    <t>Federovaný decentralizovaný trh s dôveryhodnými údajmi pre integrované financie (FAME)</t>
  </si>
  <si>
    <t>Federated decentralized trusted dAta Marketplace for Embedded finance (FAME)</t>
  </si>
  <si>
    <t>Péliová Jana, doc. Ing. PhD.</t>
  </si>
  <si>
    <t>EU v Bratislave</t>
  </si>
  <si>
    <t>European Commision</t>
  </si>
  <si>
    <t>https://cordis.europa.eu/project/id/101092639</t>
  </si>
  <si>
    <t>HORIZON-IA-FAME</t>
  </si>
  <si>
    <t>Cieľom projektu FAME je naplno využiť potenciál dátovej ekonomiky. Vytvorením bezpečného, federovaného, decentralizovaného a energeticky úsporného dátového trhoviska projekt FAME uľahčí obchodovanie s dátovými aktívami a ich integráciu, vrátane dátových súborov, modelov umelej inteligencie a strojového učenia a ďalších, medzi prepojenými poskytovateľmi dát. Projekt vytvorí prvý federovaný trh s dátami v Európe pre integrované financie (EmFi), čím podporí inovácie a výmenu dát v súlade s právnymi predpismi. Ponúkne tiež špičkové analytické a vzdelávacie zdroje pre technických aj netechnických používateľov, aby sa mohli plne zapojiť do dátovej ekonomiky.</t>
  </si>
  <si>
    <t>FAME project aims to unlock the full potential of the data economy. By developing a secure, federated, decentralized, and energy-efficient data marketplace, FAME will facilitate the trading and integration of data assets, including datasets, AI/ML models, and more, across interconnected data providers. The project will create Europe’s first federated data marketplace for embedded finance (EmFi), driving innovation and regulatory-compliant data exchanges. It will also offer cutting-edge analytics and learning resources for both technical and non-technical users to fully engage with the data economy.</t>
  </si>
  <si>
    <t>HORIZON-MSCA-2021-SE-01-01</t>
  </si>
  <si>
    <t>ODDEA</t>
  </si>
  <si>
    <t>Prekonávanie digitálnej priepasti v Európe a juhovýchodnej Ázii (ODDEA)</t>
  </si>
  <si>
    <t>Overcoming Digital Divide in Europe and Southeast Asia (ODDEA)</t>
  </si>
  <si>
    <t>Čaplánová Anetta, prof. Ing. PhD.</t>
  </si>
  <si>
    <t>REA - European Research Executive Agency</t>
  </si>
  <si>
    <t>101086381-ODDEA-HORIZON-MSCA-2021-SE-01</t>
  </si>
  <si>
    <t>https://cordis.europa.eu/project/id/101086381</t>
  </si>
  <si>
    <t>Horizon Europe - Marie Skłodowska-Curie Actions (MSCA) - (HORIZON-MSCA-2021-SE-01-01)</t>
  </si>
  <si>
    <t>Digitalizácia sa dostala do centra záujmu počas ťažkých čias pandémie COVID-19 a umožnila vládam a jednotlivcom vyrovnať sa s vedeckými a sociálno-ekonomickými problémami, ktoré spôsobila pandémia. Na udržanie fungovania ekonomiky a spoločnosti sa využívajú základné aj pokročilé digitálne technológie, ako aj digitálne zručnosti, a to umožnením pokračovania práce, sledovaním šírenia vírusu a urýchlením výskumu liekov a vakcín. Pandémia COVID-19 viac ako čokoľvek iné ukázala mimoriadny význam digitálnych aktív a potrebu ďalšieho rozvoja smerom k odolnej digitálnej transformácii. Posilnenie digitálnej ekonomiky a spoločnosti bolo jednou zo 6 strategických priorít pracovného programu Európskej komisie na rok 2021 s cieľom urobiť z tejto krajiny digitálnu dekádu Európy. Digitalizácia je relevantnou otázkou aj v krajinách pridružených k EÚ. Digitálna transformácia by mohla pomôcť krajinám pridruženým k EÚ urýchliť projekt konvergencie a dobehnúť rozvinuté ekonomiky EÚ. Obzvlášť aktuálnym problémom je digitalizácia v rozvojových krajinách. Digitálna transformácia a jej podpora by viedli k vyššiemu hospodárskemu rastu a udržateľnému rozvoju a zvýšeniu kvality života. Navrhovaný projekt je aktuálny ako nikdy predtým, vzhľadom na súčasnú situáciu digitalizácie v EÚ, pridružených krajinách EÚ (Čierna Hora) a rozvojových krajinách v regióne juhovýchodnej Ázie (Indonézia, Malajzia a Thajsko). Zameranie projektu je na spoluprácu akademických pracovníkov a doktorandov s cieľom zapojiť sa do výskumu v oblasti digitalizácie, vymieňať si znalosti a nápady, poskytovať zmysluplné výstupy a nadväzovať výskumnú spoluprácu v oblasti digitalizácie.</t>
  </si>
  <si>
    <t>Digitalization has been in the epicenter of interest during the hard times of COVID-19 and has enabled governments and individuals to cope with the scientific and socio-economic problems created by the pandemic. Both, basic and advanced digital technologies, as well as digital skills have been engaged to sustain the functioning of the economy and society by allowing the work to continue, tracking the spread of the virus, and accelerating research for medications and vaccines. COVID-19 pandemic has shown, more than anything else, the utmost importance of digital assets and the need for further development towards a resilient digital transformation. Strengthening the digital economy and society has been one of the 6 strategic priorities of the 2021 European Commission work programme with a goal of making this Europe’s digital decade. Digitalization is the relevant issue in EU associated countries as well. Digital transformation might help EU associated countries to speed up convergence project and catch up developed EU economies. Even particularly topical problem is digitalization in developing countries. The digital transformation and its support would lead to higher economic growth and, sustainable development and the increasing of the quality of life. The proposed project is as timely as ever considering the current situation of digitalization in the EU, EU associated countries (Montenegro) and developing countries in Southeast Asia region (Indonesia, Malaysia, and Thailand). The focus of the project is the cooperation of the academic staff and doctoral students to engage in the research in the field of digitalization, exchange their knowledge, ideas, and provide meaningful outputs and establish research collaboration in the field of digitalization.</t>
  </si>
  <si>
    <t>https://share-eric.eu/</t>
  </si>
  <si>
    <t>SHARE ERIC</t>
  </si>
  <si>
    <t>základný výdkum</t>
  </si>
  <si>
    <t>Prieskum o zdraví, starnutí a odchode do dôchodku v Európe (SHARE ERIC)</t>
  </si>
  <si>
    <t xml:space="preserve">Survey of Health, Ageing and Retirement in Europe (SHARE ERIC) </t>
  </si>
  <si>
    <t>Pongrácz Eva, doc. Ing. PhD.</t>
  </si>
  <si>
    <t xml:space="preserve">ERIC - European Research Infrastructure Consortium </t>
  </si>
  <si>
    <t xml:space="preserve">ERIC – European Research Infrastructure Consortium </t>
  </si>
  <si>
    <t>SHARE - Survey of Health, Ageing and Retirement in Europe je medzinárodná výskumná infraštruktúra na skúmanie účinkov zdravotných, sociálnych, hospodárskych a environmentálnych politík v priebehu života európskych občanov. Je uznávaným a dôležitejším nástrojom na tvorbu politiky založenej na dôkazoch. Pokrýva viaceré výskumne oblasti, a to konkrétne: príjem a bohatstvo, zdravie, zdravotná starostlivosť, práca a dôchodok,  sociálna sieť. Longitúdna štúdia zhromažďuje  zdravotné,  psychologické, ekonomické premenné a premenné sociálnej podpory .</t>
  </si>
  <si>
    <t>SHARE—Survey of Health, Ageing and Retirement in Europe—is an international research infrastructure designed to examine the effects of health, social, economic, and environmental policies throughout the lifecourse of European citizens. It is a recognized and important tool for evidence-based policymaking. It covers several research areas, specifically: income and wealth, health, healthcare, work and retirement, and social networks. The longitudinal study collects health, psychological, economic, and social support variables.</t>
  </si>
  <si>
    <t>https://www.eeagrants.sk/programy/fond-pre-bilateralne-vztahy/projekty/</t>
  </si>
  <si>
    <t>FBR03-019 1290/2024</t>
  </si>
  <si>
    <t>Prenos skúseností, osvedčených postupov a know-how z Nórska v oblasti dobrej
správy vecí verejných: Využitie nórskych projektov Good Governance pre obce a regióny a analýza ich
potenciálu pre implementáciu na Slovensku</t>
  </si>
  <si>
    <t>Transfer of experience, best practices, and know-how from Norway in the field of good
governance: Utilizing Norwegian Good Governance projects for municipalities and regions and analyzing their potential for implementation in Slovakia</t>
  </si>
  <si>
    <t xml:space="preserve">Šipikal Miroslav, doc. Mgr. PhD. </t>
  </si>
  <si>
    <t>Ministerstvo investícií, regionálneho rozvoja a informatizácie - sekcia územnej spolupráce, odbor grantov EHP a Nórska</t>
  </si>
  <si>
    <t>FBR03-019, 1290/2024</t>
  </si>
  <si>
    <t>https://www.crz.gov.sk/zmluva/9791702/</t>
  </si>
  <si>
    <t>Zmluva o príspevku na realizáciu bilaterálnej iniciatívy, EHP a NFM - Fond pre bilaterálne vzťahy</t>
  </si>
  <si>
    <t>Cieľom projektu je prispieť k spolupráci a zlepšeniu vzájomných znalostí a porozumenia medzi stranami v bilaterálnych vzťahoch prostredníctvom aktivít projektu zameraných na dobrú správu vecí verejných, zodpovedné inštitúcie a transparentnosť. Aktivity partnerov spočívajú v organizácii menšieho bilaterálneho podujatia na hlavnú tému: „Dobrá správa vecí verejných: nedávne skúsenosti z Nórska v oblasti dobrej správy vecí verejných ako inšpirácia a vzdelávanie pre aktivity na Slovensku“. Donorská štátna organizácia bude zdieľať a prenášať znalosti o princípoch dobrej správy vecí verejných, posilňovať kompetencie a kapacity pre udržateľný spoločenský a hospodársky rozvoj prostredníctvom vzdelávania a tréningov pre projektových partnerov a pridružené inštitúcie.</t>
  </si>
  <si>
    <t>The project aims to contribute to the cooperation and improvement of mutual knowledge and understanding between Parties in Bilateral Relations through the project's activities aimed at Good Governance, Accountable Institutions and Transparency. The activities of the partners are to organise smaller-scale bilateral event around the main issue: "Good Governance: recent experience from Norway in good governance as inspiration and training for activities in Slovakia". Donor state organisation will share and transfer knowledge of Good Governance principles, enhance competences and capacities for sustainable societal and economic development through teaching and training to the project partners and associated institutions.</t>
  </si>
  <si>
    <t>22430088-190010/102/2025</t>
  </si>
  <si>
    <t>Trh s nehnuteľnosťami a otázky udržateľnosti súvisiace s prevahou nehnuteľností v portfóliách dôchodkových fondov</t>
  </si>
  <si>
    <t>Housing Market &amp; Sustainability Issues Linked to Dominance of Housing Asset in Retirement Portfolios</t>
  </si>
  <si>
    <t>Šipikalová Silvia, doc. Ing. PhD.</t>
  </si>
  <si>
    <t>Visegrad Fund</t>
  </si>
  <si>
    <t>ID10530540, 190010/102/2025</t>
  </si>
  <si>
    <t>https://www.crz.gov.sk/zmluva/10530540/</t>
  </si>
  <si>
    <t>Visegrad Fund - 4 Housing Market</t>
  </si>
  <si>
    <t xml:space="preserve">Cieľom projektu je kriticky riešiť problémy spojené so starnutím obyvateľstva vrátane rastúcej miery chudoby, klesajúcej kvality bývania, nedostatku ponuky bývania, environmentálnej neefektívnosti a energetickej neúčinnosti bývania. Ďalej rieši rastúcu nerovnosť v dostupnosti bývania. Zatiaľ čo mladšia generácia, ľudia na začiatku svojej kariéry a mladé rodiny majú problém vstúpiť na trh s bývaním, starší ľudia často zostávajú vo veľkých, energeticky neefektívnych nehnuteľnostiach, ktoré sú často cenovo nedostupné, čo ešte viac zhoršuje problémy s dostupnosťou a kvalitou bývania. Cieľom multidisciplinárnych tímov projektu je spoločne poskytnúť komparatívnu analýzu súčasnej situácie na trhu s bývaním v krajinách V4 a navrhnúť alternatívne politické prístupy z daňového hľadiska a prostredníctvom ponuky nových finančných produktov. </t>
  </si>
  <si>
    <t xml:space="preserve">The project aims to critically address issues related to an aging population, including rising poverty rates, declining housing quality, a shortage of housing supply, environmental inefficiency, and energy inefficiency in housing. It also addresses growing inequality in housing affordability. While the younger generation, people at the beginning of their careers, and young families struggle to enter the housing market, older people often remain in large, energy-inefficient properties that are frequently unaffordable, further exacerbating problems with housing availability and quality. The goal of the project’s multidisciplinary teams is to jointly provide a comparative analysis of the current situation in the housing market across the V4 countries and to propose alternative policy approaches from a tax perspective and through the introduction of new financial products. </t>
  </si>
  <si>
    <t>Contract on participation in the project "Housing market &amp; sustainability issues linked to dominance of housing asset in retirement portfolios" based on Visegrad Grant No. 22430088</t>
  </si>
  <si>
    <t xml:space="preserve">NHF </t>
  </si>
  <si>
    <t>HUSK SPF/2401</t>
  </si>
  <si>
    <t>HUSK/SPF/2401/3.2/211</t>
  </si>
  <si>
    <t>Súdržnosť a solidarita - cesta k udržateľnej budúcnosti</t>
  </si>
  <si>
    <t>Cohesion and Solidarity: The Path to a Sustainable Future</t>
  </si>
  <si>
    <t>EFRR - Európsky fond regionálneho rozvoja, EU</t>
  </si>
  <si>
    <t>Interreg VI-A Compas Maďarsko - Slovensko</t>
  </si>
  <si>
    <t xml:space="preserve">Cieľom projektu je posilniť sociálnu súdržnosť v prihraničnom regióne SK-HU podporou spolupráce aktérov smerom k udržateľnému rozvoju regiónu. Zámerom  je organizovanie odbornej konferencie za účasti aktérov prihraničnej oblasti. Podujatie sa uskutoční na pôde Ekonomickej univerzity v BA v apríli 2025. Univerzity sú nosným pilierom excelentného vzdelávania a akcelátorom rozvoja regiónu. Svoje aktivity a výsledky  predstavia počas odbornej konferencie. Na oboch stranách hranice zápasíme s výzvami, ktorými sú najmä starnutie populácie, nerovnosti a environmentálne problémy, ich riešenie sa líši na základe rozmanitosti prístupov a kultúrnych hodnôt.  Podujatie vytvára platformu na výmenu názorov medzi účastníkmi v záujme podnecovania účasti na demokratickom a občianskom živote EÚ.  Rovnaké problémy zúčastnených strán podporia sieťovanie a hľadanie spoločných riešení na výzvy so zreteľom na udržateľnosť. Prínosom projektu bude implementácia inovatívnych riešení v oblasti udržateľnosti v pedagogickej a výskumnej  činnosti. Prezentované výsledky výskumu a best practices zvýšia povedomie ako aj konanie aktérov smerom k posilneniu udržateľnosti. Vytvoria sa nové partnerstvá, a posilnia vzťahy medzi generáciami. Subjekty občianskej angažovanosti predstavia svoje aktivity a produkty, čím sa zvýši povedomie o nich a podporí ich činnosť. Po ukončení projektu sa medzi hlavnými partnermi uzatvorí dohoda o pokračovaní spolupráce. </t>
  </si>
  <si>
    <t xml:space="preserve">The aim of the project is to strengthen social cohesion in the SK-HU border region by supporting cooperation among stakeholders toward the region’s sustainable development. The plan is to organize a professional conference with the participation of stakeholders from the border region. The event will take place at the Bratislava University of Economics and Business in Bratislava in April 2025. Universities are the cornerstone of excellent education and a catalyst for regional development. They will present their activities and results during the professional conference. On both sides of the border, we face challenges such as an aging population, inequality, and environmental issues; their solutions vary based on the diversity of approaches and cultural values. The event creates a platform for the exchange of views among participants to encourage participation in the democratic and civic life of the EU.  The shared challenges faced by the participating parties will foster networking and the search for common solutions to these challenges with a focus on sustainability. The project will contribute to the implementation of innovative sustainability solutions in educational and research activities. The presented research findings and best practices will raise awareness and encourage stakeholders to take action toward strengthening sustainability. New partnerships will be formed, and intergenerational relationships will be strengthened. Civic engagement organizations will present their activities and products, thereby raising awareness of them and supporting their work. Upon completion of the project, an agreement on continued cooperation will be concluded among the main partners. </t>
  </si>
  <si>
    <t>HORIZON Innovation Actions, HORIZON-MISS-2024-CLIMA-01-06</t>
  </si>
  <si>
    <t xml:space="preserve">
101212947</t>
  </si>
  <si>
    <t>CLIMINVEST</t>
  </si>
  <si>
    <t xml:space="preserve">Péliová Jana, doc. Ing. PhD. </t>
  </si>
  <si>
    <t>https://cordis.europa.eu/project/id/101212947</t>
  </si>
  <si>
    <t>HORIZON EUROPE CLIMATE</t>
  </si>
  <si>
    <t xml:space="preserve">CLIMINVEST je spoločným úsilím odborníkov na udržateľnosť a odborníkov z oblasti financií a investícií zameraným na zlepšenie financovateľnosti riešení v oblasti adaptácie na zmenu klímy. V tomto smere projekt vyvinie, integruje a overí nástroje a techniky, ktoré umožnia zainteresovaným stranám v oblasti adaptácie na zmenu klímy vyvíjať projekty „financovateľné už od návrhu“ (BbD) s pozitívnou návratnosťou investícií, vrátane projektov, ktoré sú priebežne hodnotené s cieľom proaktívne identifikovať a riešiť problémy, ktoré môžu ovplyvniť ich financovateľnosť.  Okrem toho CLIMINVEST uľahčí súkromným investorom ich posudzovanie a zaradenie do ich portfólií a stratégií ESG. 
Na základe rámca BbD projektu budú miestne a regionálne samosprávy a prevádzkovatelia riešení na prispôsobenie sa zmene klímy vo veľkej miere ťažiť z techník a vzorových plánov CLIMINVEST na vývoj a zavádzanie finančne realizovateľných riešení, ktoré možno integrovať do širších projektov a prinášať spoločné prínosy v spojení s ďalšími snahami o zmierňovanie zmeny klímy. Okrem toho CLIMINVEST poskytne investorom nástroje na posudzovanie rizík a podávanie správ v oblasti ESG pre projekty s prvkami adaptácie na zmenu klímy s cieľom znížiť bariéry, ktoré bránia ich zapojeniu do projektov adaptácie na zmenu klímy. 
CLIMINVEST vyvinie a ponúkne trh s financovateľnými projektmi a riešeniami v oblasti adaptácie na zmenu klímy, čo zvýši viditeľnosť riešení založených na „osvedčených postupoch“ a zároveň uľahčí ich replikáciu, prispôsobenie a širšie využitie. Projekt vybuduje okolo tohto trhoviska dynamický ekosystém zainteresovaných strán, vrátane miestnych/regionálnych samospráv, odborníkov na udržateľnosť, súkromných investorov a tvorcov politík. Platforma projektu a súvisiaci ekosystém budú slúžiť ako základ pre využitie, udržateľnosť a širšie uplatňovanie výsledkov projektu. V tomto smere projekt vypracuje a overí modely monetizácie služieb trhoviska projektu.
</t>
  </si>
  <si>
    <t>CLIMINVEST is a joint effort by sustainability experts and finance and investment professionals aimed at improving the bankability of climate change adaptation solutions. To this end, the project will develop, integrate, and validate tools and techniques that enable climate change adaptation stakeholders to develop “bankable from the design stage” (BbD) with a positive return on investment, including projects that are continuously assessed to proactively identify and address issues that may affect their bankability.  In addition, CLIMINVEST will facilitate private investors’ assessment and inclusion of these projects in their portfolios and ESG strategies. 
Based on the project’s BbD framework, local and regional governments and climate adaptation solution providers will greatly benefit from CLIMINVEST’s techniques and blueprints for developing and implementing financially viable solutions which can be integrated into broader projects and deliver co-benefits in conjunction with other climate change mitigation efforts. In addition, CLIMINVEST will provide investors with tools for risk assessment and ESG reporting for projects with climate change adaptation elements, with the aim of reducing barriers that prevent their involvement in climate change adaptation projects. CLIMINVEST will develop and offer a marketplace for fundable projects and solutions in the field of climate change adaptation, which will increase the visibility of solutions based on “best practices” while facilitating their replication, adaptation, and wider adoption. The project will build a dynamic ecosystem of stakeholders around this marketplace, including local/regional governments, sustainability experts, private investors, and policymakers. The project platform and associated ecosystem will serve as the foundation for the utilization, sustainability, and wider application of the project’s results. In this regard, the project will develop and validate monetization models for the project marketplace’s services.</t>
  </si>
  <si>
    <t>Policy Expo Grant Scheme/https://www.regionalstudies.org/funding/policy-expo-grant-scheme/</t>
  </si>
  <si>
    <t>FIERE</t>
  </si>
  <si>
    <t>Podpora inovácie a podnikania vo vidieckych oblastiach Európy: Hodnotenie vplyvu politickej podpory prostredníctvom priestorov pre spoluprácu (FIERE)</t>
  </si>
  <si>
    <t>Fostering Innovation and Entrepreneurship in Rural Europe: Evaluating the Impact of Policy Support through Collaborative Spaces (FIERE)</t>
  </si>
  <si>
    <t>Rafaj Oliver, Ing. PhD.</t>
  </si>
  <si>
    <t>Regional Studies Association</t>
  </si>
  <si>
    <t>Policy Expo Grant Scheme</t>
  </si>
  <si>
    <t>Tento Policy Expo grant skúma, ako verejné politiky, granty a podporné mechanizmy na rôznych úrovniach riadenia – európskej, národnej, regionálnej a miestnej – ovplyvnili inovácie a podnikanie vo vidieckych oblastiach prostredníctvom kolaboratívnych priestorov (KS). Skúmaním tejto dynamiky v rôznych európskych krajinách sa štúdia zameriava na posúdenie účinnosti politicky riadených intervencií pri revitalizácii vidieckych oblastí prostredníctvom KS, podpore ekonomickej odolnosti a udržateľnosti a posilnení sociálnej regenerácie. Literatúra zdôrazňuje dôležitosť KS ako miesta na rozvoj aktivít, ktoré podporujú inovácie a podnikanie v miestnej komunite a zlepšujú cirkuláciu mozgov. Štúdia sa zameria na Španielsko, Taliansko, Írsko a Slovensko, krajiny s charakteristickými iniciatívami KS na vidieku, ktoré ponúkajú bohaté prípadové štúdie.</t>
  </si>
  <si>
    <t>This Policy Expo grant examines how public policies, grants, and support mechanisms at various levels of governance—European, national, regional, and local—have influenced innovation and entrepreneurship in rural areas through collaborative spaces (CS). By examining these dynamics across various European countries, the study aims to assess the effectiveness of policy-driven interventions in revitalizing rural areas through CS, promoting economic resilience and sustainability, and strengthening social regeneration. The literature highlights the importance of CS as spaces for developing activities that foster innovation and entrepreneurship within the local community and improve brain circulation. The study will focus on Spain, Italy, Ireland, and Slovakia—countries with distinctive rural CS initiatives that offer rich case studies.</t>
  </si>
  <si>
    <t>https://www.cost.eu/actions/CA24170/</t>
  </si>
  <si>
    <t>CA24170</t>
  </si>
  <si>
    <t>SMART RURAL</t>
  </si>
  <si>
    <t>Budovanie odolných vidieckych komunít prostredníctvom synergie tradičných vedomostí a technologických inovácií (SMART-RURAL)</t>
  </si>
  <si>
    <t>Building resilient rural communities through synergy of traditional knowledge and technological innovation (SMART-RURAL)</t>
  </si>
  <si>
    <t>COST Association</t>
  </si>
  <si>
    <t>European Cooperation in Science and Technology</t>
  </si>
  <si>
    <t>Vidiecke komunity v celej Európe čelia v 21. storočí bezprecedentným výzvam vrátane vyľudňovania, hospodárskej stagnácie, vplyvov klimatických zmien a digitálnej priepasti. Tieto výzvy podkopávajú odolnosť a udržateľnosť vidieckych oblastí, ktoré sú nevyhnutné pre kultúrne dedičstvo Európy, potravinovú bezpečnosť a ekologické zdravie. Akcia SMART-RURAL rieši tieto kritické problémy návrhom inovatívneho, integrovaného prístupu, ktorý kombinuje tradičné znalostné systémy s modernými technologickými riešeniami s cieľom zvýšiť odolnosť vidieka a podporiť udržateľný rozvoj.</t>
  </si>
  <si>
    <t>Rural communities across Europe face unprecedented challenges in the 21st century, including depopulation, economic stagnation, climate change impacts, and digital divides. These challenges undermine the resilience and sustainability of rural areas, which are essential for Europe’s cultural heritage, food security, and ecological health. The SMART-RURAL Action addresses these critical issues by proposing an innovative, integrated approach that combines traditional knowledge systems with modern technological solutions to enhance rural resilience and promote sustainable development.</t>
  </si>
  <si>
    <t>https://www.cost.eu/actions/CA23118/</t>
  </si>
  <si>
    <t xml:space="preserve">CA23118 </t>
  </si>
  <si>
    <t>FOGOS</t>
  </si>
  <si>
    <t>Správa vesmíru zameraná na budúcnosť: smerom k mieru, spravodlivosti a environmentálnej integritete (FOGOS)</t>
  </si>
  <si>
    <t>Futures-oriented Governance of Outer Space: Towards Peace, Equity, and Environmental Integrity (FOGOS)</t>
  </si>
  <si>
    <t>Boór Martin, Ing. PhD.</t>
  </si>
  <si>
    <t>Európa čelí rýchlo narastajúcim geopolitickým, socioekonomickým a environmentálnym výzvam vo vesmíre. Európsky vesmírny priemysel má kľúčový význam pre hospodársky rast a inovácie. Európske vedecké organizácie stoja na čele globálnych vesmírnych vied. Infraštruktúry orbitálnych satelitov zohrávajú rôznorodé a zásadné úlohy v oblasti európskych telekomunikácií a navigácie. V budúcnosti skrýva ďalší výskum slnečnej sústavy obrovský potenciál pre vedecké objavy a socioekonomický rozvoj, prípadne aj prostredníctvom využívania rôznych druhov vesmírnych zdrojov. Akcia COST „Futures-Oriented Governance of Outer Space: Towards Peace, Equity, and Environmental Integrity“ (FOGOS) spája výskumníkov z Európy a mimo nej, ktorí sa venujú rôznym aspektom riadenia vesmíru a budúcnosti vesmíru v rámci vedných disciplín. Vychádzajúc z komplexného konceptu udržateľnosti, ktorý zahŕňa mier, spravodlivosť a environmentálnu integritu ako svoje kľúčové zložky, je cieľom FOGOS zlepšiť pochopenie mechanizmov a procesov správy, ktoré môžu uľahčiť dosiahnutie udržateľnej budúcnosti vesmíru pre Európu v polovici 21. storočia. FOGOS sa bude zaoberať inventarizáciou existujúcich mechanizmov a procesov riadenia, vyhodnotí ich potenciálne nedostatky, medzery a nekonzistentnosti a navrhne politické odporúčania smerujúce k veľkej politickej dohode zosúladenej s dosiahnutím udržateľnej budúcnosti vesmíru v priebehu približne nasledujúcich troch desaťročí. Akcia tak urobí zapojením tvorcov politík a zainteresovaných strán z priemyslu, vedy a občianskej spoločnosti. Prostredníctvom svojich aktivít v oblasti vytvárania sietí a budovania kapacít FOGOS postaví Európu do centra súčasnej globálnej diskusie o vesmíre a jeho budúcnosti.</t>
  </si>
  <si>
    <t>Europe faces rapidly rising geopolitical, socio-economic, and environmental stakes in outer space. The European space industry is crucial for economic growth and innovation. European scientific organizations are at the forefront of the global space sciences. Orbital satellite infrastructures play diverse and essential roles for European telecommunications and navigation. In the future, further exploration of the solar system holds vast potential for scientific discoveries and socio-economic development, possibly including by tapping various types of space resources. The COST Action “Futures-Oriented Governance of Outer Space: Towards Peace, Equity, and Environmental Integrity” (FOGOS) brings together researchers from Europe and beyond that work on diverse aspects of space governance and space futures across scientific disciplines. Starting from a comprehensive concept of sustainability that encompasses peace, equity, and environmental integrity as its core components, the aim of FOGOS is to improve the understanding of governance mechanisms and processes that can facilitate the attainment of sustainable space futures towards the middle of the 21st century for Europe. FOGOS will engage in a stocktake of existing governance mechanisms and processes; evaluate their potential deficits, gaps, and inconsistencies; and propose policy recommendations towards a grand political bargain aligned with the achievement of sustainable space futures over approximately the next three decades. The Action will do so by engaging policymakers and stakeholders from industry, science, and civil society. Through its networking and capacity-building activities, FOGOS will put Europe center stage in the contemporary global debate on outer space and its futures.</t>
  </si>
  <si>
    <t>0201/0007/20</t>
  </si>
  <si>
    <t>UNIVNET</t>
  </si>
  <si>
    <t>UNIVNET - 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</si>
  <si>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Lábaj Martin, prof. Ing. PhD.</t>
  </si>
  <si>
    <t>MŠVVaM SR</t>
  </si>
  <si>
    <t>ID zmluvy: 4431529</t>
  </si>
  <si>
    <t>https://www.crz.gov.sk/4431529/?pg=3</t>
  </si>
  <si>
    <t>Cieľom projektu je 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 Ďalej je projekt zameraný na dve výskumné oblasti. Prvou oblasťou sú predikčné modely k predajom nových vozidiel so zameraním sa na podiely predajov elektrických vozidiel a hybridov. Výskum sa zameriava na konflikt medzi trhovo orientovaným dopytom po nových automobiloch a faktormi, ktoré ho determinujú a reguláciami zo strany Európskej únie. V rámci druhej výskumnej oblasti sú skúmané národohospodárske implikácie prechodu na výrobu elektromobilov na Slovensku a identifikácia scenárov úspešnej a neúspešnej transformácie výroby. Zároveň je cieľom projektu preskúmať nvestičnú náročnosť tohto prechodu a jeho implikácie na zamestnanosť a iné národohospodárske veličiny a investičné potreby pre vybudovanie kapacít na výrobu batérií pre elektromobily.</t>
  </si>
  <si>
    <t>The aim of the project is to carry out forecasting and research and development activities in the search for new technologies and techniques for the most efficient recovery of waste, particularly in the automotive industry, with the goal of minimizing negative environmental impacts and conserving primary energy and raw material resources. Furthermore, the project focuses on two research areas. The first area involves predictive models for new vehicle sales, with a focus on the market shares of electric vehicles and hybrids. The research examines the conflict between market-driven demand for new cars, the factors that determine it, and regulations imposed by the European Union. The second research area examines the macroeconomic implications of the transition to electric vehicle production in Slovakia and identifies scenarios for successful and unsuccessful production transformation. At the same time, the project aims to examine the investment intensity of this transition and its implications for employment and other macroeconomic variables, as well as the investment needs for building capacity to produce batteries for electric vehicles.</t>
  </si>
  <si>
    <t>ZM/2025/0745</t>
  </si>
  <si>
    <t>Zmluva o spolupráci s STU (pre NDS)</t>
  </si>
  <si>
    <t>STU v Bratislave - Strojnícka fakulta/Národná diaľničná spoločnosť</t>
  </si>
  <si>
    <t>DZM/2025/0745/0001</t>
  </si>
  <si>
    <t>https://www.crz.gov.sk/zmluva/11412898/?csrt=14984301589850507723&amp;undefined=undefined</t>
  </si>
  <si>
    <t>zmluva o vzájomnej spolupráci</t>
  </si>
  <si>
    <t xml:space="preserve">Vzhľadom na skutočnosť, že znižovanie  hluku z dopravných prostriedkov nasadením alternatívnych protihlukových stien má svoje nielen environmentálne ale aj ekonomické dopady na investorov (obstarávateľov), je cieľom projektu návrh  metodológie  multikriteriálneho prístupu environmentálnej cost benefit analýzy pre posudzovanie alternatívnych protihlukových stien  z hľadiska ich celoživotného cyklu. Druhou fázou projektu je porovnanie parametrov variantov protihlukových stien metódou environmentálnej cost benefit analýzy. </t>
  </si>
  <si>
    <t xml:space="preserve">Given that reducing traffic noise through the installation of alternative noise barriers has not only environmental but also economic implications for investors (procuring entities), the project aims to propose a methodology for a multi-criteria environmental cost-benefit analysis to evaluate alternative noise barriers from a life-cycle perspective. The second phase of the project involves comparing the parameters of different noise barrier variants using the environmental cost-benefit analysis method. </t>
  </si>
  <si>
    <t>https://nadacianbs.sk/wp-content/uploads/2022/09/GV-2022-4_Vyzva-na-predlozenie-ziadosti-o-grant.pdf</t>
  </si>
  <si>
    <t>GV-2022-4-P11-Z1</t>
  </si>
  <si>
    <t>Posilnenie inovatívnej výskumnej spolupráce medzi MIT a EUBA v oblasti automatizácie</t>
  </si>
  <si>
    <t>Enhancing cutting-edge research collaboration between MIT and EUBA in the field of automation</t>
  </si>
  <si>
    <t>Nadácia Národnej banky Slovenska</t>
  </si>
  <si>
    <t>https://nadacianbs.sk/wp-content/uploads/2025/03/ZM-2025-05_Dodatok-c.1-k-Zmluve-o-poskytnuti-grantu-GV-2022-4-P11-Z1_EUBA_web.pdf</t>
  </si>
  <si>
    <t xml:space="preserve">Výzvu na predkladanie žiadostí o grant na podporu projektov v oblasti rozvoja ekonomickej a finančnej vedy </t>
  </si>
  <si>
    <t xml:space="preserve">Zámerom projektu je poskytnúť nové empirické zistenie o úlohe automatizácie a ďalších nových technológií na európsky trh práce, vytvoriť dátové centrum pre prácu s dôvernými mikroúdajmi a prehĺbiť výskumnú spoluprácu medzi Department of Economics na MIT a Katedrou hospodárskej politiky na Ekonomickej univerzite v Bratislave v tejto výskumnej oblasti. Spolupráca umožňuje výmenu výskumných nápadov a empirický výskum v tejto oblasti. Naším cieľom je zistiť, či a ako účinky na zamestnanosť a nerovnosť závisia od interakcie medzi inštitúciami trhu práce a inými aspektmi ekonomík a rôznymi typmi technológií. V rámci projektu je cieľom zriadiť dátové centrum pre výskum mikrodát – SecureDataLab, ktoré bude udržateľným spôsobom využívané nad rámec výskumného zámeru v tomto projekte. Realizáciou projektu sú podporené mobility medzi členmi fakulty a dlhodobé partnerstvá medzi inštitúciami. Zámerom projektu je prispieť k udržateľnosti výskumu a spolupráci v tejto oblasti aj nadväzujúcimi projektmi, ktoré by zabezpečili financovanie dátového centra a výskumu aj po realizácii projektu. </t>
  </si>
  <si>
    <t xml:space="preserve">The aim of the project is to provide new empirical findings on the role of automation and other new technologies in the European labor market, to establish a data center for working with confidential microdata, and to deepen research collaboration between the Department of Economics at MIT and the Department of Economic Policy at the University of Economics in Bratislava in this research area. This collaboration facilitates the exchange of research ideas and empirical research in this field. Our goal is to determine whether and how the effects on employment and inequality depend on the interaction between labor market institutions and other aspects of economies, as well as various types of technologies. As part of the project, the goal is to establish a data center for microdata research—SecureDataLab—which will be used in a sustainable manner beyond the scope of the research objectives in this project. The implementation of the project supports mobility among faculty members and long-term partnerships between institutions. The project aims to contribute to the sustainability of research and collaboration in this field through follow-up projects that would ensure funding for the data center and research even after the project’s completion. </t>
  </si>
  <si>
    <t>zmluva o dielo</t>
  </si>
  <si>
    <t>190010/004/2024</t>
  </si>
  <si>
    <t>Ekonomické ukazovatele automobilového priemyslu na Slovensku 2024, 2025</t>
  </si>
  <si>
    <t>Zväz automobilového priemyslu SR</t>
  </si>
  <si>
    <t>190010/395/2025</t>
  </si>
  <si>
    <t>https://www.crz.gov.sk/zmluva/11643215/?csrt=8643084398036336804</t>
  </si>
  <si>
    <t xml:space="preserve">Cieľom projektu je spracovať ekonomické ukazovatele automobilového priemyslu na Slovensku za rok 2024 a 2025. Projekt je riešený pre potreby praxe, a to pre ZAP SR. Výsledkom projektu sú spracované údaje pre ZAP SR, a to jednak na základe mikroekonomických údajov poskytnutých objednávateľom ohľadom ich členov pre automobilky a dodávateľov úrovne TIER1 až TIER3. Zároveň je cieľom projektu  vypočítať národohospodárske efekty automobilového priemyslu na zamestnanosť, pridanú hodnotu a produkciu, a spracovať údaje o obchodnej bilancii automobilového priemyslu. </t>
  </si>
  <si>
    <t xml:space="preserve">The aim of the project is to compile economic indicators for the automotive industry in Slovakia for the years 2024 and 2025. The project is being carried out for practical purposes, specifically for ZAP SR. The project results in processed data for ZAP SR, based on microeconomic data provided by the client regarding its members—automotive manufacturers and Tier 1 through Tier 3 suppliers. At the same time, the project aims to calculate the macroeconomic effects of the automotive industry on employment, value added, and production, and to process data on the automotive industry’s trade balance. </t>
  </si>
  <si>
    <t>190010/232/2025</t>
  </si>
  <si>
    <t>Priame a nepriame efekty investícií ZSE na zamestnanosť a pridanú hodnotu</t>
  </si>
  <si>
    <t xml:space="preserve">Západoslovenská energetika, a.s. </t>
  </si>
  <si>
    <t>https://www.crz.gov.sk/zmluva/10975641/</t>
  </si>
  <si>
    <t xml:space="preserve">Cieľom projektu je vyhotoviť dielo s názvom "Priame a nepriame efekty investícií ZSE na zamestnanosť a pridanú hodnotu", ktoré bude obsahovať zhodnotenie národohospodárskych efektov investícií ZSE na slovenské národné hospodárstvo. Konkrétne, stručný opis použitých údajov, vektora investícií, input-output tabuliek pre slovenskú ekonomiku a vektora zamestnanosti podľa odvetví SK NACE. Ďalej spracovanie metodiky pre výpočet generovaných efektov, tzv. input-output model. Priame a nepriame efekty na zamestnanosť generovanú investíciami ZSE na Slovensku.Priame a nepriame efekty na pridanú hodnotu generovanú investíciami ZSE na Slovensku.Interpretáciu výsledkov. </t>
  </si>
  <si>
    <t xml:space="preserve">The aim of the project is to produce a report titled "Direct and Indirect Effects of ZSE Investments on Employment and Value Added," which will assess the macroeconomic effects of ZSE investments on the Slovak economy. Specifically, a brief description of the data used, the investment vector, input-output tables for the Slovak economy, and the employment vector by SK NACE sector. Furthermore, the development of a methodology for calculating the generated effects, the so-called input-output model. Direct and indirect effects on employment generated by ZSE investments in Slovakia. Direct and indirect effects on value added generated by ZSE investments in Slovakia. Interpretation of the results. </t>
  </si>
  <si>
    <t>OF</t>
  </si>
  <si>
    <t>https://cordis.europa.eu/project/id/101069506</t>
  </si>
  <si>
    <t>DUT</t>
  </si>
  <si>
    <t>Driving Urban Transition (DUT)</t>
  </si>
  <si>
    <t>spoluriešiteľ za OF: 
Puškárová Paula, doc. Ing. DiS.art., PhD., Drábik Peter, doc. Ing. PhD. MSc., 
Rehák Róbert, doc. Ing. PhD.+8 ďalších</t>
  </si>
  <si>
    <t>Österreichische Forschungsförderungsgesellschaft</t>
  </si>
  <si>
    <t>Projekt DUT je založený na výskumných aktivitách iniciatívy založenej na spoločnom programovaní JPI Urban Europe a jej partnerov v 27 členských krajinách EÚ s cieľom implementovať výskumný a inovačný program zameraný na transformáciu miest na klimaticky neutrálne, inkluzívne a udržateľné komunity. Projekt si kladie za cieľ združiť organizácie zodpovedné za implementáciu národných a regionálnych programov výskumu a inovácií, financujúce organizácie a inštitúcie zapojené do územného plánovania. DUT sa sústreďuje na tri kritické oblasti fungovania a rozvoja a otreby ako sú energie, mobilita a obehová ekonomika vrátane ich vzájomných interakcií v rámci troch tzv. Transition Pathways (TP) - Positive Energy Districts (PED), 15-minute City (15minC) a Circular Urban Economics (CUE).</t>
  </si>
  <si>
    <t>Spotrebiteľ biopotravín v krajinách Vyšehradskej skupiny</t>
  </si>
  <si>
    <t>Consumer of Organic Food in the Visegrad Group Countries</t>
  </si>
  <si>
    <t>koordinátor za EUBA: Krnáčová Paulína, doc. Ing. PhD.</t>
  </si>
  <si>
    <t>University of Life Sciences in Lublin (Polsko)</t>
  </si>
  <si>
    <t>Hlavným cieľom projektu je identifikovať charakteristiky spotrebiteľov biopotravín v krajinách V4, ich nákupné rozhodovanie a správanie. Súčasťou riešenia projektu je realizácia výskumu veľkého rozsahu zameraného na spotrebiteľov biopotravín vo všetkých krajinách V4, ktorý umožní porovnať výsledky medzi krajinami a vyvodiť závery pre každú krajinu, príp. zovšeobecniť závery pre celý región. Získané výsledky umožnia formulovať odporúčania na národnej aj medzinárodnej úrovni, ktoré budú určené pre rôzne zainteresované strany - tvorcov politík, verejné inštitúcie, ale aj účastníkov trhu, ako sú výrobcovia, spracovatelia, veľko- a maloobchod a pod.</t>
  </si>
  <si>
    <t>https://www.norwaygrants.sk/en/calls/open-call-for-proposals-under-fund-for-bilateral-relations-fbr03/?csrt=4414615060544534883</t>
  </si>
  <si>
    <t>FBR03-018</t>
  </si>
  <si>
    <t>Zdieľanie skúseností, najlepších praktík a know-how v oblasti trvalo udržateľného cestovného ruchu a miestneho rozvoja: Využitie nórskych skúseností z projektov regionálneho cestovného ruchu a analýza ich potenciálu implementácie na Slovensku.</t>
  </si>
  <si>
    <t>Gáll Jozef, Ing. PhD.</t>
  </si>
  <si>
    <t>Ekonomická univerzita, Obchodná fakulta</t>
  </si>
  <si>
    <t>Iceland, Lichtenstein, Norway Grants</t>
  </si>
  <si>
    <t>EEA / Norway Grats</t>
  </si>
  <si>
    <t>Projekt sa zameriava na využitie nórskych skúseností z projektov regionálneho cestovného ruchu a analýza ich potenciálu implementácie na Slovensku. Príprava a organizácia odbornej konferencie za účasti kľúčových zainteresovaných strán pre budúcu implementáciu týchto projektov</t>
  </si>
  <si>
    <t>https://nawa.gov.pl/images/Partnerstwa/2023/Announcement-PST-2023_EN.pdf</t>
  </si>
  <si>
    <t>BNI/PST/2023/1/00147/U/00001</t>
  </si>
  <si>
    <t>Akademické partnerstvo pre štúdium Blízkeho východu a severnej Afriky v strednej a východnej Európe</t>
  </si>
  <si>
    <t>Academic Partnership for the Study of the Middle East and North Africa in Central and Eastern Europe</t>
  </si>
  <si>
    <t>Koordinátor za EUBA: Zubaľová Ľubica, Ing. PhD.</t>
  </si>
  <si>
    <t>Szkoła Główna Handlowa w Warszawie</t>
  </si>
  <si>
    <t>Polish National Academic Exchange Agency</t>
  </si>
  <si>
    <t>BNI/PST/2 023/1/00147 /U/00001</t>
  </si>
  <si>
    <t>Cieľom projektu je nadviazať dlhodobé a stabilné partnerstvo univerzít zo strednej a východnej Európy (CEE), kde sa bude skúmať politika, ekonomika a bezpečnosť krajín Blízkeho východu a severnej Afriky. Budú zriadené 4 výskumné tímy zaoberajúce sa migráciou, konkurencieschopnosťou, politikou a bezpečnosťou a vplyvom krajín Blízkeho východu v CEE. Partnermi v projekte sú katedry univerzít CEE s rôznym profilom – regionálne, globálne, ázijské štúdie, medzinárodné vzťahy, ktoré vykonávajú interdisciplinárny výskum v oblasti MENA.</t>
  </si>
  <si>
    <t>Zmluva o dielo</t>
  </si>
  <si>
    <t>Výskum ekonomického vplyvu zmeny sadzby DPH na akvaparky, kúpaliská a plavárne na Slovensku</t>
  </si>
  <si>
    <t>Dula Radúz, Mag. (FH), PhD.</t>
  </si>
  <si>
    <t>SAAKP</t>
  </si>
  <si>
    <t>190010/309/2025</t>
  </si>
  <si>
    <t>https://www.crz.gov.sk/data/att/6195910.pdf</t>
  </si>
  <si>
    <t>Cieľom diela je spracovať analytickú správu o dopadoch zmeny sadzby DPH na prevádzkovateľov vodných zariadení na Slovensku na základe dát poskytnutých SAAKP a ďalších dostupných zdrojov.</t>
  </si>
  <si>
    <t>190010/091/2025</t>
  </si>
  <si>
    <t>Analýza trhu prevádzkovateľov zdravotníckych zariadení v oblasti odborného zamerania urológia s cieľom optimalizácie marketingových aktivít spoločnosti MIRAMED s.r.o.</t>
  </si>
  <si>
    <t>Drábik Peter, doc. Ing. PhD., MSc.</t>
  </si>
  <si>
    <t>Miramed s.r.o.</t>
  </si>
  <si>
    <t>https://www.crz.gov.sk/data/att/5675987.pdf</t>
  </si>
  <si>
    <t>Cieľom diela bude vypracovať východiská a špecifiká trhu prevádzkovateľov zdravotníckych zariadení v SR. Charakteristika súčasného trhu prevádzkovateľov zdravotníckych zariadení v oblasti odborného zamerania urológia. Analýza využívania marketingových nástrojov spoločnosti prevádzkujúcej zdravotnícke zariadenie v odbornom zameraní urológia. Návrh optimalizovaného marketingového mixu spoločnosti za účelom potenciálneho rozšírenia aktivít do regiónov SR.</t>
  </si>
  <si>
    <t>Praktický sprievodza exportom</t>
  </si>
  <si>
    <t>Kašťáková Elena, doc. Mgr. Ing.</t>
  </si>
  <si>
    <t>EXIM Banka</t>
  </si>
  <si>
    <t>nemá pridelené</t>
  </si>
  <si>
    <t>https://www.crz.gov.sk/data/att/6270789.pdf</t>
  </si>
  <si>
    <t>Praktický sprievodca exportom má za cieľ podať stučný návod exportérom, ako bezpečne a efektívne vyvážať do zahraničia, s dôrazom na prevenciu rizík, financovanie a poistenie.</t>
  </si>
  <si>
    <t>darovacia zmluva</t>
  </si>
  <si>
    <t>Aktuálne problémy a výzvy medzinárodného obchodu a podnikania</t>
  </si>
  <si>
    <t>zatiaľ prišlo 14000,00</t>
  </si>
  <si>
    <t>Nadácia ELG</t>
  </si>
  <si>
    <t>Cieľom projektu je posilniť prepojenie akademického prostredia s praxou, podporiť inovatívne riešenia a prispieť k medzninárodnej vedeckej spolupráci</t>
  </si>
  <si>
    <t xml:space="preserve">Prispôsobenie sa globálnym zmenám: Medzinárodné obchodné stratégie v krajinách strednej a východnej Európy a mimo nich </t>
  </si>
  <si>
    <t>Adapting to global Change: International Business strategies in CEE Countries and Beyond</t>
  </si>
  <si>
    <t>Cieľom projektu je podpora vdeckého podijatia - konferencie 11th AIB-CEE Chapter Conference: Adapting to global Change: International Business strategies in CEE Countries and Beyond</t>
  </si>
  <si>
    <t>622416-EPP-1-2020-1-CZ-SPO-SCP</t>
  </si>
  <si>
    <t>Kvalitná spolupráca pre inovatívny prístup v športovej a fyzickej výchove</t>
  </si>
  <si>
    <t>SCP Quest - QUality collaboration for innovativE approach in SporT and physical activity education</t>
  </si>
  <si>
    <t>Krnáčová Paulína, doc. Ing., PhD.</t>
  </si>
  <si>
    <t>EUROPEAN MINIFOOTBALL FEDERATION</t>
  </si>
  <si>
    <t>Erasmus +</t>
  </si>
  <si>
    <t>Projekt QUEST sa zaoberal problematikou podpory účasti na športe a fyzickej aktivite, najmä podporou implementácie Odporúčania Rady o fyzickej aktivite posilňujúcej zdravie (HEPA) a súladu s usmerneniami EÚ o fyzickej aktivite. Všeobecným cieľom QUEST bolo vytvoriť model spolupráce medzi akademickou obcou a športovcami, ktorý bude pozitívne ovplyvňovať prostredie, v ktorom sa športové politiky, programy a postupy pre telesnú aktivitu zlepšujúcu zdravie stretávajú s inovatívnym a výskumom podloženým pohľadom.
QUEST bol postavený na využívaní inovatívneho prístupu k výchove univerzitných študentov Gen Z k propagácii HEPA a poskytnutí potrebných a súčasných zručností na motiváciu ostatných – mladších digitálnych domorodcov – k športu a fyzickej aktivite. Tieto zručnosti sa zameriavali na organizovanie príťažlivejších športových podujatí pri ochrane životného prostredia; prispievanie k integrite športu; plnenie spoločenských odporúčaní týkajúcich sa zdravého životného štýlu a ako držať krok s čoraz rýchlejším vedeckým a technologickým pokrokom.</t>
  </si>
  <si>
    <t>FHI</t>
  </si>
  <si>
    <t>190010/171/2024</t>
  </si>
  <si>
    <t>Tvorba oceňovacieho modelu v životnom poistení v jazyku R</t>
  </si>
  <si>
    <t>Creating a life insurance valuation model in R</t>
  </si>
  <si>
    <t>Mucha Vladimír,                doc. Mgr., PhD.</t>
  </si>
  <si>
    <t>FHI EUBA - KMA</t>
  </si>
  <si>
    <t>PARTNERS poisťovňa, a.s., BA</t>
  </si>
  <si>
    <t>https://www.crz.gov.sk/zmluva/9281771/</t>
  </si>
  <si>
    <t>226-06/2025</t>
  </si>
  <si>
    <t>Biele miesta v postupoch zostavenia konsolidovanej účtovnej závierky a jej auditu</t>
  </si>
  <si>
    <t>Gaps in the procedures for preparing and auditing consolidated financial statements</t>
  </si>
  <si>
    <t>Krišková Petra,              Ing., PhD.</t>
  </si>
  <si>
    <t>FHI EUBA - KÚA</t>
  </si>
  <si>
    <t>INTERAUDIT INTERNATIONAL, s.r.o., BA</t>
  </si>
  <si>
    <t>190010/377/2025</t>
  </si>
  <si>
    <t>https://crz.gov.sk/zmluva/11567636/</t>
  </si>
  <si>
    <t>Cieľom projektu je identifikovať existujúce teoretické a praktické riešenia špecifických situácií pri zostavovaní konsolidovanej účtovnej závierky a pri jej audite a návrh ďalších možností ich riešenia.</t>
  </si>
  <si>
    <t>2023/37/B/HS4/02611</t>
  </si>
  <si>
    <t>Ekonomická (ne)gramotnosť spotrebiteľov. Skúmanie očakávaní jednotlivcov na základe experimentov a algoritmických metód.</t>
  </si>
  <si>
    <t xml:space="preserve">Economic (il)literacy of consumers. Investigating individualś expectations based on experiments and algorithmic methods </t>
  </si>
  <si>
    <t>Zelinová Silvia,                        Ing., PhD.</t>
  </si>
  <si>
    <t>Universytet WSB Merito w Poznaniu</t>
  </si>
  <si>
    <t>National Science Centre, Poland*</t>
  </si>
  <si>
    <t>Výskum zameraný na skúmanie ekonomickej negramotnosti spotrebiteľov pomocou experimentov a algoritmických metód</t>
  </si>
  <si>
    <t>2792/2023 FBR-PDI-021</t>
  </si>
  <si>
    <t>BISEDU</t>
  </si>
  <si>
    <t>Spolupráca v oblasti obchodnej inteligencie a umelej inteligencie pre vedu a vzdelávanie - BICISEDU</t>
  </si>
  <si>
    <t>The cooperation in the fields of business intelligence and artificial intelligence for science and education - BICISEDU</t>
  </si>
  <si>
    <t>Hudec Miroslav,                doc. Dr. Ing.</t>
  </si>
  <si>
    <t>FHI EUBA - KAI</t>
  </si>
  <si>
    <t xml:space="preserve">22 089,80 </t>
  </si>
  <si>
    <t>Ministerstvo investícií, regionálneho rozvoja a informatizácie SR</t>
  </si>
  <si>
    <t>2792/2023</t>
  </si>
  <si>
    <t>https://crz.gov.sk/zmluva/8431181/</t>
  </si>
  <si>
    <t>Grant EHP a Nórska v rámci Fondu pre bilaterálne vzťahy</t>
  </si>
  <si>
    <t>Hlavným cieľom iniciatívy je spolupráca v oblastiach business intelligence a umelej inteligencie pre vedu a vzdelávanie.</t>
  </si>
  <si>
    <t>FPM</t>
  </si>
  <si>
    <t>Interreg CE</t>
  </si>
  <si>
    <t>CE0100090 GREENPACT</t>
  </si>
  <si>
    <t>GREENPACT</t>
  </si>
  <si>
    <t>AV</t>
  </si>
  <si>
    <t>Futurepreneurs and SMEs for a sustainable Central Europe | Certification Scheme</t>
  </si>
  <si>
    <t>Dorčák Peter, Dr. h. c. doc. PhDr., PhD., MSc., DBA</t>
  </si>
  <si>
    <t>FPM EUBA</t>
  </si>
  <si>
    <t>Centrálny sekretariát programu Central Europe</t>
  </si>
  <si>
    <t>CE0100090</t>
  </si>
  <si>
    <t>https://www.centraleurope.vlada.gov.sk/2021-2027/projekty/greenpact/</t>
  </si>
  <si>
    <t>GREENPACT rozvíja inovatívny prístup zdola nahor, kde mladší a starší ľudia spolupracujú na nadnárodnej úrovni. Zainteresované strany, odborníci z malých a stredných podnikov (MSP) a predstavitelia generácie F vypracujú akčné plány, pilotné opatrenia a nástroj na samohodnotenie, ktoré vedú k certifikačnému systému pre Impact/Green CEO. Spája sa podnikateľský duch s dlhoročnými odbornými znalosťami MSP, smerom k ekonomike založenej na znalostiach. Komunikačnými aktivitami sa cieľové skupiny a široká verejnosť učia vnímať globálnu krízu ako šancu pre nové spôsoby podnikania. Najprv sa vypracuje nadnárodná stratégia a akčný plán, pilotné akcie a napokon k dostupný súbor nástrojov, posilňujúci systém certifikácie a samohodnotenia.</t>
  </si>
  <si>
    <t>CE0100136 VReduMED</t>
  </si>
  <si>
    <t>VReduMED</t>
  </si>
  <si>
    <t>Virtual Reality Education and Training Solutions for Medicine Sector</t>
  </si>
  <si>
    <t>Novysedlák Martin, Mgr., PhD.</t>
  </si>
  <si>
    <t>CE0100136</t>
  </si>
  <si>
    <t>https://www.centraleurope.vlada.gov.sk/2021-2027/projekty/vredumed/?csrt=9636583956655043042</t>
  </si>
  <si>
    <t>Projekt VReduMED si kladie za cieľ posilniť spoluprácu medzi vzdelávacími inštitúciami a dodávateľmi medicínskej techniky (MedTech), najmä malými a strednými podnikmi/start-upmi, s využitím prvkov virtuálnej reality ako kľúčovej pomôcky obohacujúcej vzdelávanie študentov v oblasti manažmentu zdravotníckej starostlivosti, pri zvyšovaní kvalifikácie pracovníkov, pri podporu zavádzania asistenčných systémov MedTech a pri spustení spoločného vývoja riešení MedTech orientovaných na dopyt, s cieľom zabezpečiť manažment vysokokvalitných služieb starostlivosti v budúcnosti. Konzorcium má cieľ vytvorí nadnárodné fórum pre vzdelávanie v oblasti manažmentu zdravotníckej starostlivosti, ktoré bude usmerňovať spoluprácu odborníkov na starostlivosť so spoločnosťami MedTech a odborníkmi na virtuálnu realitu.</t>
  </si>
  <si>
    <t>CE0200602 CURIOST</t>
  </si>
  <si>
    <t>CURIOST</t>
  </si>
  <si>
    <t>Circular design and development of Sustainable products in 4 key sectors in Central Europe region</t>
  </si>
  <si>
    <t>Markovič Peter, Dr. h. c. prof. Ing., PhD., DBA</t>
  </si>
  <si>
    <t>CE0200602</t>
  </si>
  <si>
    <t>https://www.centraleurope.vlada.gov.sk/2021-2027/projekty/curiost/?csrt=9636583956655043042</t>
  </si>
  <si>
    <t>CURIOST je založený na myšlienke, že obehové hospodárstvo je kľúčovým faktorom umožňujúcim inovatívny udržateľný vývoj produktov. S cieľom čeliť viacerým výzvam vo výrobnom priemysle v strednej Európe sa projekt zameriava na to, aby MSP + malé spoločnosti so strednou trhovou kapitalizáciou mohli využiť svoj potenciál v inovatívnom udržateľnom vývoji produktov a profitovať zo zodpovedajúcich obchodných prípadov v 4 kľúčových odvetviach mechanika a mechatronika, obaly, plasty a stavebníctvo a stavebníctvo, ktoré sú v partnerských regiónoch veľmi dôležité. Konzorcium združuje 11 partnerov s doplnkovými odbornými znalosťami v oblasti vývoja produktov, obchodných inovácií, cirkulárnej ekonomiky a energetických/environmentálnych tém, podporovaných 11 pridruženými partnermi.</t>
  </si>
  <si>
    <t>Interreg DR</t>
  </si>
  <si>
    <t>DRP0200445 SReST</t>
  </si>
  <si>
    <t>SReST</t>
  </si>
  <si>
    <t>Socially Responsible Slow Food Tourism in the Danube Region</t>
  </si>
  <si>
    <t>Centrálny sekretariát programu Danube Region</t>
  </si>
  <si>
    <t>DRP0200445</t>
  </si>
  <si>
    <t>https://www.danube.vlada.gov.sk/2021-2027/projekty/srest/?csrt=6587785294023864239</t>
  </si>
  <si>
    <t>Interreg Danube</t>
  </si>
  <si>
    <t>Strata dedičstva agrobiodiverzity môže potenciálne znamenať stratu bohatstva genetických zdrojov pre výživu a poľnohospodárstvo, obmedzenie našich možností prispôsobiť sa budúcim klimatickým zmenám, chorobám,  škodcom a znížiť pestrosť, výživnosť a atraktívnosť  potravín.
Na riešenie tejto spoločnej výzvy poskytuje projekt SReST riešenia pre agrobiodiverzitu podunajskej oblasti a zhodnocovanie potravinového dedičstva sociálne zodpovedným spôsobom. Projekt tak pomôže posilniť miestne poľnohospodárske reťazce s vysokou hodnotou a zároveň zachovať prírodnú a kultúrnu rozmanitosť miestnych komunít a podporiť udržateľný cestovný ruch ako cestu k ochrane potravinového dedičstva aj zapojením zraniteľných skupín (mládež, starší ľudia, osoby so zdravotným postihnutím, migranti) vo vidieckych a prímestských partnerských oblastiach.</t>
  </si>
  <si>
    <t>CE0200785 Digi-B-Well</t>
  </si>
  <si>
    <t>Digi-B-Well</t>
  </si>
  <si>
    <t>Enhancement of capacities of SMEs, public authorities and academia for digitalisation, digital era-fit management and achievement of digital wellbeing</t>
  </si>
  <si>
    <t>CE0200785</t>
  </si>
  <si>
    <t>https://www.centraleurope.vlada.gov.sk/2021-2027/projekty/digi-b-well/?csrt=9636583956655043042</t>
  </si>
  <si>
    <t>Cieľom projektu Digi-B-Well je zvýšiť kompetencie stredoeurópskych výrobných malých a stredných podnikov, verejných orgánov a akademickej obce pre ich riadenie a prevádzku v digitálnej ére, digitálnu transformáciu, zvyšovaním kvalifikácie lídrov s mäkkými a tvrdými zručnosťami, ich zamestnancov s digitálnymi zručnosťami, pre ich vyššiu angažovanosť, prevenciu digitálneho stresu alebo dokonca vyhorenia a dosiahnutie digitálnej pohody.
Navrhne sa riešenie digitálnej transformácie pre digitálny audit (sebahodnotenie digitálnej vyspelosti) a transformáciu (riadenie digitálnej éry/prevádzkové modely/infraštruktúra) po testovaní v pilotných akciách, zavedie sa označenie digitalizácie, ale aj stratégia digitalizácie a akčné plány a politika, umožňujúce ich zavedenie do každodennej praxe.</t>
  </si>
  <si>
    <t>Horizon</t>
  </si>
  <si>
    <t>OpenMusE</t>
  </si>
  <si>
    <t>Open Music Europe (OpenMusE) – an open, scalable data-to-policy pipeline for European music ecosystems</t>
  </si>
  <si>
    <t>Barteková Mária, PhDr., PhD.</t>
  </si>
  <si>
    <t>Horizon EUROPE</t>
  </si>
  <si>
    <t>Grant agreement ID: 101095295</t>
  </si>
  <si>
    <t>https://cordis.europa.eu/project/id/101095295</t>
  </si>
  <si>
    <t>HORIZONT Europe</t>
  </si>
  <si>
    <t>Hudba je dôležitou súčasťou spoločnosti, ktorá prispieva k hospodárstvu a celkovej kvalite života. Zlepšenie jej konkurencieschopnosti, spravodlivosti a udržateľnosti je prioritou. Projekt OpenMusE, financovaný EÚ a založený na princípoch otvorenej analýzy politík, otvorenej vedy a vývoja softvéru s otvoreným zdrojovým kódom, spojí zainteresované strany z hudobného priemyslu a výskumníkov z 11 krajín EÚ a Ukrajiny. Spoločne zmapujú politické a dátové prostredie a pripravia pôdu pre vznik Open Music Observatory. Táto platforma s otvoreným zdrojovým kódom bude integrovať množstvo zdrojov údajov, aby poskytovala komplexný prehľad o hudobnom priemysle. Okrem toho, že umožní zainteresovaným stranám a tvorcom politík prijímať opatrenia založené na údajoch, pomôže aj mikropodnikom a malým a stredným podnikom získať prístup k otvoreným údajom a vypracovávať správy o spoločenskej zodpovednosti a udržateľnosti.</t>
  </si>
  <si>
    <t>Priame zadanie</t>
  </si>
  <si>
    <t>NanoDesign, s. r.o.</t>
  </si>
  <si>
    <t>ZV</t>
  </si>
  <si>
    <t>Podniková kultúra ako faktor udržateľného riadenia ľudských zdrojov</t>
  </si>
  <si>
    <t>Joniaková Zuzana, doc. Ing. Mgr., PhD.</t>
  </si>
  <si>
    <t>https://www.crz.gov.sk/zmluva/8413111/</t>
  </si>
  <si>
    <t>Podniková kultúra je podstatným determinantom úspešnosti podniku. Zámerom výskumu je na základe terénneho výskumu skúmať prístup podnikov k riadeniu vlastnej kultúry, identifikovať zmeny v hodnotovom nastavení a jednotlivých úrovniach podnikovej kultúry s ohľadom na procesy digitálnej transformácie a zmien na trhu práce. Zároveň tiež skúmať kultúrnu citlivosť a pripravenosť manažérov implementovať potrebné zmeny kultúry, podporujúce využitie ľudského potenciálu pre udržateľnosť podnikania.</t>
  </si>
  <si>
    <t>ZAFADO s.r.o.</t>
  </si>
  <si>
    <t>Financovanie a riadenie tokov cash flow v spoločnostiach pôsobiacich v zdravotníctve</t>
  </si>
  <si>
    <t>Smorada Marián, doc. Ing., PhD.</t>
  </si>
  <si>
    <t>https://www.crz.gov.sk/zmluva/9799902/</t>
  </si>
  <si>
    <t xml:space="preserve">Výskum sa zameriava na riešenie problematiky financovania a riadenia tokov cash flow v prostredí rastúcich úrokových sadzieb v spoločnostiach pôsobiacich v zdravotníckom sektore  v SR a zároveň čeliacich až štvorročného cyklu oddlženia štátom vlastnených zdravotníckych zariadení. Zahrňuje skúmanie východísk vedúcich k zmenám rozhodnutí finančných manažérov a majiteľov spoločností vo väzbe na zvyšujúce sa úrokové sadzby na trhu. Ťažiskom výskumu bude analýza vplyvu rastúcich úrokových sadzieb, spôsobov získavania externých a interných finančných zdrojov na preklenutie tokov cash flow v stave poddimenzovaného financovania štátnych zdravotníckych zariadení, jeho dopad na finančnej stability predmetných spoločností ako aj dopad na cenotvorbu liečiv a špeciálneho zdravotníckeho materiálu. </t>
  </si>
  <si>
    <t xml:space="preserve">PIZZA EXTRA, s.r.o. </t>
  </si>
  <si>
    <t>Paradigmatic Shift in Organizational Management: Holacracy as a New Model of Organizational Arrangement and Its Impact on Organizational Structure and Business Performance</t>
  </si>
  <si>
    <t>Skorková Zuzana, doc. Ing., PhD.</t>
  </si>
  <si>
    <t>https://www.crz.gov.sk/zmluva/9799913/</t>
  </si>
  <si>
    <t>Výskum sa zameriava na paradigmatický posunu v oblasti organizačného riadenia, ktorým je zavádzanie holokracie ako nového modelu organizačného usporiadania. V teoretickej časti práce sú prezentované koncepty a princípy holokracie a ich porovnanie s tradičnými hierarchickými štruktúrami. Ďalej sa výskum venuje dôsledkom implementácie holokracie na organizačnú štruktúru a výkonnosť podniku z hľadiska flexibilitu, inovácie a zodpovednosti. Analyzujú konkrétne príklady implementácie holokratického modelu v rôznych organizačných prostrediach a hodnotí sa ich vplyv na výsledky podniku. Výstupom výskumu sú zistenia a odporúčania pre podnikových manažérov ohľadom vhodnosti a účinnosti zavádzania holokracie v moderných organizačných štruktúrach.</t>
  </si>
  <si>
    <t>Labhdayak, s.r.o.</t>
  </si>
  <si>
    <t>Insights and strategies to enhance workforce capabilities and productivity through digital tools and technologies</t>
  </si>
  <si>
    <t>Blštáková Jana, doc Ing., PhD.</t>
  </si>
  <si>
    <t>https://www.crz.gov.sk/zmluva/9799972/</t>
  </si>
  <si>
    <t xml:space="preserve">Výskum reaguje na boj o talenty na trhu práce a rastúci nedostatok kompetencií, ktoré podniky pre digitálne prostredie potrebujú. Bude sa skúmať ľudský kapitál ako nehmotné aktívum podniku. Zámerom je zdokonaliť nástroje formovania a rozvoja ľudského potenciálu v podniku, ktorý podnik potrebuje pre úspech na trhu. Výskum prinesie výsledky v dvoch rovinách. Výsledkom skúmania bude súčasné poznanie o zdrojoch personálnych dát, moderných nástrojoch a technológiách pre analýzu personálnych dát, a spôsoboch ich využívania pre zdokonalenie rozvoja ľudského potenciálu. Ďalej bude výsledkom kompetentnosť tieto dáta používať a ľudský kapitál podniku riadiť. Predmetom skúmania budú kompetencie personálnych špecialistov a líniových manažérov využívať personálne dáta v prospech tvorby pridanej hodnoty pre podnik. </t>
  </si>
  <si>
    <t>NAWA Agency</t>
  </si>
  <si>
    <t>Z-25-104/0012-10</t>
  </si>
  <si>
    <t>Higher Education for Resilient Economy</t>
  </si>
  <si>
    <t>Romanová Anita, doc. Ing., PhD.</t>
  </si>
  <si>
    <t>Poznan University of Economics and Business, NAWA</t>
  </si>
  <si>
    <t>https://www.crz.gov.sk/zmluva/10349591/</t>
  </si>
  <si>
    <t>Projekt NAWA HERE je realizovaný v rámci programu NAWA Strategic Partnerships. Cieľom projektu je posilniť spoluprácu medzi partnermi, zameranú najmä na dve dimenzie – realizáciu spoločného výskumu, jeho šírenie a implementáciu nových štandardov vo vzdelávacej ponuke.
Hlavnou tematickou oblasťou, ktorá sa bude premietať do všetkých aktivít, je budovanie adaptačnej kapacity európskych ekonomík v kontexte rastúcich geopolitických výziev. Ide o komplexné témy, keďže sa týkajú úrovne národných inštitúcií, správania odvetví a stratégií podnikov. Okrem toho je definovaná výskumná oblasť charakteristická vysokou mierou interdisciplinarity, prepájajúc napríklad ekonomiku, manažment, medzinárodné vzťahy či sociálno-ekonomickú geografiu.</t>
  </si>
  <si>
    <t>Slovakia Travel</t>
  </si>
  <si>
    <t>Rozvoj strieborného cestovného ruchu, tzv. silver tourism - štúdia</t>
  </si>
  <si>
    <t>Markovič Peter, Dr. h. c. prof. Ing., PhD. DBA</t>
  </si>
  <si>
    <t>https://www.crz.gov.sk/zmluva/10403538/</t>
  </si>
  <si>
    <t xml:space="preserve">Táto štúdia sa zaoberá problematikou strieborného cestovného ruchu (SCR), ktorý sa zameriava na potreby a potenciál starších ľudí v cestovnom ruchu. Štúdia analyzuje veľkosť trhu, ekonomické údaje a trendy v SCR, pričom zdôrazňuje jeho rastúci význam v kontexte starnúcej populácie. Cieľom je identifikovať špecifické potreby a preferencie strieborných turistov, ako aj bariéry a výzvy, ktoré bránia rozvoju SCR na Slovensku.
Štúdia obsahuje situačnú analýzu SCR na Slovensku, vrátane SWOT analýzy a PESTLE analýzy, ktoré hodnotia silné a slabé stránky, príležitosti a hrozby, ako aj politické, ekonomické, sociálne a technologické vplyvy na SCR. Analyzuje tiež medzigeneračné rozdiely vo vzťahu k cestovnému ruchu a ich vplyv na formovanie ponuky pre striebornú generáciu.
Štúdia navrhuje inovatívne produkty a služby SCR, ktoré by mohli byť aplikované podnikateľskými subjektmi, cestovnými agentúrami a rôznymi záujmovými organizáciami na Slovensku. </t>
  </si>
  <si>
    <t>Reca Slovakia s.r.o.</t>
  </si>
  <si>
    <t xml:space="preserve"> Stratégia rozvoja digitálnych zručností zamestnancov</t>
  </si>
  <si>
    <t>https://www.crz.gov.sk/zmluva/11356975/</t>
  </si>
  <si>
    <t xml:space="preserve"> Táto štúdia je zameraná na preskúmanie aktuálneho stavu digitálnych zručností a návrh stratégiie rozvoja digitálnych zručností zamestnancov</t>
  </si>
  <si>
    <t xml:space="preserve">FMV, OF,  FAJ </t>
  </si>
  <si>
    <t>Water4ALL</t>
  </si>
  <si>
    <t xml:space="preserve">Voda pre všetkých/Vodná bezpečnosť pre planétu </t>
  </si>
  <si>
    <t>Water for all - water security for planet</t>
  </si>
  <si>
    <t xml:space="preserve">od 2023 Puškárová Paula, doc. Ing. DiS.art., PhD. Od 3/2024 Baculáková Kristína, doc. Ing., PhD. </t>
  </si>
  <si>
    <t>Horizon Europe, európske partnerstvá</t>
  </si>
  <si>
    <t>celkom 86 mil. eur</t>
  </si>
  <si>
    <t>90 partnerov       z 33 krajín</t>
  </si>
  <si>
    <t>2022 (EUBA od r. 2023)</t>
  </si>
  <si>
    <t>FMV</t>
  </si>
  <si>
    <t>Vyhliadky na zlepšenie spolupráce medzi V4 a Ukrajinou v kontexte prístupových rokovaní Ukrajiny do EÚ</t>
  </si>
  <si>
    <t>V4-Ukraine Cooperation Enhancement Prospects in the Context of Ukrainian EU Accession Negatiations</t>
  </si>
  <si>
    <t>konzotrcium  koordinátor Jančovič, Peter, Ing., PhD.</t>
  </si>
  <si>
    <t>FMV EUBA</t>
  </si>
  <si>
    <t>Vyšehradský fond</t>
  </si>
  <si>
    <t>VF</t>
  </si>
  <si>
    <t>11 partnerov        z 5 krajín</t>
  </si>
  <si>
    <t xml:space="preserve">FMV </t>
  </si>
  <si>
    <t>DRP0301090</t>
  </si>
  <si>
    <t>SMILE Incubator</t>
  </si>
  <si>
    <t>Inkubátor SMILE – Inkubátor pre líderstvo v sociálnych médiách pre Dunajský región</t>
  </si>
  <si>
    <t>Social Media Leadership Incubator for Danube Region</t>
  </si>
  <si>
    <t xml:space="preserve">PhDr. Peter Csányi, PhD.  </t>
  </si>
  <si>
    <t>Interreg Danube Region</t>
  </si>
  <si>
    <t>20 partnerov     zo 14 krajín</t>
  </si>
  <si>
    <t>EG4HDCEEU4UI</t>
  </si>
  <si>
    <t>Dobrá prax správy verejných vecí : európske skúsenosti pre Ukrajinu</t>
  </si>
  <si>
    <t>Good Governance Practice : European Experience for Ukraine</t>
  </si>
  <si>
    <t xml:space="preserve"> Stashuk, Vitalii, 10 inštitúcií z 5 krajín, za FMV Mgr. Tetyana Zubro, PhD., Ing. Andrianna Baleha, PhD. </t>
  </si>
  <si>
    <t>Dragomanov Ukrainian State University</t>
  </si>
  <si>
    <t xml:space="preserve">Európska komisia </t>
  </si>
  <si>
    <t>10 partnerov       z 5 krajín</t>
  </si>
  <si>
    <t>Model OSN. Voda pre budúcnosť: trvalo udržateľné riadenie a dobrá správa verejných vecí</t>
  </si>
  <si>
    <t>Model UN. Water for the Future: Sustainable Management and Good Governance</t>
  </si>
  <si>
    <t>doc. Ing. Kristína Baculáková, PhD.</t>
  </si>
  <si>
    <t xml:space="preserve">VF </t>
  </si>
  <si>
    <t>4 partneri           zo 4 krajín</t>
  </si>
  <si>
    <t>Geopolitika Ukrajiny a jej integrácia do EÚ v kontexte V4</t>
  </si>
  <si>
    <t>The Geopolitics of Ukraine and Her EU Integration in V4 Context</t>
  </si>
  <si>
    <t xml:space="preserve">prof. Ing, Martin Grešš, PhD. </t>
  </si>
  <si>
    <t>Ludovika University of Public Service Budapest</t>
  </si>
  <si>
    <t>5 partnerov         z 5 krajín</t>
  </si>
  <si>
    <t>IMPACT</t>
  </si>
  <si>
    <t>Posilnenie kapacít riadenia medzinárodných projektov na univerzitách V4</t>
  </si>
  <si>
    <t>Boosting capacity to manage international projects at V4 Universitie</t>
  </si>
  <si>
    <t xml:space="preserve">	Barbora Srokowska, za FMV doc. Dr. Tomáš Imrich Profant</t>
  </si>
  <si>
    <t>Wroclaw University of Economics and Business</t>
  </si>
  <si>
    <t xml:space="preserve"> 6 partnerov       zo  4 krajín</t>
  </si>
  <si>
    <t>zmluva 25. 6. 2025</t>
  </si>
  <si>
    <t>Osemdesiat rokov činnosti Organizácie Spojených národov – miesto generálnych tajomníkov OSN v jej činnosti</t>
  </si>
  <si>
    <t>Eighty years of the United Nations – the place of UN Secretaries-General in their work</t>
  </si>
  <si>
    <t xml:space="preserve">Eva Jančíková, Dr. habil. Ing., PhD.  </t>
  </si>
  <si>
    <t>FMV EUBA a Katedra politológie TnUNI</t>
  </si>
  <si>
    <t>Slovenská asociácia pre OSN</t>
  </si>
  <si>
    <t>EUBA a TnUNI</t>
  </si>
  <si>
    <t>PHF</t>
  </si>
  <si>
    <t>2022-1-DE02-KA220-VET-000087018</t>
  </si>
  <si>
    <t>Experienced Purchasers Education Research Transfer for Industry 4.0 Skills Expertise</t>
  </si>
  <si>
    <t>TU Dortmund</t>
  </si>
  <si>
    <t>European Union; European Education and Culture Executive Agency (EACEA)</t>
  </si>
  <si>
    <t>https://expertise.lfo.tu-dortmund.de/results/</t>
  </si>
  <si>
    <t>VÝSKUMNÉ AKTIVITY V RÁMCI MEDZINÁRODNEJ SPOLUPRÁCE</t>
  </si>
  <si>
    <t>Projekt  pomáha strieborným pracovníkom (50+) zlepšiť digitálne zručnosti v oblasti Purchasing and Supply Management (PSM) prostredníctvom individuálne prispôsobeného vzdelávania, čím podporuje ich zamestnateľnosť v priemysle 4.0. Cieľom je udržať skúsených pracovníkov v pracovnom procese, zvýšiť ich kvalifikáciu a umožniť firmám efektívnejšiu digitálnu transformáciu.</t>
  </si>
  <si>
    <t>2022-1-DE01-KA220-HED-000086932</t>
  </si>
  <si>
    <t>vzdelávací výskumný projekt</t>
  </si>
  <si>
    <t>The MachineLearnAthon</t>
  </si>
  <si>
    <t>PHF EU</t>
  </si>
  <si>
    <t>https://dss.lfo.tu-dortmund.de/</t>
  </si>
  <si>
    <t>MachineLearnAthon je výskumný projekt financovaný programom Erasmus+, ktorý zavádza nový formát výučby založený na súťažiach v strojovom učení (ML), kde študenti riešia reálne výzvy v interdisciplinárnych tímoch. Cieľom je zlepšiť dátovú gramotnosť a praktické znalosti ML prostredníctvom mikroprednášok, verejných rebríčkov a aplikácie získaných vedomostí na konkrétne úlohy.</t>
  </si>
  <si>
    <t>SOCPL – Social Prerogative and Specific Competencies Lines (European Commission)</t>
  </si>
  <si>
    <t>Inclusive crisis and change management mechanisms in multinational companies in metal sector as a key to successful twin transition - ICCM-MET</t>
  </si>
  <si>
    <t>doc. JUDr. Ing. Aneta Bobenič Hintošová, PhD. (EUBA)</t>
  </si>
  <si>
    <t>zmluva nie je verejne dostupná</t>
  </si>
  <si>
    <t>http://iccmmetproject.com/</t>
  </si>
  <si>
    <t>Hlavným cieľom projektu je vývoj a implementácia mechanizmov na podporu aktívneho zapojenia zamestnancov medzinárodných podnikov kovopriemyslu do predvídania a riadenia zmien, ako aj predchádzania a riešenia sporov v kontexte nadchádzajúcich zmien súvisiacich s prechodom dvojčiat.</t>
  </si>
  <si>
    <t>2025-1-NL01-KA220-HED-000360745</t>
  </si>
  <si>
    <t>FAIR PLAI</t>
  </si>
  <si>
    <t>Fostering Awareness of Integrity and Responsibility in Problem-based Learning of AI</t>
  </si>
  <si>
    <t>TU Delft</t>
  </si>
  <si>
    <t>FAIR-PLAI je vzdelávací projekt financovaný programom Erasmus+, ktorý sa zameriava na rozvoj výučby zodpovednej umelej inteligencie prostredníctvom problémovo orientovaného učenia pre neodborné publikum. Cieľom projektu je pripraviť študentov rôznych odborov na tvorbu transparentných, etických a GDPR-kompatibilných AI riešení a zároveň rozvíjať ich povedomie o spoločenských, environmentálnych a riadiacich aspektoch využívania AI. Projekt vytvára vzdelávací rámec, interaktívne študijné materiály a prípadové štúdie prispôsobené rôznym disciplínam, pričom výsledkom je aj otvorený repozitár zdrojov umožňujúci pedagógom implementovať a ďalej rozvíjať výučbu zodpovednej AI.</t>
  </si>
  <si>
    <t>Visegrad Grants – 1st Open Call 2025</t>
  </si>
  <si>
    <t>Visegrad Fund No. 22510007</t>
  </si>
  <si>
    <t>UA-HOME-V4 - Impact of the Ukrainian war on the housing market of the neighbouring V4 countries</t>
  </si>
  <si>
    <t>dr hab. inż. Kamil Maciuk 
(AGH University of Krakow)</t>
  </si>
  <si>
    <t>AGH University of Krakow</t>
  </si>
  <si>
    <t>https://ua-home-v4.agh.edu.pl/</t>
  </si>
  <si>
    <t>Projekt UA-HOME-V4 analyzuje dopad vojny na Ukrajine na trhy s bývaním v krajinách V4. Zameriava sa na zmeny na trhu bývania a nájomného v Poľsku, na Slovensku a v Maďarsku, pričom zohľadňuje vplyv prílevu utečencov a ekonomické a sociálne dôsledky konfliktu. Cieľom štúdie je posúdiť výzvy a adaptačné stratégie trhu.</t>
  </si>
  <si>
    <t>VVGS UPJŠ 2024-2025</t>
  </si>
  <si>
    <t>VUaVP35 UPJŠ ID 2709</t>
  </si>
  <si>
    <t>Globálna minimálna daň a jej dopad na slovenské daňové právo</t>
  </si>
  <si>
    <t>Mgr. Bc. Filip Baláži (UPJŠ, PF)</t>
  </si>
  <si>
    <t>Interný grant externej organizácie</t>
  </si>
  <si>
    <t>Projekt je zameraný na analýzu globálnej minimálnej dane a jej dopadov na slovenské daňové právo v kontexte boja proti daňovým únikom a vývoja medzinárodného zdaňovania.</t>
  </si>
  <si>
    <t>GV-2025-13</t>
  </si>
  <si>
    <t>NBS ZM-2025-14 (Grantová schéma Nadácie Národnej banky Slovenska)</t>
  </si>
  <si>
    <t>Mysli finančne, konaj rozumne</t>
  </si>
  <si>
    <t>Ing. Slavomíra Stašková, PhD.</t>
  </si>
  <si>
    <t>Grant NBS</t>
  </si>
  <si>
    <t>ZM-2025-14 (GV-2025-13-P61-Z07)</t>
  </si>
  <si>
    <t>https://nadacianbs.sk/wp-content/uploads/2025/07/ZM-2025-14-GV-2025-13-P61-Z07-Zmluva-o-poskytnuti-grantu_EUBA_PHF_KE_web.pdf</t>
  </si>
  <si>
    <t>Zámerom projektu je zvýšiť úroveň finančnej gramotnosti sociálne znevýhodnených jednotlivcov, matiek s deťmi a ich rodín, ktorí sú dočasne ubytovaní v domovoch sociálnych služieb, resp. útulkoch. Projekt sa snaží reagovať na ich špecifickú životnú situáciu, ktorá mnohokrát súvisí s ich nízkou úrovňou finančných zručností, nedostatočnou orientáciou v základných finančných produktoch, nevedomosťou o právach a povinnostiach, ako aj vyšším rizikom zadlženia a finančných podvodov. Aplikáciou prakticky orientovaných vzdelávacích aktivít, individuálnych konzultácií a interaktívnych workshopov sa zameriame na posilnenie finančných kompetencií tejto sociálne znevýhodnenej skupiny obyvateľstva s hlavným cieľom zvýšiť ich schopnosť efektívne hospodáriť s príjmami, predchádzať zadlžovaniu a orientovať sa v digitálnom finančnom priestore. Značná pozornosť bude venovaná aj rozpoznávaniu spoľahlivých zdrojov informácií, odolnosti voči finančným dezinformáciám a podvodom, ktoré túto cieľovú skupinu vo veľkej miere ohrozujú.</t>
  </si>
  <si>
    <t>OPVaV-2008/5.1/01-SORO</t>
  </si>
  <si>
    <t>325/2018-2060-2230-T475</t>
  </si>
  <si>
    <t>priemyselný výskum a experimentálny vývoj</t>
  </si>
  <si>
    <t>Optimalizácia systémov výživy nosníc a prípravy krmív s využitím enzymatických prípravkov na zvyšenie efektivity chovu nosníc a kvality produkcie vajec pre potravinársky priemysel</t>
  </si>
  <si>
    <t>Optimization of laying hens nutrition systems and feed preparation using enzymatic preparations to increase efficiency of egg production and quality for the food industry</t>
  </si>
  <si>
    <t>doc. Ing. Michal Tkáč, PhD., MBA</t>
  </si>
  <si>
    <t>Riadiaci orgán Operačného programu Integrovaná infraštruktúra)</t>
  </si>
  <si>
    <t>325/2018-2060-2230-T475-1</t>
  </si>
  <si>
    <t>https://www.crz.gov.sk/zmluva/5079345/</t>
  </si>
  <si>
    <t>Interreg</t>
  </si>
  <si>
    <t>Babičkin dvor, a.s.</t>
  </si>
  <si>
    <t>Projekt je zameraný na optimalizáciu systémov výživy nosníc a prípravy krmív s využitím enzymatických prípravkov s cieľom zvýšiť efektivitu chovu, kvalitu produkcie vajec a inovačný potenciál potravinárskeho priemyslu. Realizácia projektu prepája priemyselný výskum a experimentálny vývoj s praktickými potrebami podniku, pričom dôraz je kladený na vývoj nových riešení, zvyšovanie produkčnej účinnosti a podporu spolupráce medzi podnikom a výskumnou inštitúciou.</t>
  </si>
  <si>
    <t>ERASMUS-EDU-2022-CBHE-STRAND-2</t>
  </si>
  <si>
    <t>101082797</t>
  </si>
  <si>
    <t>MASUDEM</t>
  </si>
  <si>
    <t>Magisterské štúdium v ​​odbore trvalo udržateľný rozvoj a manažment -MASUDEM</t>
  </si>
  <si>
    <t>Master Studies in Sustainable Development and Management - MASUDEM</t>
  </si>
  <si>
    <t>EACEA - European Education and Culture Executive Agency</t>
  </si>
  <si>
    <t>https://masudem.org/</t>
  </si>
  <si>
    <t xml:space="preserve">Erasmus+ CBHE, European Education and Cukture Executive Agency (EACEA), Erasmus-EDU-2022-CBHE </t>
  </si>
  <si>
    <t>Cieľom projektu MASUDEM je podporiť udržateľný rozvoj a tvorbu pracovných miest v Indonézii a Thajsku (región 5) prostredníctvom rozvoja a skvalitňovania študijných programov a kapacít akademických a administratívnych pracovníkov na partnerských univerzitách v týchto krajinách. Projekt sa zameriava na riešenie naliehavej potreby podporovať udržateľný rast a zelenú dohodu a bude kľúčový pre dosiahnutie týchto cieľov v partnerských krajinách. V priebehu projektu sa na univerzitách v partnerských krajinách uskutoční vývoj a akreditácia nového magisterského programu/špecializácie v oblasti udržateľného rozvoja a manažmentu. Tento nový program bude podporený vývojom príslušných modulov študijného programu, dokumentácie kurzov a študijných textov, ako aj preškolením akademických pracovníkov z partnerských krajín, ktorí v programe vyučujú. Okrem toho budú v súlade s osvedčenými postupmi modernizované študijné služby pre študentov magisterského programu a bude preškolený administratívny personál zodpovedný za ich poskytovanie.</t>
  </si>
  <si>
    <t>The MASUDEM project aims to drive sustainable development and job creation in Indonesia and Thailand (Region 5) by developing and enhancing the curricula and capacities of academic and administrative staff at partner universities in these countries. The project is centered around addressing the critical need to promote sustainable growth and a green deal, and will be instrumental in achieving these objectives in partner countries. Over the course of the project, the development and accreditation of a new Master's program/Concentration in Sustainable Development and Management will take place at partner country universities. This new program will be supported by the development of relevant study program modules, course documentation, and study texts, as well as the retraining of partner country academics teaching in the program. Additionally, study services for students of the Master's program will be upgraded, in line with best practices, and administrative staff responsible for their provision will be trained.</t>
  </si>
  <si>
    <t>KA220-ADU Call 2023 Round 1 KA2</t>
  </si>
  <si>
    <t>2023-1-SK01-KA220-ADU-000159273</t>
  </si>
  <si>
    <t>EDSAW</t>
  </si>
  <si>
    <t>Zlepšovanie digitálnych a mäkkých zručností pre starnúcu pracovnú silu (EDSAW)</t>
  </si>
  <si>
    <t>Enhancing Digital and Soft Skills for Ageing Workforce (EDSAW)</t>
  </si>
  <si>
    <t>SAAIC - Slovenská akademická asociácia pre medzinárodnú spoluprácu</t>
  </si>
  <si>
    <t>Erasmus+ KA220-ADU, SAAIC</t>
  </si>
  <si>
    <t>Projekt je jedinečnou iniciatívou, ktorá sa zaoberá digitálnou priepasťou v strednej Európe so zameraním na rozvoj digitálnych zručností starnúcej pracovnej sily. Jeho platforma elektronického vzdelávania poskytne špičkové kurzy s akademickou náročnosťou a praktickými aplikáciami, čím podporí osobný a profesionálny rast cieľovej skupiny. Zameranie na lokálne vzdelávacie centrá zabezpečuje udržateľnosť výsledkov. Výsledky projektu budú mať významný vplyv na starnúcu pracovnú silu v cieľových krajinách a EÚ.</t>
  </si>
  <si>
    <t>The project is a unique initiative addressing the digital divide in Central Europe by the focus on developing digital skills among the aging workforce. Its e-learning platform will provide top-notch courses with academic rigor and practical applications, fostering personal and professional growth of the target group. Focus on local learning centres ensures the sustainability of outcomes. The project outcomes will have significant impact on the aging workforce in target countries and the EU.</t>
  </si>
  <si>
    <t>Interreg Danube Region - Seed Money Facility 2022</t>
  </si>
  <si>
    <t>DRP0401226</t>
  </si>
  <si>
    <t>EDIGI-Bridge</t>
  </si>
  <si>
    <t>Digitálna brána vzdelávania v podunajskom regióne (EDIGI-Bridge)</t>
  </si>
  <si>
    <t>Education Digital Gateway in the Danube Region (E-DIGI-Bridge)</t>
  </si>
  <si>
    <t>Interreg Danube region Programme, co-funded EU</t>
  </si>
  <si>
    <t>https://danube.vlada.gov.sk/site/assets/files/1605/schvalene_sk_projekty_smf.pdf</t>
  </si>
  <si>
    <t>Danube Region Programme - Seed Money Facility (SMF)</t>
  </si>
  <si>
    <t>The EDIGI-Bridge project  іs an innovative initiative tо support the growth оf start-ups with a focus оn digitalization іn the partner countries оf the Danube Region and beyond. It aims tо prepare a project proposal, which will focus оn developing a comprehensive set оf educational programs and consultancy services, specifically tailored tо support the potential оf digitally focused start-ups. The project will provide a targeted support tо equip these enterprises with the knowledge, skills, and insights, which are necessary tо succeed іn the digital economy.</t>
  </si>
  <si>
    <t>The EDIGI-Bridge project is an innovative initiative to support the growth of start-ups with a focus on digitalization in the partner countries of the Danube Region and beyond. It aims to prepare a project proposal, which will focus on developing a comprehensive set of educational programs and consultancy services, specifically tailored to support the potential of digitally focused start-ups. The project will provide a targeted support to equip these enterprises with the knowledge, skills, and insights, which are necessary to succeed in the digital economy.</t>
  </si>
  <si>
    <t xml:space="preserve">EIT Urban Mobility </t>
  </si>
  <si>
    <t>Sustain4Future</t>
  </si>
  <si>
    <t>Udržateľnosť pre budúcnosť</t>
  </si>
  <si>
    <t>Sustainability for Future</t>
  </si>
  <si>
    <t>70312,50 (doteraz Phase 1)</t>
  </si>
  <si>
    <t>EIT KIC Urban Mobility</t>
  </si>
  <si>
    <t>01113035-HEI Initiative – HORIZON-EIT-2023-2025-KIC</t>
  </si>
  <si>
    <t>EIT Higher Education Institutions (HEI) Initiative Call 2024</t>
  </si>
  <si>
    <t>Projekt Sustain4Future reaguje na aktuálnu potrebu, aby vysoké školy zohrávali kľúčovú úlohu pri podpore udržateľného vzdelávania. Táto potreba je v súlade s výzvou JEI Initiative, ktorá zdôrazňuje budovanie kapacít v rámci vysokých škôl riešiť globálne výzvy, ako sú klimatické zmeny, vyčerpávanie zdrojov a sociálne nerovnosti Začlenením udržateľnosti do podnikateľských ekosystémov, vysokoškolské inštitúcie môžu zohrávať kľúčovú úlohu pri prechode Európy na udržateľnú inkluzívnu ekonomiku.
Projekt má posilniť postavenie vysokých škôl pri integrácii povedomia udržateľnosti do procesu vzdelávania prostredníctvom 3 pilierov: podpora podnikateľského myslenia, príprava a podpora podnikateľov, podpora podnikateľských ekosystémov. Projekt nadväzuje na aktivity HEInnovate a združuje 9 partnerov z celej Európy vrátane skúsených inštitúcií a novozapojených partnerov.</t>
  </si>
  <si>
    <t>The Sustain4Future project responds to the current need for higher education institutions to play a key role in supporting sustainable education. This need is in line with the call of the JEI Initiative, which emphasizes building the capacity of higher education institutions to address global challenges such as climate change, resource depletion and social inequalities. By integrating sustainability into entrepreneurial ecosystems, higher education institutions can play a key role in Europe’s transition to a sustainable and inclusive economy.
The project aims to strengthen the position of higher education institutions in integrating sustainability awareness into the education process through 3 pillars: supporting entrepreneurial thinking, preparing and supporting entrepreneurs, supporting entrepreneurial ecosystems. The project builds on the activities of HEInnovate and brings together 9 partners from across Europe, including experienced institutions and newly involved partners.</t>
  </si>
  <si>
    <t>HP-Zmluva o vzájomnej spolupráci LIDL</t>
  </si>
  <si>
    <t>Retail Academy</t>
  </si>
  <si>
    <t>Orgonáš Jozef, doc. Ing. PhD. MBA</t>
  </si>
  <si>
    <t>15000,-</t>
  </si>
  <si>
    <t>15075,-</t>
  </si>
  <si>
    <t>LIDL Slovenská republika, v.o.s.</t>
  </si>
  <si>
    <t>190010/053/2021</t>
  </si>
  <si>
    <t>https://www.crz.gov.sk/data/att/2865570.pdf</t>
  </si>
  <si>
    <t>Retail academy predstavuje edukačno-výskumný projekt s hospodárskou praxou. Projekt je zameraný na edukáciu v oblasti biznisu a marketingu a spoločného výskumu, ktorý sa realizuje:
•	parciálnymi projektami (Project Based Learning), ktoré sa realizujú počas semestra formou zadania výskumnej úlohy, ktorú študenti riešia počas semestra a na jeho konci prezentujú svoje výsledky pred zástupcami hospodárskej praxe (LIDL), vyučujúceho, vedenia fakulty a študentami;
•	prednáškovou činnosťou, ktorá je zameraná na všetky aspekty podnikania v obchode – nákup, predaj, ľudské zdroje, financovanie, category management, distribúcia, komunikácia.
Študenti po ukončení edukačno-výskumného projektu majú prehľad o výskumných aktivitách v oblasti obchodu, obchodných činnostiach konkrétneho subjektu hospodárskej praxe.</t>
  </si>
  <si>
    <t>2022-1-FR01-KA220-HED-000088786</t>
  </si>
  <si>
    <t>CitEuroPass</t>
  </si>
  <si>
    <t>Učenie sa, prežívanie a potvrdzovanie európskeho občianstva prostredníctvom kolaboratívnych a inovatívnych projektov</t>
  </si>
  <si>
    <t>CitEuroPass   - Learning, Experiencing and Validating European Citizenship through Collaborative and Innovative Projects</t>
  </si>
  <si>
    <t>Krnáčová Paulína, doc. Ing. PhD.</t>
  </si>
  <si>
    <t>pridelená doteraz 38703,2</t>
  </si>
  <si>
    <t>Erasmus+ programme</t>
  </si>
  <si>
    <t>Cieľom projektu je rozvíjať zručnosti európskeho občianstva prostredníctvom vytvorenia vzdelávacej platformy, vytvorenia a riešenia inovatívnych projektov zameraných na inovácie šetrné k životnému prostrediu. Súčasťou riešenia projektu je aj výskum zameraný na vnímanie európskeho občianstva zo strany obyvateľov európskych krajín, ktoré sú v projekte zapojené prostredníctvom partnerských univerzít z Francúzska, Slovenska, Rumunska a Bulharska. Výstupom projektu bude okrem vzdelávacej platformy, vedeckých článkov a e-knihy aj vypracovaná stupnica európskeho občianstva.</t>
  </si>
  <si>
    <t>KA220-HED-43D38EC9</t>
  </si>
  <si>
    <t>CT.UNI</t>
  </si>
  <si>
    <t>Kreatívne myslenie – Inovatívny a STEAM prístup pre transdisciplinárnu univerzitu</t>
  </si>
  <si>
    <t>CT.Uni: Creative Thinking – Taking an Innovative and STEAM Approach for a Transdisciplinary University</t>
  </si>
  <si>
    <t>pridelená doteraz  216276,-</t>
  </si>
  <si>
    <t>Cieľom projektu je poskytnúť na základe analýzu súčasného stavu, následne vykonaním primárneho prieskumu smerom k rôznym cieľovým skupinám odporúčania pre posilnenie transdisciplinarity na vysokých školách  prostredníctvom inovatívneho a STEAM prístupu. Súčasťou projetu je podpora výskumných pracovníkov, pedagógov, riadiacich pracovníkov študentov v rozvoji ich schopností divergentného, kreatívneho a kritického myslenia a zároveň posilniť spoluprácu s externými inštitúciami ako nevyhnutnými partnermi modernej univerzity. Tento transdisciplinárny prístup možno využiť ako mechanizmus na podporu inovácií v rámci vysokoškolského vzdelávania. Dlhodobá udržateľnosť vtvorenej koncepcie vzdelávania bude zabezpečená vydaním publikácií rôzneho typu a zamerania ako aj disemináciou získaných skúseností prostredníctvom vyškolených členov cieľových skupín a prezentáciou na rôznych medzinárodných a domácich konferenciách.</t>
  </si>
  <si>
    <t>2024-1-SI01-KA220-HED-000252281</t>
  </si>
  <si>
    <t>ELIX</t>
  </si>
  <si>
    <t>Európsky systém kariérneho a servisného vzdelávania vo vysokoškolskom vzdelávaní riadený mobilitou pracovnej sily</t>
  </si>
  <si>
    <t>ELIX – European labour mobility-led Career and Service-Learning System in Higher Education</t>
  </si>
  <si>
    <t>Ožvoldová Katarína, Ing. PhD.</t>
  </si>
  <si>
    <t>University of Novo mesto</t>
  </si>
  <si>
    <t>pridelená doteraz  19641,-</t>
  </si>
  <si>
    <t>Európsky projekt Erasmus + European Labour Mobility-led Career and Service-Learning System in Higher Education je projekt v spolupráci 5 krajín (Slovensko, Rakúsko, Slovinsko, Srbsko a Grécko). Jeho účelom je preskúmať ako môže vysokoškolské vzdelávanie lepšie reagovať na spoločenské výzvy a meniace sa požiadavky trhu a tým efektívne pripraviť študentov na ich kariérnu cestu. Súčasťou projektu je aj kvalitatívny a kvantitatívny prieskum medzi zástupcami praxe, vysokoškolského vzdelávania a aj študentov. Výsledky týchto prieskumov budú použité pre vytvorenie súboru odporúčaní a opatrení na zavedenie efektívneho riadenia kariérnej cesty študentov ako súčasť vysokoškolského vzdelávania.</t>
  </si>
  <si>
    <t>ID 22420285</t>
  </si>
  <si>
    <t>výskumno-vzdelávací</t>
  </si>
  <si>
    <t>Modely predikcie núdzových situácií v krajinách V4 a ich aplikovateľnosť v audite</t>
  </si>
  <si>
    <t>Distress prediction models in V4 countries and their audit applicability</t>
  </si>
  <si>
    <t>Tumpach Miloš,             prof. Ing., PhD.</t>
  </si>
  <si>
    <t xml:space="preserve">Ministerstvo zahraničních věcí ČR </t>
  </si>
  <si>
    <t>190010/110/2025</t>
  </si>
  <si>
    <t>https://crz.gov.sk/zmluva/10549079/</t>
  </si>
  <si>
    <t>Audit je časovo a zdrojovo náročný komplexný proces, ktorého výsledkom je zdôvodnenie verného a pravidivého obrazu o spoločnostiach na základe overenia, či daný podnik spĺňa princíp nepretržitej činnosti. Charakterom procesu je komplexná analýza finančnej pozície podniku, ktorá si často vyýžaduje porovnanie s podobnými podnikmi .</t>
  </si>
  <si>
    <t>Magisterské štúdium v ​​odbore trvalo udržateľný rozvoj a manažment – ​​MASUDEM</t>
  </si>
  <si>
    <t>Master Studies in Sustainable Development and Management – MASUDEM</t>
  </si>
  <si>
    <t>Bednárová Michaela, Ing. BA(HONS), PhD.</t>
  </si>
  <si>
    <t>EACEA</t>
  </si>
  <si>
    <t>190010/358/2022</t>
  </si>
  <si>
    <t>https://www.crz.gov.sk/zmluva/7269782/</t>
  </si>
  <si>
    <t>Erasmus+CBHE</t>
  </si>
  <si>
    <t>Modernizácia vysokoškolského vzdelávania, návrh a vývoj učebných osnov, udržateľný rast a zamestnanosť , medzinárodná spolupráca</t>
  </si>
  <si>
    <t>AP19678207</t>
  </si>
  <si>
    <t>Výskum a vývoj softvérovo-metodickej podpory pre kurz „Digitálna gramotnosť“ na základnej škole inkluzívneho vzdelávania s využitím rozšírenej reality</t>
  </si>
  <si>
    <t>Research and development of software -methodological support for course "Digital Literacy" in elementary school of inclusive education using augmented reality</t>
  </si>
  <si>
    <t>Kultan Jaroslav,                 doc. Ing., PhD.</t>
  </si>
  <si>
    <t>Ministerstvo vedy a vysokého školstva Kazašskej republiky</t>
  </si>
  <si>
    <t>https://is.ncste.kz/</t>
  </si>
  <si>
    <t>Súťaž o grantové financovanie na vedecké, alebo vedecko-technické projekty na r. 2023-2025</t>
  </si>
  <si>
    <t>Projekt zameraný na výskum a vývoj systému metodických nástrojov, aplikácie pre smartfóny a tablety s prvkami rozšírenej reality (AR) na výučbu kurzu digitálnej gramotnosti detí so špeciálnymi potrebami na základnej škole.</t>
  </si>
  <si>
    <t>Využitie dátovej analýzy pre zlepšenie investičných rozhodnutí</t>
  </si>
  <si>
    <t>doc. Ing. Jozef Zuzik, PhD.</t>
  </si>
  <si>
    <t>BGP Facility s.r.o.</t>
  </si>
  <si>
    <t>https://www.crz.gov.sk/zmluva/10255933/</t>
  </si>
  <si>
    <t>Zmluvný výskum a spolupráca s podnikateľskou praxou</t>
  </si>
  <si>
    <t>Projekt „Využitie dátovej analýzy pre zlepšenie investičných rozhodnutí“ je zameraný na aplikáciu pokročilých analytických nástrojov a technológií na podporu efektívneho riadenia investičných stratégií podniku. V rámci projektu bude realizovaný zber a spracovanie finančných a trhových dát, ich analýza pomocou metód Big Data a strojového učenia a následná tvorba investičných modelov umožňujúcich predikciu vývoja trhov a optimalizáciu alokácie kapitálu. Výstupom projektu budú personalizované investičné odporúčania, implementácia analytických nástrojov do rozhodovacích procesov a ich priebežné monitorovanie. Projekt prispeje k zvýšeniu kvality investičných rozhodnutí, maximalizácii výnosov a minimalizácii rizík, pričom podporí aj automatizáciu a flexibilitu investičného riadenia podniku.</t>
  </si>
  <si>
    <t>Analýza príčin fluktuácie zamestnancov vybraných prevádzok spoločnosti JANTAR AK s. r. o.</t>
  </si>
  <si>
    <t>doc. Ing. Erik Weiss, PhD. MBA</t>
  </si>
  <si>
    <t>Jantar AK s.r.o.</t>
  </si>
  <si>
    <t>https://www.crz.gov.sk/zmluva/10440914/</t>
  </si>
  <si>
    <t>Projekt s názvom „Analýza príčin fluktuácie zamestnancov vybraných prevádzok spoločnosti JANTAR AK s. r. o.“ je zameraný na identifikáciu hlavných faktorov ovplyvňujúcich odchod zamestnancov vo vybraných prevádzkach spoločnosti a na návrh opatrení smerujúcich k zníženiu nežiaducej fluktuácie. Výskumné aktivity budú zamerané na analýzu pracovných podmienok, mzdového ohodnotenia, pracovného prostredia, komunikácie s vedením, systému benefitov a možností kariérneho rastu. Projekt bude realizovaný prostredníctvom prieskumu, hĺbkovej analýzy získaných údajov a spracovania odporúčaní pre manažérsku prax. Očakávaným prínosom projektu je zlepšenie stability pracovnej sily, zvýšenie spokojnosti zamestnancov a podpora efektívnej personálnej politiky spoločnosti.</t>
  </si>
  <si>
    <t>Finančná analýza spoločnosti M -MÉTA. spol. s r.o.</t>
  </si>
  <si>
    <t>doc. Ing. Roland Weiss, PhD.</t>
  </si>
  <si>
    <t>M-MÉTA, spol. s r.o.</t>
  </si>
  <si>
    <t>https://www.crz.gov.sk/zmluva/10440942/</t>
  </si>
  <si>
    <t>Projekt „Finančná analýza spoločnosti M - MÉTA“ je zameraný na komplexné posúdenie finančnej situácie obchodnej spoločnosti s cieľom identifikovať hlavné faktory ovplyvňujúce jej finančné zdravie a navrhnúť opatrenia na jeho zlepšenie. V rámci projektu bude realizovaná vertikálna a horizontálna analýza účtovných výkazov, výpočet finančných pomerových ukazovateľov, porovnanie dosiahnutých hodnôt s konkurenciou a odvetvím, ako aj skúmanie vývoja ukazovateľov v čase a ich vzájomných vzťahov. Výstupom projektu budú odporúčania využiteľné v manažérskej a ekonomickej praxi spoločnosti. Projekt prispeje k lepšiemu poznaniu finančnej situácie podniku a k podpore efektívnejších rozhodovacích procesov.</t>
  </si>
  <si>
    <t>Makroekonomický vývoj na Slovensku v krajinách V4</t>
  </si>
  <si>
    <t xml:space="preserve">doc. Ing. Silvia Megyiesiová, PhD. </t>
  </si>
  <si>
    <t>MBM-GROUP a.s.</t>
  </si>
  <si>
    <t>https://www.crz.gov.sk/zmluva/10440983/</t>
  </si>
  <si>
    <t>Projekt „Makroekonomický vývoj na Slovensku a v krajinách V4“ je zameraný na analýzu vývoja a aktuálneho stavu makroekonomických ukazovateľov v Slovenskej republike a v ostatných krajinách V4. Výskum sa sústreďuje na identifikáciu trendov, dynamiky vývoja a vzájomných súvislostí medzi vybranými makroekonomickými indikátormi. Výstupom projektu bude komplexné zhodnotenie makroekonomického vývoja, ktoré poskytne analytický základ pre lepšie pochopenie ekonomických procesov v sledovaných krajinách. Získané poznatky môžu byť využité pri ekonomickom rozhodovaní a tvorbe hospodárskych stratégií.</t>
  </si>
  <si>
    <t xml:space="preserve"> Spracovanie analýzy odmien pre členov predstavenstva a dozorných rád v rámci SR</t>
  </si>
  <si>
    <t>doc. PhDr. Jánošková Mária Ria, PhD.</t>
  </si>
  <si>
    <t>VVS, a.s.</t>
  </si>
  <si>
    <t>Projekt je zameraný na analýzu odmeňovania členov predstavenstiev a dozorných rád v Slovenskej republike s cieľom identifikovať hlavné faktory ovplyvňujúce výšku ich odmien a formulovať odporúčania pre transparentnejšie a efektívnejšie nastavenie systému odmeňovania.</t>
  </si>
  <si>
    <t xml:space="preserve"> Spracovanie analýzy vodohospodárskych podnikov</t>
  </si>
  <si>
    <t>doc. Ing. Jozefína Hvastová, PhD.</t>
  </si>
  <si>
    <t>Projekt je zameraný na analýzu ekonomických a prevádzkových aspektov fungovania spoločnosti VVS, a.s. s cieľom identifikovať faktory ovplyvňujúce jej výkonnosť a navrhnúť opatrenia na zefektívnenie jej hospodárenia.</t>
  </si>
  <si>
    <t>Strategický plán rozvoja organizácie s dôrazom na udržateľnosť pracovnej sily a znižovanie fluktuácie</t>
  </si>
  <si>
    <t>Virta s.r.o.</t>
  </si>
  <si>
    <t>https://www.crz.gov.sk/zmluva/10793663/</t>
  </si>
  <si>
    <t>Projekt je zameraný na analýzu makroprostredia a odvetvového prostredia so zameraním na trh práce na Slovensku a na základe získaných poznatkov na vypracovanie strategického plánu rozvoja organizácie s cieľom zvýšiť udržateľnosť pracovnej sily a znížiť fluktuáciu zamestnancov.</t>
  </si>
  <si>
    <t>Finančná gramotnosť a riadenie osobných financií pre mladých športovcov</t>
  </si>
  <si>
    <t>Stredná športová škola, Tr. SNP 104, Košice</t>
  </si>
  <si>
    <t>Projekt je zameraný na zvyšovanie finančnej gramotnosti a rozvoj schopností riadenia osobných financií u mladých športovcov prostredníctvom vzdelávacích a prakticky orientovaných aktivít s cieľom podporiť ich finančnú stabilitu a zodpovedné finančné rozhodovanie.</t>
  </si>
  <si>
    <t>FAJ</t>
  </si>
  <si>
    <t>Kľúčová akcia 2 – KA220-HED (Cooperation Partnerships in Higher Education), 1. kolo výzvy“</t>
  </si>
  <si>
    <t>2023-1-SI01-KA220-HED-000154000, ERASMUS+ KA220-HED</t>
  </si>
  <si>
    <t>EDU-FIT</t>
  </si>
  <si>
    <t>Inkluzívne sociálne vzdelávanie pre zdravý životný štýl: Prevencia obezity u mladých dospelých (EDU-FIT)</t>
  </si>
  <si>
    <t>Inclusive Social Education Fit for Healthy Life-style: Preventing Obesity in Young Adults (EDU-FIT)</t>
  </si>
  <si>
    <t>Štefčík Jozef, Mgr., PhD.</t>
  </si>
  <si>
    <t xml:space="preserve">Univerzita v Maribore, Slovinsko </t>
  </si>
  <si>
    <t>Národná agentúra  CMEPIUS. (Funded by the European Union)</t>
  </si>
  <si>
    <t>190010/371/2023</t>
  </si>
  <si>
    <t>https://www.crz.gov.sk/zmluva/8680266/</t>
  </si>
  <si>
    <t>Erasmus+ programme 2021-2027, KA220-HED</t>
  </si>
  <si>
    <t>Štátne referenčné centrum pre liečbu obezity, Záhreb (Chorvátsko); Fakulta aplikovaných jazykov, Ekonomická univerzita v Bratislave (Slovensko); Filozofická fakulta, Univerzita v Záhrebe (Chorvátsko); Centrum kompetencií pre aktívne a zdravé starnutie, Univerzita v Porte (Portugalsko); nezisková nadácia SanAstra (Nórsko); Univerzita v Maribore, Filozofická fakulta, Katedra translatológie v spolupráci s Lekárskou fakultou UM a Fakultou cestovného ruchu UM</t>
  </si>
  <si>
    <t>"EDU-FIT je medzinárodný výskumný a interdisciplinárny projekt, ktorého cieľom je zvýšiť povedomie novej generácie študentov a ďalších cieľových skupín o význame zdravého životného štýlu a následne o prevencii obezity a nadváhy.
Projektový tím vytvorí viacjazyčnú online príručku zameranú na obezitu v študentskej populácii z hľadiska obsahu a terminológie a implementuje inovatívny učebný plán o aktívnom životnom štýle a prevencii nadváhy do existujúcich študijných programov. Podľa Svetovej zdravotníckej organizácie (WHO, 2022) má nadváhu už viac ako jedna miliarda ľudí (650 miliónov dospelých, 340 miliónov dospievajúcich a 39 miliónov detí). Vo vysokoškolských vzdelávacích programoch sa študentom len zriedka poskytujú vhodné učebné osnovy a viacjazyčné didaktické materiály, ktoré by mladých ľudí upozorňovali na problémy spojené s obezitou a nadváhou. Ide o vytvorenie udržateľných metód a postupov na prevenciu obezity u mladých ľudí a na rozvoj zdravého životného štýlu u študentov a iných cieľových skupín.
Cieľom projektu je aj rozvoj vhodných viacjazyčných komunikačných zručností, pretože používanie nevhodnej terminológie môže mať pre jednotlivca, ktorý má problémy s nadváhou alebo obezitou viaceré dôsledky.</t>
  </si>
  <si>
    <t>EDU-FIT is an international research and interdisciplinary project aimed at raising awareness among the new generation of students and other target groups about the importance of a healthy lifestyle and, consequently, the prevention of obesity and overweight.
The project team will develop a multilingual online handbook focused on obesity in the student population from both a content and terminological perspective, and will implement an innovative curriculum on an active lifestyle and overweight prevention into existing study programmes. According to the World Health Organization (WHO, 2022), more than one billion people are already overweight (650 million adults, 340 million adolescents, and 39 million children). In higher education programmes, students are rarely provided with appropriate curricula and multilingual teaching materials that would raise awareness among young people about issues related to obesity and overweight. The project aims to create sustainable methods and approaches for preventing obesity among young people and for promoting a healthy lifestyle among students and other target groups.
Another objective of the project is to develop appropriate multilingual communication skills, as the use of inappropriate terminology may have various consequences for individuals struggling with overweight or obesity.</t>
  </si>
  <si>
    <t>2025-1-FR01-KA220-HED-000357463</t>
  </si>
  <si>
    <t>SHERLOCK</t>
  </si>
  <si>
    <t>SHERLOCK (Prieskum výskumu vo vysokoškolskom prostredí – vzdelávanie prostredníctvom online spolupráce a zdieľania poznatkov)</t>
  </si>
  <si>
    <t>SHERLOCK (Survey Higher Education Research – Learning through Online Collaboration &amp; Knowledge)</t>
  </si>
  <si>
    <t>Némethová, Ildikó, Dr. habil. PhDr., PhD.</t>
  </si>
  <si>
    <t>UNIVERSITE SAVIOE MONT BLANC, Francúzsko</t>
  </si>
  <si>
    <t>FR01-Agence Erasmus+France/Education er Formation</t>
  </si>
  <si>
    <t>190010/427/2025</t>
  </si>
  <si>
    <t>https://www.crz.gov.sk/zmluva/11686564/</t>
  </si>
  <si>
    <t>Erasmus+KA220-HED</t>
  </si>
  <si>
    <t>Konzorcium:  Université Savoie Mont Blanc (Francúzsko) – koordinátor
Howest University of Applied Sciences (Belgicko)
CEU Cardenal Herrera University (Španielsko)
Aschaffenburg University of Applied Sciences (Nemecko)
Ekonomická univerzita v Bratislave (Slovensko)</t>
  </si>
  <si>
    <t>Projekt SHERLOCK si kladie za cieľ modernizovať výučbu výskumnej metodológie prostredníctvom digitálneho, gamifikovaného vzdelávacieho prostredia, ktoré podporuje medzinárodnú a interdisciplinárnu spoluprácu. Usiluje sa posilniť digitálne a AI kompetencie, zvýšiť analytické schopnosti a podporiť rozhodovanie založené na dátach v súlade s európskymi prioritami. Prepojením teórie s riešením reálnych výskumných problémov poskytne projekt študentom, pedagógom a odborníkom praktické nástroje a zručnosti potrebné na realizáciu kvalitného výskumu.</t>
  </si>
  <si>
    <t>SHERLOCK seeks to transform research methodology education by offering a digital, gamified learning environment that fosters international and interdisciplinary collaboration. The project focuses on strengthening digital and AI literacy, enhancing analytical and research competencies, and supporting evidence-based decision-making aligned with European priorities. By combining theory with real-world research challenges, SHERLOCK will empower students, academics, and professionals with the skills to design, implement, and interpret high-quality research.</t>
  </si>
  <si>
    <t>iné2</t>
  </si>
  <si>
    <t>Spoločné úsilie piatich výskumných univerzít a ZAP SR</t>
  </si>
  <si>
    <t>Zmluva o spolupráci č. 0201/0004/20</t>
  </si>
  <si>
    <t>Implementácia a výskum protihlukových absorberov ako potenciál zníženia hluku z dopravy</t>
  </si>
  <si>
    <t>Implementation and research of noise absorbers as a potential for reducing traffic noise</t>
  </si>
  <si>
    <t>Badida, Miroslav, 
Dr. h. c. mult. prof. Ing., PhD. (za SjF TUKE)</t>
  </si>
  <si>
    <t>SjF TUKE</t>
  </si>
  <si>
    <t>MŠVVaS SR poskytne financie STUBA, ktorá koná v mene konzorcia UNIVNET</t>
  </si>
  <si>
    <t>0201/0004/20 | Centrálny register zmlúv</t>
  </si>
  <si>
    <t>Zmluva o združení prostriedkov</t>
  </si>
  <si>
    <t xml:space="preserve">Projekt sa zaoberá výskumno-vývojovými aktivitami v oblasti  nových technológií, metód a techník pre maximálne efektívne zhodnocovanie odpadov najmä v automobilovom priemysle. Paralelným cieľom projektu je minimalizovať negatívne dopady priemyselnej produkcie na životné prostredie a šetriť primárne enegetické a surovinové zdroje. </t>
  </si>
  <si>
    <t xml:space="preserve">Spoločné úsilie štyroch výskumných univerzít, ZAPu, CVTI a Duálnej akadémie </t>
  </si>
  <si>
    <t>Zmluva o spolupráci č. 0201/0027/23</t>
  </si>
  <si>
    <t>SKEBA (Slovenská univerzitná a priemyselná edukačná platforma Európskej batériovej akadémie)</t>
  </si>
  <si>
    <t>SKEBA (Slovak University and Industrial Education Platform of the European Battery Academy)</t>
  </si>
  <si>
    <t>Brestovič, Tomáš, 
prof. Ing., PhD.
(za SjF TUKE)</t>
  </si>
  <si>
    <t>MŠVVaS SR poskytne financie STUBA, ktorá koná v mene združenia SKEBA</t>
  </si>
  <si>
    <t>https://www.crz.gov.sk/zmluva/8554905/</t>
  </si>
  <si>
    <t>2023</t>
  </si>
  <si>
    <t xml:space="preserve"> 2025</t>
  </si>
  <si>
    <t>SKEBA je národná platforma podieľajúca sa na významnej infraštruktúre v  oblasti vzdelávania, výskumu, technických a realizačných kapacít univerzít, špecializovaných inštitúcií a priemyslu na uskutočňovanie školiaceho a vzdelávacieho programu  pre sektor akumulátorov a elektromobility s celoslovenskou pôsobnosťou. Výskum v oblasti batérií a následná diseminácia výsledkov formou školení.</t>
  </si>
  <si>
    <t>Združenie "SKEBA" v zastúpení rektora STUBA</t>
  </si>
  <si>
    <t>Grantový program  Nadácie Tatra banky</t>
  </si>
  <si>
    <t>Zmluva č. 2025digVS008</t>
  </si>
  <si>
    <t>FLEXBOT - Výskumno-vzdelávacie pracovisko pre inteligentnú flexibilnú robotiku</t>
  </si>
  <si>
    <t>FLEXBOT - Research and Education Center for Intelligent Flexible Robotics</t>
  </si>
  <si>
    <t xml:space="preserve">Sinčák, Peter Ján, Ing. </t>
  </si>
  <si>
    <t>https://www.crz.gov.sk/zmluva/11359724/</t>
  </si>
  <si>
    <t xml:space="preserve">Grantový program "Digital pre vysoké školy" Nadácie Tatra banky </t>
  </si>
  <si>
    <t>10/2025</t>
  </si>
  <si>
    <t>07/2026</t>
  </si>
  <si>
    <t>Cieľom projektu je vytvorenie experimentálneho pracoviska pre výskum a výučbu continuum robotov na TUKE.
Pracovisko budú využívať študenti všetkých stupňov štúdia pod vedením pedagógov a výskumníkov. Projekt umožní testovanie nových kinematických štruktúr a riadiacich algoritmov založených na umelej inteligencii, ako aj zber a analýzu dát z reálnych experimentov. Hlavnými aktivitami projektu sú návrh a konštrukcia pracoviska, vývoj riadiaceho softvéru, realizácia experimentov a zapojenie študentov do výskumných úloh formou výučby, projektov a záverečných prác. Finančné prostriedky budú použité na nákup konštrukčného materiálu, aktuátorov a elektroniky.
Výsledky projektu budú integrované do výučby a poslúžia ako základ pre ďalší výskum a spoluprácu s praxou.</t>
  </si>
  <si>
    <t>3/103202/2025</t>
  </si>
  <si>
    <t>Vývoj  a výroba 2 ks kompozitov z uhlíkových vlákien</t>
  </si>
  <si>
    <t>Development and production of 2 pcs of carbon fiber composites</t>
  </si>
  <si>
    <t>Kender, Štefan, Ing., PhD.</t>
  </si>
  <si>
    <t>Sodecia Automotive Product Competence Center s.r.o., Vráble</t>
  </si>
  <si>
    <t>Projekt zmluvného výskumu zaoberajúci sa vývojom kompozitov z uhlíkových vláken pre spoločnosť Sodecia Automotive Product Competence Center s.r.o., Vráble. Vyvinuté kompozity boli aj vyrobené podľa požiadaviek zákazníka.</t>
  </si>
  <si>
    <t>5/103202/2025</t>
  </si>
  <si>
    <t>Vývoj 3D modelu procesom reverzného inžinierstva v CAD</t>
  </si>
  <si>
    <t>3D model development through reverse engineering in CAD</t>
  </si>
  <si>
    <t>IMET-TEC, Bratislava</t>
  </si>
  <si>
    <t xml:space="preserve">Projekt zmluvného výskumu zaoberajúci sa vývojom vývojom 3D modelu na základe 3D skenovania fyzického modelu a jeho prevodom prostredníctvom reverzného inžinierstva do CAD modelu. </t>
  </si>
  <si>
    <t>7/103307/2025</t>
  </si>
  <si>
    <t>Výskum emisií hluku</t>
  </si>
  <si>
    <t>Noise emission research</t>
  </si>
  <si>
    <t>Badida, Miroslav, Dr.h.c. mult. prof. Ing., PhD.</t>
  </si>
  <si>
    <t>DANUCEM Slovensko a.s., Rohožník</t>
  </si>
  <si>
    <t>Projekt zmluvného výskumu zaoberajúci sa výskumom emisií hluku vo výrobnej prevádzke. Výstupom projektu je hluková mapa a identifikácia kritických miest a miest s významnou expozíciou hluku.</t>
  </si>
  <si>
    <t>8/103305/2025</t>
  </si>
  <si>
    <t>Výskum a torque testovanie eATS</t>
  </si>
  <si>
    <t>Research and torque testing eATS</t>
  </si>
  <si>
    <t>Grega, Róbert, prof. Ing. PhD.</t>
  </si>
  <si>
    <t>MAGNA PT s.r.o., Kechnec</t>
  </si>
  <si>
    <t>Tento výskum sa zameriava na experimentálne vyhodnotenie elektrického diferenciálu (eATS – electric All-Terrain System) v kontexte hybridných a elektrických vozidiel. Hlavným cieľom je torque testovanie – meranie a analýza krútiaceho momentu prenášaného cez eATS systém v rôznych prevádzkových podmienkach.</t>
  </si>
  <si>
    <t>10/103307/2025</t>
  </si>
  <si>
    <t>Výskum emisií hluku s vytvorením hlukovej štúdie</t>
  </si>
  <si>
    <t>Research on noise emissions with the creation of a noise study</t>
  </si>
  <si>
    <t>MH Teplárenský holding, a.s., Bratislava</t>
  </si>
  <si>
    <t>Projekt zmluvného výskumu zaoberajúci sa výskumom emisií hluku pracovnom priestore. Výstupom projektu je hluková mapa a identifikácia kritických miest a miest s významnou expozíciou hluku.</t>
  </si>
  <si>
    <t>12/103307/2025</t>
  </si>
  <si>
    <t>Analýza intenzity osvetlenia v priestoroch</t>
  </si>
  <si>
    <t>Analysis of lighting intensity in rooms</t>
  </si>
  <si>
    <t>TULLUS, s.r.o., Košice</t>
  </si>
  <si>
    <t xml:space="preserve">Projekt zmluvného výskumu zaoberajúci sa výskumom osvetlenia v pracovnom priestore pre spoločnosť TULLUS. </t>
  </si>
  <si>
    <t>14/103305/2025</t>
  </si>
  <si>
    <t>MH Teplárenský holding, a.s., bratislava</t>
  </si>
  <si>
    <t>Projekt zmluvného výskumu zaoberajúci sa výskumom emisií hluku pre MH Teplárenský holding, a.s.. Výstupom projektu je hluková mapa a identifikácia kritických miest a miest s významnou expozíciou hluku.</t>
  </si>
  <si>
    <t>15/103306/2025</t>
  </si>
  <si>
    <t>Výskum, vývoj a oživenie kontrolného kamerového zariadenia pre konektory</t>
  </si>
  <si>
    <t>Research, development and revival of inspection camera equipment for connectors</t>
  </si>
  <si>
    <t>Sukop, Marek, prof. Ing., PhD.</t>
  </si>
  <si>
    <t>TESLA STROPKOV, a.s.</t>
  </si>
  <si>
    <t>Tento výskum sa zameriava na výskum, vývoj a uvedenie do prevádzky kamerového kontrolného systému určeného na automatickú vizuálnu inšpekciu elektrických konektorov vo výrobe spoločnosti Tesla Stropkov. V rámci projektu došlo k  vývoju vylepšenej verzie s využitím pokročilých kamerových senzorov, AI algoritmov pre detekciu defektov (napr. deformácie pinov, povrchové poškodenia) a integrácie s výrobnou linkou.</t>
  </si>
  <si>
    <t>19/103401/2025</t>
  </si>
  <si>
    <t>Výskum tepelno-vlhkostnej mikroklímy v pracovnom prostredí</t>
  </si>
  <si>
    <t>Research on thermal-humid microclimate in the working environment</t>
  </si>
  <si>
    <t>Králiková, Ružena, doc. Ing., PhD.</t>
  </si>
  <si>
    <t>BE-SOFT, a.s., Košice</t>
  </si>
  <si>
    <t>Projekt zmluvného výskumu zaoberajúci sa výskumom tepelno-vlhkostnej mikroklímy v pracovnom prostredí.</t>
  </si>
  <si>
    <t>20/103001/2025</t>
  </si>
  <si>
    <t>Vypracovanie individuálneho riešenia pre digitalizáciu podniku</t>
  </si>
  <si>
    <t>Development of an individual solution for enterprise digitalization</t>
  </si>
  <si>
    <t>Slota, Ján, prof. Ing., PhD.</t>
  </si>
  <si>
    <t>SANCTA, s.r.o., Červený Kláštor</t>
  </si>
  <si>
    <t>Táto úloha pozostáva z vypracovania individuálneho riešenia pre digitalizáciu výroby podniku SANCTA s. r. o. Cieľom je modernizácia informačnej infraštruktúry, zber, analýza a vyhodnocovanie dát pre efektívnejšie riadenie procesov (od nákupu po fakturáciu). Išlo o zmapovanie a analýza súčasného IT stavu, identifikáciu požiadaviek (ERP štruktúra, zníženie nákladov na dokumentáciu, EDI komunikácia), návrh riešenia -  redizajn IT architektúry s SQL databázami, Porterov hodnotový reťazec, BI modul s dashboardom (UI) pre KPIs a trendy.
Prínosom je skrátenie času na operácie, zvýšenie konkurencieschopnosti, základ pre Industry 4.0 (MRP/MES).</t>
  </si>
  <si>
    <t>21/103401/2025</t>
  </si>
  <si>
    <t>MONDI SCP, a.s., Ružomberok</t>
  </si>
  <si>
    <t>22/103401/2025</t>
  </si>
  <si>
    <t>Výskum emisií hluku a hluková štúdia pre skládku odpadov</t>
  </si>
  <si>
    <t>Noise emission research and noise study for a landfill</t>
  </si>
  <si>
    <t>CSO Sirník s.r.o., Košice</t>
  </si>
  <si>
    <t>Projekt zmluvného výskumu zaoberajúci sa výskumom emisií hluku pre skládku odpadov. Výstupom projektu je hluková mapa a identifikácia miest s významnou expozíciou hluku.</t>
  </si>
  <si>
    <t>23/103303/2025</t>
  </si>
  <si>
    <t>Analýza zaťaženia a pevnostný výpočet šikmej výstuhy skeletu midibusu</t>
  </si>
  <si>
    <t>Load analysis and strength calculation of the oblique reinforcement of the midibus skeleton</t>
  </si>
  <si>
    <t>Lengvarský, Pavol, Ing., PhD.</t>
  </si>
  <si>
    <t>ROŠERO-P, s.r.o., Spišská Nová Ves</t>
  </si>
  <si>
    <t xml:space="preserve"> 20.11.2025</t>
  </si>
  <si>
    <t>Cieľom výskumnej úlohy je analyzovať zaťaženie a vykonať pevnostný výpočet šikmej výstuhy skeletu midibusu. Práca sa zameriava na identifikáciu pôsobiacich síl a napätí v konštrukčnom prvku pri rôznych prevádzkových podmienkach. Na základe analytických a numerických metód bola posúdená pevnosť, tuhosť a bezpečnosť výstuhy s cieľom optimalizovať jej konštrukčné riešenie a zabezpečiť spoľahlivú prevádzku vozidla.</t>
  </si>
  <si>
    <t>24/103404/2025</t>
  </si>
  <si>
    <t>Výskum parametrov dodaných dielov s meraním na súradnicovom meracom stroji</t>
  </si>
  <si>
    <t>Research into the parameters of delivered parts with measurement on a coordinate measuring machine</t>
  </si>
  <si>
    <t>Hudák, Radovan, prof. Ing., PhD.</t>
  </si>
  <si>
    <t>Kolonial Košice, a.s.</t>
  </si>
  <si>
    <t>Cieľom výskumnej úlohy je skúmať a vyhodnotiť parametre dodaných dielov pomocou merania na súradnicovom meracom stroji (CMM). Práca sa zameriava na kontrolu rozmerovej presnosti, tvarových a polohových tolerancií jednotlivých komponentov. Na základe získaných meraní bude posúdená zhoda dielov s technickou dokumentáciou a identifikované prípadné odchýlky, s cieľom zlepšiť kvalitu výroby a zabezpečiť požadovanú úroveň presnosti.</t>
  </si>
  <si>
    <t>26/103305/2025</t>
  </si>
  <si>
    <t>Výskum a identifikácia príčin porušenia klietky ložiska</t>
  </si>
  <si>
    <t>Research and identification of causes of bearing cage failure</t>
  </si>
  <si>
    <t>Gestamp Nitra, s.r.i.</t>
  </si>
  <si>
    <t>Cieľom výskumnej úlohy je analyzovať a identifikovať príčiny porušenia klietky ložiska. Práca sa zameriava na skúmanie prevádzkových podmienok, materiálových vlastností a možných výrobných alebo montážnych nedostatkov, ktoré môžu viesť k zlyhaniu komponentu. Na základe experimentálnych analýz a diagnostických metód boli určené hlavné faktory poruchy s cieľom navrhnúť opatrenia na zvýšenie spoľahlivosti a životnosti ložísk.</t>
  </si>
  <si>
    <t>Zmluva o spolupráci k Zmluve o spolupráci vo výskume a vývoji č. ZM/2025/0745 s Národnou diaľničnou spoločnosťou, a. s. a k Zmluve o spolupráci č. 0201/0004/20</t>
  </si>
  <si>
    <t>12/103001/2025-SPOL</t>
  </si>
  <si>
    <t>Výskum a implementácia protihlukových absorberov ako potenciál zníživania hluku z dopravných prostriedkov a ich ekologicko-ekonomické efekty</t>
  </si>
  <si>
    <t>Research and implementation of noise absorbers as a potential for reducing noise from vehicles and their ecological and economic effects</t>
  </si>
  <si>
    <t>NDS, a.s., Bratislava prostredníctovm STUBA</t>
  </si>
  <si>
    <t>https://www.crz.gov.sk/zmluva/11392043/</t>
  </si>
  <si>
    <t>Cieľom výskumnej úlohy bolo skúmať možnosti využitia protihlukových absorberov na zníženie hluku produkovaného dopravnými prostriedkami a analyzovať ich ekologické a ekonomické prínosy. Výskum sa zameriava na návrh, testovanie a implementáciu vhodných absorpčných prvkov, ako aj na hodnotenie ich účinnosti v rôznych prevádzkových podmienkach. Súčasťou výskumu je aj posúdenie dopadu na životné prostredie a nákladovú efektívnosť navrhovaných riešení s cieľom podporiť udržateľnú a tichšiu dopravu.</t>
  </si>
  <si>
    <t>29/103401/2025</t>
  </si>
  <si>
    <t>Výskum emisií hluku a hluková štúdia</t>
  </si>
  <si>
    <t>Noise emission research and noise study</t>
  </si>
  <si>
    <t>Projekt zmluvného výskumu zaoberajúci sa výskumom emisií hluku v podniku MONDI SCP, a.s. Ružomberok.. Výstupom projektu je hluková mapa a identifikácia miest s významnou expozíciou hluku.</t>
  </si>
  <si>
    <t>31/103304/2025</t>
  </si>
  <si>
    <t>Výskum a vývoj metalhydridového zásobníka MNTZV-159 na uskladnenie vodíka a dodanie</t>
  </si>
  <si>
    <t>Research and development of the MNTZV-159 metal hydride tank for hydrogen storage and delivery</t>
  </si>
  <si>
    <t>Brestovič, Tomáš, prof. Ing., PhD.</t>
  </si>
  <si>
    <t>Kybernetes s.r.o., Košice</t>
  </si>
  <si>
    <t>Cieľom výskumnej úlohy je výskum a vývoj metalhydridového zásobníka MNTZV-159 určeného na bezpečné uskladnenie vodíka a jeho následné dodanie pre spoločnosť Kybernetes, s.r.o. Práca sa zameriava na návrh konštrukcie, výber vhodných materiálov a optimalizáciu parametrov absorpcie a desorpcie vodíka. Súčasťou riešenia je aj experimentálne overenie funkčnosti, bezpečnosti a efektívnosti zásobníka s cieľom vytvoriť spoľahlivé riešenie pre moderné energetické aplikácie.</t>
  </si>
  <si>
    <t>35/103401/2025</t>
  </si>
  <si>
    <t>Analýza prevádzkových podmienok a implementácia požiadaviek normy ISO</t>
  </si>
  <si>
    <t>Analysis of operating conditions and implementation of ISO requirements</t>
  </si>
  <si>
    <t>Markulik, Štefan, doc. Ing., PhD.</t>
  </si>
  <si>
    <t>FED EU s.r.o., Košice</t>
  </si>
  <si>
    <t>Cieľom výskumnej úlohy je riešiť analýzu prevádzkových podmienok a implementáciu požiadaviek normy ISO. Práca sa zameriava na analýzu, návrh a overenie riešení s cieľom dosiahnuť spoľahlivé a efektívne výsledky.</t>
  </si>
  <si>
    <t>36/103401/2025</t>
  </si>
  <si>
    <t>Unomedical s.r.o., Michalovce</t>
  </si>
  <si>
    <t>Projekt zmluvného výskumu zaoberajúci sa výskumom emisií hluku v podniku Unomedical s.r.o., Michalovce. Výstupom projektu je hluková mapa a identifikácia miest s významnou expozíciou hluku.</t>
  </si>
  <si>
    <t>37/103305/2025</t>
  </si>
  <si>
    <t>Výskum a MKP analýza REUSEBARRELu</t>
  </si>
  <si>
    <t>Research and FEM analysis of REUSEBARREL</t>
  </si>
  <si>
    <t>Maláková, Silvia, doc. Ing., PhD.</t>
  </si>
  <si>
    <t>GRONBACH k.s., Michalovce</t>
  </si>
  <si>
    <t>Cieľom výskumnej úlohy je výskumu reusebarrelu s MKP analýzou. Ide o koncept opätovného používania nádob.</t>
  </si>
  <si>
    <t>38/103305/2025</t>
  </si>
  <si>
    <t>Výskum a expertné posúdenie poruchy klietky ložiska po demontáži</t>
  </si>
  <si>
    <t>Research and expert assessment of bearing cage failure after disassembly</t>
  </si>
  <si>
    <t>Grega, Róbert, prof. Ing., PhD.</t>
  </si>
  <si>
    <t>GESTAMP NITRA, s.r.o.</t>
  </si>
  <si>
    <t>Cieľom výskumnej úlohy je riešiť problematiku: výskum a expertné posúdenie poruchy klietky ložiska po demontáži. Práca sa zameriava na analýzu, návrh a overenie riešení s cieľom dosiahnuť spoľahlivé a efektívne výsledky.</t>
  </si>
  <si>
    <t>Výskum, vývoj a testovanie novej technológie, postupov a metód demontáže a dekontaminácie s úpravou RAO</t>
  </si>
  <si>
    <t>Research, development and testing of new technology, procedures and methods of dismantling and decontamination with RAW treatment</t>
  </si>
  <si>
    <t>Vargovčík, Ladislav, Ing. ,PhD.</t>
  </si>
  <si>
    <t>VUJE a.s., Trnava</t>
  </si>
  <si>
    <t>Cieľom výskumnej úlohy je riešiť problematiku: výskum, vývoj a testovanie novej technológie, postupov a metód demontáže a dekontaminácie s úpravou RAO.</t>
  </si>
  <si>
    <t>aplikovaný výskum a vývoj</t>
  </si>
  <si>
    <t xml:space="preserve">Výskum a vývoj VCK tréningovej linky pre stredové panely </t>
  </si>
  <si>
    <t>Research and development of VCK training line for center panels</t>
  </si>
  <si>
    <t>Vrabeľ, Marek, doc. Ing., PhD.</t>
  </si>
  <si>
    <t>VOLVO Car Slovakia s.r.o., Košice</t>
  </si>
  <si>
    <t>Cieľom výskumnej úlohy je výskum a vývoj VCK tréningovej linky pre stredové panely automobilov. Práca sa zameriava na návrh a optimalizáciu technologického riešenia linky, ktorá umožní efektívny nácvik výrobných a montážnych procesov. Súčasťou riešenia je overenie funkčnosti, ergonómie a produktivity s cieľom zvýšiť kvalifikáciu pracovníkov a zefektívniť výrobné postupy.</t>
  </si>
  <si>
    <t>Rámcová dohoda o zákazkovom vývoji</t>
  </si>
  <si>
    <t>1/103002/2025-OD</t>
  </si>
  <si>
    <t>Fáza III - Zákazkový výskum, vývoj a prototyping komponentov batériového zväzku</t>
  </si>
  <si>
    <t>Phase III - Custom research, development and prototyping of battery pack components</t>
  </si>
  <si>
    <t>INO-HUB Energy j.s.a., Bratislava</t>
  </si>
  <si>
    <t>Cieľom výskumnej úlohy je realizácia fázy III zameranej na zákazkový výskum, vývoj a prototypovanie komponentov batériového zväzku pre spoločnosť INO-HUB Energy j.s.a., Bratislava. Práca sa sústreďuje na návrh konštrukčných a funkčných riešení jednotlivých komponentov, ich optimalizáciu z hľadiska výkonu, bezpečnosti a životnosti, ako aj na výrobu a testovanie prototypov. Výsledkom je overenie technických parametrov a pripravenosť riešenia pre praktické nasadenie v oblasti energetických systémov.</t>
  </si>
  <si>
    <t>4/103002/2025-OD</t>
  </si>
  <si>
    <t>Fáza IV - Zákazkový výskum, vývoj a montáž batériového úložiska 100kW/400kWh</t>
  </si>
  <si>
    <t>Phase IV - Custom research, development and installation of a 100kW/400kWh battery storage system</t>
  </si>
  <si>
    <t>Cieľom výskumnej úlohy je realizácia fázy IV zameranej na zákazkový výskum, vývoj a montáž batériového úložiska s kapacitou 100 kW / 400 kWh pre spoločnosť INO-HUB Energy j.s.a., Bratislava. Práca sa sústreďuje na návrh systémovej architektúry, integráciu jednotlivých komponentov a optimalizáciu prevádzkových parametrov z hľadiska výkonu, bezpečnosti a spoľahlivosti. Súčasťou riešenia je aj montáž a testovanie úložiska s cieľom overiť jeho funkčnosť a pripravenosť pre praktické nasadenie v energetických aplikáciách.</t>
  </si>
  <si>
    <t>17/103002/2020</t>
  </si>
  <si>
    <t>Vývoj a výroba dielcov podľa špecifikácie objednávateľa</t>
  </si>
  <si>
    <t>Development and production of parts according to customer specifications</t>
  </si>
  <si>
    <t>Oerlikon Balzers, Veľká Ida</t>
  </si>
  <si>
    <t>Cieľom výskumnej úlohy je vývoj a výroba dielcov podľa špecifikácie objednávateľa pre spoločnosť Oerlikon Balzers. Výskum sa zameriava na návrh technologických postupov, výber vhodných materiálov a výrobných procesov v súlade s požadovanými parametrami. Súčasťou riešenia je aj overenie kvality a funkčnosti vyrobených dielcov s cieľom zabezpečiť ich spoľahlivé využitie v praxi.</t>
  </si>
  <si>
    <t>Oerlikon Nitriding, Veľká Ida</t>
  </si>
  <si>
    <t>Vývoj prototypov a nerezových dielcov a výroba CNC frézovaním a sústružením</t>
  </si>
  <si>
    <t>Development of prototypes and stainless steel parts and production by CNC milling and turning</t>
  </si>
  <si>
    <t>Minebea, Košice</t>
  </si>
  <si>
    <t>Cieľom výskumnej úlohy je vývoj prototypov a nerezových dielcov pre spoločnosť Minebea s využitím technológií CNC frézovania a sústruženia. Práca sa zameriava na návrh konštrukčných riešení, výber vhodných materiálov a optimalizáciu výrobných procesov. Súčasťou riešenia je aj výroba a testovanie prototypov s cieľom overiť ich kvalitu, presnosť a funkčnosť pre praktické využitie.</t>
  </si>
  <si>
    <t>26/2025</t>
  </si>
  <si>
    <t>Vývoj, optimalizácia konštrukcie a výroba geräteboxov pre komponenty</t>
  </si>
  <si>
    <t>Development, design optimization and production of equipment boxes for components</t>
  </si>
  <si>
    <t>De Jong Slovakia, Bratislava</t>
  </si>
  <si>
    <t>Cieľom výskumnej úlohy je vývoj, optimalizácia konštrukcie a výroba geräteboxov pre komponenty pre spoločnosť De Jong. Práca sa zameriava na návrh konštrukčných riešení s dôrazom na pevnosť, funkčnosť a efektívne využitie priestoru, ako aj na výber vhodných materiálov a výrobných technológií. Súčasťou riešenia je aj optimalizácia výrobných procesov a overenie kvality vyrobených boxov s cieľom zabezpečiť ich spoľahlivé využitie v praxi.</t>
  </si>
  <si>
    <t>Vývoj, návrh technológie a výroba dielcov podľa požiadavky objednávateľa</t>
  </si>
  <si>
    <t>Development, technology design and production of parts according to customer requirements</t>
  </si>
  <si>
    <t>DSVV, Moldava nad Bodvou</t>
  </si>
  <si>
    <t>Cieľom výskumnej úlohy je vývoj, návrh technológie a výroba dielcov podľa požiadavky objednávateľa pre spoločnosť DSVV. Projekt sa zameriava na návrh konštrukčných riešení s dôrazom na pevnosť, funkčnosť, ako aj na výber vhodných materiálov a výrobných technológií. Súčasťou riešenia je aj výroba dielcov s cieľom zabezpečiť ich spoľahlivé využitie v praxi.</t>
  </si>
  <si>
    <t>Vývoj, konštrukčný návrh a výroba meracích prípravkov pre 3D CMM</t>
  </si>
  <si>
    <t>Development, design and production of measuring fixtures for 3D CMM</t>
  </si>
  <si>
    <t>Carl Zeiss, Bratislava</t>
  </si>
  <si>
    <t>Cieľom výskumnej úlohy je vývoj, konštrukčný návrh a výroba meracích prípravkov pre 3D CMM pre spoločnosť Carl Zeiss. Projekt sa zameriava na vývoj a návrh konštrukčných riešení prípravkov pre upnutie objektov na 3D súradnicovom meracom stroji. Súčasťou riešenia je aj výroba prípravkov s cieľom zabezpečiť ich spoľahlivé využitie v praxi.</t>
  </si>
  <si>
    <t>Výskum a vývoj mobilného palivového systému pre civilnú ochranu obyvateľstva na princípe pneumatických čerpadiel</t>
  </si>
  <si>
    <t>Research and development of a mobile fuel system for civil protection based on the principle of pneumatic pumps</t>
  </si>
  <si>
    <t>Boyser s.r.o., Veľký Šariš</t>
  </si>
  <si>
    <t>Projekt  sa zameriava na návrh a realizáciu inovatívneho, mobilného riešenia na distribúciu palív v krízových situáciách. Cieľom je vyvinúť spoľahlivý a bezpečný systém využívajúci pneumatické čerpadlá, ktorý umožní efektívne zásobovanie záchranných zložiek a kritickej infraštruktúry aj v podmienkach obmedzenej dostupnosti elektrickej energie. Projekt zahŕňa analýzu existujúcich technológií, návrh konštrukčného riešenia, experimentálne overenie funkčnosti a zhodnotenie praktického využitia v oblasti civilnej ochrany.</t>
  </si>
  <si>
    <t>Vývoj a návrh konštrukcie, elektrokomponentov, elektroschém a riadenia pre zariadenie na uľahčenie kĺzavého pohybu</t>
  </si>
  <si>
    <t>Development and design of structure, electrical components, electrical diagrams and control for a device to facilitate gliding movement</t>
  </si>
  <si>
    <t>BRIDGE-EU, Prakovce</t>
  </si>
  <si>
    <t>Projekt realizovaný pre spoločnosť Bridge EU Prakovce je zameraný na vytvorenie technického riešenia zariadenia, ktoré zefektívni manipuláciu a pohyb materiálov prostredníctvom zníženia trenia. Cieľom projektu je navrhnúť vhodnú mechanickú konštrukciu, vybrať a integrovať elektrokomponenty, vypracovať elektroschémy a zabezpečiť návrh riadiaceho systému pre spoľahlivú a bezpečnú prevádzku zariadenia. Súčasťou projektu je aj overenie funkčnosti navrhnutého riešenia a jeho prispôsobenie požiadavkám praxe v priemyselnom prostredí.</t>
  </si>
  <si>
    <t>Faktúrované v r. 2024, ale úhrada došla v roku 2025.</t>
  </si>
  <si>
    <t>Návrh, vývoj a výroba prípravkov na testovanie pre automobilový priemysel</t>
  </si>
  <si>
    <t>Design, development and production of testing fixtures for the automotive industry</t>
  </si>
  <si>
    <t>TestLab, Košice</t>
  </si>
  <si>
    <t>Projekt pre spoločnosť Testlab Košice je zameraný na vývoj špecializovaných testovacích prípravkov určených pre potreby automobilového sektora. Cieľom projektu je navrhnúť funkčné a spoľahlivé riešenia, ktoré umožnia efektívne testovanie komponentov z hľadiska kvality, bezpečnosti a funkčnosti. Súčasťou je návrh konštrukcie, výber vhodných materiálov a technológií, ako aj samotná výroba a overenie testovacích zariadení v reálnych podmienkach. Projekt prispieva k zvyšovaniu presnosti a efektivity testovacích procesov v priemyselnej praxi.</t>
  </si>
  <si>
    <t>Vývoj a výroba podpornej konštrukcie pri montáži trupu lietadla s in-situ inštaláciou</t>
  </si>
  <si>
    <t>Development and production of support structure for aircraft fuselage assembly with in-situ installation</t>
  </si>
  <si>
    <t>LATESYS, Fancúzsko</t>
  </si>
  <si>
    <t>Projekt  je zameraný na návrh a realizáciu špeciálnej podpornej konštrukcie určenej pre proces montáže lietadlového trupu priamo na mieste výroby. Cieľom projektu je vytvoriť stabilné, presné a bezpečné riešenie, ktoré umožní efektívnu manipuláciu, polohovanie a montáž jednotlivých častí trupu. Projekt zahŕňa návrh konštrukcie, výber vhodných materiálov a technológií, ako aj výrobu a overenie funkčnosti v podmienkach leteckého priemyslu. Výsledkom je optimalizácia montážnych procesov a zvýšenie efektivity a kvality výroby.</t>
  </si>
  <si>
    <t>Výskum, vývoj a výroba hliníkových dielcov pre veľký hadrónový urýchľovač (LHC)</t>
  </si>
  <si>
    <t>Research, development and production of aluminum parts for the Large Hadron Collider (LHC)</t>
  </si>
  <si>
    <t>CERN, Švajčiarsko</t>
  </si>
  <si>
    <t>Projekt je zameraný na návrh a realizáciu presných hliníkových komponentov určených pre využitie v prostredí špičkového vedeckého výskumu. Cieľom projektu je vyvinúť technologické postupy a konštrukčné riešenia spĺňajúce prísne požiadavky na presnosť, kvalitu a spoľahlivosť v podmienkach urýchľovača častíc. Súčasťou je návrh dielcov, výber vhodných materiálov, optimalizácia výrobných procesov a následné overenie ich funkčnosti. Projekt prispieva k podpore experimentálneho výskumu a rozvoju moderných technológií v oblasti fyziky vysokých energií.</t>
  </si>
  <si>
    <t>Návrh technológie, optimalizácia technologických postupov a výroba dielcov pre letecké motory</t>
  </si>
  <si>
    <t>Technology design, optimization of technological processes and production of parts for aircraft engines</t>
  </si>
  <si>
    <t>SEKO Aerospace, CZ</t>
  </si>
  <si>
    <t>Projekt je zameraný na vývoj a zdokonalenie výrobných procesov pre komponenty používané v leteckom priemysle. Cieľom projektu je navrhnúť efektívne technologické postupy, optimalizovať existujúce výrobné procesy a zabezpečiť výrobu dielcov spĺňajúcich prísne požiadavky na presnosť, kvalitu a spoľahlivosť. Súčasťou projektu je analýza materiálov, voľba vhodných výrobných technológií a overenie výsledných riešení v praxi. Projekt prispieva k zvýšeniu efektivity výroby a kvality produktov v oblasti leteckých motorov.</t>
  </si>
  <si>
    <t>Vývoj a výroba podporných konštrukcií pre letecký priemysel</t>
  </si>
  <si>
    <t>Development and production of support structures for the aerospace industry</t>
  </si>
  <si>
    <t>LAROCHE, Francúzsko</t>
  </si>
  <si>
    <t>Projekt je zameraný na návrh, vývoj a realizáciu konštrukčných riešení určených na podporu výrobných a montážnych procesov v letectve. Cieľom projektu je vytvoriť pevné, presné a spoľahlivé podporné konštrukcie, ktoré zabezpečia stabilitu a efektívnu manipuláciu s komponentmi počas ich spracovania. Projekt zahŕňa návrh konštrukcie, výber vhodných materiálov a výrobných technológií, ako aj samotnú výrobu a overenie funkčnosti v podmienkach priemyselnej praxe. Výsledkom je zvýšenie efektivity, bezpečnosti a kvality procesov v leteckom priemysle.</t>
  </si>
  <si>
    <t>Návrh a optimalizácia technológie výroby komponentov leteckých motorov</t>
  </si>
  <si>
    <t>Design and optimization of aircraft engine component production technology</t>
  </si>
  <si>
    <t>První brněnská strojírna Veľká Bíteš, a. s., CZ</t>
  </si>
  <si>
    <t>Cieľom výskumnej úlohy je návrh a optimalizácia technológie výroby komponentov leteckých motorov pre spoločnosť První brněnská strojírna Veľká Bíteš, a. s.. Úloha sa zameriavala na výber vhodných materiálov, technologických postupov a výrobných parametrov s dôrazom na vysokú presnosť, kvalitu a spoľahlivosť. Súčasťou riešenia je aj overenie navrhovanej technológie z hľadiska efektívnosti, opakovateľnosti a splnenia prísnych požiadaviek leteckého priemyslu.</t>
  </si>
  <si>
    <t>2nd Open Call of the Technology Exchange Programme – euROBIN</t>
  </si>
  <si>
    <t>Zmluva o subgrante č. euROBIN_20C_9</t>
  </si>
  <si>
    <t>Vývoj mäkkého robotického chápadla na realizáciu manipulačných aplikácií</t>
  </si>
  <si>
    <t xml:space="preserve">Development of soft robotic gripper to realize manipulation applications </t>
  </si>
  <si>
    <t>Vagaš, Marek, doc. Ing., PhD.</t>
  </si>
  <si>
    <t>Európska komisia prostredníctvom Informačnej služby Spoločenstva pre výskum a vývoj (CORDIS)</t>
  </si>
  <si>
    <t>euROBIN_2OC_9</t>
  </si>
  <si>
    <t>https://www.crz.gov.sk/zmluva/10319075/</t>
  </si>
  <si>
    <t xml:space="preserve"> 11/2025</t>
  </si>
  <si>
    <t>Cieľom projektu je vyvinúť ultraľahký robotický koncový efektor s celkovou hmotnosťou v rozmedzí niekoľkých desiatok až stoviek gramov, určený na integráciu s platformou pre manipuláciu s lietadlom aj s ľahkým priemyselným robotickým ramenom, čo umožní prenos vyhotovenia do systémov, ako je Franka Emika FR3.</t>
  </si>
  <si>
    <t>HORIZON-JTI-CLEANH2-2024</t>
  </si>
  <si>
    <t>101192335 - EASTGATEH2V</t>
  </si>
  <si>
    <t xml:space="preserve"> EASTGATEH2V</t>
  </si>
  <si>
    <t>EastGate Vodíkové údolie</t>
  </si>
  <si>
    <t xml:space="preserve">EastGate Hydrogen Valley
</t>
  </si>
  <si>
    <t>Brestovič, Tomáš, prof. Ing, PhD.</t>
  </si>
  <si>
    <t xml:space="preserve">121 250
</t>
  </si>
  <si>
    <t xml:space="preserve">121 250 </t>
  </si>
  <si>
    <t>v štádiu podpisu</t>
  </si>
  <si>
    <t xml:space="preserve"> 3/2031</t>
  </si>
  <si>
    <t>Projekt EASTGATEH2V zavádza integrovaný ekosystém vodíka v košickom regióne na Slovensku. Spája všetky kľúčové prvky hodnotového reťazca, t. j. výrobu, distribučnú infraštruktúru a konečné využitie obnoviteľného vodíka v oblasti mobility a priemyslu. Projekt je založený na integrácii 4 lokalít nasadenia v celom regióne vrátane 4 MW elektrolyzéra implementovaného v dvoch etapách (2 MW alkalický a 2 MW PEM), prepojených distribučnými prívesmi H2 so 4 špecifickými aplikáciami pre koncových používateľov mobility.</t>
  </si>
  <si>
    <t>HORIZON-CL5-2022-D2-01</t>
  </si>
  <si>
    <t>REBELION</t>
  </si>
  <si>
    <t xml:space="preserve">Výskum a vývoj vysoko automatizovaného a bezpečného, ​​zjednodušeného procesu pre zvýšené opätovné využitie a recykláciu lítium-iónových batérií – Hop on </t>
  </si>
  <si>
    <t xml:space="preserve">Research and development of a highly automated and safe streamlined process for  increased Lithium-ion battery repurposing and recycling-Hop on 
</t>
  </si>
  <si>
    <t>Vargovčík, Ladislav, Ing., PhD.</t>
  </si>
  <si>
    <t>6/2024</t>
  </si>
  <si>
    <t xml:space="preserve"> 11/2026</t>
  </si>
  <si>
    <t>Projekt zo schémy Horizont Európa má za cieľ  vývoj inovatívnych riešení pre zvýšené opätovné použitie Li-Ion batérií. Elektrické vozidlá a ďalšie elektrické zariadena sú závislé od batérií. Do roku 2040 by to mohlo vyústiť do významného problému, ktorý sa odhaduje na 9 miliónov ton ročne. Mnohé použité lítium-iónové batérie vhodné na druhé použitie sa vyhadzujú, čím sa strácajú možnosti recyklácie a automatizovanej demontáže. Projekt REBELION financovaný EÚ sa zameriava na riešenie problémov, ktoré bránia zvýšenému opätovnému použitiu, recyklácii a demontáži lítium-iónových batérií. S cieľom zvýšiť využiteľnosť batérií v druhej životnosti sa v rámci projektu zavádza rýchle testovanie batérií, lepšie označovanie uľahčené digitálnymi technológiami a zdokonalené bezpečnostné systémy. Dôležité je, že projekt REBELION analyzuje automatizovanú demontáž, ktorá je v súčasnosti nákladným a nebezpečným manuálnym procesom. Týmto výskumom sa zistí, či sa efektívna recyklácia a využitie batérií v druhej životnosti môže stať ziskovým prostredníctvom nákladovo efektívnej automatizácie.</t>
  </si>
  <si>
    <t>CEF 2 Digital - 5G for Smart Communities, CEF-DIG-2022-5GSMARTCOM</t>
  </si>
  <si>
    <t>101133546 -
22-SK-DIG-TUKE 5GSC</t>
  </si>
  <si>
    <t xml:space="preserve">aplikovaný výskum </t>
  </si>
  <si>
    <t>„Infraštruktúra TUKE 5G pre inteligentné komunity“</t>
  </si>
  <si>
    <t xml:space="preserve">TUKE 5G Infrastructure for Smart Communities
</t>
  </si>
  <si>
    <t>Európska komisia
prostredníctvom HADEA</t>
  </si>
  <si>
    <t>101133546 — 22-SK-DIG-TUKE 5GSC</t>
  </si>
  <si>
    <t>https://www.crz.gov.sk/zmluva/8813566/</t>
  </si>
  <si>
    <t>Európska komisia (EK) prostredníctvom European Health and Digital Executive Agency (HADEA)</t>
  </si>
  <si>
    <t xml:space="preserve"> 12/2026</t>
  </si>
  <si>
    <t>Celkovým cieľom projektu je podporiť včasné a nákladovo efektívne zavedenie systémov a infraštruktúry založenej na 5G v prostredí pracovísk TUKE a SOVA Digital a.s., otestovať ich na dvoch inovatívnych prípadoch využitia v logistike (PAIC) a pre inteligentné meranie spotreby energie (FEI) a šíriť danú skúsenosť v prostredí ďalších smart komunít v rámci regiónu, Slovenska a EÚ pre stimuláciu ďalšieho využívania 5G pre výskum, inovácie, vzdelávanie a pod.</t>
  </si>
  <si>
    <t>Nuclear Innovation Prize 2025</t>
  </si>
  <si>
    <t>Robotický systém na fragmentáciu parogenerátorov</t>
  </si>
  <si>
    <t xml:space="preserve">Robotic system for fragmentation of steam generators </t>
  </si>
  <si>
    <t>EURATOM Research and Training Programme</t>
  </si>
  <si>
    <t>Projekt je zameraný na vývoj pokročilého robotického riešenia určeného pre bezpečnú a efektívnu demontáž a fragmentáciu parogenerátorov, najmä v prostredí jadrovej energetiky. Cieľom projektu je navrhnúť a implementovať automatizovaný systém schopný pracovať v náročných a rizikových podmienkach, čím sa minimalizuje vystavenie pracovníkov nebezpečnému prostrediu. Projekt zahŕňa návrh mechanickej konštrukcie robota, integráciu senzorov a riadiacich systémov, ako aj overenie funkčnosti v simulovaných a reálnych podmienkach. Výsledkom robotický systém pre zvýšenie bezpečnosti, presnosti a efektivity procesov pri vyraďovaní energetických zariadení z prevádzky. Jedná sa o dofinancovanie projektu.</t>
  </si>
  <si>
    <t>1/103201/2025</t>
  </si>
  <si>
    <t>Skúšky mechanických vlastností materiálov - Re/Rp0,2, Rm, A80.</t>
  </si>
  <si>
    <t>Tests of mechanical properties of materials - Re/Rp0.2, Rm, A80.</t>
  </si>
  <si>
    <t>BDR Thermea Vranov s.r.o.</t>
  </si>
  <si>
    <t>Projekt výskumu mechanických vlastností dodaných materiálov podľa požiadaviek zadávateľa.</t>
  </si>
  <si>
    <t>9/103201/2025</t>
  </si>
  <si>
    <t xml:space="preserve">Analýza aniloxového valca s vytvorením výkresovej dokumentácie </t>
  </si>
  <si>
    <t>Analysis of anilox roller with creation of drawing documentation</t>
  </si>
  <si>
    <t>Spišák, Emil, prof. Ing., CSc.</t>
  </si>
  <si>
    <t>NOTES, a.s., Betliar</t>
  </si>
  <si>
    <t xml:space="preserve">Cieľom projektu bola analýza aniloxového valca  podľa požiadaviek zadávateľa. Súčasťou zadania bolo vytvorenie  výkresovej dokumentácie. </t>
  </si>
  <si>
    <t>11/103305/2025</t>
  </si>
  <si>
    <t>Výpočet zaťaženia snehovej pokrývky v závislosti na sile motora</t>
  </si>
  <si>
    <t>Calculation of snow load depending on engine power</t>
  </si>
  <si>
    <t>Kingspan Light + Air Production SVK s.r.o., Krompachy</t>
  </si>
  <si>
    <t>Projekt je zameraný na analýzu vplyvu snehového zaťaženia na funkčnosť zariadení poháňaných motorom. Cieľom projektu je stanoviť vzťah medzi hmotnosťou snehovej pokrývky a potrebným výkonom motora pre zabezpečenie spoľahlivej prevádzky, najmä v podmienkach zimného zaťaženia. Projekt zahŕňa výpočtové modelovanie, analýzu vstupných parametrov a overenie výsledkov pre praktické využitie. Výsledkom je optimalizácia návrhu zariadení a zvýšenie ich bezpečnosti a efektivity v reálnych prevádzkových podmienkach.</t>
  </si>
  <si>
    <t>Torque testovanie MiR</t>
  </si>
  <si>
    <t>Torque testing MiR</t>
  </si>
  <si>
    <t xml:space="preserve">Projekt je zameraný na analýzu a overenie krútiaceho momentu mobilných robotov MiR (Mobile Industrial Robots) v priemyselných podmienkach. Cieľom projektu je vyhodnotiť výkonové charakteristiky robotov pri rôznych zaťaženiach a prevádzkových režimoch, a tým zabezpečiť ich spoľahlivú a efektívnu prevádzku v logistických a výrobných procesoch. </t>
  </si>
  <si>
    <t>17/103401/2025</t>
  </si>
  <si>
    <t>Meranie emisií hluku vo vonkajšom prostredí</t>
  </si>
  <si>
    <t>Measurement of noise emissions in the outdoor environment</t>
  </si>
  <si>
    <t>VSK MINERAL s.r.o., Košice</t>
  </si>
  <si>
    <t>18/103401/2025</t>
  </si>
  <si>
    <t>Meranie emisií hluku v pracovnom priestore</t>
  </si>
  <si>
    <t>Measuring noise emissions in the workplace</t>
  </si>
  <si>
    <t>Projekt zmluvného výskumu zaoberajúci sa výskumom emisií hluku vo vonkajšom prostredí. Výstupom projektu je hluková mapa a identifikácia kritických miest a miest s významnou expozíciou hluku.</t>
  </si>
  <si>
    <t>25/103202/2025</t>
  </si>
  <si>
    <t>Testovanie profilových dielcov a fyzické skúšky na 3-bodový ohyb 10 ks</t>
  </si>
  <si>
    <t>Testing of profile parts and physical tests for 3-point bending 10 pcs.</t>
  </si>
  <si>
    <t>Tomáš, Miroslav, doc. Ing., PhD.</t>
  </si>
  <si>
    <t>Projekt testovania kovových profilových dielcov. Išlo o fyzické skúšky na 3-bodový ohyb v počte 10 ks profilov podľa požiadaviek zadávateľa.</t>
  </si>
  <si>
    <t>33/103202/2025</t>
  </si>
  <si>
    <t>Výroba  3 ks kompozitov z uhlíkových vlákien</t>
  </si>
  <si>
    <t>Production of 3 pieces of carbon fiber composites</t>
  </si>
  <si>
    <t>Projekt pre spoločnosť Sodecia Automotive Product Competence Center s.r.o., Vráble je zameraný na realizáciu výroby kompozitných dielcov s využitím uhlíkových vlákien pre potreby automobilového priemyslu. Cieľom projektu je aplikovať vhodné technologické postupy pri spracovaní kompozitných materiálov a zabezpečiť výrobu dielcov s požadovanými mechanickými vlastnosťami, nízkou hmotnosťou a vysokou pevnosťou. Projekt zahŕňa prípravu materiálov, samotný výrobný proces, kontrolu kvality a vyhodnotenie výsledných vlastností vyrobených kompozitov. Výsledkom je overenie technologických postupov a prínos k rozvoju ľahkých a pevných konštrukčných riešení v automobilovom priemysle.</t>
  </si>
  <si>
    <t>34/103303/2025</t>
  </si>
  <si>
    <t xml:space="preserve"> aplikovaný výskum</t>
  </si>
  <si>
    <t>Analýza zaťaženia a pevnostný výpočet nových profilov kufrovej časti</t>
  </si>
  <si>
    <t>Load analysis and strength calculation of new trunk section profiles</t>
  </si>
  <si>
    <t>Projekt je zameraný na posúdenie mechanických vlastností a optimalizáciu konštrukčných riešení profilov využívaných v kufrovej časti vozidiel. Cieľom projektu je analyzovať pôsobiace zaťaženia, vykonať pevnostné výpočty a navrhnúť úpravy profilov tak, aby spĺňali požiadavky na pevnosť, bezpečnosť a životnosť. Projekt zahŕňa výpočtové modelovanie, simulácie a vyhodnotenie výsledkov s cieľom dosiahnuť efektívne a spoľahlivé konštrukčné riešenie pre prax.</t>
  </si>
  <si>
    <t>Výroba ANTONIK</t>
  </si>
  <si>
    <t>Production ANTONIK</t>
  </si>
  <si>
    <t>EHLEBRACHT, Košice</t>
  </si>
  <si>
    <t>Projekt je zameraný na výrobu zakladača pre spoločnosť Ehlebracht.</t>
  </si>
  <si>
    <t>25-ZA-0018</t>
  </si>
  <si>
    <t>Výroba "Držiak brzdy bicykla a frézovanie rámu bicykla"</t>
  </si>
  <si>
    <t>Production of "Bicycle brake holder and bicycle frame milling"</t>
  </si>
  <si>
    <t>Project M1, Prešov</t>
  </si>
  <si>
    <t>Projekt je zameraný na návrh technologického postupu a samotnú výrobu brzdového držiaka a rámu bicykla.</t>
  </si>
  <si>
    <t>Výroba "Gripper fingers"</t>
  </si>
  <si>
    <t>Production of "Gripper fingers"</t>
  </si>
  <si>
    <t>AR Victory s.r.o., Medzev</t>
  </si>
  <si>
    <t>Projekt je zameraný na návrh technologického postupu a samotnú výrobu špeciálnych uchopovačov pre robotické pracovisko.</t>
  </si>
  <si>
    <t>STRO 0703-2025</t>
  </si>
  <si>
    <t>Optimalizácia konštrukcie nástrojov</t>
  </si>
  <si>
    <t>Optimization of tool design</t>
  </si>
  <si>
    <t>STRONAS s.r.o., Zvolen</t>
  </si>
  <si>
    <t>Projekt je zameraný na zlepšenie konštrukčných riešení nástrojov využívaných v priemyselnej výrobe. Cieľom projektu je analyzovať existujúce nástroje, identifikovať ich nedostatky a navrhnúť úpravy vedúce k zvýšeniu ich životnosti, funkčnosti a efektivity. Projekt zahŕňa návrh konštrukčných zmien, výber vhodných materiálov a technológií, ako aj overenie navrhnutých riešení v praxi. Výsledkom je optimalizácia výrobných procesov a zníženie prevádzkových nákladov.</t>
  </si>
  <si>
    <t>OVT-599/2025</t>
  </si>
  <si>
    <t>Návrh technológie na opracovanie 3D výtlačkov</t>
  </si>
  <si>
    <t>Design of technology for processing 3D prints</t>
  </si>
  <si>
    <t>SENZOR, s.r.o., Košice</t>
  </si>
  <si>
    <t>Projekt je zameraný na vývoj efektívnych technologických postupov pre následné spracovanie dielcov vyrobených pomocou 3D tlače. Cieľom projektu je navrhnúť vhodné metódy opracovania, ktoré zabezpečia požadovanú kvalitu povrchu, presnosť rozmerov a funkčné vlastnosti výtlačkov. Projekt zahŕňa analýzu materiálov a technológií aditívnej výroby, návrh obrábacích a dokončovacích procesov, ako aj overenie ich účinnosti v praxi. Výsledkom je zlepšenie kvality a využiteľnosti 3D tlačených dielcov v priemyselných aplikáciách.</t>
  </si>
  <si>
    <t>ARIEL-ADM-PL-PO-490</t>
  </si>
  <si>
    <t>Výroba dielov podľa objednávky</t>
  </si>
  <si>
    <t>Production of parts according to order</t>
  </si>
  <si>
    <t>ADMATIS, Maďarsko</t>
  </si>
  <si>
    <t>Projekt pre spoločnosť Admatis je zameraný na realizáciu zákazkovej výroby strojárskych dielcov podľa špecifických požiadaviek klienta. Cieľom projektu je zabezpečiť presnú a kvalitnú výrobu komponentov na základe technickej dokumentácie, s dôrazom na dodržanie požadovaných tolerancií a termínov. Projekt zahŕňa prípravu výroby, voľbu vhodných technológií, samotnú výrobu dielov a kontrolu kvality. Výsledkom je efektívne plnenie zákaziek a prispôsobenie výrobných procesov individuálnym potrebám zákazníkov.</t>
  </si>
  <si>
    <t>Výroba dielcov</t>
  </si>
  <si>
    <t>Production of parts</t>
  </si>
  <si>
    <t>SONACA, Belgicko</t>
  </si>
  <si>
    <t>Projekt pre spoločnosť Sonaca je zameraný na realizáciu zákazkovej výroby strojárskych dielcov podľa špecifických požiadaviek klienta. Cieľom projektu je zabezpečiť presnú a kvalitnú výrobu komponentov na základe technickej dokumentácie, s dôrazom na dodržanie požadovaných tolerancií a termínov. Projekt zahŕňa prípravu výroby, voľbu vhodných technológií, samotnú výrobu dielov a kontrolu kvality. Výsledkom je efektívne plnenie zákaziek a prispôsobenie výrobných procesov individuálnym potrebám zákazníkov.</t>
  </si>
  <si>
    <r>
      <t xml:space="preserve">Združenie "UNIVNET" 
Dodatkom č. 8/2023 predĺžené riešenie do 31.12.2026.
</t>
    </r>
    <r>
      <rPr>
        <b/>
        <sz val="11"/>
        <rFont val="Calibri"/>
        <family val="2"/>
        <charset val="238"/>
        <scheme val="minor"/>
      </rPr>
      <t xml:space="preserve">V roku 2025 boli pridelene aj KV vo výške 25 000,- eur </t>
    </r>
  </si>
  <si>
    <r>
      <rPr>
        <b/>
        <sz val="11"/>
        <rFont val="Calibri"/>
        <family val="2"/>
        <charset val="238"/>
        <scheme val="minor"/>
      </rPr>
      <t>Koordinátor:</t>
    </r>
    <r>
      <rPr>
        <sz val="11"/>
        <rFont val="Calibri"/>
        <family val="2"/>
        <charset val="238"/>
        <scheme val="minor"/>
      </rPr>
      <t xml:space="preserve"> Košický samosprávny kraj
</t>
    </r>
    <r>
      <rPr>
        <b/>
        <sz val="11"/>
        <rFont val="Calibri"/>
        <family val="2"/>
        <charset val="238"/>
        <scheme val="minor"/>
      </rPr>
      <t xml:space="preserve">Žiadaná/pridelená suma: </t>
    </r>
    <r>
      <rPr>
        <sz val="11"/>
        <rFont val="Calibri"/>
        <family val="2"/>
        <charset val="238"/>
        <scheme val="minor"/>
      </rPr>
      <t>uvedená ako príspevok EU pre TUKE.</t>
    </r>
  </si>
  <si>
    <r>
      <t>101104241 - 
HORIZON-WIDERA-2023-ACCESS-06-01</t>
    </r>
    <r>
      <rPr>
        <sz val="11"/>
        <color rgb="FFFF0000"/>
        <rFont val="Calibri"/>
        <family val="2"/>
        <charset val="238"/>
        <scheme val="minor"/>
      </rPr>
      <t xml:space="preserve"> </t>
    </r>
  </si>
  <si>
    <r>
      <rPr>
        <b/>
        <sz val="11"/>
        <rFont val="Calibri"/>
        <family val="2"/>
        <charset val="238"/>
        <scheme val="minor"/>
      </rPr>
      <t xml:space="preserve">Koordinátor: </t>
    </r>
    <r>
      <rPr>
        <sz val="11"/>
        <rFont val="Calibri"/>
        <family val="2"/>
        <charset val="238"/>
        <scheme val="minor"/>
      </rPr>
      <t>UNIVERSITAT POLITECNICA DE VALENCIA</t>
    </r>
  </si>
  <si>
    <r>
      <rPr>
        <b/>
        <sz val="11"/>
        <rFont val="Calibri"/>
        <family val="2"/>
        <charset val="238"/>
        <scheme val="minor"/>
      </rPr>
      <t>Financovanie:</t>
    </r>
    <r>
      <rPr>
        <sz val="11"/>
        <rFont val="Calibri"/>
        <family val="2"/>
        <charset val="238"/>
        <scheme val="minor"/>
      </rPr>
      <t xml:space="preserve">
450 559,44 EUR (75%) - Európska komisia
150 186,48 (25%) - spolufinancovanie</t>
    </r>
  </si>
  <si>
    <r>
      <rPr>
        <b/>
        <sz val="11"/>
        <rFont val="Calibri"/>
        <family val="2"/>
        <charset val="238"/>
        <scheme val="minor"/>
      </rPr>
      <t xml:space="preserve">V r. 2025 udelená odmena </t>
    </r>
    <r>
      <rPr>
        <sz val="11"/>
        <rFont val="Calibri"/>
        <family val="2"/>
        <charset val="238"/>
        <scheme val="minor"/>
      </rPr>
      <t>za 2. miesto  v súťaži o najlepšiu inováciu v oblasti Radioactive Waste Management</t>
    </r>
  </si>
  <si>
    <r>
      <t xml:space="preserve">Cieľom projektu bolo pripraviť model v životnom poistení na základe údajov poskytnutých zadávateľom projektu s využitím jazyka R pomocou knižnice </t>
    </r>
    <r>
      <rPr>
        <i/>
        <sz val="10"/>
        <rFont val="Calibri"/>
        <charset val="238"/>
        <scheme val="minor"/>
      </rPr>
      <t xml:space="preserve">LifeInsureR </t>
    </r>
    <r>
      <rPr>
        <sz val="10"/>
        <rFont val="Calibri"/>
        <charset val="238"/>
        <scheme val="minor"/>
      </rPr>
      <t>1.0.0 v prostredí jazyka R.  V rámci riešenia boli uvedené výhody a nevýhody uvedenej knižnice pri tvorbe modelu. Za účelom interaktívneho modelovania, kde môžeme pracovať s premennými modelu, bolo  riešenie projektu  realizované pomocou R Shiny.</t>
    </r>
  </si>
  <si>
    <t>Projekty Plánu obnovy a odolnosti</t>
  </si>
  <si>
    <t>08I01-20-V04
Plán obnovy a odolnosti</t>
  </si>
  <si>
    <t>08I01-20-V04-00006</t>
  </si>
  <si>
    <t>Obnova Pavilónu P1 v areáli UVLF v Košiciach</t>
  </si>
  <si>
    <t>Renovation of Pavilion P1 in the UVMP complex in Košice</t>
  </si>
  <si>
    <t>UVLF</t>
  </si>
  <si>
    <t>MŠ VV a M SR</t>
  </si>
  <si>
    <t>/0105/2024</t>
  </si>
  <si>
    <t>https://www.crz.gov.sk/zmluva/9295987/</t>
  </si>
  <si>
    <t>Plán obnovy a odolnosti, Komponent 8</t>
  </si>
  <si>
    <t>05/2024</t>
  </si>
  <si>
    <t>02/2026</t>
  </si>
  <si>
    <t>irelevantné</t>
  </si>
  <si>
    <t>irrelevant</t>
  </si>
  <si>
    <t>investičný projekt -
rekonštrukcia objektu</t>
  </si>
  <si>
    <t>08I01-20-V04-00011</t>
  </si>
  <si>
    <t xml:space="preserve">Modernizácia pavilónu P2 UVLF v Košiciach </t>
  </si>
  <si>
    <t>Modernization of Pavilion P2 UVMP in Košice</t>
  </si>
  <si>
    <t>/0159/2024</t>
  </si>
  <si>
    <t>https://www.crz.gov.sk/data/att/5083329.pdf</t>
  </si>
  <si>
    <t>06/2024</t>
  </si>
  <si>
    <t>03/2026</t>
  </si>
  <si>
    <t>08I01-20-V04_00013</t>
  </si>
  <si>
    <t>Obnova Pavilónu P3 v areáli UVLF v Košiciach</t>
  </si>
  <si>
    <t>Renovation of Pavilion P3 on the UVMP campus in Košice</t>
  </si>
  <si>
    <t>/0168/2024</t>
  </si>
  <si>
    <t>https://www.crz.gov.sk/zmluva/9478721/</t>
  </si>
  <si>
    <t>07/2024</t>
  </si>
  <si>
    <t>02I02-29-V01
Plán obnovy a odolnosti</t>
  </si>
  <si>
    <t>02I02-29-V01/029</t>
  </si>
  <si>
    <t>Pamiatková obnova budovy spojených Pavilónov
č. 8 a č. 9 na UVLF v Košiciach</t>
  </si>
  <si>
    <t>Monumental restoration of the building of the connected
Pavilions No. 8 and No. 9 at UVMP in Košice</t>
  </si>
  <si>
    <t>MD SR</t>
  </si>
  <si>
    <t>010/02I02-29-V01/2023</t>
  </si>
  <si>
    <t>https://www.crz.gov.sk/zmluva/8201173/</t>
  </si>
  <si>
    <t>Plán obnovy a odolnosti, Komponent 2</t>
  </si>
  <si>
    <t>02/2024</t>
  </si>
  <si>
    <t>08/2025</t>
  </si>
  <si>
    <t>09I03-03-V06
Plán obnovy a odolnosti -
kapitálové boostre</t>
  </si>
  <si>
    <t>09I03-03-V06-00006</t>
  </si>
  <si>
    <t>kapitálový booster - 
investičná podpora výskumu</t>
  </si>
  <si>
    <t>Modernizácia infraštruktúry pre výskum nano - 
systémov na transport liečiv do mozgu</t>
  </si>
  <si>
    <t>Modernisation of nano-research infrastructure 
systems for transporting drugs to the brain</t>
  </si>
  <si>
    <t>prof. MVDr. M. Bhide, PhD.</t>
  </si>
  <si>
    <t>Výskumná agentúra</t>
  </si>
  <si>
    <t>09I03-03-V06-00006-2024-VA</t>
  </si>
  <si>
    <t>https://www.crz.gov.sk/zmluva/9593075/</t>
  </si>
  <si>
    <t>Plán obnovy a odolnosti, Komponent 9</t>
  </si>
  <si>
    <t>09/2025</t>
  </si>
  <si>
    <t>investičná podpora APVV projektu</t>
  </si>
  <si>
    <t>09I03-03-V06-00021</t>
  </si>
  <si>
    <t>Modernizácia infraštruktúry štúdia toxicity 
jednotlivých funkcií hadích jedov na vybraných
laboratórnych in vitro biomodeloch</t>
  </si>
  <si>
    <t>Modernization of toxicity study infrastructure 
functions of snake venoms on selected
laboratory in vitro biomodels</t>
  </si>
  <si>
    <t>prof. MVDr. J. Legáth, PhD.</t>
  </si>
  <si>
    <t>09I03-03-V06-00021-2024-VA</t>
  </si>
  <si>
    <t>https://www.crz.gov.sk/zmluva/9680335/</t>
  </si>
  <si>
    <t>11/2024</t>
  </si>
  <si>
    <t>07/2025</t>
  </si>
  <si>
    <t>09I03-03-V06-00025</t>
  </si>
  <si>
    <t>kapitálový booster -
investičná podpora výskumu</t>
  </si>
  <si>
    <t>Modernizácia infraštruktúry pre výskum
bezantibiotických prístupov kontroly mastitíd dojníc</t>
  </si>
  <si>
    <t>Modernising research infrastructure
antibiotic-free approaches to controlling mastitis in dairy cows</t>
  </si>
  <si>
    <t>doc. MVDr. F. Zigo, PhD.</t>
  </si>
  <si>
    <t>09I03-03-V06-00025-2024-VA</t>
  </si>
  <si>
    <t>https://www.crz.gov.sk/zmluva/9592868/</t>
  </si>
  <si>
    <t>05/2025</t>
  </si>
  <si>
    <t>09I03-03-V05
Plán obnovy a odolnosti</t>
  </si>
  <si>
    <t>09I03-03-V05-00017</t>
  </si>
  <si>
    <t>Early stage granty - UVLF</t>
  </si>
  <si>
    <t>Early Stage Grants - UVMP</t>
  </si>
  <si>
    <t>09I03-03-V05-00017/2024/VA</t>
  </si>
  <si>
    <t>09I03-03-V05-00017/2024/VA | Centrálny register zmlúv</t>
  </si>
  <si>
    <t>06/2026</t>
  </si>
  <si>
    <t>podpora Internej grantovej agentúry na UVLF</t>
  </si>
  <si>
    <t xml:space="preserve">Projekty Programu Slovensko </t>
  </si>
  <si>
    <t xml:space="preserve">PSK-MSVVM-018-2024-DV-EFRR
Program Slovensko </t>
  </si>
  <si>
    <t>401101B436</t>
  </si>
  <si>
    <t>SIMUL UVLF</t>
  </si>
  <si>
    <t>Zriadenie Simulačného centra na UVLF v Košiciach</t>
  </si>
  <si>
    <t>Establishment of the Simulation Centre at UVMP in Košice</t>
  </si>
  <si>
    <t>PSK/DV/2025/005</t>
  </si>
  <si>
    <t>https://www.crz.gov.sk/zmluva/11037510/?csrt=1523228890353913000</t>
  </si>
  <si>
    <t>Program Slovensko</t>
  </si>
  <si>
    <t>12/2029</t>
  </si>
  <si>
    <t>investičný projekt - 
obstaranie hardvéru a softvéru</t>
  </si>
  <si>
    <t>APVV projekty</t>
  </si>
  <si>
    <t>VV - 2020</t>
  </si>
  <si>
    <t>CAMBIOMAT</t>
  </si>
  <si>
    <t>Chorioallantoická membrána ako in vivo model 
pre štúdium biokompatibility materiálov</t>
  </si>
  <si>
    <t>Chorioallantoic membrane - in vivo model for study of biocompatibility of materials 04</t>
  </si>
  <si>
    <t>prof. MVDr. E. Petrovová, PhD.</t>
  </si>
  <si>
    <t>Agentúra na podporu výskumu a vývoja</t>
  </si>
  <si>
    <t>87/2021/UVLF</t>
  </si>
  <si>
    <t>https://www.crz.gov.sk/zmluva/5856299/</t>
  </si>
  <si>
    <t>APVV- VV-2020</t>
  </si>
  <si>
    <t xml:space="preserve">Ústav materiálového výskumu SAV </t>
  </si>
  <si>
    <t>07/2021</t>
  </si>
  <si>
    <t>06/2025</t>
  </si>
  <si>
    <t>angiogenéza, biopolymérne substráty, CAM, vtáčie embryo, tkanivové inžinierstvo, biokompatibilita</t>
  </si>
  <si>
    <t>angiogenesis, biopolymer substrates, CAM, avian embryo, tissue engineering, biocompatibility</t>
  </si>
  <si>
    <t>Projekt základného výskumu je zameraný na štúdium angiogenézy biopolymérnych kompozitov na báze polysacharidov s a bez zložky hydrogélu, nasadených na chorioalantoickú membránu kuracieho (resp. prepeličieho) embrya s využitím makroskopických, histologických, imunohistochemických a molekulovo-biologických metód. Moderný a progresívny vedecký postup vývoja nových biomateriálov, použitý v predkladanom projekte je charakterizovaný tesným multidisciplinárnym prepojením metodík biomateriálového inžinierstva a in vivo študovaných systémov, ktoré s vysokou pravdepodobnosťou umožnia posúdiť ich vhodnosť ako modelov pri testovaní biomateriálov na angiogenézu.</t>
  </si>
  <si>
    <t>The project of basic research is focused on the study of angiogenesis of biopolymer composites based on polysaccharides with or/without the hydrogel component implanted on the chick or/quail chorioallantoic membrane using macroscopic, histological, immunohistochemical and molecular methods. Modern and advanced scientific approach of developing new biomaterials used in the present project is characterized by tight multidisciplinary connection of biomaterial engineering methods and in vivo studied systems that with high probability allow assess their suitability as a models for testing biomaterials on angiogenesis.</t>
  </si>
  <si>
    <t>APVV-20-0099</t>
  </si>
  <si>
    <t>Trúdí plod</t>
  </si>
  <si>
    <t>Biologicky aktívne látky trúdieho plodu na podporu 
metabolických procesov a imunitnej odozvy zvierat</t>
  </si>
  <si>
    <t>Biologically active substances of drone brood to support metabolic processes and the immune response of animals</t>
  </si>
  <si>
    <t>doc. MVDr. M. Levkut, PhD.</t>
  </si>
  <si>
    <t>Národné poľnohospodárske 
a potravinárske centrum Lužianky</t>
  </si>
  <si>
    <t>103/2021/UVLF</t>
  </si>
  <si>
    <t>https://www.crz.gov.sk/zmluva/5897479/</t>
  </si>
  <si>
    <t>APVV-VV-2020</t>
  </si>
  <si>
    <t xml:space="preserve">Univerzita veterinárskeho lekárstva a farmácie </t>
  </si>
  <si>
    <t xml:space="preserve">07/2021 </t>
  </si>
  <si>
    <t>trúdí plod, bio-aktívne látky, metabolizmus, imunitný systém, ošípané</t>
  </si>
  <si>
    <t>drone brood, bioactive substances, metabolism, immune system, pigs</t>
  </si>
  <si>
    <t>Projekt orientovaný na diverzifikáciu živočíšnej produkcie v podobe včelieho produktu s podporou imunity.
Podrobnou biochemickou analýzou trúdieho plodu a identifikáciou zdraviu prospešných látok, stanovením aplikačnej dávky vyvolávajúcej exaktnú odozvu v sledovaných markeroch bude projekt zacielený na štúdium vplyvu bio-aktívnych látok na metabolický profil a imunitnú odozvu organizmu zvierat. K originálnosti zvolených postupov prispieva druh experimentálnych zvierat, ktorým sú intaktné ošípané. Interpretácia výsledkov štúdie vykonanej na tomto druhu zvierat je univerzálna. Získané poznatky môžu slúžiť ako základ pre ďalší výskum orientovaný na humánnu výživu, rovnako ako na doplnkovú výživu zvierat. Projekt vychádza z aktuálnej požiadavky spotrebiteľov
a chovateľov o zaradenie bio-aktívnych látok do doplnkovej výživy. Vysoký záujem o alternatívne prírodné látky dáva predpoklad perspektívy reálneho využitia získaných poznatkov v budúcnosti.</t>
  </si>
  <si>
    <t>The project focused on the diversification of livestock production in the form of bee products to support forimmunity. The proposed project aims to research the effect of introducing lyophilized male bee brood into animal nutrition in order to determine its general influence on their metabolism. The objective is a detailed biochemical analysis of male bee brood and identification of substances beneficial to health, as well as a studied markers and study of influence on metabolic profile and immune response on animal organism. The originality of the chosen processes lies also in the chosen experimental animals, which are intact pigs. The results collected from experiments on this type of animal can be universally interpreted. The gathered knowledge can therefore form a
foundation for further research aimed at human nutrition as well as supplements to feed for animals. This project is based on the current demand from consumers and breeders to introduce bio-active substances into nutritional supplements. The existing high interest in alternative natural substances is a good predisposition for prospective future implementation of this date in practice.</t>
  </si>
  <si>
    <t>MIKROPAS</t>
  </si>
  <si>
    <t xml:space="preserve">Pohlavne-špecifický mikrobióm a génové interakcie
v patogenéze behaviorálnych a gastrointestinálnych 
symptómov v animálnom modeli porúch
autistického spektra. </t>
  </si>
  <si>
    <t xml:space="preserve">Sex-specific microbiome and gene interactions in the pathogenesis of
behavioral and gastrointestinal symptoms in the animal model of
autism spectrum disorder.
</t>
  </si>
  <si>
    <t>MVDr. S. Gancarčíková, PhD.</t>
  </si>
  <si>
    <t>102/2021/UVLF</t>
  </si>
  <si>
    <t>https://www.crz.gov.sk/zmluva/5897474/</t>
  </si>
  <si>
    <t>7/2021</t>
  </si>
  <si>
    <t>Črevná mikrobiota, porucha autistického spektra, pohlavie, genetické pozadie</t>
  </si>
  <si>
    <t>gut microbiota, autism spectrum disorder, sex, genetic background</t>
  </si>
  <si>
    <t>Poruchy autistického spektra (PAS) sú komplexom neurovývojových porúch so zvyšujúcou sa incidenciou. Genetické pozadie PAS vysvetľuje jeho vývoj len čiastočne, čo naznačuje zapojenie environmentálnych faktorov,akým je črevná mikrobiota. Súčasné výskumy preukázali, že os mikrobiota - črevo - mozog je zapojená do patogenézy neurovývinových porúch a moduluje mnoho aspektov správania. Časte gastrointestinálne (GI) komorbidity u deti s PAS naznačuju postihnutie črevnej mikrobioty. Zmeny v zložení črevnej mikrobioty u detí s PAS sú zdokumentované v našich štúdiách i štúdiách iných autorov. Je tiež preukázané, že tieto zmeny korelujú s behaviorálnymi a GI prejavmi. Narušené zloženie mikrobioty ovplyvňuje črevnú permeabiltu a spôsobuje chronický
zápal creva nízkeho stupňa, čo môže byť príčinou GI ťažkostí. Deti s PAS majú tiež častejšie neobvyklé stravovacie návyky, ako potravinová selektivita. Zistili sme, že potravinová selektivita je asociovaná so zmenenou črevnou mikrobiotou. Na druhej strane bakteriálne metabolity sú zapojené do kontroly príjmu potravy. Ďalší dôležitý aspekt PAS je jeho častejšia diagnostika u mužov. Pohlavná špecifickosť je prítomná aj v črevnej mikrobiote, v stravovacích návykoch a tiež v správaní. Pribúdajúce dôkazy podporujú tzv. "three-hit" hypotézu etiológie autizmu, ktorá zahŕňa genetickú záťaž, pohlavnú špecificitu a environmentálny faktor, ako mikrobiota. Cieľom tohto projektu je preskúmať ich vzájomné prepojenie vo vývoji PAS. Prostredníctvom transplantácie fekálnej mikrobioty (FMT) od detí s PAS a neurotypických kontrol oboch pohlaví myšiam s autistickým genetickým pozadím Shank3b -/- a pseudo germ-free myšiam budeme sledovať vplyv pohlavne špecifickej črevnej mikrobioty a genov na behaviorálne a GI prejavy a na charakter regulácie príjmu potravy. Následnou korekciou črevnej mikrobioty probiotikami a FMT
od neurotypických kontrol by mohla byť preukázaná perspektíva týchto intervencií pre PAS.</t>
  </si>
  <si>
    <t>Autism spectrum disorder (ASD) is a complex of neurodevelopmental conditions with increasing incidence. Genetic background of ASD explains its development partially, suggesting the contribution of environmental factors, as gutmicrobiota. Recent research indicates microbiota-gut-brain axis is involved in pathogenesis of neurodevelopmentaldisorders and modulates many aspects of behavior. Except behavioral, children with ASD frequently havegastrointestinal (GI) manifestations, suggesting the gut microbiota involvement. Changes in the gut microbiota
composition in children with ASD are documented and they correlate with behavioral and GI manifestations.Disturbed microbiota impacts intestinal permeability and causes low degree of intestinal inflammation, possiblecause of GI complains. Children with ASD have also more frequently the unusual feeding behaviors, as foodselectivity. We have found food selectivity was associated with the gut microbiota. On the other side bacterial metabolites are involved in the control of food intake. Other important aspect is that males are more frequentlydiagnosed with ASD. It has been established, that there is a gender-specificity of gut microbiota, gender-specificity
in food intake habits and, finally gender-specificity of behaviour.
Thus, increasing evidence supports "three-hit" ASD etiology hypothesis, including genetic load, gender specificity and environmental factor as microbiota, and this project aims to investigate their interconnection in ASD development. Using fecal microbiota transplantation from children with ASD and neurotypical controls of both genders into male and female mice with/without ASD genetic background, we will study the impactof sex-specificgut microbiota and genes on behavioral, GI manifestations and on the character of food intake regulation.
Following correction of gut microbiota with probiotics and FMT from neurotypical controls would prove the perspective of this interventions for ASD.</t>
  </si>
  <si>
    <t>NANOMAG</t>
  </si>
  <si>
    <t>Pokročilé superparamagnetické nanočastice pre 
biomedicínske aplikácie</t>
  </si>
  <si>
    <t>Advanced superparamagnetic nanoparticles for biomedical
applications</t>
  </si>
  <si>
    <t>doc. RNDr. A. Hudák, PhD.</t>
  </si>
  <si>
    <t>Univerzita P.J.Šafárika v Košiciach</t>
  </si>
  <si>
    <t>153/2021/UVLF</t>
  </si>
  <si>
    <t>https://www.crz.gov.sk/zmluva/5979913/</t>
  </si>
  <si>
    <t>08/2021</t>
  </si>
  <si>
    <t>magnetické nanočastice, relaxačné procesy, magnetická hypertermia, magnetické nosiče liečiv,magnetická
separácia,in-vivo cytotoxicita, in-vitro testovanie na laboratórnych zvieratách</t>
  </si>
  <si>
    <t>magnetic nanoparticles, relaxation processes, magnetic hyperthermia, magnetic drug carriers, magnetic separation,
in-vivo cytotoxicity, in-vitro tests on laboratory animals</t>
  </si>
  <si>
    <t>Projekt sa zaoberá prípravou a optimalizáciou prípravy a vlastností magnetických nanočasticových systémov pre biomedicínske aplikácie ako nosiče liečiv, magnetickú hypertermiu a magnetickú separáciu RNA/DNA, pričom cieľom je nájsť vzájomné prepojenie troch menovaných biomedicínskych aplikácií z hľadiska spoločných mechanizmov. Výskum bude orientovaný na možnosti vypresnenia (Néelov a Brownov mechanizmus) a ladenia relaxačných procesov pomocou magnetických parametrov (teplota blokovania, magnetizácia nasýtenia, relaxačný čas, aktivačná energia) aj pomocou štruktúrnych parametrov (veľkosť, zloženie a distribúcia veľkosti, povrchový
náboj, porozita). Výskum bude rovnako orientovaný aj na vhodnú povrchovú modifikáciu funkčnými skupinami, ktorá spolu s magnetickými parametrami umožní, zvýšiť efektivitu a účinnosť drug delivery systémov, vylepšiť terapiu pomocou magnetickej hypertermie a efektivitu magnetickej separácie. Magnetické nanočastice budú použité aj ako nosič modelových liečiv: protinádorových liečiv a antivirotík a následne bude sledovaný vplyv takýchto systémov na viabilitu a metabolickú aktivitu buniek v in vitro prostredí. V projekte b ude taktiež analyzovaná efektivita transportu kompozitných systémov na báze antivirotika a core -shell magnetických nanočastíc do buniek in vivo po podaní laboratórnym potkanom v kontexte výsledkov testov in vitro.</t>
  </si>
  <si>
    <t>The project deals with preparation and design of properties of magnetic nanoparticle systems for biomedical applications as drug carriers, magnetic hyperthermia and magnetic RNA separation, with the aim to find correlation of three named biomedical applications in terms of common mechanisms. The research will be focused on the
possibilities of refinement (Neel and Brownian mechanism) and tuning of relaxation processes using magnetic parameters (blocking temperature, saturation magnetization, relaxation time, activation energy) and structural parameters (size, composition and size distribution, surface charge, porosity). The research will also be focused on a suitable surface modification with functional groups, which together with magnetic parameters will allow to increase the efficiency and effectiveness of drug delivery systems, to improve cancer with magnetic hyperthermia and the effectiveness of magnetic separation. Magnetic nanoparticles will be used as a carrier of a model drugs: anticancer and antiviral drugs and the influence of such systems on cell viability and metabolic activity in vitro will be monitored and analysed. Moreover, the efficiency of transport of composite systems based on magnetic nanoparticles into cells in vivo after administration to rats in the context of in vitro test results, will be analysed in the project.</t>
  </si>
  <si>
    <t>VV - 2021</t>
  </si>
  <si>
    <t>PROMIOHYD</t>
  </si>
  <si>
    <t>Vplyv modulácie črevnej mikrobioty probiotickými 
baktériami na simuláciu aktivitymyogénnych
kmeňových buniek u hydiny</t>
  </si>
  <si>
    <t>Influence of intestinal microbiota modulation by probiotic bacteria on stimulation of myogenic stem cell activity in poultry</t>
  </si>
  <si>
    <t>MVDr. V. Karaffová, PhD.</t>
  </si>
  <si>
    <t>197/2022/UVLF</t>
  </si>
  <si>
    <t>https://www.crz.gov.sk/zmluva/6754401/</t>
  </si>
  <si>
    <t>APVV-VV-2021</t>
  </si>
  <si>
    <t>07/2022</t>
  </si>
  <si>
    <t>myogénne kmeňové bunky; mikrobiota; črevná slizničná imunitná odpoveď; kurčatá</t>
  </si>
  <si>
    <t>mygenic stem cells; microbiota; intestinal mucosal immune response; chicken</t>
  </si>
  <si>
    <t>V posledných rokoch vo svete prevláda hlavne z dietetického hľadiska zvýšený záujem konzumáciu hydinového mäsa, ktorého kvalita je významným ukazovateľom manažmentu chovu hydiny. Kvalita hydinového mäsa je okrem ďalších faktorov závislá hlavne od podávaného krmiva či ďalších prídavných látok, ktoré následne modulujú zloženie črevnej mikrobioty, čo má priamy vplyv na schopnosť imunitného systému účinne reagovať na prítomnosť patogénov v organizme. Aplikácia probiotických baktérii do krmiva sa javí ako vhodný spôsob modulácie črevnej mikrobioty. Zároveň predpokladáme, že vybrané probiotické bakteriálne kultúry pôsobia aj na rast svalov cez ovplyvnenie proliferácie a maturácie myogénnych kmeňových buniek. Naše predbežné výsledky získané v spolupráci s nemeckým partnerom zo štúdie brojlerových kurčiat sa prikláňajú k našej hypotéze. Nadobudnutie nových detailných poznatkov o mechanizme pôsobenia vybraných probiotických kmeňov na rast svalovej hmoty prispeje k rozšíreniu vedomostí o celkovom pôsobení probiotík u hydiny a možnostiach zvyšovania ich účinnosti. Navyše sa tak môžu získať cenné vedecké podklady pre vývoj nových vhodných probiotických prípravkov využiteľných v komerčných chovoch hydiny zameraných na produkciu mäsa.</t>
  </si>
  <si>
    <t>In recent years, the world has dominated, especially from a dietary point of view, increased interest in the consumption of poultry meat, the quality of which is an important indicator of poultry management. The quality of poultry meat, among other factors, depends mainly on the feed or other additives, which subsequently modulate the composition of the intestinal microbiota, which has a direct effect on the immune system's ability to respond effectively to the presence of pathogens in the body. Application of probiotic bacteria to feed appears to be a suitable way to modulate the intestinal microbiota. At the same time, we assume that selected probiotic bacterial cultures also affect muscle growth by influencing the proliferation and maturation of myogenic stem cells. Our preliminary results obtained in collaboration with a German partner from a study of broiler chickens are in line with our hypothesis. In addition, valuable scientific data can be obtained for the development of new suitable probiotic preparations which can be used in commercial poultry farms for meat production.</t>
  </si>
  <si>
    <t>EKOBES</t>
  </si>
  <si>
    <t>Vplyv znečisteného životného prostredia na výskyt 
nozematózy včiel</t>
  </si>
  <si>
    <t>Influencet of a polluted environment on the occurrence of Nosematosis of bees</t>
  </si>
  <si>
    <t>doc. MVDr. A. Valenčáková, PhD.</t>
  </si>
  <si>
    <t>187/2022/UVLF</t>
  </si>
  <si>
    <t>https://www.crz.gov.sk/zmluva/6725364/</t>
  </si>
  <si>
    <t>reziduá POR, Nosema spp., PCR, fylogenetická analýza</t>
  </si>
  <si>
    <t>PPP residues, Nosema spp., PCR, phylogenetic analysis</t>
  </si>
  <si>
    <t>Včely medonosné (Apis mellifera) čelia čoraz väčšiemu počtu výziev, ktoré v ostatných rokoch viedli k významným ekonomickým stratám na včelárstve s následnými dôsledkami pre poľnohospodárst vo. Za ostatných desať rokov sa globálne populácie včiel znížili rôznymi environmentálnymi stresovými faktormi, medzi ktoré patria okrem iného zlá výživa, strata potravných biotopov, infekčné vystavenie vírusom a parazitom a vystavenie pesticídom a iným perzistentným chemikáliám. Dospelé včely a sekundárne aj larvy môžu byť exponovane počas zberu nektáru, peľu a vody. Chemické látky rozpustné v tukoch, napr. organofosfáty alebo pyretroidy, zanechávajú re zídua v matriciach pochádzajúcich z úľového prostredia (propolis, vosk a med). Takto sa vytvára nebezpečné prostredie nielen pre včely, ktoré sú priamo vystavené týmto rezíduám, ale tiež sa kontaminuje diéta potrebná na výživu a energiu alebo vosk potrebný na uskladnenie úľových zásob, resp. na odchov potomstva. Niekoľko štúdií zistilo široké spektrum poľnohospodárskych a včelárskych pesticídov kontaminujúcich matrice v úli. Takto oslabené zdravie včelstva je vstupnou bránou pre oportúnne patogény. Medzi najviac zdokumentované oportúnne infekcie zaraďujeme u včiel nozematózu, ktorá je spôsobená mikrosporídiami z rodu Nosema. Nosematóza ako črevné ochorenie je jedným z hlavných faktorov súvisiacich s oslabením a stratami včelstiev. Vzťah medzi infekciou včels tva Nosema spp. a reziduálnym vplyvom prípravkov na ochranu rastlín (POR) (XYZ) je základnou myšlienkou tohto projektu. Posúdenie incidencie pôvodcov nosematózy je tiež dôležité pre objasnenie patógennych mechanizmov podieľajúcich sa na syndróme náhleho kolapse včelstiev (CCD- Colony Collapse Disorder).</t>
  </si>
  <si>
    <t>Honey bees (Apis mellifera) are facing an increasing number of challenges, which in recent years have led to significant economic losses in beekeeping with resulting consequences for agriculture. Over the last ten years, global bee populations have been severely reduced by various environmental stressors, including, but not limited to, poor nutrition, loss of food habitats, infectious exposure to viruses and parasites, and exposure to pesticides and other persistent chemicals. Adult bees and secondary larvae, too, can be exposed during nectar, pollen, and water collection. Fat-soluble chemicals, e.g., organophosphates or pyrethroids, leave residues in matrices originating from the hive environment (propolis, wax, and honey). This creates a dangerous environment for bees directly exposed to these residues and contaminates the diet needed for nutrition and energy or wax to store beehive stocks, respectively, for breeding offspring. Several studies have identified a wide range of agricultural and beekeeping pesticides contaminating the matrix in the hive. Such weakened bee health is the gateway for opportunistic pathogens. Among the most documented opportunistic infections, we include nosematosis in bees,
caused by microsporidia of the genus Nosema. Nosematosis as an intestinal disease is one of the main factors associated with the weakening and loss of hives. The relationship between infection of the bee colony Nosema spp. and the residual impact of plant protection products (POR) (XYZ) is the basic idea of this project. Assessing the incidence of nosematosis agents is also important to elucidate the pathogenic mechanisms involved in Colony Collapse Disorder (CCD) syndrome.</t>
  </si>
  <si>
    <t>VV - 2022</t>
  </si>
  <si>
    <t>PUFA-REPRO-BOOST</t>
  </si>
  <si>
    <t>Prevencia reprodukčného zlyhania v období 
pripúšťania zvierat prostredníctvom skrmovania 
kŕmnych aditív s vysokým obsahom 
polynenasýtenách mastných kyselín</t>
  </si>
  <si>
    <t>Prevention of periconceptional reproductive failure in animals via supplementation of diet with various sources of polyunsaturated fatty acids</t>
  </si>
  <si>
    <t>doc. MVDr. R. Vlčková, PhD.</t>
  </si>
  <si>
    <t xml:space="preserve">Centrum biovied SAV, ÚFHZ </t>
  </si>
  <si>
    <t>166/2023/UVLF</t>
  </si>
  <si>
    <t>https://www.crz.gov.sk/zmluva/8159013/</t>
  </si>
  <si>
    <t>APVV-VV-2022</t>
  </si>
  <si>
    <t>07/2023</t>
  </si>
  <si>
    <t>06/2027</t>
  </si>
  <si>
    <t>reprodukcia hospodárskych zvierat, oocyt, embryo, polynenasýtené mastné kyseliny, ľan siaty, ľaničník siaty, oxidačný stres</t>
  </si>
  <si>
    <t>reproduction of farm animals, oocyte, embryo, polyunsaturated fatty acids, flaxseed, camelina sativa, oxidative stress</t>
  </si>
  <si>
    <t>V posledných dekádach bol zaznamenaný znepokojujúci pokles v reprodukčnej výkonnosti hospodárskych zvierat. Jedna z možností, ktorá by mohla pomôcť znížiť výskyt zlyhania reprodukčného procesu, je skrmovanie diét obohatených benefične pôsobiacimi lipidmi. Vedľajšie produkty extrakcie olejov z technických plodín predstavujú zaujímavý zdroj pre takéto použitie. Hlavným cieľom projektu bude zhodnotiť vplyv obohatenia diéty mletými produktmi zo semien ľanu siateho a ľaničníka siateho, tzn. zdrojmi bohatými na polynenasýtené mastné kyseliny (PNMK), na schopnosť zabreznúť a znížiť skoré embryonálne straty na dvoch zvieracích modeloch - pubertálnych prasniciach a samiciach myší. Experimentálne zvieratá budú kŕmené diétou obohatenou o PNMK niekoľko týždňov pred štandardnou dobou pripúšťania. Po zhodnotení základných reprodukčných parametrov budú vyšetrené biochemické zmeny v mikroprostredí vyvíjajúcich sa zárodočných buniek a dopad týchto zmien na antioxidačnú aktivitu a stabilitu membrán oocytov a proliferačnú a reparačnú aktivitu preimplantačných embryí. V rámci skúmania mechanizmov študovaného vplyvu bude hodnotená expresia relevantných molekúl (receptory pre hormóny, prostaglandíny, biosyntetické enzýmy, regulačné proteíny, atď.) v oocytoch, embryách a tkanivách reprodukčného traktu. V ďalšej fáze projektu bude zhodnotený potenciál potravou prijatých PNMK pôsobiť protektívne voči reprodukčným poruchám, ktoré súvisia so starnutím zvierat a oxidačným stresom in vitro. Štúdia prinesie nové poznatky o mechanizmoch vplyvu PNMK na ovuláciu a skorý embryonálny vývin. Získané výsledky bude možné využiť v chove hospodárskych zvierat a veterinárnej praxi.</t>
  </si>
  <si>
    <t>In recent decades, many studies have reported a worrisome decrease in the reproductive performance of farm animals. Dietary lipid supplementation can be a good strategy to reduce the extent of reproductive failure. Oilseed meals and cakes, derived from seed oil extraction, represent interesting co-products usable for such purposes. The main aim of the project will be to evaluate the effect of diet supplementation with flaxseed and camelina cake, important sources of polyunsaturated fatty acids (PUFAs), on the ability to conceive and to reduce early embryo loss in two model animals - pubertal gilts and mouse females. Experimental animals will be fed a PUFAs supplemented diet for several weeks during the preconception period. After assessment of basic reproductive parameters, biochemical alterations in the microenvironment of developing germ cells and the impact of such alterations on antioxidant activity and membrane integrity of oocytes and proliferative and reparative activity of preimlantation embryos will be evaluated. To investigate the mechanisms underlying the impact of diet supplementation, expression of relevant molecules (receptors for hormones, prostaglandins, biosynthetic enzymes, regulatory proteins, etc.) in oocytes, embryos and tissues of the reproductive tract will be assessed. Furthermore, the protective potential of diet supplementation by PUFAs in reproductive disorders related to aging and oxidative stress in vitro will be assessed. Study will bring novel information on the mechanisms underlying the impact of PUFAs on ovulation and early embryonic development. Furthemore, acquired knowledge would result in targeted use in livestock production and veterinary practice.</t>
  </si>
  <si>
    <t>NanoTreat</t>
  </si>
  <si>
    <t>Vývoj nano-systému na transport liečív do mozgu
proti neuroinvazívnym patogénom</t>
  </si>
  <si>
    <t>Development of nano-system to deliver the drugs into the brain against neuroinvasive pathogens</t>
  </si>
  <si>
    <t>134/2023/UVLF</t>
  </si>
  <si>
    <t>https://www.crz.gov.sk/zmluva/8125522/</t>
  </si>
  <si>
    <t>Neuroinfekcia, dendrimér, Hematoencefalická bariéra, SARS-CoV-2, borélia, vírus kliešťovej encefalitídy, západonílsky vírus, nano-systém na transport liečiv</t>
  </si>
  <si>
    <t>Infekčné ochorenia centrálnej nervovej sústavy (CNS) môžu spôsobiť u pacientov vážne zdravotné problémy sprevádzané trvalým poškodením alebo môžu viesť až k smrti. Prekážkou pri aplikovaní terapeutických látok je hematoencefalická bariéra (HEB), ktorá bráni prechodu vysokomolekulových liečiv do CNS. Cieľom tohto projektu je vyvinúť systémy určené na transport liečiv cez HEB (nanotechnology-based targeted drug delivery systems; nDDs), a tým cielene eliminovať neuroinvazívne patogény ako sú Borrelia, západonílsky vírus, vírus kliešťovej encefalitídy a SARS-CoV-2. nDDs budú tvorené radiálne symetrickými polyamidoamínovými (PAMAM) dendrimérmi, na ktoré budú fúzované cyklické peptidy (C7C peptidy alebo CDR3 doména ťažkého reťazca protilátky lamy) s vysokou a špecifickou väzbou na patogén. Dendriméry s najlepšou antibakteriálnou a antivírusovou aktivitou budú vybrané z už vyhotoveného súboru dendrimérov, zatiaľ čo peptidy budú izolované pomocou technológie fágového displeja. Na zvýšenie distribúcie nDDs v CNS budú dendriméry konjugované s angiopep2 (peptid prechádzajúci bunkami HEB). V prípade Borrelia bude do nDDs inkorporované antibiotikum, čím sa dosiahne vyšší synergický účinok. Skonštruované nanosystémy budú testované z hľadiska ich antibakteriálnych/antivírusových vlastností, farmakologickej bezpečnosti a schopnosti prechádzať cez HEB. Úspech tohto projektu potvrdí proof-of-concept štúdia, ktorá kombinuje technológiu fágového displeja pre identifikáciu patogén-špecifických peptidov s nanotechnológiami určenými na transport liečiv cez HEB. Nami dizajnovaný nDDs má cielene vyhľadať patogén v CNS a následne ho eliminovať uvoľnením liečiva. Očakávame, že v projekte dosiahneme výsledky, ktoré môžu byť podkladom pre klinické štúdie a veríme, že vedecké poznatky budú užitočné pre širokú vedeckú komunitu.</t>
  </si>
  <si>
    <t>Infectious diseases of the central nervous system (CNS) continue to be a significant cause of morbidity and mortality. A major obstacle for treating brain diseases is the blood-brain barrier (BBB), which impedes reaching of therapeutic agents to the brain and target the pathogens. Therefore, effective and targeted drug delivery systems reaching the CNS are desperately needed. This project aims to develop nanotechnology-based targeted drug delivery systems (nDDs) to fight against neuroinvasive pathogens using Borrelia and 3 viral agents (West Nile virus, Tick-borne encephalitis virus and SARS-CoV-2) as a proof-of-concept study. The nDDs will be made up of radially symmetric polyamidoamine (PAMAM) dendrimers coated with cyclic peptides (C7C peptides or CDR3 domain derived from the llama heavy chain antibody) that have specific and high binding to the pathogen. Dendrimers with the inherent antiborrelial or antiviral activity will be chosen from an existing collection of dendrimers available in our laboratory, while C7C and CDR3 will be created using phage display technology. To enhance the distribution of nDDs across the BBB, angiopep2 (a BBB-homing peptide) will also be conjugated on dendrimer surface. In the case of Borrelia, nDDs will be incorporated with antibiotic to achieve synergistic effect. The so-obtained nDDs will be characterized for their antibacterial/antiviral property, pharmacological safety and ability to cross BBB. The success of this project will validate the proof-of-concept study to combine the pathogen-specific peptide synthesis display technology with the nanotechnology based drug delivery to effectively overcome BBB restrictions and targeting pathogens in brain. We expect clinically useful pilot results for future translation of the best performing nDDs, and at the same time, research data of general scientific interest useful to the broad scientific community</t>
  </si>
  <si>
    <t>PROVENTOX</t>
  </si>
  <si>
    <t>Śtúdium toxicity jednotlivých frakcií hadích
jedov na vybraných laboratórnych in vitro biomodeloch</t>
  </si>
  <si>
    <t>The toxicity study of individual snake venom fractions on selected laboratory in vitro biomodels</t>
  </si>
  <si>
    <t>146/2023/UVLF</t>
  </si>
  <si>
    <t>https://www.crz.gov.sk/zmluva/8125550/</t>
  </si>
  <si>
    <t>Univerzita P.J. Šafárika v Košiciach</t>
  </si>
  <si>
    <t>hadí jed, antivenín, proteínové frakcie, toxicita</t>
  </si>
  <si>
    <t>snake venom, antivenom, protein fractions, toxicity</t>
  </si>
  <si>
    <t>Živočíšne jedy v procese evolúcie získali celú radu bioaktívnych zložiek, ktoré v organizme obete sú schopné negatívne ovplyvňovať základné biologické funkcie. Elektroforetická analýza proteínov hadích jedov vytvára dvojrozmernú proteínovú mapu, ktorá v prvej fáze analýz umožňuje diferencovať vybrané proteíny a zisťovať rozdiely medzi druhmi. Hmotnostná spektrometria (MALDI TOF/TOF) poskytuje separáciu a identifikáciu hadích proteínov, kde môžu byť identifikované frakcie použité na ďalšie experimentálne štúdie. Najnovšie výskumy potvrdili inhibičný účinok hadích jedov na rast nádorových buniek, podporu rastu nervových buniek in vitro, inhibíciu koagulačných faktorov, inhibíciu konvertázy angiotenzínu, boli popísané antibakteriálne účinky jednotlivých frakcií jedu a ich analgetický účinok. Významnou časťou predloženého projektu, s využitím moderných proteomických metód, bude sledovanie toxicity zvyškových proteínov po precipitácii hadích jedov ich príslušnými antivenínmi v rámci druhovej a rodovej príslušnosti jedincov, čím sa objasní nízky účinok antivenínov u niektorých druhov hadov a zvýši úspešnosť liečby pri envenomácii. Za účelom ďalšieho vedeckého poznania je nevyhnutné vykonať analýzu účinku jednotlivých zložiek hadích jedov alebo zvyškových frakcii po precipitácii antivenínmi in vitro na modelových organizmoch, na vybraných kuracích tkanivových kultúrach a neskôr na bunkovej úrovni. Využitie tkanivových a bunkových kultúr a kuracích embryí v experimentoch s jednotlivými, identikovanými frakciami hadích jedov/zvyškových frakcii po precipitácii antivenínom predstavuje vhodný biologický model hodnotenia účinku hadích jedov na živé organizmy. Použitie týchto modelov má ďalekosiahly význam v štúdiách vývinovej biológie, resp. vo farmaceutickom a toxikologickom výskume na vývoj testov súvisiacich s ochorením pre toxikologické štúdie.</t>
  </si>
  <si>
    <t>In the process of evolution, animal venoms acquired a wide variety of bioactive components are able to negatively affect basic biological functions in the victim's organism. Electrophoretic analysis of snake venom proteins creates a two-dimensional protein map, which in the first phase of the analysis enables the differentiation of selected proteins and the detection of differences among species. Mass spectrometry-based protein identification method (MALDI TOF/TOF) provides separation and identification of snake proteins, where identified fractions can be used for further experimental studies. The latest research confirmed snake venom inhibitory effect on the growth of tumour cells, promotion of nerve cell proliferation in vitro, coagulation inhibition factors, angiotensin convertase inhibition, and antibacterial effects of individual venom fractions and their analgesic effect. A significant part of the presented project will be monitoring the toxicity of residual proteins after the precipitation of snake venoms with their respective antivenoms within the species- and gender- specific individuals, which will clarify the low effect of antivenom in some snake species and thus increase the success of envenomation treatment. In an effort to further scientific knowledge, it is necessary to analyse the influence of individual snake venom components or residual fractions after precipitation with antivenoms in an in vitro model organisms, on selected chicken tissue cultures, and later at the cellular level. The use of tissue, cell cultures and chicken embryos in experiments with individual, snake venom fractions/residual fraction obtained after precipitation with antivenom represents a suitable biological model used for evaluating snake venom effects on living organisms. The use of these models is of far-reaching importance in developmental biology studies, and thus in pharmaceutical and toxicological research for developing disease-related assays for toxicology studies.</t>
  </si>
  <si>
    <t>BPKMKZMPMF</t>
  </si>
  <si>
    <t>Bezantibiotické prístupy kontroly mastitíd dojníc 
so zvýšením hygieny prostredia na produkčných farmách</t>
  </si>
  <si>
    <t>Non-antibiotic approaches to control mastitis of cows with an increase in the hygiene of dairy farms conditions</t>
  </si>
  <si>
    <t>196/2023/UVLF</t>
  </si>
  <si>
    <t>https://www.crz.gov.sk/zmluva/8199969/</t>
  </si>
  <si>
    <t>Centrum biovied 
SAV ÚFHZ</t>
  </si>
  <si>
    <t>dojnice, mastitídy, diagnostika, selekcia, zasušenie, ošetrenie strukov</t>
  </si>
  <si>
    <t>dairy cows, mastitis, diagnosis, selection, drying, teat dipping</t>
  </si>
  <si>
    <t>Zápaly mliečnej žľazy - mastitídy sú v súčasnosti jedným z troch hlavných ochorení, s ktorým sa stretávajú chovatelia dojníc. Najčastejšou liečbou mastitídnych kráv je antibiotická terapia počas laktácie ale aj v programoch celoplošného zasušovania. Častá aplikácia intramamárnych antibiotík spôsobuje niekoľko vážnych problémov akými sú nízka úspešnosť liečby, bakteriálna rezistencia a prítomnosť antimikrobiálnych rezíduí v mlieku. Z tohto dôvodu Európska únia vo svojej stratégii "Farm to Fork" plánuje znížiť spotrebu antibiotík pre hospodárske zvieratá o 50%, k čomu prispieva aj nový zákon platný od januára 2022, ktorý zakazuje všetky formy rutinného užívania antibiotík a oxidu zinku vrátane preventívnej skupinovej liečby a celoplošného zasušovania kráv. Na Slovensku ako aj v okolitých štátoch EU nie sú zavedené metodické postupy pre chovateľov dojníc ako majú postupovať pri zasušovaní kráv s cieľom zníženia používania antibiotík. Predkladaný projekt komplexne rieši aktuálne problémy chovateľov dojníc so zameraním na praktickú racionalizáciu a implementáciu nových postupov pri diagnostike, tlmení a prevencii mastitíd. Zavedenie nových diagnostických metód priameho a nepriameho stanovenia symptómov zápalu mliečnej žľazy doplnené o analýzu dojníc na základe klinického vyšetrenia a výsledkov kontroly úžitkovosti s aplikáciou algoritmických modelov pre detekciu rizikových kráv v jednotlivých fázach laktácie patria medzi základne zámery projektu pre zníženie výskytu mastitíd. Jednou z nových implementačných zložiek projektu do praxe pre zníženie spotreby antibiotík bude zavedenie selektívnych programov zasušovania dojníc s vývojom účinného ochranného prostriedku pre ošetrenie vemena na báze laktobacilov. Pre komplexnú elimináciu patogénov z prostredia dojárne bude použitý nový dezinfekčný prostriedok, navrhnutý riešiteľským kolektívom, ktorého zloženie bude spĺňať požadované parametre z hľadiska jeho účinnosti pre široké spektrum rezistentných baktérií.</t>
  </si>
  <si>
    <t>Inflammation of the mammary gland ‒ mastitis is currently one of the three main diseases encountered by dairy farmers. The most common treatment of mastitic cows is antibiotic therapy during lactation, but also all round drying programmes. However, frequent use of antibiotics results in several serious problems such as low treatment success, and the presence of antimicrobial residues in milk. For this reason, the EU by its "Farm to Fork" strategy plans to reduce the use of antibiotics for farm animals by 50%, which is also supported by a new law effective from January 2022, that prohibits all forms of routine use of antibiotics and zinc oxide, including preventative herd treatment and all round drying of cows. In Slovakia as well as in the neighboring EU countries, no methodological procedures have been established for dairy farmers regarding the drying of cows in order to reduce the use of antibiotics. The presented project comprehensively resolves the current problems encountered by dairy farmers focusing on practical rationalization and implementation of new procedures for diagnosis, suppression and prevention of mastitis. The introduction of new diagnostic methods for the direct and indirect determination of inflammation symptoms supplemented by analysis of dairy cows based on clinical examination and the results of milk utility control with the application of algorithmic models for the detection of risky cows are among the basic objectives of the project aimed at reducing the incidence of mastitis. One of the new components of the project to be implemented in practice in order to reduce the consumption of antibiotics will include the introduction of selective drying programmes for dairy cows and the development of an effective lactobacilli-based protective agent for udder treatment. A new disinfectant for complex elimination of pathogens from the environment of the milking parlor will be designed by the research team for use in practice conditions.</t>
  </si>
  <si>
    <t>VV-2023</t>
  </si>
  <si>
    <t>MOMIKO</t>
  </si>
  <si>
    <t>Modulátory mikrobiómu pre zachovanie kožného
zdravia zvierat</t>
  </si>
  <si>
    <t>Microbiome Modulators to maintaing dermal health in animals</t>
  </si>
  <si>
    <t>MVDr. Tomáš Wolaschka, PhD.</t>
  </si>
  <si>
    <t>250/2024/UVLF</t>
  </si>
  <si>
    <t>https://www.crz.gov.sk/zmluva/9737195/</t>
  </si>
  <si>
    <t>APVV-VV-2023</t>
  </si>
  <si>
    <t>06/2028</t>
  </si>
  <si>
    <t>Cieľom projektu je nájsť doplkový terapeutický prostriedok k striktne antibakteriálnym prostriedkom v podobe antibioticky senzitívnej, bežnej a účinnej baktérie  vyselektovanej z komenzálnej kožnej mikrobioty zdravých zvierat, ktorú bude možné aplikovať na kožné lézie ore urýchlenie hojenia počas dermatologických ochorení komplikovaných infekciou . Takýto prístup k terapii zabráni ďalšiemu šíreniu rezistencie na antibiotiká, predíde tak neúčinnosti liečiv v dôsledku rezistencie a napomôže eliminovať využívanie neekologických liečiv.</t>
  </si>
  <si>
    <t>The intension of the project is to find supplementary therapeutic agent to strictly antibacterial agents in the form of an antibiotic-sensitive , safe and effective bacterium selected from the commensal skin microbiota of heakthy animals, wich can be applied to skin lesions to promote healting during dermatological diseases complicated by infection. Such an approach to therapy prevents further spread of resistance to antibiotics and thus the ineffectiveness of drugs due to resistance and helps to eliminate the use of non-ecological drugs.</t>
  </si>
  <si>
    <t>GNOTOTRANS</t>
  </si>
  <si>
    <t>Transplantácia fekálnej mikrobioty - alternatívna metóda
 v prevencii a terapii nešpecifických črevných 
zápalových chorôb v humánnej a veterinárnej medicíne</t>
  </si>
  <si>
    <t xml:space="preserve">Transplantation of faecal microbiota and its potential application in non-specific inflammatory bowel diseases in human and veterinary medicine
</t>
  </si>
  <si>
    <t>201/2024/UVLF</t>
  </si>
  <si>
    <t>https://www.crz.gov.sk/zmluva/9546708/</t>
  </si>
  <si>
    <t>NPPC Lužianky, Univerzita P.J.Šafárika v KE</t>
  </si>
  <si>
    <t>Transplantácia fekálnej mikrobioty, pseudo germ-free model, DSS-indukovaná kolitída, cielená modulácia črevnej mikrobioty, zápalové črevné ochorenia</t>
  </si>
  <si>
    <t>Faecal microbiota transplantation, pseudo germ-free model, DSS-induced colitis, targeted modulation of gut microbiota, inflammatory bowel disease</t>
  </si>
  <si>
    <t>Symbiotický vzťah medzi črevnou mikrobiotou a hostiteľom je regulovaný a stabilizovaný komplexnou sieťou interakcií, ktoré zahŕňajú metabolické, imunitné a neuroendokrinné vzťahy medzi nimi. Jej nepriaznivé kvantitatívne a kvalitatívne zmeny označované ako dysbióza, vedú k rozvoju chorobného stavu. To je dôvod, prečo môže byť dysbióza považovaná za biomarker takýchto porúch a štúdium rovnováhy črevnej mikrobioty je jednou z priorít budúcich terapií chorôb. Predkladaný projekt je zameraný na štúdium účinku transplantátu fekálnej mikrobioty (FMT) samotného a obohateného o naturálne aditíva a produkty prospešných baktérií, na patogenézu ulceróznej kolitídy (UC) s využitím inovatívnych animálnych modelov. Cieľom projektu je získanie terapeuticky najúčinnejšej kombinácie FMT a naturálneho aditíva resp. prospešných baktérií a jej vhodnej aplikačnej formy využiteľnej u pacientov s nešpecifickými zápalovými ochoreniami čriev na opätovné revitalizovanie črevnej mikrobioty, nárast bakteriálnej diverzity a obnovenie optimálnej funkcie črevného ekosystému. Zámerom projektu je získať nové poznatky v oblasti výskumu kľúčovej úlohy črevnej mikrobioty v patogenéze UC, ktoré by prispeli k vývoju účinnejších metodických prístupov resp. prípravkov v prevencii a terapii nešpecifických zápalov čriev, s uplatnením vo veterinárnej a humánnej medicíne.</t>
  </si>
  <si>
    <t>The symbiotic relationship between gut microbiota and the host is regulated and stabilised by a complex network of interactions that include mutual metabolic, immune and neuroendocrine relationships. Its adverse quantitative and qualitative changes referred to as dysbiosis result in the development of pathological conditions. This is the reason why dysbiosis can be considered as a biomarker of such disorders and the study of the balance of intestinal microbiota is one of the priorities of future therapy of diseases. The submitted project focuses on the study of the effect of faecal microbiota transplant (FMT) alone, and FMT enriched by natural additives and products of beneficial bacteria on pathogenesis of ulcerative colitis (UC) using innovative animal models. The aim of the project is to obtain the therapeutically most effective combination of FMT and natural additives or beneficial bacteria and its suitable application form usable in patients with non-specific inflammatory bowel diseases and capable of revitalising intestinal microbiota, increasing bacterial biodiversity and recovering optimum function of the intestinal ecosystem. The project is aimed at obtaining new knowledge in the area of research of the key role of intestinal microbiota in pathogenesis of ulcerative colitis that would contribute to the development of more effective methods or preparations for prevention of non-specific bowel inflammation with application in veterinary and human medicine.</t>
  </si>
  <si>
    <t>SIBILA</t>
  </si>
  <si>
    <t>Multifunkčné kompozitné nanočastice na 
báze mezopórovitej siliky pre biomedicínske aplikácie</t>
  </si>
  <si>
    <t>Multifunctional mesoporous silica-based composite nanoparticles for biomedical applications</t>
  </si>
  <si>
    <t>RNDr. M. Šuleková, PhD.</t>
  </si>
  <si>
    <t>247/2024/UVLF</t>
  </si>
  <si>
    <t>https://www.crz.gov.sk/zmluva/9653522/</t>
  </si>
  <si>
    <t>pórovitý nosič, oxid kremičitý, nanopórovitý, nanočastice oxidu kremičitého typu jadro@obal, podávanie liečiv, antitrombotiká, zlato, SPIONs, antibakteriálne kompozity na báze siliky, cielený transport liečiv, bioaktívne SBA-15 tyčinkovité nanočastice, magnetické mezopórovité kompozity</t>
  </si>
  <si>
    <t>porous carrier, silica, nanoporous, core@shell silica nanoparticles, drug delivery, antithrombotics, gold, SPIONs, antibacterial silica-based composites, targeted drug delivery, bioactive SBA-15 rod-particles, magnetic mesoporous composites</t>
  </si>
  <si>
    <t>Projekt sa zaoberá návrhom, syntézou a testovaním nanomateriálov na báze oxidu kremičitého, ktoré budú skúmané na dva účely. Prvým účelom je príprava a testovanie materiálov, ktoré môžu byť použité pre cielený, vektorový transport a následné uvoľňovanie antitrombotických liečiv. Problémom antitrombotík je ich krátky polčas rozpadu a s tým potreba užívania častých dávok pacientmi. Práve takéto podávanie antitrombotík pomocou oxidu kremičitého môže viesť k predĺženiu ich polčasu rozpadu, rovnomernému podávaniu a zníženiu terapeutických dávok. Ako nosiče budú testované mezopórovité častice oxidu kremičitého (MSNs) ale aj core@shell systémy na báze MSNs, kde jadro tvoria nanočastice ZLATA alebo SPION. Takéto systémy umožnia cielené podávanie a uvoľňovanie antitrombotík v reakcii na vonkajší stimul infračervené žiarenie, magnetické pole. Magnetické pole sa môže použiť na dodanie takého systému s antitrombotickým liečivom priamo do miesta trombózy. Druhým účelom projektu je príprava materiálov na báze mezopórovitej siliky s obsahom terapeutických iónov, nanočastíc striebra alebo antibakteriálnych liečiv, ktoré budú navyše obsahovať SPION nanočastice. Takéto multifunkčné systémy by mohli byť použité ako potenciálne implantáty odolné voči bakteriálnej infekcii používané v aplikáciách regenerácie kostného tkaniva. Nevyhnutnou súčasťou projektu je biologické testovanie pripravených materiálov a to uvoľňovanie liečiv in-vitro a in-vivo na experimentálnych zvieratách. Materiály budú testované z hľadiska antibakteriálnych vlastností a cytotoxicity.</t>
  </si>
  <si>
    <t>The project deals with the design, synthesis and testing of silica-based nanomaterials, which will be studied for two purposes. The first purpose is the synthesis and testing of materials that can be used for targeted, vectored transport and the subsequent release of antithrombotic drugs. The problem with antithrombotic drugs is their short half-life, thus frequent dosing is required. Such administration of antithrombotics via silica can lead to a prolongation of their half-life, uniform administration and reduction of therapeutic doses. As a carriers, mesoporous silica nanoparticles (MSNs) and core@shell systems based on MSNs containing GOLD or SPION nanoparticles, will be studied. Such systems will enable the targeted administration and release of antithrombotic drugs in response to an external stimulus. Magnetic field can be used to deliver such a system with drug to the thrombotic site directly. The second purpose of the project is the preparation of materials based on mesoporous silica containing therapeutic ions, silver nanoparticles or antibacterial drugs that will additionally contain SPIONs. Such multifunctional systems could be used as a potential bacterial infection-resistant implants used in bone tissue regeneration applications. An essential part of the project is biological testing of prepared materials, namely the release of drugs in-vitro and in-vivo on experimental animals. In addition, antibacterial properties and cytoxicity of the prepared materials will be tested.</t>
  </si>
  <si>
    <t>SoilTick</t>
  </si>
  <si>
    <t>Kliešť Dermacentor reticulatus a Slovensko - 
časopriestorové zmeny na začiatku milénia
a ekologické a epidemiologické súvislosti</t>
  </si>
  <si>
    <t>The tick Dermacentor reticulatus and Slovakia - spatiotemporal changes at the beginning of the millennium and ecological and epidemiological contexts</t>
  </si>
  <si>
    <t>doc. MVDr. B. Peťko, DrSc.</t>
  </si>
  <si>
    <t>324/2024/UVLF</t>
  </si>
  <si>
    <t>https://www.crz.gov.sk/zmluva/9952339/</t>
  </si>
  <si>
    <t>09/2024</t>
  </si>
  <si>
    <t>Kliešť, Dermacentor reticulatus, Slovensko, rozšírenie, biológia, vývin, ekológia, epidemiológia, klíma, pôda,</t>
  </si>
  <si>
    <t>Tick, Dermacentor reticulatus, Slovakia, distribution, biology, development, ecology, epidemiology, climate, soil,</t>
  </si>
  <si>
    <t>Projekt je zameraný na výskum vplyvu vodného režimu pôd na jedného z najvýznamnejších a najrýchlejšie sa rozpínajúcich kliešťov Strednej Európy, pijaka lužného Dermacentor reticulatus na území Slovenska. Špecifickým javom v priestore a čase je jeho mozaikovité rozšírenie v nížinách až pahorkatinách s afinitou na okolie riek. Hlavným cieľom projektu je analyzovať vzťah výskytu a hustoty populácií D. reticulatus na vegetácii, respektíve ich absenciu so štyrmi hydrologickými typmi pôd, ktoré sú na Slovensku opísané a zmapované na konci minulého storočia: nasýtené v plnej vodnej kapacite, polonasýtené, polosuché a suché. Podľa tejto mapy dokladované nálezy D. reticulatus majú afinitu k polonasýtenému typu pôdy, v ktorej spodná vrstva v hĺbke od 30 cm do jedného metra si udrží vlhkosť aj v letných mesiacoch, kedy v norách jeho hostiteľov, drobných zemných cicavcov, prebieha vývin kliešťa v jeho dvoch veľmi zraniteľných vývinových štádiách, larvy a nymfy, citlivých na sucho i záplavy. Dospelé kliešte sú naopak vysoko odolné voči vonkajším faktorom a prežijú aj niekoľkomesačné záplavy, mrazy i sucho. Napriek tomu sú na juhozápadnom Slovensku s pomerne veľkým zastúpením polonasýteného typu pôdy viditeľné ostrovy bez doterajšieho potvrdenia jeho prítomnosti. To je dôvodom skúmania, ako sa za 20 rokov nového milénia zmenili klimatické podmienky a hydrologické pomery pôdy, aby sme vedeli predpovedať potenciálne rozšírenie tohto významného kliešťa na Slovensku a s tým súvisiace epidemiologické riziká. Projekt yužíva moderné metódy detekcie patogénov i hostiteľov vývinových štádií dôkazom jeho zvyškovej mitochondriálnej DNA po metamorfóze. Inováciou je analýza korelácie výskytu D. reticulatus s hydrológiou pôdy pre odhad potenciálneho rozšírenia, čo sa dá určiť a zmapovať.</t>
  </si>
  <si>
    <t>The project is focused on the research of the influence of the water regime of soils on one of the most important and fastest expanding ticks of Central Europe, Dermacentor reticulatus in Slovakia. The specific phenomenon in space and time is its mosaic distribution in lowlands to uplands with an affinity for the surroundings of rivers. The main objective of the project is to analyse the relationship of the occurrence and density of D. reticulatus populations on vegetation, or their absence, with four hydrological soil types described and mapped in Slovakia at the end of the last century: saturated at full water capacity, semi-saturated, semi-arid and arid. According to this map, the documented records of D. reticulatus have an affinity for the semi-saturated soil type, in which the lower layer at a depth of 30 cm to one metre retains moisture even in the summer months, when the tick's two very vulnerable developmental stages, larvae and nymphs, sensitive to both drought and flooding, take place in the burrows of its hosts, small ground mammals. Adult ticks, on the other hand, are highly resistant to external factors and can survive several months of flooding, frost and drought. Nevertheless, in south-western Slovakia, with a relatively high proportion of semi-saturated soil type, islands are visible with no previous confirmation of its presence. The project concentrates research on the ecology of ticks and their transmitted agents of bacterial and protozoal diseases of humans and animals, in particular canine babesiosis and others whose occurrence can be assumed. It uses modern methods to detect pathogens and host developmental stages by proof of its residual mitochondrial DNA after metamorphosis. An innovation is the analysis of the correlation of D. reticulatus occurrence with soil hydrology to estimate potential distribution, which can be determined and mapped.</t>
  </si>
  <si>
    <t>MAMOTICK</t>
  </si>
  <si>
    <t>Vývoj nanosystémov na báze albumínu 
a dendriméru proti vírusu kliešťovej encefalitídy</t>
  </si>
  <si>
    <t>Development of albumin and dendrimer-based nanosystems against tick-borne encephalitis virus</t>
  </si>
  <si>
    <t>Biomedicínske centrum SAV</t>
  </si>
  <si>
    <t>328/2024/UVLF</t>
  </si>
  <si>
    <t>https://www.crz.gov.sk/zmluva/10025167/</t>
  </si>
  <si>
    <t>vírus kliešťovej encefalitídy, reportérový vírus, vírusová neuroinfekcia, kliešte, nanonosiče, nanočastice, dendrimér, albumín, nanoprotilátky, cyklické peptidy, hematoencefalická bariéra, antivirotická liečba, neutralizácia vírusu</t>
  </si>
  <si>
    <t>tick-borne encephalitis virus, reporter virus, viral neuroinfection, ticks, nanocarriers, nanoparticles, dendrimer, albumin, nanobodies, cyclic peptides, blood-brain barrier, antiviral treatment, virus neutralization</t>
  </si>
  <si>
    <t>Kliešťová encefalitída je klinicky významné arbovírusové ochorenie s potenciálne agresívnymi neurologickými následkami. Napriek dostupnému a účinnému očkovaniu sa počet prípadov TBE u ľudí za posledné tri desaťročia zvýšil. Až v 30 % symptomatických prípadov môže infekcia TBEV prejsť do chronickej a perzistujúcej encefalitídy. Žiaľ, pre chronických pacientov s oslabujúcou formou ochorenia nie je dostupná žiadna liečba proti TBEV. Jednou z najsľubnejších cieľových molekúl pre vývoj terapeutík proti TBEV je doména III vírusového obalového proteínu E. Doména III je exponovaná výlučne na povrchu viriónu a podieľa sa na prichytení vírusu a vstupe do bunky. Nanoprotilátky ťavy (Nb) a malé blokujúce peptidy (bP) zamerané na DIII ponúkajú elegantné nástroje na blokovanie vstupu vírusu vďaka svojej veľkosti a nízkym výrobným nákladom. Nb a bP však neprechádzajú hematoencefalickou bariérou (BBB), vysoko selektívnou bariérou, ktorá bráni bežným terapeutikám prechádzať z krvi do mozgu. Túto vlastnosť by bolo možné zlepšiť ich konjugáciou s biokompatibilnými nanonosičmi a BBB-homing peptidom (napr. angiopep-2). Zámerom projektu je vytvoriť nanosystémy založené na dendriméri PAMAM a ľudskom sérovom albumíne, ktoré budú značené navádzacím peptidom ako aj Nb alebo bP, ktoré blokujú TBEV. Cieľom projektu je aj hodnotenie stability, bezpečnosti a biodistribúcie nanosystémov in vitro a in vivo. Kvôli nedostatku reportérových TBEV in vivo plánujeme vytvoriť reportérový system, ktorý by uľahčil monitoring in vivo schopnosti nanosystému prechádzať cez BBB a neutralizovať vírus v CNS. Veríme, že nanosystémy vyvinuté a dôkladne vyhodnotené v tomto projekte by mohli byť využité v klinickom testovaní anti-TBEV terapeutík.</t>
  </si>
  <si>
    <t>Tick-borne encephalitis is a clinically significant arboviral illness with potentially aggressive neurological sequels. Despite available and effective vaccination, the number of human TBE cases has increased over the last three decades. In up to 30% of symptomatic cases, TBEV infection can progress to chronic and persistent encephalitis. Unfortunately, no anti-TBEV therapy is available for chronic patients with a debilitating form of the disease. One of the most promising targets for the development of therapeutics against TBEV is domain III of the viral envelope protein E. Domain III is exclusively exposed on the virion surface and involved in viral attachment and cell entry. Camelid nanobodies (Nb) and small blocking peptides (bP) targeting the DIII offer elegant virus-entry blocking tools thanks to their size and low production costs. Nb and bP, however, do not cross the blood-brain barrier (BBB), a highly selective barrier that prevents common therapeutics from crossing from blood to the brain. The crossing could be improved by their conjugation with biocompatible nanocarriers and BBB-homing peptide (e.g., angiopep-2). As a proof-of-concept, the project intends to create nanosystems based on PAMAM dendrimer and human serum albumin, which will be decorated with TBEV-blocking Nb or bP and homing peptide. The project also intends to evaluate the stability, safety, and biodistribution of nanosystems in vitro and in vivo. Due to the lack of reporter TBEVs in vivo, we aim to establish a reporter TBEV system to facilitate evaluation in vivo ability of the nanosystems to cross the BBB and neutralize the virus in CNS. We believe that the nanosystems developed and thoroughly evaluated in this project could be translated into anti-TBEV therapeutics.</t>
  </si>
  <si>
    <t>HoneyChit</t>
  </si>
  <si>
    <t>Inovatívne biopolymérne materiály s prírodnými 
aditívami pre liečbu popálenín a chronických rán</t>
  </si>
  <si>
    <t>Innovative biopolymer materials with natural additives for the treatment of burns and chronic wounds</t>
  </si>
  <si>
    <t>MVDr. F. Humeník, PhD.</t>
  </si>
  <si>
    <t>241/2024/UVLF</t>
  </si>
  <si>
    <t>https://www.crz.gov.sk/zmluva/9653501/</t>
  </si>
  <si>
    <t>Nemocnica Agel Šaca, 
ÚMV SAV</t>
  </si>
  <si>
    <t>biopolyméry, chitosan, prírodné aditíva, rany, hojenie rán, kmeňové bunky, in vitro, in vivo,</t>
  </si>
  <si>
    <t>biopolymers, chitosan, natural additives, wounds, wound healing, stem cells, in vitro, in vivo,</t>
  </si>
  <si>
    <t>Projekt je zameraný na výskum a testovanie nových typov biopolymérnych materiálov s prírodnými aditívami, cielene orientovaných na regeneráciu mäkkých tkanív (prednostne kože). Hlavným zámerom je navrhnúť, pripraviť a otestovať materiály, ktoré budú charakteristické svojou vysokou bioaktivitou a biokompatibilitou s kožou, jednoduchosťou prípravy, lacnou finálnou formou, ako aj možnosťou adície celulárnej a acelulárnej zložky, zodpovedajúce požiadavkám rekonštrukčnej a popáleninovej chirurgie.</t>
  </si>
  <si>
    <t>The project is focused on research and testing of new types of biopolymer materials with natural additives, aimed at the regeneration of soft tissues (primarily skin). The main intention is to design, prepare and test materials that will be characterized by their high bioactivity and biocompatibility with the skin, simplicity of preparation, cheap final form, as well as the possibility of adding a cellular and acellular components, corresponding to the requirements of reconstructive and burn surgery.</t>
  </si>
  <si>
    <t>CAMBIOREG</t>
  </si>
  <si>
    <t>Alternatívne metódy hodnotenia biokompatibility 
pórovitých materiálov vyvíjaných pre regeneráciu
kostného tkaniva.</t>
  </si>
  <si>
    <t>Alternative methods of biocompatibility assessment of porous materials developed for the bone tissue regeneration</t>
  </si>
  <si>
    <t>doc. MVDr. L. Luptáková, PhD.</t>
  </si>
  <si>
    <t>221/2024/UVLF</t>
  </si>
  <si>
    <t>https://www.crz.gov.sk/zmluva/9603864/</t>
  </si>
  <si>
    <t>Ústav 
geotechniky SAV</t>
  </si>
  <si>
    <t>angiogenéza, biokompatibilita, biopolymérne substráty, CAM, pre-kapiláry, tkanivové inžinierstvo, vtáčie embryo,</t>
  </si>
  <si>
    <t>angiogenesis, biocompatibility, biopolymer substrates, CAM, pre-capillaries, avian embryo, tissue engineering</t>
  </si>
  <si>
    <t>Predkladaný projekt rieši problematiku in vitro testovania inovatívnych pórovitých materiálov a ich následné in vivo testovanie biokompatibility bez alebo s osídlenými bunkami vo vzťahu k regenerácii kostného tkaniva. Vedeckú úroveň projektu zvyšuje doposiaľ málo študované prepojenie na materiál nasadených endotelových buniek a vopred vytvorených kapilár s okolitými cievami chorioalantoickej membrány (CAM) vtáčieho embrya. Projekt intenzívne využíva dostupné alternatívne in vitro a in vivo modely s ohľadom na zachovanie princípov 3Rs, čím sleduje súčasný trend v oblasti vedy a výskumu a bude sa významne podieľať na znižovaní počtu experimentálnych zvierat v procese hodnotenia biokompatibility. Projekt zároveň podporuje multidisciplinárny prístup, keďže prepája in vitro a in vivo sledovanie biokompatibility pripravených materiálov a biomateriálové inžinierstvo, čo umožní lepšie posúdenie využitia biomateriálov v lekárskych aplikáciách. Významným bodom projektu je snaha o vytvorenie vaskularizovaného a teda životaschopného konštruktu kostného tkaniva významného nielen pre oblasť implantológie ale aj v oblasti tvorby tkanivových modelov pre vývojové, fyziologické, patologicko-fyziologické a ďalšie biomedicínske štúdie. Vytvorenie vaskularizovanej tkanivovej náhrady, vrátane komplexu pórovitého materiálu s bunkami a napojenie kapilárneho riečišťa konštruktu na cievny systém príjemcu by významne pozitívnym smerom posunul hranice tkanivového inžinierstva. Projekt by teda mal poskytnúť relevantné odpovede na otázky týkajúce sa schopnosti biomateriálov stimulovať tvorbu nových ciev alebo či je novovytvorený konštrukt s bunkami vhodný pre tvorbu modelu kostného tkaniva in vitro či ex ovo.</t>
  </si>
  <si>
    <t>The presented project solves the issue of in vitro testing of an innovative porous materials and their subsequent in vivo biocompatibility testing without or with seeded cells in relation to bone tissue regeneration. The scientific level of the project is increased by so far little-studied connection between the material seeded with endothelial cells and previously formed capillaries with the surrounding vessels of the chorioallantoic membrane (CAM) of the bird embryo. The project intensively uses available alternative in vitro and in vivo models with respect to the preservation of the 3Rs principles, thereby following the current trend in the field of science and research. Thanks to this trend, it will significantly contribute to reducing the number of experimental animals in the biocompatibility evaluation process. At the same time, the project supports a multidisciplinary approach, as it links in vitro and in vivo monitoring of the biocompatibility of prepared materials and biomaterial engineering, which will enable a better assessment of the use of biomaterials in medical applications. An important point of the project is the effort to create a vascularized and therefore viable bone tissue construct important not only for the field of implantology but also for the creation of tissue models for developmental, physiological, pathological-physiological and other biomedical studies. The creation of a vascularized tissue substitute, including a complex of porous material with cells and connecting the capillary bed of the construct to the vascular system of the recipient would significantly push the boundaries of tissue engineering in a positive direction. The project should therefore provide relevant answers to questions regarding the ability of biomaterials to stimulate the formation of new blood vessels or whether the newly created construct with cells is suitable for the formation of a bone tissue model in vitro or ex ovo.</t>
  </si>
  <si>
    <t>benora</t>
  </si>
  <si>
    <t>Perspektíva využitia prospešných baktérií
a ich bioaktívnych látok v prevencii 
a terapii orálnych ochorení spoločenských zvierat</t>
  </si>
  <si>
    <t>The perspective of the use of beneficial bacteria and their bioactive substances in the prevention and therapy of oral diseases in companion animals</t>
  </si>
  <si>
    <t>MVDr. M. Maďar, PhD.</t>
  </si>
  <si>
    <t>296/2024/UVLF</t>
  </si>
  <si>
    <t>https://www.crz.gov.sk/zmluva/9880382/</t>
  </si>
  <si>
    <t>12/2027</t>
  </si>
  <si>
    <t>prospešné baktérie, bioaktívne látky, bakteriocíny, biosurfaktanty, exopolysacharidy, orálne ochorenia, dentálny biofilm</t>
  </si>
  <si>
    <t>beneficial bacteria, bioactive substances, bacteriocins, biosurfactants, exopolysaccharides, oral diseases, dental biofilm</t>
  </si>
  <si>
    <t>Orálne ochorenia predstavujú závažný terapeutický problém nielen v humánnej, ale aj vo veterinárnej medicíne. Predovšetkým ochorenia spôsobené prítomnosťou patogénnych baktérií vo forme dentálneho biofilmu, ako sú periodontitída a zubný kaz, sú pre veterinárnych lekárov medicínskou výzvou a dôležitou oblasťou záujmu z hľadiska ich prevencie a terapie u spoločenských zvierat. V dôsledku nárastu prevalencie multirezistentných patogénnych baktérií, ktoré značne obmedzujú používanie antibiotík, sa neustále hľadajú alternatívne stratégie pri prevencii a terapii týchto ochorení. Jednu z potenciálnych možností môžu predstavovať prospešné baktérie a ich bioaktívne látky. Na základe toho sa predkladaný projekt venuje štúdiu antimikrobiálneho účinku potenciálne prospešných baktérií a ich bioaktívnych látok, konkrétne bakteriocínov, biosurfaktantov a exopolysacharidov, voči orálnym patogénom spoločenských zvierat. Získané výsledky prispejú k rozšíreniu poznatkov v oblasti výskumu perspektívneho využitia prospešných baktérií a bioaktívnych látok v prevencii a terapii orálnych ochorení spoločenských zvierat, pričom celkovo môžu napomôcť k vývoju účinnejších prípravkov ako inovatívneho prístupu v manažmente orálnych ochorení v rámci veterinárnej medicíny.</t>
  </si>
  <si>
    <t>Oral diseases represent a serious therapeutic problem not only in human but also in veterinary medicine. Above all, diseases caused by the presence of pathogenic bacteria in the form of dental biofilm, such as periodontitis and dental caries, are a medical challenge for veterinarians and an important area of interest in terms of their prevention and therapy in companion animals. Due to the increase in the prevalence of multidrug-resistant pathogenic bacteria, which significantly limits the use of antibiotics, alternative strategies are constantly being sought in the prevention and therapy of these diseases. Beneficial bacteria and their bioactive substances can be one of the potential possibilities. Based on this, the presented project is focused on the study of the antimicrobial effect of potentially beneficial bacteria and their bioactive substances, namely bacteriocins, biosurfactants and exopolysaccharides, against oral pathogens of companion animals. The obtained results will contribute to the expansion of knowledge in the field of research into the prospective use of beneficial bacteria and bioactive substances in the prevention and therapy of oral diseases of companion animals, while overall results can help to develop more effective preparations as an innovative approach in the management of oral diseases in veterinary medicine.</t>
  </si>
  <si>
    <t>Biofilm Res CoNS</t>
  </si>
  <si>
    <t>Antagonistický účinok bioaktívnych látok
na klinicky významné antibiotiko-rezistentné 
a biofilm tvoriace koaguláza negatívne stafylokoky</t>
  </si>
  <si>
    <t>Antagonistic effect of bioactive substances on clinically significant antibiotic-resistant and biofilm forming coagulase negative staphylococci</t>
  </si>
  <si>
    <t>doc. MVDr. G. Gregová, PhD.</t>
  </si>
  <si>
    <t>222/2024/UVLF</t>
  </si>
  <si>
    <t>https://www.crz.gov.sk/zmluva/9603902/</t>
  </si>
  <si>
    <t>UPJŠ KE, 
Nemocnica Agel Šaca,
 UK Bratislava</t>
  </si>
  <si>
    <t>CoNS, antibiotiko-rezistencia, biofilm, bioaktívne látky</t>
  </si>
  <si>
    <t>CoNS, antibiotic resistance, biofilm, bioactive substances</t>
  </si>
  <si>
    <t>Predkladaný projekt je zameraný na stanovenie prevalencie koaguláza negatívnych biofilm tvoriacich multirezistentných stafylokokov v environmentálnych vzorkách, pitnej vody, z čistiarní odpadových vôd, z fariem zvierat, z bitúnkov, z mlieka od dojníc s kontagióznymi mastitídami, a z klinických vzoriek od humánnych pacientov zo zdravotníckych zariadení. Ďalšia časť štúdia je zameraná na stanovenie, resp. sledovanie faktorov virulencie a štúdium antibakteriálneho a antibiofilmového účinku bioaktívnych látok rastlinného (pomiferín) a bakteriálneho (biosurfaktanty) pôvodu. Získané výsledky prispejú k rozšíreniu poznatkov v oblasti výskumu faktorov a mechanizmov kontrolujúcich a ovplyvňujúcich tvorbu biofilmov a vývoj rezistencie koaguláza negatívnych stafylokokov. Taktiež napomôcť k vývoju účinnejších profilakčných a terapeutických prístupov znižovania antibiotiko-rezistencie s uplatnením vo veterinárnej a humánnej medicíne.</t>
  </si>
  <si>
    <t>The aim of the submitted project focuses on determination of prevalence of coagulase negative biofilm forming multiresistant staphylococci in samples from environment, potable water, wastewater treatment plants, animals farms and slaughterhouses, milk from dairy cows with contagious mastitis, and clinical samples from human patients from medical services. Another part of the study will be devoted to determination respectively monitoring of the factors of virulence and study of antibacterial and anti-biofilm effect of bioactive compounds of plant (pomiferin) and bacterial (biosurfactants) origin. The results obtained will contribute to the expansion of knowledge in the field of factors and mechanisms controlling and influencing the formation of biofilms and the development of resistance of coagulase-negative staphylococci. Also it can help to develop more effective prophylactic and therapeutic approaches to reduce antibiotic resistance with application in veterinary and human medicine.</t>
  </si>
  <si>
    <t>KIDNEYSAFE</t>
  </si>
  <si>
    <t>Sledovanie účinku mechanickej perfúzie
kombinovanej s antibiotikami na obličkový štep
od septického darcu</t>
  </si>
  <si>
    <t>Monitoring the effect of mechanical perfusion
combined with antibiotics for a kidney graft
from a septic donor</t>
  </si>
  <si>
    <t>242/2024/UVLF</t>
  </si>
  <si>
    <t>https://www.crz.gov.sk/zmluva/9648188/</t>
  </si>
  <si>
    <t>transplantácia obličiek, mechanická perfúzna, multi-rezistetné baktérie, sepsa, septický darca, antibiotika, obličky, darcom navodená infekcia</t>
  </si>
  <si>
    <t>kidney transplantation, machine perfusion, multi-drug resistant bacteria, sepsis, septic donor, antibiotics, kidney, donor derivedinfection</t>
  </si>
  <si>
    <t>Cieľom predloženého projektu bude sledovanie účinku mechanickej perfúzie s antibiotikami na obličkový štep od septického darcu. Vyhodnotením bezpečnosti a stanovením rizika používania mechanickej perfúzie s antibiotikami bude možnosť vypracovať štandardný protokol pre potreby aplikácie tejto metódy. Predložený projekt bude realizovaný na animálnom modeli prasaťa, ktorého výsledky budú slúžiť ako základ pre budúce možnosti použitia tejto metódy v humánnej medicíne. Používaním mechanickej perfúzie s antibiotikami na obličkový štep od septického darcu je možnosť rozšírenia spektra vhodných darcovských orgánov pre potreby transplantačného programu.</t>
  </si>
  <si>
    <t>The presented project will aim to monitor the effect of machine perfusion with antibiotics on a kidney graft from a septic donor. By evaluating the safety and determining the risk of using machine perfusion with antibiotics, it will be possible to develop a standard protocol for applying this method. The presented project will be implemented on an animal model of a pig, the results of which will serve as a basis for future possibilities of using this method in human medicine. By using machine perfusion with antibiotics for a kidney graft from a septic donor, it is possible to increase the spectrum of suitable donor organs for the requirements of the transplant program.</t>
  </si>
  <si>
    <t>bilat - 2023</t>
  </si>
  <si>
    <t>FLYVERPAT</t>
  </si>
  <si>
    <t>Vektormi prenášané patogény v populáciách 
lietajúcich stavovcov</t>
  </si>
  <si>
    <t>Vector-borne pathogens in populations 
Flying vertebrates</t>
  </si>
  <si>
    <t>prof. MVDr. A. Ondrejková, PhD.</t>
  </si>
  <si>
    <t>51/2024/UVLF</t>
  </si>
  <si>
    <t>https://www.crz.gov.sk/zmluva/9007070/</t>
  </si>
  <si>
    <t>SK-PL-2023</t>
  </si>
  <si>
    <t>01/2024</t>
  </si>
  <si>
    <t>12/2025</t>
  </si>
  <si>
    <t>netopiere, vtáky, vírusy, epidemiológia, parazitológia, zoonózy, verejné zdravie</t>
  </si>
  <si>
    <t>bats, birds, viruses, epidemiology, parasitology, zoonoses, public health</t>
  </si>
  <si>
    <t>Projekt je zameraný na hodnotenie rizika cirkulácie vektormi prenášaných patogénov vo vzťahu k lietajúcim stavovcom (netopierom a vtákom) v prirodzených podmienkach vybraných lokalít na Slovensku a Poľsku. Populácie netopierov a vtákov sú prirodzenými rezervoármi a hostiteľmi vybraných vírusov; predstavujú potenciálne riziko ohrozenia verejného zdravia.</t>
  </si>
  <si>
    <t>The project is focused on risk assessment of circulating vector-borne pathogens in relation to flying vertebrates (bats and birds) in the natural conditions of selected localities in Slovakia and Poland. Bat and bird populations are natural reservoirs and hosts of selected viruses; they represent a potential risk to human public health.</t>
  </si>
  <si>
    <t>SK-PL-0066</t>
  </si>
  <si>
    <t>VAAINNASAZSMŽUDAB</t>
  </si>
  <si>
    <t>Vplyv antioxidačných a imunostimulačných nutrientov
na oxidačný status a zdravotný stav mliečnej žľazy 
u dojníc a bahníc</t>
  </si>
  <si>
    <t>Influence of antioxidant and immunostimulant nutrients on antioxidative status and mammary gland health of dairy cows and ewes</t>
  </si>
  <si>
    <t>MVDr. S. Ondrašovičová, PhD.</t>
  </si>
  <si>
    <t>50/2024/UVLF</t>
  </si>
  <si>
    <t>https://www.crz.gov.sk/zmluva/9007136/</t>
  </si>
  <si>
    <t>bahnice, mliečne produkty, mliečna žľaza, suplementácia, β-karotén, selén</t>
  </si>
  <si>
    <t>ewes, dairy products, mammary gland, supplementation, β-carotene, selenium</t>
  </si>
  <si>
    <t>Nároky na dosiahnutie čo najvyššej produkcie u dojníc a bahníc si vyžadujú zvýšenú starostlivosť o ich zdravie a fyziologických potrieb. Nedodržiavanie hygienických a dietetických potrieb v jednotlivých fázach laktácie v produkčných chovoch vedie k zvýšenej incidencií zápalov mliečnej žľazy - mastitíd, k poklesu dojivosti a kvality mlieka ako aj k zhoršeniu reprodukčných ukazovateľov, čo negatívne vplýva na celkový obrad stáda. Celosvetovo sa infekcie mliečnej žľazy podieľajú na ekonomických stratách až 30% a náklady na liečbu klinických mastitíd sa odhadujú priemerne na cca 140 - 180€/kus. Veľká časť chovateľov sa snaží eliminovať výskyt mastitíd liečením chorých jedincov v stáde, avšak účinnosť doteraz osvedčených protimastitídnych metód je do značnej miery obmedzená pre polyetologický a multifaktorový charakter tohto ochorenia. Predkladaný projekt vychádza z požiadaviek vyplývajúcich z každodenného manažmentu produkčných fariem dojníc a oviec so zameraním na získanie nových poznatkov pomocou implementácie diagnostických metód priameho a nepriameho stanovenia symptómov zápalu mliečnej žľazy, etiológie najfrekventovanejších druhov environmentálnych baktérií prežúvavcov v chovoch a zlepšenia zdravotného stavu produkčných zvierat s podporou imunitného systému pomocou perorálnej a parenterálnej suplementácie vybraných antioxidačných nutrientov a organických aditív.</t>
  </si>
  <si>
    <t>The demands for achieving the highest production in dairy cows and ewes require increased care for their health and physiological needs. Failure to meet the hygienic and dietary requirements during different phases of lactation in production farms leads to an increased incidence of mammary gland inflammations - mastitis, a decrease in milk yield and quality, as well as impaired reproductive indicators, negatively affecting the overall performance of the herd. Globally, mammary gland infections contribute to economic losses of up to 30%, with the estimated cost of treating clinical mastitis averaging around €140 - €180 per head. A significant number of breeders try to eliminate mastitis occurrence by treating affected individuals within the herd. However, the effectiveness of established anti-mastitis methods has been limited due to the complex and multifactorial nature of this disease. The presented project is based on the requirements derived from the daily management of productive dairy and sheep farms, with a focus on gaining new insights through the implementation of diagnostic methods for direct and indirect determination of mammary gland inflammation symptoms, the etiology of the most frequent types of environmental bacteria in ruminant herds, and the improvement of the health status of productive animals through the support of the immune system using oral and parenteral supplementation of selected antioxidant nutrients and organic additives.</t>
  </si>
  <si>
    <t>NANOTOX</t>
  </si>
  <si>
    <t>In vivo hodnotenie RNase-A@PbS QDs pomocou 
modelu vtáčieho embrya a CAN modelu</t>
  </si>
  <si>
    <t>The in vivo evaluation of RNase-A@PbS QDs based on avian embryos and CAM model</t>
  </si>
  <si>
    <t>206/2024/UVLF</t>
  </si>
  <si>
    <t>https://www.crz.gov.sk/zmluva/9593103/</t>
  </si>
  <si>
    <t>SK-CN-2023</t>
  </si>
  <si>
    <t>embryotoxicita, vtáčí model, RNase-A@PbS QDs, angiogenéza, tkanivové inžinierstvo</t>
  </si>
  <si>
    <t>embryotoxicity, avian model, RNase-A@PbS QDs, angiogenesis, tissue engineering</t>
  </si>
  <si>
    <t>Kvantové body (QD) sú vysoko luminiscenčné polovodičové nanokryštály s nastaviteľnými optickými vlastnosťami, ktorých toxicita zabraňuje ich použitiu v oblasti aplikačnej biomedicíny. Toxikologické profily QD môžu byť tiež ovplyvnené ich zložením, veľkosťou, tvarom, agregáciou a povrchovým povlakom. V poslednej dobe boli vďaka vynikajúcej biokompatibilite a bioadsorpcii niektoré proteíny imobilizované na povrchu QD za vzniku QD hybridných nanomateriálov s nízkou toxicitou. Napríklad uvádzame prvý prípravok hovädzej pankreatickej ribonukleázy A (RNáza A) PbS QD (RNáza A @ PbS QDs) vo vodnej fáze pripravenej pomocou prístupu chemickej redukcie, ktorý má vynikajúce sekundárne optické schopnosti v blízkosti infračerveného okna (NIR-II) a demonštruje obrovské potenciálne biomedicínske využitie. Toxicita QD RNázy A @ PbS konjugovanej s RNázou A však doteraz nebola skúmaná. Vtáčie embryo je zaujímavým a veľmi vhodným zvieracím modelom pre štúdium toxikologickej bezpečnosti látok pomocou metódy ex ovo alebo in ovo. Jedná sa o nenáročnú metódu, ktorá umožňuje sledovať embryotoxický účinok testovanej látky v rámci vývinu organizmu a angiogenézy, umožňuje ľahko a rýchlo získavať výsledky a hodnotiť ich v krátkom čase. Tento projekt je zameraný na štúdium embryotoxického a genotoxického účinku RNAázy A @ PbS QD pomocou kuracieho embrya a implantácie QD na kuraciu alebo prepelicu chorioalantoickú membránu s použitím makroskopických, histologických, imunohistochemických a molekulových metód. Tento projekt bude ďalej hodnotiť imunologickú odpoveď na RNázu A @ PbS QD na základe modelu vtáčieho embrya.</t>
  </si>
  <si>
    <t>Quantum dots (QDs) are highly luminescent semiconductor nanocrystals with tunable optical properties, which their toxicity hinders their biomedical application. Also, the toxicological profiles of QDs might be affected by their composition, size, shape, aggregation, and surface coating. More recently, due to the excellent biocompatibility and bioadsorbility, some proteins have been immobilized on the surface of QDs to produce low-toxicity protein–QDs hybrid nanomaterials. For example, we present the first preparation of bovine pancreatic ribonuclease A (RNase A) PbS QD (RNase A@PbS QDs) in the aqueous phase via a chemical reduction approach, which has excellent the second near the infrared window (NIR-II) optical capabilities and demonstrates huge potential biomedical application. However, the toxicity of RNase A@PbS QDs conjugated with RNase A still has not been investigated until now. The avian embryo is interesting, recognized as a very suitable animal model for studying toxicological safety by ex ovo or in ovo method. This is a low-tech method, which makes it possible to continuously monitor the embryotoxic effect on developing organisms and angiogenesis, to easily and quickly obtain results, and to evaluate them in a short time. This project is focused on the study of the embryo and genetic toxicity of RNase A@PbS QDs using the chicken embryo and implantation of QDs on the chick or/quail chorioallantoic membrane using macroscopic, histological, immunohistochemical, and molecular methods. In this project, both the genetic and immunological toxicity of RNase A@PbS QDs will be further fully evaluated based on the avian embryo model.</t>
  </si>
  <si>
    <t>VV-2024</t>
  </si>
  <si>
    <t>MiRTumCan</t>
  </si>
  <si>
    <t>Profilovanie miRNA pomocou 3D tumoroidných modelov: 
efektívna platforma pre cielenú terapiu nádorov
mliečnej žľazy u psov</t>
  </si>
  <si>
    <t>MiRNA profiling in 3D tumoroid models: a powerful platform for targeted mammary cancer therapy in dogs</t>
  </si>
  <si>
    <t>PharmDr. N. Nosáľová, PhD.</t>
  </si>
  <si>
    <t>321/2025/UVLF</t>
  </si>
  <si>
    <t>https://www.crz.gov.sk/zmluva/11525069/</t>
  </si>
  <si>
    <t>APVV-VV-2024</t>
  </si>
  <si>
    <t>Neuroimunologický ústav SAV</t>
  </si>
  <si>
    <t>08/2029</t>
  </si>
  <si>
    <t>kanínne nádory mliečnej žľazy, primárne kultúry, 2D modelový systém, 3D tumoroidy, miRNA, pyrolidíny, antiproliferatívne účinky</t>
  </si>
  <si>
    <t>canine mammary gland tumors, primary cultures, 2D model system, 3D tumoroids, miRNAs, pyrrolidines, antiproliferative effects</t>
  </si>
  <si>
    <t>Nádory mliečnej žľazy u psov (CMT) sú jedným z najčastejších karcinómov postihujúcich suky. Napriek pokroku vo veterinárnej starostlivosti pretrvávajú výzvy pri dosahovaní včasnej diagnózy a zavádzaní účinnej systematickej liečby. Najmä malé nekódujúce mikroRNA (miRNA) zapojené do génovej regulácie predstavujú atraktívnu skupinu biomarkerov. Včasná klinická diagnostika CMT so špecifickými biomarkermi a vývoj nádorovo špecifickej cielenej liečby prostredníctvom 3D modelovania tumoroidov ponúka možnosť pre zlepšenie klinických výsledkov onkologických pacientov. V súčasnosti sú pyrolidíny považované ako molekuly so sľubným protinádorovým potenciálom, vrátane CMT. Cieľom projektu je identifikácia a analýza zmien v hladinách expresie miRNA in situ (v nádoroch mliečnej žľazy) a v 3D modelových systémoch odvodených z CMT. Následne budú tieto 3D tumoroidy použité na sledovanie antiproliferatívneho a proapoptotického účinku nových pyrolidínových derivátov. Zlúčeniny s najvyššou protinádorovou aktivitou budú vybrané pre adjuvantnú-sekundárnu terapiu pre psov s CMT. Vo veterinárnej onkológii je rozhodujúci vývoj špecifických biomarkerov pre včasnú diagnostiku a prognózu a cielenú personalizovanú medicínu. Kombinácia profilovania miRNA s testovaním nových molekúl založených na pyrolidínoch v tumoroidoch špecifických pre pacienta môže zlepšiť personalizovanú liečbu psov s nádorom mliečnej žľazy, čo vedie k efektívnejšej terapii.</t>
  </si>
  <si>
    <t>Canine mammary tumors (CMTs) are one of the most common carcinomas affecting female dogs. Despite advancements in veterinary care, challenges persist in achieving early diagnosis and implementing effective systematic therapy. Particularly, small non-coding microRNAs (miRNAs) involved in gene regulation represent an attractive group of biomarkers. Thus, early clinical diagnosis of CMTs with specific biomarkers and the development of tumor-specific targeted treatments via 3D tumoroid modeling offers an opportunity for improved clinical outcomes for oncologic patients. Nowadays, pyrrolidines have been highlighted as molecules with promising anticancer potential, including CMTs. The goal of the project is the identification and analysis of changes in miRNA expression levels in situ (in mammary gland tumors) and in 3D model systems derived from CMTs. Subsequently, these 3D tumoroids will be used to monitor the antiproliferative and pro-apoptotic effect of new pyrrolidine derivates. The compounds with the highest antitumor activity will be selected for the adjuvant-secondary therapy for dogs with CMT. Developing specific biomarkers for early diagnosis and prognosis and targeted personalized medicine is crucial in veterinary oncology. Combining miRNA profiling with testing of new molecules based on pyrrolidines in patient-specific tumoroids can advance personalized treament for dogs with mammary cancer, leading to more effective and tailored therapy.</t>
  </si>
  <si>
    <t>AMA3DEUS</t>
  </si>
  <si>
    <t>Pokročilé keramické povlaky pre 3D tlačené
titánové implantáty</t>
  </si>
  <si>
    <t>Advanced Ceramic Coatings for 3D Printed
Titanium implants</t>
  </si>
  <si>
    <t>doc. MVDr. M. Kožár, PhD.</t>
  </si>
  <si>
    <t>20/2026/UVLF</t>
  </si>
  <si>
    <t>https://www.crz.gov.sk/zmluva/11893749/</t>
  </si>
  <si>
    <t>12/2028</t>
  </si>
  <si>
    <t>biomateriály, 3D tlač, keramické povlaky titánová zliatina, elektrochémia</t>
  </si>
  <si>
    <t>biomaterials, 3D printing, ceramic coatings, titanium alloy, elekcrochemistry</t>
  </si>
  <si>
    <t>Úspešné prijatie biomateriálu telom pacienta je značne ovplyvnené interakciou medzi povrchom tohto materiálu a hostiteľským prostredím. Medzi kosťou a povrchom implantátu vzniká po implantácii priame štrukturálne a funkčné spojenie, ktoré by zároveň nemalo negatívne ovplyvniť okolité mäkké tkanivo. Pre dlhodobú stabilitu a funkčnosť implantátov je preto kľúčová efektívna osteointegrácia. V príprade ortopedických opôr môže byť osteointegrácia  podporená vhodnou povrchovou  úpravou implantátu. Keramické povlaky, najmä tie bioaktívne  (napr. hydroxyapatit), je možné pripraviť so špecifickou morfológiou povrchu a rôznou pórovitosťou, ktoré vedú k zlepšeniu adhézie a proliferácie buniek. Jedinečný a vhodne zvolený 3D dizajn  implantátu navyše môže ovplyvniť  rozloženie záťaže a jeho mechanickú stabilitu. Imitácia prirodzenej anatómie kosti môže tiež zlepšiť integráciu biomateriálu a proces hojenia poškodeného tkaniva. V niektorých prípadoch však môže telo stále rozpoznať implantát ako cudzí predmet, čo vyvolá nechcenú imunitnú odpoveď, ktorá môže viesť k chronickému zápalu a  nekomfortu pacienta. Začlenenie liečiv do povlaku implantátu  môže tomuto stavu predchádzať skrz lokalizované dodávanie osteogénnych alebo antimikrobiálnych činidiel, čím sa môže zlepšiť hojenie kosti a vo výsledku znížiť riziko infekcie. V úvodnej fáze projektu bude navrhnutý nový dizajn implantátov zo zliatiny titánu (Ti6Al4V), ktoré budú následne vyrobené aditívnou výrovou metódou selektívneho laserového tavenia  (SLM). Následne budú na povrch materiálu nanášané rôzne typy keramických povlakov (hydroxyapatit, bredigit, kalcium-dopované silikáty a.i.) využívajúc rozličné typy metód vrátane elektrochemického vylučovania asól-gél techniky. Nakoniec budú keramické vrstvy obohatené o antibakteriálne látky (antibiotiká, striebro , e.g.) s cieľom zlepšiť ich antibakteriálny účinok. Testované budú morfológia povrchu, chemické zloženie , degradačné vlastnosti a biologické vlastnosti pripravených vzoriek.</t>
  </si>
  <si>
    <t>A patient‛s body‛s effective acceptance of biomaterial is greatly influenced by the interaction betwen the material‛s surface and the host enviroment.  Direct structural and functional connection is created betľen a bone and the  surface of load-bearing implant after implantation without interfering with soft tissue. Therefore, succesful osseointegration  is crucial for implant‛s  long-term stability and functionality. In the case of orthopedic scaffolds, surface treatment may improve their osseointegration. Ceramics, particulary bioactive ones (hydroxyalatite,  e.g.) can be engineered with specific surface morphologies and porosities that enhance cell attachment and proliferation. Moreover , the unique 3D desing of the affects load distribution and its mechanical stability. Mimicking the natural anatomy of the bone can also improve biomaterial integration and the healing process. However, in some cases, the body may recognize the implant as a foreign object, triggering an immune response that can lead chronic inflamation and discomfort. Thus, incorporating drug delivery systems within the implant coating design can orovide localized delivery of osteogenic or antimicrobial agents, enhancing bine healing and reducing infection risk. In the opening stage of the project, a novel titanum (Ti6AI4V) alloy implant design will be proposed and the scaffolds will be produced by additive manufacturing using the selective laser melting (SLM) method. Then, different types of ceramic coatings (hydroxyapatite, bredigit, calcium-doped silicates e.g.) will be applied to the material surface using different methods including electrochemical deposition and sol-gel technique. Lastly, ceramics will be enhanced with antibacterial agents (antibiotics, silver, e.g.) to improve its antibacterial effect.Surface morphology, chemical composition, degradation properties, and biological properties of the prepared specimens will be tested and evaluated.</t>
  </si>
  <si>
    <t>Prohumicarp</t>
  </si>
  <si>
    <t>Nové postupy využívajúce látky neutrálneho pôvodu 
pre ozdravenie črevného mikrobiómu a zvýšenie 
obranyschopnosti kaprovitých rýb a zlepšenie
kvality vodného prostredia v akvakultúre</t>
  </si>
  <si>
    <t>New methods utilizing substances of natural origin for revitalizing the intestinal microbiome and enhancing the immune response in cyprinids as well as improving aquatic environment quality in aquaculture</t>
  </si>
  <si>
    <t xml:space="preserve">prof. MVDr. D. Mudroňová, PhD. </t>
  </si>
  <si>
    <t>322/2025/UVLF</t>
  </si>
  <si>
    <t>https://www.crz.gov.sk/zmluva/11589396/</t>
  </si>
  <si>
    <t>NPPC Lužianky</t>
  </si>
  <si>
    <t>akvakultúra, klimatické zmeny, kaprovité ryby, probiotické krmivo, humínové látky, fytoaditíva</t>
  </si>
  <si>
    <t>aquaculture, climate changes, cyprinid fish, probiotic feed, humic substances, phytoaditives</t>
  </si>
  <si>
    <t>Projekt je zameraný na vývoj nových postupov pre ozdravenie črevného mikrobiómu a zvýšenie obranyschopnosti kaprovitých rýb využitím autochtónnych rybích kmeňov probiotických baktérií a látok naturálneho pôvodu a súčasne na využitie týchto prostriedkov na zlepšenie kvality vodného prostredia, a to predovšetkým v súvislosti a stresom vyplývajúcim z technológie chovu v akvakultúrach a s klimatickými zmenami. Pre moduláciu črevného mikrobiómu rýb budú využité rybie probiotické kmene baktérií mliečneho kvasenia získané, charakterizované a otestované v našom predchádzajúcom výskume na lososovitých rybách, ako aj novo izolované kmene zo zdravých kaprovitých rýb. Probiotické baktérie budú kombinované s humínovými látkami a fytoaditívami, takisto na základe našich skúseností z realizovaných experimentov a plánovaných analýz. Postupy aplikácie prospešných baktérií a uvedených látok naturálneho pôvodu by mali byť v rámci riešenia projektu optimalizované na rôzne kŕmne a chovateľské technológie a problémové situácie v chovoch kaprovitých rýb, ktoré sú vyvolané stresovými podmienkami. Vyvinuté postupy budú testované v chovných zariadeniach odberateľov výsledkov, ktorými sú Slovenský rybársky zväz – Rada Žilina a Mestská organizácia SRZ v Košiciach. Validované postupy nebudú podliehať ochrane duševného vlastníctva, a preto budú bezprostredne využiteľné nielen v chovoch kaprovitých rýb uvedených odberateľov, ale aj v ostatných chovoch kaprovitých rýb doma či v zahraničí. Disseminácia získaných poznatkov bude zabezpečená ich publikovaním a prezentovaním nielen vedeckej komunite, ale najmä odborníkom z oblasti rybného hospodárstva, ako v odborných periodikách, tak aj na odborných podujatiach.</t>
  </si>
  <si>
    <t>The project is focused on developing new methods for improving the intestinal microbiome and increasing the defenses of cyprinid fish by using autochthonous fish strains of probiotic bacteria and substances of natural origin and at the same time on using these substances to improve the quality of the aquatic environment, especially in connection with the stress resulting from aquaculture technology and climate change. Fish probiotic strains of lactic acid bacteria obtained, characterized and tested in our previous research on salmonid fish, as well as newly isolated strains from healthy cyprinid fish, will be used to modulate the intestinal microbiome of fish. Probiotic bacteria will be combined with humic substances and phytoadditives, also based on our experience from the conducted experiments and planned analyses. The application procedures of beneficial bacteria and the mentioned substances of natural origin should be optimized within the project solution for various feeding and breeding technologies and problem situations in cyprinid fish farming, which are caused by stress conditions. The developed procedures will be tested in the breeding facilities of the recipients of the results, which are the Slovak Fishing</t>
  </si>
  <si>
    <t>bilat - 2024</t>
  </si>
  <si>
    <t>Exvivoprobiom</t>
  </si>
  <si>
    <t>Aplikácia inovatívnej ex vivo kultúry kuracieho čreva 
pre konplexný výskum probiotickej modulácie črevnej 
mikrobioty u brojlerovej hydiny</t>
  </si>
  <si>
    <t>Application of an Innovative Ex Vivo Chicken Gut Culture for Comprehensive Research on Probiotic Modulation of Gut Microbiota in Broiler Poultry</t>
  </si>
  <si>
    <t>doc. MVDr. V. Karaffová, PhD.</t>
  </si>
  <si>
    <t>274/2025/UVLF</t>
  </si>
  <si>
    <t>https://www.crz.gov.sk/zmluva/11269472/</t>
  </si>
  <si>
    <t>SK-HU-2024</t>
  </si>
  <si>
    <t>08/2027</t>
  </si>
  <si>
    <t>ex vivo model, probiotické baktérie, hydina</t>
  </si>
  <si>
    <t>ex vivo model, probiotic bacteria, poultry</t>
  </si>
  <si>
    <t>Hydina zohráva kľúčovú úlohu v šírení alimentárnych zoonotických nákaz hlavne pre konzumentov, avšak nedostatok reprezentatívnych bunkových kultúr znemožňuje detailné ex vivo štúdium čreva hydiny a interakcií hostiteľ-patogén. Bežne využívané modely čreva ex vivo nie sú schopné napodobniť komplexné interakcie s inými typmi buniek. Vhodnou alternatívou môže byť využitie nedávno charakterizovaných črevných modelov hydiny – explantov, pomocou ktorých vieme skúmať účinky vybraných probiotík v súvislosti ich pôsobenia v prevencii a liečbe alimentárnych nákaz hydiny. Tento inovatívny ex vivo model bol vyvinutý na spolupracujúcom oddelení Katedry biochémie, Katedra fyziológie a biochémie na UVMB v Budapešti. Výsledky získané zo spoločnej spolupráce umožňujú integráciu najnovších poznatkov v oblasti komplexného výskumu črevného mikrobiómu a účinkov probiotických baktérií. Získané výsledky zároveň môžu podporiť vývoj udržateľných a inovatívnych prístupov k zlepšeniu zdravia brojlerovej hydiny, čo môže mať priamy ekonomický vplyv prostredníctvom zvýšenia efektivity poľnohospodárskej produkcie a zníženia nákladov spojených so zvládnutím zoonotických alimentárych nákaz. Pre domáce pracovisko a riešiteľský kolektív znamená spolupráca príležitosť na zlepšenie odborných kompetencií, prístup k špeciálnym technológiám a zvýšenie atraktivity pre ďalšie medzinárodné projekty a financovanie.</t>
  </si>
  <si>
    <t>Poultry plays a key role in the spread of foodborne zoonotic diseases, mainly to consumers, but the lack of representative cell cultures prevents detailed ex vivo studies of the poultry gut and host-pathogen interactions. Commonly used ex vivo gut models are unable to mimic complex interactions with other cell types. A suitable alternative may be the use of recently characterized poultry gut models – explants, with which we can investigate the effects of selected probiotics in relation to their action in the prevention and treatment of foodborne poultry diseases. This innovative ex vivo model was developed at the collaborating department of the Division of Biochemistry, the Department of Physiology and Biochemistry at the University of Budapest. The results obtained from the joint collaboration allow the integration of the latest knowledge in the field of comprehensive research of the gut microbiome and the effects of probiotic bacteria. The results obtained can also support the development of sustainable and innovative approaches to improving the health of broiler poultry, which can have a direct economic impact by increasing the efficiency of agricultural production and reducing the costs associated with managing zoonotic foodborne diseases. For the home workplace and the research team, cooperation means an opportunity to improve professional competencies, access to special technologies and increase attractiveness for further international projects and funding.</t>
  </si>
  <si>
    <t>VAVNPBAR</t>
  </si>
  <si>
    <t>Vyhodnocovanie antibakteriálnych vlastností 
nanočastíc proti multirezistentným baktériám</t>
  </si>
  <si>
    <t>Evaluation of the Antibacterial Properties of Nanoparticles Against Multidrug-Resistant Bacteria</t>
  </si>
  <si>
    <t>273/2025/UVLF</t>
  </si>
  <si>
    <t>https://www.crz.gov.sk/zmluva/11269431/</t>
  </si>
  <si>
    <t>Nanočastice Antibakteriálne vlastnosti Multirezistentné baktérie Veterinárna medicína Testovanie in vitro</t>
  </si>
  <si>
    <t>Nanoparticles Antibacterial properties Multidrug-resistant bacteria Veterinary medicine In vitro testing</t>
  </si>
  <si>
    <t>Projekt je zameraný na hodnotenie antibakteriálnych vlastností nanočastíc voči multirezistentným baktériám, ktoré predstavujú významný celosvetový problém v medicíne. Hlavným cieľom je prispieť k vývoju nových metód boja proti baktériám odolným voči antibiotikám, ktoré ovplyvňujú zdravie zvierat a predstavujú riziko aj pre ľudí. V rámci projektu sa uskutoční zber vzoriek na izoláciu a identifikáciu multirezistentných bakteriálnych kmeňov z prostredia. Súčasťou je aj analýza genómu baktérií, syntéza a optimalizácia nanočastíc a hodnotenie ich fyzikálno-chemických vlastností. Následne budú testované antibakteriálne vlastnosti rôznych nanočastíc na izolovaných baktériách a ich vplyv na respiračnú a metabolickú aktivitu baktérií. Projekt zahŕňa aj vývoj a testovanie účinnosti dezinfekčného prostriedku na báze nanočastíc. Výsledky projektu budú prezentované a šírené prostredníctvom odborných konferencií a publikácií v domácich a medzinárodných časopisoch, čím sa zabezpečí ich dostupnosť pre odbornú komunitu a podpora ďalšieho výskumu. Projekt má potenciál priniesť nové prístupy v prevencii a liečbe bakteriálnych infekcií vo veterinárnej praxi a prispieť k riešeniu globálneho problému antimikrobiálnej rezistencie.</t>
  </si>
  <si>
    <t>The project focuses on evaluating the antibacterial properties of nanoparticles against multidrug-resistant bacteria, which represent a significant global challenge in medicine. The main objective is to contribute to the development of new methods for combating antibiotic-resistant bacteria that affect animal health and pose risks to humans. The project includes the collection of samples for the isolation and identification of multidrug-resistant bacterial strains from the environment. It also involves bacterial genome analysis, the synthesis and optimization of nanoparticles, and the assessment of their physicochemical properties. Subsequently, the antibacterial properties of various nanoparticles will be tested on the isolated bacteria, as well as their impact on bacterial respiratory and metabolic activity. The project also includes the development and testing of the effectiveness of a nanoparticle-based disinfectant. The project results will be presented and disseminated through professional conferences and publications in domestic and international journals, ensuring their accessibility to the scientific community and supporting further research. The project has the potential to introduce new approaches to the prevention and treatment of bacterial infections in veterinary practice and contribute to addressing the global issue of antimicrobial resistance.</t>
  </si>
  <si>
    <t>Projekty financované ŠR SR 
cez MŠ VV a M SR</t>
  </si>
  <si>
    <t>2025.1</t>
  </si>
  <si>
    <t>001UVLF-2-1/2025</t>
  </si>
  <si>
    <t>Školenie a dovzdelávanie vedúcich zamestnancov na UVLF
 v Košiciach</t>
  </si>
  <si>
    <t>Training and further education of senior employees at UVMP
 in Košice</t>
  </si>
  <si>
    <t>doc. MVDr. Z. Kostecká, PhD.</t>
  </si>
  <si>
    <t>MŠ VVaM SR</t>
  </si>
  <si>
    <t>riešené dodatkom k Dotačnej zmluve UVLF na r. 2025</t>
  </si>
  <si>
    <t>2025.1 - zavedenie podporných
programov pre vedúcich pracovníkov na VŠ</t>
  </si>
  <si>
    <t xml:space="preserve">Projekty v rámci programu Horizont EÚ </t>
  </si>
  <si>
    <t>Horizon-CL6-2021-Governance-01</t>
  </si>
  <si>
    <t>B-THENET</t>
  </si>
  <si>
    <t>Najlepšie postupy a inovácie pre udržateľné včelárstvo</t>
  </si>
  <si>
    <t>Best Practices and Innovatins for a Sustainable Beekeeping</t>
  </si>
  <si>
    <t>doc. MVDr. Toporčák, PhD.</t>
  </si>
  <si>
    <t>101059812 (č. j. 182/2022/UVLF)</t>
  </si>
  <si>
    <t>182/2022-UVLF | Centrálny register zmlúv</t>
  </si>
  <si>
    <t>IZSLT, APRE, APIMONDIA, LOBA, SLU, BEELIFE, BIAVL, SBA, UCM, HAO, FVMUZ, INHORT, UGENT, UHOH, LBTU, UGRAZ, UVMB</t>
  </si>
  <si>
    <t>09/2022</t>
  </si>
  <si>
    <t>08/2026</t>
  </si>
  <si>
    <t>B-THENET je prvá platforma pre európskych včelárov. Naším cieľom je zhromažďovať správne včelárske postupy a inovácie a diskutovať o nich medzi včelármi, poradcami a ďalšími zainteresovanými stranami v 15 jazykoch prostredníctvom našich digitálnych platforiem. Na národnej úrovni (13 Národných centier B-THENET) a medzinárodnej úrovni (3 Medzinárodné centrá B-THENET) budeme podporovať diskusiu a harmonizáciu najlepších včelárskych postupov v Európe.</t>
  </si>
  <si>
    <t>B-THENET is the first platform for European beekeepers. Our goal is to collect good beekeeping practices and innovations and discuss them among beekeepers, advisors, and other stakeholders in 15 languages through our digital platforms. At national (13 National B-THENET centres) and international (3 International B-THENET centres) levels, we will foster discussion and harmonisation of Best Beekeeping Practices in Europe.</t>
  </si>
  <si>
    <t>Iné projekty</t>
  </si>
  <si>
    <t>EU4H-2022-DGA-MS-IBA3</t>
  </si>
  <si>
    <t>OH SURVector</t>
  </si>
  <si>
    <t xml:space="preserve">Sledovanie a monitoring vektorov a nimi prenášaných cezhraničných patogénov  v kontexte jedného zdravia </t>
  </si>
  <si>
    <t>One Health Surveillance and Vector Monitoring for cross-
border pathogens</t>
  </si>
  <si>
    <t>HaDEA</t>
  </si>
  <si>
    <t>23/2024/UVLF | Centrálny register zmlúv</t>
  </si>
  <si>
    <t>EU4Health</t>
  </si>
  <si>
    <t xml:space="preserve">AGES, SZÚ, EODY, AUTH, ELGO, NNGYK, NFCSO </t>
  </si>
  <si>
    <t>12/2026</t>
  </si>
  <si>
    <t>Konzorcium spoločne definovalo nasledujúce ciele pre aktivity dohľadu v nasledujúcich troch rokoch: 1. včasné varovanie pred novými druhmi kliešťov a komárov, ktoré môžu prenášať zoonotické patogény, 2. včasná detekcia novovzniknutých patogénov prenášaných kliešťami a komármi, 3. včasná detekcia zmien v geografickom rozšírení vektorov a patogénov so zameraním na Borrelia spp. a vírus západonílskej horúčky, a 4. posilnenie medziodvetvovej spolupráce v zmysle integrovaného prístupu One Health.</t>
  </si>
  <si>
    <t>Together the consortium has defined the following objectives for surveillance activities over the next three years:
1. the early warning of new tick and mosquito species that can transmit zoonotic pathogens,
2. the early detection of newly introduced pathogens by ticks and mosquitoes,
3. the early detection of changes in the geographical distribution of vectors and pathogens with a focus on Borrelia spp. and West Nile virus, and
4. the strengthening of cross-sector cooperation in the sense of an integrated One Health approach.</t>
  </si>
  <si>
    <t>podpora spolupráce VaV inštitúcií z V4 (samotný výskum nie je financovaný!)</t>
  </si>
  <si>
    <t>Kontrola mastitídy u dojníc využitím prístupov bez použita antibiotík</t>
  </si>
  <si>
    <t>Non - antibiotic approaches to control mastitis in dairy cows</t>
  </si>
  <si>
    <t>MVDr. Lacková, PhD.</t>
  </si>
  <si>
    <t>Medzinárodný vyšehradský fond</t>
  </si>
  <si>
    <t>311/2024/UVLF</t>
  </si>
  <si>
    <t>311/2024/UVLF | Centrálny register zmlúv</t>
  </si>
  <si>
    <t xml:space="preserve">MENDELU (Brno), UPWR (Vroclav), UNIVET (Budapešť) </t>
  </si>
  <si>
    <t>04/2026</t>
  </si>
  <si>
    <t>Projekt spája výskumné tímy zo Slovenska, Česka, Maďarska a Poľska s cieľom vyvinúť nové metódy na včasnú detekciu mastitídy u dojníc, navrhnúť nový ochranný produkt mliečnej žľazy na báze laktobacilov a pripraviť usmernenia na prevenciu mastitíd pre poľnohospodárov v regióne V4 a mimo neho, čoho výsledkom bude zníženie používania antibiotík na mliečnych farmách v súlade so stratégiou EÚ na boj proti antimikrobiálnej rezistencii.</t>
  </si>
  <si>
    <t>The project teams up 4 research groups from each V4 country to develop new methods for early detection of mastitis in dairy cows, proposea new protective lactobacilli-based product, and prepare guidelines for mastitis prevention for farmers in the V4 region and beyond. As aresult, theuse of antibiotics on dairy farms will be reduced in line with the EU strategy to fight antimicrobial resistance.</t>
  </si>
  <si>
    <t>Kontrola antimikrobiálnej rezistencie využitím integrovaného farmového sytému v rámci stratégie "z farmy na stôl"</t>
  </si>
  <si>
    <t>Control of antimicrobial resistence by the Integrated Farm
System within "Farm to Fork" strategy</t>
  </si>
  <si>
    <t>doc. MVDr. Regecová, PhD.</t>
  </si>
  <si>
    <t xml:space="preserve">
36/2025/UVLF</t>
  </si>
  <si>
    <t>36/2025/UVLF | Centrálny register zmlúv</t>
  </si>
  <si>
    <t>MENDELU (Brno), SGGW (Varšava)</t>
  </si>
  <si>
    <t>02/2025</t>
  </si>
  <si>
    <t>Projekt spája výskumné tímy zo Slovenska, Česka a Poľska s cieľom zlepšiť Integrovaný Farmový Systém pre chovateľov dobytka v regióne V4 vytvorením algoritmického modulu určeného na zber údajov o výskyte rezistentných bakteriálnych patogénov v primárnej produkcii potravín. Modul bude začlenený do manažmentu fariem v krajinách V4 ako súčasť stratégie „Farm to Fork“.</t>
  </si>
  <si>
    <t>The project brings together research teams from Slovakia, the Czech Republic and Poland to improve a Integrated Farm System for cattle farmers in the V4 region by creating an algorithmic module designed to collect data on the occurrence of resistant bacterial pathogens in primary food production. The module will be incorporated into management of farms in all V4 countries as part of the "Farm to Fork" strategy.</t>
  </si>
  <si>
    <t>bez výzvy</t>
  </si>
  <si>
    <t>VAF37956</t>
  </si>
  <si>
    <t xml:space="preserve">základný výskum, podpora doktorandov </t>
  </si>
  <si>
    <t>Multidisciplinárna štúdia vybraných zoonotických činiteľov v rámci interakcií medzi divými zvieratami a ľuďmi z pohľadu konceptu One Health</t>
  </si>
  <si>
    <r>
      <t>A multidisciplinary study of selected zoonotic</t>
    </r>
    <r>
      <rPr>
        <sz val="10"/>
        <color rgb="FFFF0000"/>
        <rFont val="Arial"/>
        <family val="2"/>
        <charset val="238"/>
      </rPr>
      <t xml:space="preserve"> agents </t>
    </r>
    <r>
      <rPr>
        <sz val="10"/>
        <rFont val="Arial"/>
        <family val="2"/>
        <charset val="238"/>
      </rPr>
      <t>within the interactions between wild animals and humans from the 
One Health perspective</t>
    </r>
  </si>
  <si>
    <t>Dr.h.c. prof. MVDr.J. Mojžišová 
Vaščinec, PhD.</t>
  </si>
  <si>
    <t>Zoetis</t>
  </si>
  <si>
    <t>44/2024/UVLF</t>
  </si>
  <si>
    <t>44/2024/UVLF | Centrálny register zmlúv</t>
  </si>
  <si>
    <t>nerelevantné, grant od spoločnosti Zoetis</t>
  </si>
  <si>
    <t>Univerzita v Nairobi</t>
  </si>
  <si>
    <t>12/2023</t>
  </si>
  <si>
    <t>KEGA</t>
  </si>
  <si>
    <t>013PU-4/2026</t>
  </si>
  <si>
    <t>Vývoj; Vedecko-technické služby</t>
  </si>
  <si>
    <t>Integrálna ekológia – cesta 
spájania človeka so životným prostredím</t>
  </si>
  <si>
    <t>Integral ecology – a way of connecting human beings with the environment</t>
  </si>
  <si>
    <t>prof. ThDr. Peter 
Tirpák, PhD.</t>
  </si>
  <si>
    <t>GTF, KSHV</t>
  </si>
  <si>
    <t xml:space="preserve">MŠVVaM SR </t>
  </si>
  <si>
    <t>https://projekty.portalvs.sk/projekty</t>
  </si>
  <si>
    <t xml:space="preserve">MŠVVaM SR, KEGA </t>
  </si>
  <si>
    <t>Uniwersytet Papieski Jana Pawła II w Krakowie
Univerzita Pardubice Fakulta zdravotnických studií
Sulkhan-Saba Orbeliani University, Georgia Faculty Of Social Sciences / Faculty of Theology
Katolicki Uniwersytet Lubelski Jana Pawła II
Mid-Atlantic Christian University</t>
  </si>
  <si>
    <t>Integrálna ekológia sa v dnešnej dobe stavia proti pesimistickým a katastrofickým ekologickým ideológiám, ktoré povyšujú prírodu nad človeka. A hoci ich priaznivci tvrdia, že chcú chrániť životné prostredie, ničia humánnu ekológiu. Takže ak je poškodené životné prostredie, znamená to, že niečo už bolo poškodené v „ekológii človeka“, vo fungovaní sociálnych vzťahov. Pri skutočnej a efektívnej ochrane životného prostredia je potrebné zamerať sa nie na to materiálne, ale na človeka a jeho povolanie od Boha, ktorý chcel spojiť človeka so stvorením. Oproti tomu máme dnes možnosť vidieť povrchnú alebo formálnu ekológiu, ktorá upevňuje určitú otupenosť a bezstarostnú nezodpovednosť. Ekologickú kultúru totiž nemožno redukovať na sériu naliehavých a čiastočných reakcií na problémy, ktoré vznikajú v súvislosti so zhoršovaním životného prostredia, vyčerpaní prírodných rezerv a znečistením ovzdušia. Ekológia človeka, či humánna ekológia nielenže poukazuje na sociálnu povahu ľudskej osoby, ale tiež jednoznačne ukazuje na potrebu udržiavania vhodných vzťahov s ostatnými ľuďmi ako podmienky na dosiahnutie integrovaného rozvoja, čo znamená naplnenie človeka ako človeka. S tým súvisí skutočnosť, že väzba ľudí k prírode nie je postavená iba na biologickej úrovni, ale má význam aj pre rozvoj duchovného života človeka, pretože v tomto prípade je to práve človek, ktorému je zverená ochrana životného prostredia ako nášho spoločného domova. V konečnom dôsledku téma integrálnej ekológie ako cesty spájania človeka so životným prostredím je výnimočná z viacerých dôvodov:
1. Holistický prístup – integrálna ekológia uznáva, že riešenie environmentálnych výziev nie je možné bez zohľadnenia sociálnych, ekonomických, kultúrnych a etických aspektov.
2. Prepojenie medzi človekom a prírodou – tento koncept napomáha porozumeniu, ako ľudské činy ovplyvňujú životné prostredie a nabáda na hľadanie udržateľných spôsobov života, ktoré podporujú rovnováhu a harmóniu s prírodou
3. Vzdelávanie a zvyšovanie povedomia – téma podporuje rozvoj vzdelávacích programov, ktoré pomáhajú jednotlivcom pochopiť komplexnosť ekologických systémov a ich prepojenie so sociálnymi štruktúrami.
Učenie sa o integrálnej ekológii môže iniciovať zmeny v postoji a správaní jednotlivcov a komunít. Výnimočnosť témy spočíva tiež v jej komplexnom prístupe k ekologickým výzvam a jej schopnosti zjednotiť rôznorodé perspektívy za účelom dosiahnutia zdravého environmentálneho povedomia. Zároveň poskytuje priestor na individuálnu a kolektívnu introspekciu, čo môže viesť k hlbším zmenám v našom vzťahu k životnému prostrediu.</t>
  </si>
  <si>
    <t>047PU-4/2026</t>
  </si>
  <si>
    <t>Medzigeneračný dialóg 
prostredníctvom inovatívnych prístupov v oblasti kultúrno-spirituálneho dedičstva</t>
  </si>
  <si>
    <t>Intergenerational Dialogues Through Innovative Approaches in the Realm of Cultural-Spiritual Heritage</t>
  </si>
  <si>
    <t>ThLic. Martin Tkáč, 
PhD.</t>
  </si>
  <si>
    <t>sine</t>
  </si>
  <si>
    <t>dialóg, edukačné programy, inovatívosť, kultúrne a duchovné dedičstvo, psychológia, workshop, koncert, zvyky, sviatosti</t>
  </si>
  <si>
    <t>dialogue, educational programs, innovation, cultural and spiritual heritage, workshop, concert, customs, sacraments</t>
  </si>
  <si>
    <t xml:space="preserve">Slovensko sa hlási ku kresťanským koreňom a hodnotám, napriek tomu, že podľa posledného sčítania obyvateľstva v roku 2021 počet ľudí hlásiacich sa ku kresťanským koreňom klesol a to najmä v rímskokatolíckom vierovyznaní. U gréckokatolíkov je príslušnosť k vierovyznaniu kolísavá, ale stále okolo 4 %. V každom prípade môžeme tvrdiť, že väčšina obyvateľov Slovenska si odovzdáva kresťanské hodnoty z generácie na generáciu. Toto odovzdávanie nazývame Tradícia, no aj tá sa vyvíja aj pod vplyvom oboch spomenutých obradov, pôsobiacich na seba. Tento projekt sa preto zameriava na analýzu vývoja kresťanských sviatostí a s nimi spojených zvykov v minulosti po súčasnosť. Je zameraný najmä na odovzdávanie kultúrno-spirituálnych vzorcov, ktoré si odovzdávali a odovzdávajú kresťania na našom území. Cieľom je navrhnúť inovatívne stratégie a metódy pre ich adaptáciu v podmienkach sekularizácie a digitalizácie. Projekt teda chce vstúpiť do archívneho výskumu a ústnych svedectiev. Súčasne interkultúrna psychológia preskúma, ako generácie vnímajú posvätné symboly (kríž, svieca, závoj nevesty, pomazanie chorých) a aké bariéry bránia ich odovzdávaniu. Projekt chce pomôcť dialógu medzi generáciami, ale zároveň katolíckymi vierovyznaniami. Preto súčasťou projektu sú: 1. medzigeneračné workshopy, kde seniori učia deti alebo mladšie generácie o ich skúsenostiach pri odovzdávaní spirituálnych hodnôt; 2. navrhnúť inovatívne metódy učenia o sviatostiach a kresťanských zvykoch aj za pomoci modernej hudby. Výstupmi tak budú: metodická príručka pre študentov navštevujúcich predmety ako interkultúrna psychológie, liturgická teológia, pastorálna teológia a iné; online platforma s audiovizuálnymi materiálmi a vzdelávací film zachytávajúci rozhovory medzi generáciami. Projekt poskytuje unikátny model pre prepojenie historického dedičstva s technologickým pokrokom a sociálnou zraniteľnosťou komunít, čím prispieva k zachovaniu kultúrno-spirituálnej kontinuity v globalizovanom svete. </t>
  </si>
  <si>
    <t>045PU-4/2025</t>
  </si>
  <si>
    <t>Projekt má povahu aplikovaného výskumu. Podstatou projektu je základný výskum, ktorý bude uskutočnený cez čiastkové výstupy vo vedecko-pedagogickej činnosti riešiteľov projektu. Projekt bude zohľadňovať synchrónny a diachrónny prístup. Po zhromaždení dokumentov, komparácii a analýze prameňov, bude následne použitá syntéza poznatkov.</t>
  </si>
  <si>
    <t>Prezentácia sakrálneho 
umenia synagóg na Slovensku v kontexte interkultúrneho dialógu a rozvoja cestovného ruchu II.</t>
  </si>
  <si>
    <t>Presentation of Sacred Art of 
the Synagogues in Slovakia in the Context of Intercultural
Dialogue and the Development of the Tourism II.</t>
  </si>
  <si>
    <t>prof. PhDr. ThDr. 
Daniel Slivka, PhD., LL.M.</t>
  </si>
  <si>
    <t>GTF, KHV</t>
  </si>
  <si>
    <t>Uczelnia Państwowa im. Jana Grodka w Sanoku, Polsko;
Uniwersytet Papieski Jana Pawła II w Krakowie, Wydział Nauk Społecznych;
Hungarian Jewish Museum and Archives</t>
  </si>
  <si>
    <t>antisemitizmus, 
interkulturalita, kultúrne a duchovné dedičstvo, synagóga, umenie</t>
  </si>
  <si>
    <t>Cultural and Spiritual Heritage. Interculture. Sacral Art of
Minorities. Diversity. Synagogue. Antisemitism. Religiosity.</t>
  </si>
  <si>
    <t xml:space="preserve">Sakrálne umenie a architektúra má pomerne dlhú a významnú históriu a problematické je ho komplexne a celoslovensky zmapovať. Z tohto dôvodu je tento projekt pokračovaním úspešného projektu s rovnakým názvom, avšak so zameraním na celé územie Slovenska, nakoľko v predchádzajúcom období bola činnosť prevažne zameraná na diverzitu sakrálneho umenia synagóg len na východnom Slovensku a to z dôvodu, že tieto objekty boli najviac po Druhej sv. vojne zničené a neskôr počas obdobia socializmu aj asanované. Je však pravdou, že v rámci sakrálneho umenia sa na Slovensku viac priestoru venovalo majoritným cirkvám a menej iným náboženským spoločnostiam, ku ktorým patria aj existujúce alebo zničené pamiatky minorít - slovenských synagóg (príloha). Javí sa preto nevyhnutným rovnako skúmať sakrálne umenie a architektúru týchto výnimočných pamiatok, nakoľko ich miesto v spoločnosti bolo zanedbávané a ich postavenie je v rámci ostatných sakrálnych stavieb na Slovensku aj výnimočné. Rozšírenie výskumu diverzity sakrálneho umenia synagóg na celé územie Slovenska otvorí nové možnosti skúmania diverzity sakrálneho umenia synagóg s osobitným dôrazom na interkultúrny dialóg a široké spektrum kultúrnej diverzity v minulosti a súčasnosti. Je to vzácne a žiaľ už v mnohých prípadoch neexistujúce kultúrne dedičstvo, ktoré jednoznačne cez umenie a kultúru a poukazuje na rôznorodosť nielen umenia a kultúry, minulosti a súčasnosti, ale taktiež buduje porozumenie na Slovensku. </t>
  </si>
  <si>
    <t>Sacred art and architecture has a relatively long and significant history and it is problematic to map it comprehensively and nationwide. For this reason, this project is a continuation of a successful project with the same name, but with a focus on the whole territory of Slovakia. In the previous period the activity was mainly focused on the diversity of sacred art of synagogues only in the eastern Slovakia, due to the fact that these objects were mostly destroyed after the Second World War and later during the period of socialism were also sanitized. It is true, however, that within the framework of sacred art in Slovakia, more space has been devoted to majoritarian churches and less to other religious communities, to which also belong the existing or destroyed monuments of minorities -
Slovak synagogues (Appendix). It therefore seems necessary to examine the sacred art and architecture of these exceptional monuments in the same way, since their place in society has not been neglected and their position is also exceptional among other sacred buildings in Slovakia. Extending research on the diversity of the sacred art of synagogues to the whole territory of Slovakia will open up new possibilities for exploring the diversity of the sacred art of synagogues, with particular emphasis on intercultural dialogue and the broad spectrum of cultural diversity in the past and present. It is a precious, and unfortunately in many cases already non-existent cultural heritage, which clearly through art and culture and highlights the diversity not only of art and culture, past and present, but also builds understanding in Slovakia.</t>
  </si>
  <si>
    <t>033PU-4/2025</t>
  </si>
  <si>
    <t>Vytvorenie elektronickej 
edukačnej a komunikačnej platformy pre vzdelávanie v oblasti probačnej a mediačnej práce s akcentom na spoluprácu s externými inštitúciami z praxe</t>
  </si>
  <si>
    <t>Creation of an electronic educational and communication platform for education in the field of probation and mediation work with an emphasis on cooperation with external institutions from practice</t>
  </si>
  <si>
    <t>prof. ThDr. PaedDr. 
Ing. Gabriel Paľa, PhD.</t>
  </si>
  <si>
    <t>Państwowa Wyższa Szkoła Techniczno – Ekonomiczna im. 
B. Markiewicza w Jarosławiu;
Mid-Atlantic Christian University;
Katolicki Uniwersytet Lubelski J.P.II w Lublinie, Wydzial Prawa, Katedra Negocjacji i Mediacji;
Tampere University;
Sulkhan-Saba Orbeliani University</t>
  </si>
  <si>
    <t>e-technológie, edukácia, inovácia vyučovania, probačná a mediačná služba, trestný zákon</t>
  </si>
  <si>
    <t>probation and mediation service, e-technology, education, teaching innovation, probation and mediation work, criminal law</t>
  </si>
  <si>
    <t>Probačná služba v oblasti trestného práva a restoratívnej justície zohráva v súčasnosti vo svete i na Slovensku významnú úlohu, ktorá sa sústreďuje predovšetkým na udeľovanie alternatívnych trestov, resocializáciu odsúdených a podporu obetí. Táto služba má zásadný význam pre dosiahnutie spravodlivosti, ktorá nie je len o trestaní, ale aj o naprávaní a integrácii. Hlavným cieľom projektu je vytvoriť elektronickú interaktívnu edukačnú a komunikačnú platformu zameranú na odborné vzdelávanie a tréning v oblasti probačnej a mediačnej práce. Platforma bude slúžiť ako most medzi teóriou a praxou, pričom zdôrazňuje dôležitosť spolupráce akademického prostredia formálneho vysokoškolského vzdelávania s externými inštitúciami z praxe, ako sú súdy, sociálne služby a ďalšie vzdelávacie inštitúty. Vedľajším, ale nie menej dôležitým cieľom a zároveň výstupom je séria krátkych edukačných dokumentárnych filmov v oblasti príkladov dobrej praxe v restoratívnej starostlivosti, penitenciárnej i postpenitenciárnej starostlivosti.</t>
  </si>
  <si>
    <t>The probation service in the field of criminal law and restorative justice plays a significant role in the world and in Slovakia today, focusing primarily on alternative sentencing, resocialisation of convicted persons and support for victims. This service is essential for achieving justice, which is not only about punishment, but also about rehabilitation and integration. The main objective of the project is to create an electronic interactive education and communication platform aimed at professional education and training in the field of probation and mediation work. The platform will serve as a bridge between theory and practice, highlighting the importance of collaboration between the academic environment of formal higher education and external practitioners such as courts, social services and other training institutes. A secondary, but no less important, objective and outcome is a series of short educational documentaries on examples of good practice in restorative care, both penitentiary and post-penitentiary care.</t>
  </si>
  <si>
    <t>035PU-4/2025</t>
  </si>
  <si>
    <t>GO CREATIVE</t>
  </si>
  <si>
    <t>GO CREATIVE – zvyšovanie 
jazykových a digitálnych kompetencií študentov študijného programu európske štúdiá s využitím inovatívnych vzdelávacích platforiem</t>
  </si>
  <si>
    <t>GO CREATIVE - Enhancing the linguistic
and digital competences of European Studies
students using innovative learning platforms</t>
  </si>
  <si>
    <t>doc. ThDr. Maria Kardis, PhD.</t>
  </si>
  <si>
    <t>72 732, 88 €</t>
  </si>
  <si>
    <t xml:space="preserve">
Mid-Atlantic Christian University;
Sulkhan-Saba Orbeliani University;
Akademia WSB Dąbrowa Górnicza</t>
  </si>
  <si>
    <t>digitalizácia, e-learning, edukácia, inovácia, inovačné didaktické stratégie</t>
  </si>
  <si>
    <t>digitalization , e-learning, education, innovation, innovative
didactic strategies</t>
  </si>
  <si>
    <t>Projekt GO CREATIVE - Zvyšovanie jazykových a digitálnych kompetencií študentov študijného programu Európske štúdiá s využitím inovatívnych vzdelávacích platforiem je zameraný na posilnenie jazykových a digitálnych zručností študentov. Cieľom projektu je vybaviť študentov potrebnými kompetenciami pre ich budúce profesijné pôsobenie v rámci Európy a medzinárodného kontextu. Projekt využíva moderné vzdelávacie metódy a technológie vrátane gamifikácie, online kurzov a interaktívnych simulačných aktivít. Výstupmi projektu sú nové edukačné materiály, interdisciplinárne programy a praktické projekty, ktoré poskytujú študentom možnosť uplatniť nadobudnuté zručnosti v reálnych pracovných situáciách. Projekt tiež zahŕňa evaluácie a feedback, ktoré zabezpečujú kontinuálne zlepšovanie učebného procesu a osobnostného rozvoja študentov. Celkovým cieľom je pripraviť študentov na kariéru v medzinárodných inštitúciách, kde sú jazykové a digitálne kompetencie kľúčové. Predložený projekt nadväzuje na OECD Kompas pre učenie sa 2030, ktorý k téme učebných osnov 21. storočia uvádza tieto dôležité prvky: 1. digitálne učebné osnovy; 2. individuálny učebný plán; 3. učebné osnovy založené na kompetenciách zahŕňajúce interdisciplinárny obsah; 4. flexibilný učebný plán (por. OECD 2020/2021: 9). Hlavným zámerom je zlepšenie komunikácie v anglickom jazyku a ďalších relevantných európskych jazykoch, ako aj zdokonalenie schopností práce s novými mediálnymi a digitálnymi nástrojmi. Projekt ďalej podporuje medzikultúrne porozumenie a spoluprácu, čo je nevyhnutné pre efektívne fungovanie v multikultúrnom prostredí Európskej únie a iných medzinárodných organizáciách.</t>
  </si>
  <si>
    <t>The project GO CREATIVE - Enhancing the language and digital competences of students of the European Studies programme using innovative learning platforms is aimed at strengthening the language and digital skills of students. The aim of this project is to equip students with the necessary competences for their future professional engagement within Europe and the international context. The project uses modern educational methods and technologies including gamification, online courses and interactive simulation activities. The outputs of the project are new educational materials, courseware, and practical projects that provide students with the opportunity to apply the skills they have acquired in real work situations. The project also includes evaluations and feedback to ensure continuous improvement of the learning process and students' personal development. The overall aim is to prepare students for careers in European and international institutions where language and digital competences are key. The present project builds on the OECD's Compass for Learning 2030, which identifies the following important elements on the theme of a 21st century curriculum: 1. a digital curriculum; 2. a personalised curriculum; 3. a competency-based curriculum incorporating interdisciplinary content; 4. a flexible curriculum (cf. OECD 2020/2021: 9). The main aim is to improve communication in English and other relevant European languages, as well as to improve the ability to work with new media and digital tools. The project further promotes intercultural understanding and cooperation, which is essential for effective functioning in the multicultural environment of the European Union and other international organisations.</t>
  </si>
  <si>
    <t>041PU-4/2024</t>
  </si>
  <si>
    <t>Laboratórium interkulturality. 
Výskum a inovácie v doktorandskom študijnom programe európske religionistické a terkultúrne štúdiá pomocou online vzdelávania</t>
  </si>
  <si>
    <t>Laboratory of Interculturality. Research and innovation in the PhD programme European Religious and Intercultural</t>
  </si>
  <si>
    <t>prof. Mgr. Kamil Kardis, PhD.</t>
  </si>
  <si>
    <t>GTF, KFES</t>
  </si>
  <si>
    <t>76 666, 60</t>
  </si>
  <si>
    <t>15 482,00 €</t>
  </si>
  <si>
    <t>Państwowa Akademia Nauk Stosowanych im. ks. 
Bronisława Markiewicza w Jarosławiu;
Uniwersytet Papieski Jana Pawła II w Krakowie;
 Mid-Atlantic Christian University;
Pontificio Istituto Biblico</t>
  </si>
  <si>
    <t>Predložený projekt v oblasti Európskych religionistických a interkultúrnych štúdií sa zameriava na inováciu novoakreditovaného študijného programu 3. stupňa štúdia, tak aby študenti získali široké spektrum vedomostí a zručností, ktoré by boli relevantné pre kariéru v rôznych oblastiach a prispôsobené novým trendom v oblasti európskych štúdií. Cieľom projektu je vytvoriť multidisciplinárny program, ktorý by sa zameriaval na rôzne témy v oblasti európskych štúdií, vrátane náboženstva, politiky, hospodárstva, kultúry a histórie. Študenti by mali mať možnosť špecializovať sa na konkrétnu oblasť alebo sa zameriavať na viaceré témy súčasne. Program by bol prispôsobený potrebám študentov a zahŕňal by rôzne formy výučby, od tradičnej prednáškovej výučby po interaktívne workshopy, diskusie a prácu v tíme. Okrem toho projekt je zameraný na podporu medzinárodnej spolupráce s univerzitami a výskumnými inštitúciami v rámci Európy. Študenti by mali mať možnosť absolvovať časť programu v zahraničí a získať skúsenosti a vedomosti v medzinárodnom prostredí. Projekt sa zameriava taktiež na rozvoj jazykových zručností študentov a podporu interkulturality a rozvíjaní zručností z oblasti interkultúrnej komunikácie</t>
  </si>
  <si>
    <t>VEGA</t>
  </si>
  <si>
    <t>1/0404/25</t>
  </si>
  <si>
    <t>Predpoklady a kompetencie duchovného líderstva v kontexte ignaciánskej pedagogiky</t>
  </si>
  <si>
    <t>Prerequisites and 
Competencies of Spiritual Leadership in the Context of Ignatian Pedagogy</t>
  </si>
  <si>
    <t>doc. ThDr. Šoltés Radovan, PhD.</t>
  </si>
  <si>
    <t>22 11,00 €</t>
  </si>
  <si>
    <t>projekt pokračuje</t>
  </si>
  <si>
    <t xml:space="preserve">MŠVVaM SR, VEGA </t>
  </si>
  <si>
    <t>Duchovné líderstvo. Líder. Duchovné sprevádzanie. Cura personalis. Ignaciánska spiritualita.</t>
  </si>
  <si>
    <t>Spiritual leadership. Leader. Spiritual direction. Cura personalis. Ignatian spirituality.</t>
  </si>
  <si>
    <t>V projekte pôjde o zameranie na kompetencie a predpoklady duchovného líderstva v kontexte ignaciánskej spirituality, zvlášť v náväznosti na špecifický termín sv. Ignáca z Loyoly – cura personalis (starostlivosť o jednotlivca), ktorý vychádza zo spirituality jeho Duchovných cvičení. Cura personalis vyjadruje tú časť ignaciánskej výchovy a pedagogiky, ako aj spôsobu duchovného sprevádzania, ktorá sa zameriava na vzťah medzi učiteľom a žiakom, exercitátorom a exercitantom, sprevádzajúcim a sprevádzaným. Projekt bude skúmať špecifický kľúčový aspekt duchovného líderstva v aplikácii na duchovné sprevádzanie, a to z hľadiska spirituality a ďalších súvislostí, ktoré sú reflektované v humanitných vedách na pozadí ich symbiózy s kresťanským humanizmom. Zadefinuje základné kompetencie a predpoklady sprevádzajúceho z hľadiska spirituality a zároveň pozitívne prispeje k implementácii duchovného sprevádzania do vzdelávania študentov teológie a príbuzných odborov, ktoré sa zaoberajú problematikou pomáhajúcich vzťahov.</t>
  </si>
  <si>
    <t xml:space="preserve">The project focuses on competencies and personal qualities of a spiritual leader and guidance in the context of Ignatian spirituality, particularly linked to a specific concept developed by Ignatius of Loyola – cura personalis (care for the whole person) that is based on the spirituality of his Spiritual Exercises. Cura personalis is a very specific term that describes the area of Ignatian education and the way of spiritual direction that focuses on the relationship between educator and learner, spiritual director and directee. The project strives to examine the key aspect of spiritual leadership applied in the realm of spiritual direction from the perspective of spirituality and other areas that are reflected in varied disciplines within the framework of the humanities against the backdrop of their symbiosis with Christian humanism. This might help define the core competencies and personal qualities of a spiritual leader and implement the art of spiritual direction into the education process of students in the fields of theology and related disciplines that are concerned with helping relationships.        </t>
  </si>
  <si>
    <t>IPC</t>
  </si>
  <si>
    <t>IPC_w_č. 2_ 2024</t>
  </si>
  <si>
    <t>InterKultiPro</t>
  </si>
  <si>
    <t>aplikovaný  výskum</t>
  </si>
  <si>
    <t>InterKultiPro: preskúmanie aplikačného potenciálu a záujmu o výkon činnosti interkultúrneho špecialistu</t>
  </si>
  <si>
    <t>InterKultiPro: an assessment of the application potential and interest in the role of an intercultural specialist</t>
  </si>
  <si>
    <t>doc. ThDr. Mária Kardis, PhD.</t>
  </si>
  <si>
    <t>Inovačné partnerské 
centrum Prešov</t>
  </si>
  <si>
    <t>IPC_w_č. 2_ 
2024</t>
  </si>
  <si>
    <t>Inovačná partnerské centrum Prešov/https://www.inovacne.sk/vyzva-na-predkladanie-ziadosti-o-inovacne-vouchery-na-podporu-spoluprace-v-oblasti-aplikovaneho-vyskumu-2/</t>
  </si>
  <si>
    <t>interkultúrna kompetencia, interkultúrny špecialista, aplikačný potenciál, profesijná identita</t>
  </si>
  <si>
    <t>intercultural competence, intercultural specialist, application potential, professional identity</t>
  </si>
  <si>
    <t>Základným cieľom projektu je preskúmať aplikačný potenciál a záujem o výkon činnosti interkultúrneho špecialistu na Slovensku a navrhnúť model poskytovania tejto služby. Na dosiahnutie hlavného cieľa sú stanovené čiastkové ciele zamerané na: zmapovanie doterajších výskumov, projektov a príklady dobrej praxe pri integrácii migrantov v rôznych krajinách prostredníctvom špecializovanej profesie interkultúrneho pracovníka, využívania metódy interkultúrnej mediácie či iných obdobných činností. Budeme môcť preskúmať oblasti, profesie a pracovné pozície, v ktorých nájde uplatnenie činnosť interkultúrneho špecialistu. Zároveň budeme mať zadefinovaný profil Interkultúrneho špecialistu, ktorý bude reagovať na potreby praxe ako aj záujem o výkon tejto činnosti.</t>
  </si>
  <si>
    <t>The main objective of the project is to explore the potential applications and interest in the role of an intercultural specialist in Slovakia and to propose a model for providing this service. To achieve the main objective, sub-objectives have been established focused on: mapping existing research, projects, and examples of good practice in the integration of migrants in various countries through the specialized profession of an intercultural worker, the use of intercultural mediation methods, or other similar activities. We will be able to explore the fields, professions, and job positions in which the work of an intercultural specialist can be applied. At the same time, we will have a defined profile of an Intercultural Specialist that will respond to practical needs as well as interest in performing this work.</t>
  </si>
  <si>
    <t>2024-3-SK02-KA210-YOU-000294645-EUthMakers2.0</t>
  </si>
  <si>
    <t>EUthMakers 2.0</t>
  </si>
  <si>
    <t>ERASMUS+ KA210</t>
  </si>
  <si>
    <t>EUthMakers 2.0 - You make the EU</t>
  </si>
  <si>
    <t xml:space="preserve">60 000,00 € </t>
  </si>
  <si>
    <t>Národný inštitút vzdelávania a mládeže</t>
  </si>
  <si>
    <t>2024-3-SK02-KA210-YOU-000294645</t>
  </si>
  <si>
    <t>KA210-YOU - Small-scale partnerships in youth (KA210-YOU)</t>
  </si>
  <si>
    <t>Akademia Kultury Spolecznej i Medialnej Poland;
Istituto Universitario Carolina Albasio Italy</t>
  </si>
  <si>
    <t>hodnoty EÚ, aktívne občianstvo, participácia mládeže, medzikultúrny dialóg, európska identita</t>
  </si>
  <si>
    <t>EU values, active citizenship, youth participation, intercultural dialogue, European identity</t>
  </si>
  <si>
    <t>Hlavným cieľom projektu EUthMakers 2.0 je posilniť porozumenie, ocenenie a aktívnu podporu hodnôt Európskej únie medzi mladými študentmi vo veku 18 – 25 rokov. Tento cieľ bude dosiahnutý prostredníctvom zapájania študentov do diskusií, debát a workshopov zameraných na kľúčové princípy EÚ, ako sú ľudská dôstojnosť, sloboda, demokracia, rovnosť a rešpektovanie ľudských práv. Posilňovaním tohto porozumenia sa projekt usiluje podporiť mladých ľudí, aby zohrávali aktívnejšiu úlohu vo svojich komunitách ako obhajcovia týchto hodnôt.</t>
  </si>
  <si>
    <t>MS SR</t>
  </si>
  <si>
    <t>MS/313/2025-17</t>
  </si>
  <si>
    <t>Zmluva o poskytnutí finančného príspevku verejným vysokým školám z rozpočtovej kapitoly MS SR</t>
  </si>
  <si>
    <t>prof. ThDr. PaedDr. Ing. Gabriel Paľa, PhD.</t>
  </si>
  <si>
    <t>GTF</t>
  </si>
  <si>
    <t xml:space="preserve">§ 15a ods. 3 písm. b) zákona č. 548/2003 Z. z. (Zákon o Justičnej akadémii a o zmene a doplnení niektorých zákonov): Ministerstvo poskytuje finančný príspevok verejným vysokým školám pre potreby vybraných fakúlt na účel vysokoškolského vzdelávania a ďalšieho vzdelávania zameraného na probáciu a mediáciu v trestnoprávnych veciach a na mediáciu v civilných veciach. </t>
  </si>
  <si>
    <t>MŠVVM</t>
  </si>
  <si>
    <t>0517/2024</t>
  </si>
  <si>
    <t>Zmluva č. 0514/2024 o poskytnutí dotácie na rok 2025</t>
  </si>
  <si>
    <t>prof. ThDr. Peter Tirpák, PhD.</t>
  </si>
  <si>
    <t>100 000,00 €</t>
  </si>
  <si>
    <t xml:space="preserve">0514/2024 </t>
  </si>
  <si>
    <t xml:space="preserve">Účelové finančné prostriedky sa viažu na realizáciu aktivít, ktoré presahujú rámec formálneho vysokoškolského vzdelávania, a môžu byť použité výhradne na úhradu výdavkov spojených s: a) vytvorením priestorov pre neformálne vzdelávanie, workshopy a tréningy; b) cielenou modernizáciou seminárnych priestorov (kapacita 70 – 100 osôb), ktoré sú potrebné prispôsobiť vzdelávacie prostredie; c) nákupom a inštaláciou technického vybavenia pre prezentačné a vzdelávacie účely, ktoré doposiaľ nepostačuje pre takýto počet osôb (napr. stoly, stoličky, IKT – PC, TV a audio systémy); d) financovaním podporujúcich činností zameraných na zvyšovanie úroveň osobnostných, komunikačných a líderských kompetencií študentov; poskytnutie členom formačných tímov nové poznatky z oblasti psychológie, pedagogiky a riadenia; vytvorenie priestoru pre interdisciplinárnu spoluprácu medzi teologickými a pedagogickými odborníkmi; zabezpečenie udržateľného systému neformálneho vzdelávania a supervízie pre absolventov. </t>
  </si>
  <si>
    <t>Európsky sociálny fond plus</t>
  </si>
  <si>
    <t>PSK-MPSVR-059-2025-DV-ESF+</t>
  </si>
  <si>
    <t>TO SA DÁ – inovačný ekosystém a podpora sociálnych inovácií v Prešovskom kraji</t>
  </si>
  <si>
    <t>213 142, 65 €</t>
  </si>
  <si>
    <t>2026</t>
  </si>
  <si>
    <t>2028</t>
  </si>
  <si>
    <t>Projekt „TO SA DÁ – inovačný ekosystém a podpora sociálnych inovácií v Prešovskom kraji“ je zameraný na posilnenie a profesionalizáciu regionálneho inovačného ekosystému, ktorý bude podporovať vývoj a šírenie sociálnych inovácií v Prešovskom kraji. Cieľom je reagovať na kľúčové výzvy regiónu, ako sú vysoká nezamestnanosť, sociálne vylúčenie, odliv talentov a slabé prepojenie aktérov naprieč sektormi. Projekt vytvorí sieťovacie a znalostné platformy, zlepší odborné kapacity aktérov v oblasti sociálnych inovácií a podporí medzisektorovú spoluprácu medzipodnikateľským, akademickým, občianskym a verejným sektorom. Aktivity zahŕňajú workshopy, semináre a komunitné podujatia, ktoré podporia nové partnerstvá a konkrétne inovatívne riešenia zamerané najmä na znevýhodnené skupiny obyvateľstva. Realizáciou projektu sa očakáva zvýšenie zamestnateľnosti, rozvoj inkluzívneho vzdelávania a aktívneho začlenenia, zníženie regionálnych rozdielov a rast konkurencieschopnosti regiónu.</t>
  </si>
  <si>
    <t>VGAMR</t>
  </si>
  <si>
    <t>2025/KST/29/2025-2026</t>
  </si>
  <si>
    <t xml:space="preserve">Aplikovaný výskum </t>
  </si>
  <si>
    <t>Inovatívne vysokoškolské učebnice a vedecké štúdie pre rozvoj akademického prostredia s prepojením na prax</t>
  </si>
  <si>
    <t>Innovative University Textbooks and Scientific Studies for the Development of the Academic Environment with a Link to Practice</t>
  </si>
  <si>
    <t>prof. ThDr. Marek Petro, PhD.</t>
  </si>
  <si>
    <t>GTF, KST</t>
  </si>
  <si>
    <t>3 690,00 €</t>
  </si>
  <si>
    <t>Vedecká grantová agentúra Mikuláša Russnáka n. f.</t>
  </si>
  <si>
    <t>195/2025</t>
  </si>
  <si>
    <t xml:space="preserve">https://www.crz.gov.sk/zmluva/11494950/ </t>
  </si>
  <si>
    <t>Vedecká grantová agentúra Mikuláša Russnáka</t>
  </si>
  <si>
    <t>2025</t>
  </si>
  <si>
    <t>Vysokoškolské učebnice, Vedecký výskum, Prepojenie na prax</t>
  </si>
  <si>
    <t>University textbooks, Scientific research, Link to practice</t>
  </si>
  <si>
    <t>Projekt je zameraný na systematickú prípravu piatich vysokoškolských učebníc vysokoškolskými pedagógmi a vedeckých publikácií od všetkých členov riešiteľského kolektívu vrátane doktorandky. Projekt reflektuje potrebu prepájať pedagogickú činnosť s vedeckým výskumom a praktickými skúsenosťami, čím sa posilňuje kvalita vzdelávania, akademického diskurzu a jeho využiteľnosť v praxi. V prvej fáze budú vypracované vysokoškolské učebnice, ktoré poskytnú moderné, metodologicky premyslené a na prax orientované vzdelávacie nástroje pre študentov. Následne, v roku 2026, budú publikované vedecké články, ktoré rozvinú odborné témy z učebníc, prinesú nové vedecké poznatky a prispejú k odbornej diskusii aj k praktickým aplikáciám v daných oblastiach.</t>
  </si>
  <si>
    <t>The project focuses on the systematic development of five university textbooks by university faculty members and scientific publications by all members of the research team, including a doctoral student. The project reflects the need to link teaching activities with scientific research and practical experience, thereby enhancing the quality of education, academic discourse, and its practical applicability. In the first phase, university textbooks will be developed to provide modern, methodologically sound, and practice-oriented educational tools for students. Subsequently, in 2026, scientific articles will be published that will expand on the specialized topics from the textbooks, present new scientific findings, and contribute to both professional discourse and practical applications in the relevant fields.</t>
  </si>
  <si>
    <t>2025/KHV/28/2025-2026</t>
  </si>
  <si>
    <t xml:space="preserve">Doktorandské štúdium študenta SSLic. Mgr. Ľuboša
Pavlišinoviča v dennej forme </t>
  </si>
  <si>
    <t>Doctoral studies of the student SSLic. Mgr. Ľuboš Pavlišinovič in full-time form</t>
  </si>
  <si>
    <t>SSLic. Mgr. Ľuboš Pavlišinovič</t>
  </si>
  <si>
    <t>11 947,00 €</t>
  </si>
  <si>
    <t>Teologický výskum, Vedecké metódy, Pastoračné stratégie</t>
  </si>
  <si>
    <t>Theological research, Scientific methods, Pastoral strategies</t>
  </si>
  <si>
    <t>Základným cieľom doktorandského (PhD.) štúdia je vyprofilovať absolventa, ktorý má rozsiahle vedomosti z jednotlivých teologických disciplín, vie implementovať vedecké metódy základného i aplikovaného výskumu v príslušnej oblasti teologických disciplín, aby prinášali nové poznatky a interpretácie. Absolvent má všeobecné vedomosti na úrovni hodnotenia a pozná najnovšie paradigmy, koncepty a trendy v oblasti jednotlivých teologických disciplín. Súčasťou štúdia je individuálny prínos doktoranda k rozpracovaniu konceptualizačného rámca aktuálnych, najnovších teologických poznatkov a smerov v učení Cirkvi, najmä v oblasti zvolenej špecializácie, ale predovšetkým tvorivá diagnostika a výskum aktuálnych spoločensko-náboženských výziev, s dôrazom na tvorbu a implementáciu pastoračných stratégií v praxi. Absolvent 3. stupňa študijného programu Teológia získa detailné vedomosti a pozná aktuálne výskumné problémy v oblasti zvolenej teologickej špecializácie v interdisciplinárnych kontextoch jednotlivých disciplín. Osvojí si základné princípy a metódy vedeckej práce v oblasti humanitných a spoločenskovedných disciplín nevyhnutných pre získanie potrebných kompetencií a zručností. Je schopný recenzovať uvedenú literatúru v odborných a vedeckých časopisoch. Dokáže samostatne prezentovať výsledky výskumu pred odbornou verejnosťou. Študent je schopný stanoviť si v tejto oblasti konkrétny špecifický problém. Jeho riešenie prezentuje počas štúdia v písomných i ústnych výstupoch formou účasti na konferenciách alebo formou publikovania odborných výstupov vo vedeckých a odborných časopisoch.</t>
  </si>
  <si>
    <t>The primary goal of the doctoral (PhD) program is to produce graduates who possess extensive knowledge of individual theological disciplines and are able to apply scientific methods of both basic and applied research in their respective theological fields to generate new insights and interpretations. Graduates possess general knowledge at the level of critical analysis and are familiar with the latest paradigms, concepts, and trends in the various theological disciplines. An integral part of the program is the doctoral candidate’s individual contribution to the development of a conceptual framework for current, cutting-edge theological insights and trends in Church teaching, particularly within their chosen specialization, but above all, creative analysis and research of current socio-religious challenges, with an emphasis on the creation and implementation of pastoral strategies in practice. Graduates of the third-cycle Theology program acquire detailed knowledge and are familiar with current research issues in their chosen theological specialization within the interdisciplinary contexts of individual disciplines. They will master the basic principles and methods of scientific work in the humanities and social sciences necessary for acquiring the required competencies and skills. They are capable of reviewing relevant literature in professional and scientific journals. They can independently present research results to a professional audience. The student is able to identify a specific problem in this field. During their studies, students present their work through written and oral presentations, by participating in conferences, or by publishing scholarly articles in scientific and professional journals.</t>
  </si>
  <si>
    <t>2025/KHV/27/2025-2026</t>
  </si>
  <si>
    <t>Podpora vydavateľskej činnosti a materiálovo-technického vybavenia Ústavu dejín a kultúry Gréckokatolíckej cirkvi na Slovensku</t>
  </si>
  <si>
    <t>Support for publishing activities and material and technical equipment of the Institute of History and Culture of the Greek Catholic Church in Slovakia</t>
  </si>
  <si>
    <t>prof. PhDr. Jaroslav Coranič, PhD.</t>
  </si>
  <si>
    <t>3 080,00 €</t>
  </si>
  <si>
    <t>Cirkevné dejiny, Kultúrne dedičstvo, Vedecké bádanie</t>
  </si>
  <si>
    <t>Church history, Cultural heritage, Scientific research</t>
  </si>
  <si>
    <t>Ústav dejín a kultúry Gréckokatolíckej cirkvi na Slovensku (UDK GC) ako vedecko-výskumné a dokumentačné pracovisko Gréckokatolíckej teologickej fakulty Prešovskej univerzity v Prešove, vznikol v roku 2024. UDK GC chce združovať pedagógov, doktorandov, študentov a ďalších odborníkov, ktorí sa venujú štúdiu histórie, predovšetkým štúdiu cirkevných dejín a k ním súvisiacich vedných disciplín s osobitným zreteľom na dejiny Gréckokatolíckej cirkvi na Slovensku a jej kultúry. UDK GC chce prostredníctvom odborného bádania a slobodného šírenia poznania podporovať prezentovanie histórie, ako aj zachovanie tradícií a kultúrneho dedičstva tohto cirkevného spoločenstva. Tento projekt má slúžiť na podporu vydavateľskej činnosti a materiálovo-technického vybavenia ústavu v predmetnom období.</t>
  </si>
  <si>
    <t>The Institute of History and Culture of the Greek Catholic Church in Slovakia (UDK GC), a scientific, research, and documentation center affiliated with the Greek Catholic Faculty of Theology at the University of Prešov in Prešov, was established in 2024. The UDK GC aims to bring together educators, doctoral candidates, students, and other experts dedicated to the study of history, particularly the study of church history and related academic disciplines, with a special focus on the history of the Greek Catholic Church in Slovakia and its culture. Through scholarly research and the free dissemination of knowledge, the UDK GC aims to promote the presentation of history as well as the preservation of the traditions and cultural heritage of this church community. This project is intended to support the institute’s publishing activities and material and technical equipment during the period in question.</t>
  </si>
  <si>
    <t>2025/KSHV/26/2025-2026</t>
  </si>
  <si>
    <t xml:space="preserve">Podpora vysokoškolského vyučovania na Gréckokatolíckej teologickej fakulte –    tvorba nových vysokoškolských textov </t>
  </si>
  <si>
    <t>Enhancement of Higher Education Instruction at the Greek-Catholic Faculty of Theology and the Development of New Scholarly Teaching Materials</t>
  </si>
  <si>
    <t>ThLic. Martin Tkáč, PhD.</t>
  </si>
  <si>
    <t>2 460,00 €</t>
  </si>
  <si>
    <t>Vysokoškolské vzdelávanie, Študijné materiály, Prepojenie s praxou</t>
  </si>
  <si>
    <t>Higher education, Study materials, Link to practice</t>
  </si>
  <si>
    <t>Projekt chce podporiť vysokoškolské vyučovanie na Gréckokatolíckej teologickej fakulte, za pomoci vedeckých štúdii a vysokoškolských učebníc a pozvaných prednášok odborníkov v odboroch vyučovaných na GTF PU. Na príprave učebníc a štúdií budú pracovať vysokoškolskí pedagógovia. Projekt tak kladie na zreteľ, vypracovať dostupné študijné materiály pre študentov a v podobe pozvaných prednášok prinášať diskusiu, ktorá bola vždy na univerzite základom a rastom v kritickom uvažovaní. Tým sa prepoja študijné témy s praktickým životom.</t>
  </si>
  <si>
    <t>The project aims to support higher education at the Greek Catholic Theological Faculty through academic studies, university textbooks, and guest lectures by experts in the fields taught at the GTF PU. University faculty members will work on the preparation of textbooks and studies. The project thus aims to develop accessible study materials for students and, through guest lectures, foster the kind of discussion that has always been the foundation of the university and the growth of critical thinking. This will connect academic topics with practical life.</t>
  </si>
  <si>
    <t xml:space="preserve">2024/GTF/27/2024-2025   </t>
  </si>
  <si>
    <t>Vplyv sociálnych médií na zdravé formovanie osobnosti mladého človeka</t>
  </si>
  <si>
    <t>The Influence of Social Media on the Healthy Development of Young People's Personalities</t>
  </si>
  <si>
    <t>doc. PaedDr. Katarína Valčová, PhD.</t>
  </si>
  <si>
    <t>45/2025</t>
  </si>
  <si>
    <t>https://www.crz.gov.sk/zmluva/10653952/</t>
  </si>
  <si>
    <t>2024</t>
  </si>
  <si>
    <t>Sociálne siete, Identita mladých ľudí, Digitálna spiritualita</t>
  </si>
  <si>
    <t>Social networks, Youth identity, Digital spirituality</t>
  </si>
  <si>
    <t>Generácie Z a Alfa vyrastajú v dobe, v ktorej sú digitálne technológie a sociálne siete dominantným spôsobom komunikácie a sebavyjadrenia. Tento projekt skúma, ako sociálne siete ovplyvňujú kľúčové aspekty života mladých ľudí, pričom sa osobitne zameriava na sebavnímanie, dôstojnosť a hodnotu ľudského života, komunikáciu, spiritualitu a potrebu socializácie. Doc. Katarína Valčová, PhD. prináša do projektu jedinečnú expertízu v oblasti praktickej teológie a náboženského existencializmu, ktorá je kľúčová pre pochopenie duchovných a existenciálnych výziev digitálnej doby. Jej rozsiahle skúsenosti s výskumom Kierkegaardovho existencializmu a jeho aplikácie na súčasné výzvy kresťanskej viery (doložené množstvom publikácií v prestížnych časopisoch) poskytujú kritický teoretický rámec pre analýzu subjektivity a autenticity v digitálnom prostredí. Jej nedávne zapojenie do výskumu transhumanizmu v rámci medzinárodného vedecko-výskumného projektu, podporeného Templetonovou nadáciou (2021-2023), dodáva projektu ďalší rozmer v podobe expertízy v oblasti technologických výziev pre ľudskú identitu a dôstojnosť. Projekt využije jej dlhoročné skúsenosti s výskumom religiozity mladých ľudí v post-modernej ére, ako aj jej praktické skúsenosti s pastoračnou prácou s mládežou. Spolupráca s Katedrou spoločenských a humanitných vied GTF PU umožní integrovať túto teologicko-existenciálnu perspektívu so sociologickými a pedagogickými prístupmi, čím sa vytvorí komplexný interdisciplinárny rámec pre skúmanie vplyvu sociálnych médií na formovanie osobnosti mladého človeka. Výskum sa zameria na to, ako reálne kresťanské komunity a osobné vzťahy v rámci týchto komunít zohrávajú úlohu v napĺňaní sociálnych potrieb mladých ľudí v podobe autentickej ľudskej socializácie v digitálnej dobe. Výsledky projektu prispejú k lepšiemu pochopeniu vzťahu medzi digitálnou komunikáciou, autentickou spiritualitou a formovaním identity mladých ľudí.</t>
  </si>
  <si>
    <t>Generations Z and Alpha are growing up in an era in which digital technologies and social media are the dominant means of communication and self-expression. This project examines how social media influence key aspects of young people’s lives, with a particular focus on self-perception, dignity and the value of human life, communication, spirituality, and the need for socialization. Assoc. Prof. Katarína Valčová, PhD, brings to the project unique expertise in practical theology and religious existentialism, which is key to understanding the spiritual and existential challenges of the digital age. Her extensive experience researching Kierkegaard’s existentialism and its application to contemporary challenges of the Christian faith (documented by numerous publications in prestigious journals) provides a critical theoretical framework for analyzing subjectivity and authenticity in the digital environment. Her recent involvement in research on transhumanism as part of an international scientific research project supported by the Templeton Foundation (2021–2023) adds another dimension to the project in the form of expertise on the technological challenges facing human identity and dignity. The project will draw on her many years of experience researching the religiosity of young people in the postmodern era, as well as her practical experience in pastoral work with youth. Collaboration with the Department of Social Sciences and Humanities at GTF PU will enable the integration of this theological-existential perspective with sociological and pedagogical approaches, thereby creating a comprehensive interdisciplinary framework for examining the impact of social media on the formation of a young person’s personality. The research will focus on how real Christian communities and personal relationships within these communities play a role in fulfilling the social needs of young people through authentic human socialization in the digital age. The project’s findings will contribute to a better understanding of the relationship between digital communication, authentic spirituality, and the identity formation of young people</t>
  </si>
  <si>
    <t xml:space="preserve">2023/KHV/26/2023-2025   </t>
  </si>
  <si>
    <t>Vytvorenie stálej expozície pútnických miest Gréckokatolíckej cirkvi na Slovensku</t>
  </si>
  <si>
    <t>Creation of a Permanent pilgrimage sites of the Grek catholic Church in Slovakia</t>
  </si>
  <si>
    <t>Mons. prof. ThDr. Peter Šturák, PhD.</t>
  </si>
  <si>
    <t>Gréckokatolícka cirkev na Slovensku vyniká množstvom pútnických miest. Tie majú nielen bohatú históriu, ale v aj súčasnosti sú miestami, ktoré priťahujú zástupy pútnikov zo Slovenska a zahraničia. Cieľom projektu je vytvorenie stálej expozície vybraných pútnických miest na Slovensku. Budú vytvorené banerové plochy, na ktorých budú predstavené jednotlivé pútnické miesta. Banery budú súčasťou vzdelávacieho procesu pre študentov GTF PU. Čiastkovými cieľmi bude organizovanie konferencie spojené s prezentáciou banerových plôch a vydanie konferenčného zborníka</t>
  </si>
  <si>
    <t>The Greek Catholic Church in Slovakia is distinguished by its many pilgrimage sites. These sites not only have a rich history but also continue to attract crowds of pilgrims from Slovakia and abroad. The aim of the project is to create a permanent exhibition featuring selected pilgrimage sites in Slovakia. Banner displays will be created to showcase individual pilgrimage sites. The banners will be part of the educational process for students at the Faculty of Theology, Pavol Jozef Šafárik University. Sub-goals include organizing a conference in conjunction with the presentation of the banner displays and publishing a conference proceedings volume.</t>
  </si>
  <si>
    <t>1/0836/25</t>
  </si>
  <si>
    <t>Nanočastice ušľachtilých kovov s nepravidelným tvarom pre fototermické a senzorické aplikácie</t>
  </si>
  <si>
    <t>Irregularly shaped noble metal nanoparticles for photothermal and sensor applications</t>
  </si>
  <si>
    <t>Mariychuk Ruslan, prof., CSc.</t>
  </si>
  <si>
    <t xml:space="preserve">FHPV PU </t>
  </si>
  <si>
    <t>1/0271/25</t>
  </si>
  <si>
    <t>Vplyv globálnych environmentálnych problémov na politicko-priestorovú štruktúru štátu a jeho participáciu na environmentálnom vládnutí</t>
  </si>
  <si>
    <t>The impact of global environmental problems on the political-spatial structure of the state and its participation in environmental governance</t>
  </si>
  <si>
    <t>Čech Vladimír, doc., RNDr., PhD.</t>
  </si>
  <si>
    <t>1/0407/24</t>
  </si>
  <si>
    <t xml:space="preserve">Funkčné materiály v extrémnych podmienkach </t>
  </si>
  <si>
    <t>Functional materials in extreme conditions</t>
  </si>
  <si>
    <t>Reiffers Marián, prof. RNDr., DrSc.</t>
  </si>
  <si>
    <t>1/0511/24</t>
  </si>
  <si>
    <t>Kryštalická štruktúra a fyzikálne vlastnosti základného stavu nových ternárnych intermetalík na báze vzácnych zemín</t>
  </si>
  <si>
    <t>Crystal structure and ground state physical properties of new rare earth-based ternary intermetallics</t>
  </si>
  <si>
    <t>Čurlík Ivan, RNDr., PhD.</t>
  </si>
  <si>
    <t>1/0055/24</t>
  </si>
  <si>
    <t>Výskum špecifických schopností a zručností pre čítanie s porozumením v predmete technika zohľadňujúci súvislosť s úrovňou geometrickej, respektíve priestorovej predstavivosti žiakov základnej školy</t>
  </si>
  <si>
    <t>Research into specific abilities and skills for reading comprehension in the subject of technology, taking into account the connection with the level of geometric or spatial imagination of primary school pupils</t>
  </si>
  <si>
    <t>Beisetzer Peter, doc. PaedDr., PhD.</t>
  </si>
  <si>
    <t>1/0193/23</t>
  </si>
  <si>
    <t>Štandardy kritického a morálneho myslenia v pregraduálnej príprave odboru učiteľstvo so zameraním na aktuálne medzinárodné výzvy</t>
  </si>
  <si>
    <t>Standards of critical and moral thinking in undergraduate teacher training with a focus on current international challenges</t>
  </si>
  <si>
    <t>Kosturková Martina, doc. PhDr. PaedDr., PhD.</t>
  </si>
  <si>
    <t>1/0100/22</t>
  </si>
  <si>
    <t>Parametrizácia a regionálne špecifiká produkčného potenciálu poľnohospodárskych pôd Slovenska</t>
  </si>
  <si>
    <t>Parameterization and regional specificities of the production potential of agricultural lands in Slovakia</t>
  </si>
  <si>
    <t>Vilček Jozef, prof. Ing., PhD.</t>
  </si>
  <si>
    <t>1/0213/22</t>
  </si>
  <si>
    <t>Staré banské diela ako zdroj environmentálneho zaťaženia prostredia</t>
  </si>
  <si>
    <t>Old mining works as a source of environmental pollution</t>
  </si>
  <si>
    <t>Demková Lenka, doc., RNDr., PhD.</t>
  </si>
  <si>
    <t>044PU-4/2025</t>
  </si>
  <si>
    <t xml:space="preserve">KEGA </t>
  </si>
  <si>
    <t>Rozvíjanie astronomickej gramotnosti učiteľov prírodovedných predmetov</t>
  </si>
  <si>
    <t>Developing astronomical literacy of science teachers</t>
  </si>
  <si>
    <t>Csatáryová Mária, doc., RNDr., PhD.</t>
  </si>
  <si>
    <t>009SPU-4/2025</t>
  </si>
  <si>
    <t>Inkorporácia problematiky vody v poľnohospodárskej krajine do výučby predmetov zameraných na pôdu</t>
  </si>
  <si>
    <t>Incorporating water issues in agricultural landscapes into soil-focused subject teaching</t>
  </si>
  <si>
    <t>Koco Štefan, doc., RNDr., PhD.</t>
  </si>
  <si>
    <t>014PU-4/2025</t>
  </si>
  <si>
    <t>Inovatívne metódy vo výučbe predmetov s ekologickým zameraním univerzitného štúdia</t>
  </si>
  <si>
    <t>Innovative methods in teaching subjects with an ecological focus in university studies</t>
  </si>
  <si>
    <t>Gruľová Daniela, doc., RNDr., PhD.</t>
  </si>
  <si>
    <t>021PU-4/2024</t>
  </si>
  <si>
    <t>Využitie alternatívneho meracieho systému založeného na pokročilých technológiách s prvkami automatizácie vo vzdelávaní prírodovedných predmetov</t>
  </si>
  <si>
    <t>Use of an alternative measurement system based on advanced technologies with elements of automation in science education</t>
  </si>
  <si>
    <t>Iľkovič Sergej, doc., RNDr., PhD.</t>
  </si>
  <si>
    <t>011PU-4/2024</t>
  </si>
  <si>
    <t>Inovácia metód a foriem univerzitnej výučby predmetu fyziológia živočíchov a človeka</t>
  </si>
  <si>
    <t>Innovation of methods and forms of university teaching of the subject of animal and human physiology</t>
  </si>
  <si>
    <t>Poráčová Janka, prof., MVDr., PhD., MBA</t>
  </si>
  <si>
    <t>Faktory ovyplvňujúce obmenu sietí parazit-hostiteľ - od lokálnych ku kontinentálnym metaspoločenstvám</t>
  </si>
  <si>
    <t>Factors driving the transformation of parasite-host networks - from local to continental metacommunities</t>
  </si>
  <si>
    <t>Hromada Martin, doc. Mgr., PhD.</t>
  </si>
  <si>
    <t>APVV-SK-PL-23-0032</t>
  </si>
  <si>
    <t>Response of microorganisms to phytosynthesized metal nanoparticles</t>
  </si>
  <si>
    <t>APVV-SK-AT-23-0007</t>
  </si>
  <si>
    <t>Aká je miera etablovania, šírenia a ekologických dopadov samoreprodukujúcich sa populácii pstruha dúhovaného (Oncorhynchus mykiss Walbaum 1792) v strednej Európe (RainBow)?</t>
  </si>
  <si>
    <t>What is the rate of establishment, spread and ecological impacts of self-reproducing populations of rainbow trout (Oncorhynchus mykiss Walbaum 1792) in Central Europe (RainBow)?</t>
  </si>
  <si>
    <t>Fedorčák Jakub, PaedDr., PhD.</t>
  </si>
  <si>
    <t>Innovative organic fertilizers and pesticides from hemp for sustainable agriculture</t>
  </si>
  <si>
    <t>Possibilities of obtaining critical raw materials using progressive mining waste processing methods</t>
  </si>
  <si>
    <t>Manko Peter, doc., Mgr.  PhD. - spoluriešiteľ</t>
  </si>
  <si>
    <t>ERASMUS+ KA2</t>
  </si>
  <si>
    <t>KA220-SCH-8A47B4C2</t>
  </si>
  <si>
    <t xml:space="preserve">KA2 Strategické partnerstvá </t>
  </si>
  <si>
    <t xml:space="preserve">ERASMUS+KA2  EUthMappers - open and collaborative mapping for pupils led project in Secondary Schools through innovative teaching methodology and fostering STEAM education and Environmental engagement </t>
  </si>
  <si>
    <t xml:space="preserve">Michalko Miloslav, Mgr.,  PhD. </t>
  </si>
  <si>
    <t>Grant No. 52510474</t>
  </si>
  <si>
    <t>mobilitný projekt</t>
  </si>
  <si>
    <t>Visegrad Fund Scholarship - Andrii Sylchuk</t>
  </si>
  <si>
    <t>Grant No. 52510471</t>
  </si>
  <si>
    <t>Visegrad Fund Scholarship - Maria Loboda</t>
  </si>
  <si>
    <t>Grant No. 52510522</t>
  </si>
  <si>
    <t>Visegrad Fund Scholarship - Khrystyna Kovalchuk</t>
  </si>
  <si>
    <t>č. 2025-TCA-08-CZ01-06</t>
  </si>
  <si>
    <t>nevýskumný projekt</t>
  </si>
  <si>
    <t>Národná agentúra programu Erasmus+ pre vzdelávanie a odbornú prípravu SAAIC</t>
  </si>
  <si>
    <t>Akcia Rakúsko- Slovensko</t>
  </si>
  <si>
    <t>Pilot project: Implementation of mLearning as a new tool to improve education of natural sciences at the University of Prešov</t>
  </si>
  <si>
    <t>ID 22330251</t>
  </si>
  <si>
    <t>ChemHub-powerful scientific and educational UA-Visegrad tool for the development of green approaches</t>
  </si>
  <si>
    <t>Plán obnovy a odolnosti SR</t>
  </si>
  <si>
    <t>09I03-03-V04-00737 </t>
  </si>
  <si>
    <t>Výskum špecifík spotrebiteľského materializmu a nutkavej spotreby v kontexte neuromarketingu</t>
  </si>
  <si>
    <t>Research on the Specifics of Consumer Materialism and Compulsice Consumption in the Context of Neuromarketing</t>
  </si>
  <si>
    <t>Ing. Ivana Ondrijová, PhD.</t>
  </si>
  <si>
    <t>FMEO PU v Prešove</t>
  </si>
  <si>
    <t>Kvantifikovať súvislosti medzi spektrom socioekonomických, behaviorálnych a kognitívno-psychologických špecifík spotrebiteľov s vybranými konštruktmi súvisiacimi so spotrebiteľským materializmom a kompulzívnou spotrebou. Cieľ bude overený a posúdený prostredníctvom kvantitatívneho prieskumu, ktorý zahŕňa metodiku merania socioekonomických, behaviorálnych a kognitívno-psychologických faktorov spotrebiteľov a ich vzťahu k spotrebiteľskému materializmu a kompulzívnej spotrebe. Následne bude vykonaná matematicko-štatistická analýza na kvantifikáciu týchto vzťahov.</t>
  </si>
  <si>
    <t>Inovačné partnerské centrum (IPC)</t>
  </si>
  <si>
    <t>IPC_IV_č. 3_2024</t>
  </si>
  <si>
    <t>Inovácia business modelu podniku modernizáciou správy priemyselného areálu pomocou integrácie nových technológií a zelených riešení s využitím business modelu Canvas</t>
  </si>
  <si>
    <t>Innovating the company's business model by modernizing industrial site management through the integration of new technologies and green solutions using the Canvas business model</t>
  </si>
  <si>
    <t>doc. Ing. Alexandra Chapčáková, PhD.</t>
  </si>
  <si>
    <t>https://www.inovacne.sk/</t>
  </si>
  <si>
    <t xml:space="preserve"> júl 2024</t>
  </si>
  <si>
    <t>IPC_IV_č. 1_2024</t>
  </si>
  <si>
    <t>Inovácia produktového portfólia a redesign produkčného procesu implementovaním prvkov cirkularity a udržateľnosti</t>
  </si>
  <si>
    <t>Product portfolio innovation and production process redesign by implementing circularity and sustainability elements</t>
  </si>
  <si>
    <t>doc. Ing. Emília Huttmanová, PhD.</t>
  </si>
  <si>
    <t>Erasmus+ KA210 Small-scale Partnerships</t>
  </si>
  <si>
    <t>2025-1-SK02-KA210-YOU-000353986</t>
  </si>
  <si>
    <t>iný (čiastočne obsahujúci aj základný výskum)</t>
  </si>
  <si>
    <t>Zelená pre podnikanie: Posilnenie postavenia mládeže pre udržateľné podnikanie</t>
  </si>
  <si>
    <t>Green to Business: Empowering Youth for Sustainable Entrepreneurship</t>
  </si>
  <si>
    <t>doc. Ing. Emília Huttmanová, PhD., Ing. Jana Chovancová, PhD. univer. doc.</t>
  </si>
  <si>
    <t>Projekt Green2Bizz spája dve popredné organizácie zo Slovenska a Cypru, ktoré sú kľúčovými hráčmi v ekosystémoch zeleného a udržateľného podnikania svojich krajín. Tieto organizácie aktívne prispievajú k podnikateľskej infraštruktúre svojich národných ekonomík tým, že podporujú mnohých začínajúcich podnikateľov a zakladateľov firiem. Fakulta manažmentu a podnikania Prešovskej univerzity (Slovensko) a UCLan (Cyprus) poskytujú kombináciu formálneho a neformálneho vzdelávania, ktoré podporuje ekologické inovácie, udržateľné obchodné praktiky a zelené podnikanie. Úzko spolupracujú s podnikmi, terciárnym sektorom, obcami a verejnými orgánmi s cieľom integrovať udržateľnosť a zelené podnikanie do svojich ekosystémov. Zatiaľ čo podnikanie sa na univerzitách čoraz viac vyučuje, integrácia podnikateľských zručností s princípmi udržateľného rozvoja je v oboch krajinách stále nedostatočne rozvinutá. Keďže EÚ prechádza na zelené hospodárstvo v súlade s Európskou zelenou dohodou, je naliehavo potrebné vyškoliť novú generáciu podnikateľov, ktorí dokážu rozvíjať udržateľné obchodné modely a riešiť environmentálne, sociálne a klimatické výzvy prostredníctvom postupov obehového hospodárstva. Cesta od začínajúceho podnikateľa k úspešnému lídrovi v oblasti zeleného podnikania je však plná prekážok. Patria sem obmedzené praktické skúsenosti s udržateľným podnikaním, nedostatočné pochopenie dynamiky zeleného trhu a ekologických inovácií a obmedzený prístup k sieťam zeleného priemyslu. Zelené startupy často čelia problémom pri zabezpečovaní financovania a mentorstva v rámci širšieho podnikateľského ekosystému.</t>
  </si>
  <si>
    <t>Spoluriešiteľ Cyprus CEDAR - vaculikova:
ako prvá platba prišla suma vo výške 48000,00 , partnerskej organizácii sme ihneď preposlali 23200,00 € v súlade so zmluvou</t>
  </si>
  <si>
    <t>Visegrad Fund (Medzinárodný vyšehradský fond)</t>
  </si>
  <si>
    <t>Divoké toto, divoké tamto: Spoločné vízie V4 pre obnovu prírody mesta (WF2V4)</t>
  </si>
  <si>
    <t>Wild This, Wild That: Shared V4 Visions for Re-Naturing the City (WF2V4)</t>
  </si>
  <si>
    <t>Ing. Jana Chovancová, PhD., doc. Ing. Emília Huttmanová, PhD.</t>
  </si>
  <si>
    <t>Mestské oblasti v Česku, Maďarsku, Poľsku a na Slovensku čelia rastúcemu tlaku spôsobenému zmenou klímy, stratou biodiverzity a rýchlym rozširovaním miest. Napriek rastúcemu povedomiu o hodnote mestskej zelenej infraštruktúry mnohé mestá V4 stále zápasia s fragmentovanými ekologickými sieťami, obmedzeným prístupom verejnosti k zeleným priestorom a nekonzistentnými politickými rámcami pre riešenia založené na prírode. Mestská rewilding – proces, pri ktorom sa znovu zavádzajú prirodzené ekosystémy a umožňuje sa spontánnym ekologickým procesom formovať mestské priestory – ponúka silný, ale nedostatočne využívaný prístup k riešeniu týchto výziev. Zatiaľ čo na miestnej úrovni existujú určité snahy o rewilding, v regióne V4 existuje len málo spoločných vedomostí alebo koordinácie. Koncept zostáva v praxi urbanistického plánovania nedostatočne definovaný a chýbajú porovnávacie údaje o tom, ako sa rewilding implementuje, riadi alebo vníma komunitami. Táto medzera obmedzuje potenciál pre škálovanie úspešných prístupov, zosúladenie miestnych iniciatív s cieľmi EÚ v oblasti biodiverzity alebo začlenenie rewildingu do regionálnych plánovacích stratégií. Tento projekt sa zaoberá potrebou regionálnej spolupráce a výmeny vedomostí skúmaním postupov rewildingu v štyroch mestách – Ostrava, Pécs, Gdaňsk a Prešov. Projekt identifikuje osvedčené postupy, zapojí zainteresované strany a vytvorí súbor nástrojov relevantných pre politiku na podporu zelenších a odolnejších miest vo V4. Integráciou terénneho výskumu, akademickej spolupráce a zapojenia verejnosti sa projekt snaží prehĺbiť vedecké poznatky aj praktickú implementáciu mestskej obnovy divokosti.</t>
  </si>
  <si>
    <t>PL+CZ+HU+SK</t>
  </si>
  <si>
    <t>COST Action</t>
  </si>
  <si>
    <t>CA21103</t>
  </si>
  <si>
    <t>Implementácia obehového hospodárstva v zastavanom prostredí (CircularB)</t>
  </si>
  <si>
    <t>Implementation of Circular Economy in the Built Environment (CircularB)</t>
  </si>
  <si>
    <t>univ. doc. Ing. Jana Chovancová, PhD, doc. Ing. Emília Huttmanová, PhD.</t>
  </si>
  <si>
    <t>NA</t>
  </si>
  <si>
    <t>666996,36 (priebežné čerpanie v prvých troch obdobiach riešenia) - suma pridelená pre celé konzorcium</t>
  </si>
  <si>
    <t>COST European Cooperation in Science and Technology</t>
  </si>
  <si>
    <t xml:space="preserve">https://www.cost.eu/actions/CA21103/
https://circularb.eu/
 </t>
  </si>
  <si>
    <t>projekt je financovaný priebežne/spätne podľa zrealizovaných aktivít</t>
  </si>
  <si>
    <t>CA21166</t>
  </si>
  <si>
    <t>Sociálne a humanitné vedy pre transformáciu a odolnosť voči zmene klímy (SHiFT)</t>
  </si>
  <si>
    <t>Social Sciences and Humanities for Transformation and Climate Resilience (SHiFT)</t>
  </si>
  <si>
    <t>doc. Ing. Emília Huttmanová, PhD., Ing. Jana Chovancová, PhD.</t>
  </si>
  <si>
    <t>627732,1 (priebežné čerpanie v prvých troch obdobiach riešenia) - suma pridelená pre celé konzorcium</t>
  </si>
  <si>
    <t>https://www.cost.eu/actions/CA21166/
https://shift-cost.eu/</t>
  </si>
  <si>
    <t>Erasmus KA220</t>
  </si>
  <si>
    <t>2024-1-PL01-KA220-HED-000245082  </t>
  </si>
  <si>
    <t>ConnectDiverse: Preparing universities to cooperate with neuroatypical students</t>
  </si>
  <si>
    <t xml:space="preserve">Wroclaw University of Economics and Business                       and                                  University of Presov       </t>
  </si>
  <si>
    <t>250 000,-  (na celý projekt pre všetky organizácie     37 000,- (PU)</t>
  </si>
  <si>
    <t>Hlavným cieľom je zvýšiť otvorenosť univerzity voči neurodiverzite a lepšie sa pripraviť na spoluprácu s neuroatypickými študentmi/zamestnancami. Tri špecifické ciele: 1. Lepšia príprava na prístupnosť informovaním úradov a administratívy o špecifických potrebách. 2. Vybavenie akademických učiteľov nástrojmi a pracovnými metódami umožňujúcimi individualizovaný prístup k neuroatypickým študentom. 3. Podpora a šírenie vedomostí o neurodiverzite na univerzitách. Predpokladáme prácu v 4 tematických balíkoch (okrem riadenia WP1) a vývoj 4 výsledkov. Naše aktivity začneme prehĺbením diagnózy potrieb (primárny kvalitatívny a kvantitatívny výskum - IDI, FGI a dotazníkový výskum) v cieľových skupinách. Následne vypracujeme predbežné verzie všetkých výsledkov, rozsiahlo ich otestujeme v cieľových skupinách, pripravíme finálne verzie výsledkov a budeme ich šíriť prostredníctvom širokej siete univerzitnej spolupráce. Výsledky: Manuál R1 pre univerzitné úrady a administratívnych zamestnancov - obsah reagujúci na pozorované problémy a medzery, súbor osvedčených postupov. R2 Manuál pre akademických učiteľov - obsah reagujúci na pozorované problémy a medzery, súbor osvedčených postupov. R3
Workshopy pre administratívnych zamestnancov venované špecifickosti rôznych typov neuroatypickosti a praktickej príprave. R4
Workshopy pre akademických učiteľov venované rozpoznávaniu neuroatypickosti a praktickej príprave.</t>
  </si>
  <si>
    <t>International Visegrad Fund - EDUC</t>
  </si>
  <si>
    <t>Towards Inclusive Practices and Positive Behavior Support in Education and Social Work</t>
  </si>
  <si>
    <t>Trellová Ivana, Mgr., PhD., BCBA*</t>
  </si>
  <si>
    <t>Cieľom projektu je zvýšiť ich vedomosti a zručnosti v oblasti moderných techník založených na behaviorálnej vede a zlepšiť kvalitu riadenia procesu inklúzie a podpory ľudí s neurovývinovými poruchami a náročným správaním. Projekt sa zameria na prenos osvedčených postupov z vybraných krajín V4 a na rozvoj vzdelávania pre pracovníkov vysokých škôl na Ukrajine a v Severnom Macedónsku. Hlavnými cieľmi sú vzdelávanie a budovanie kapacít, posilnenie profesionálnych sietí vzdelávacích inštitúcií a podpora mobility študentov, výskumníkov a pedagógov s cieľom zdieľať osvedčené postupy. Projekt sa začne 1. apríla 2024 a potrvá do septembra 2025. Počas tohto obdobia budú partnerské krajiny spolupracovať na dosiahnutí stanovených cieľov. Hlavnou úlohou Prešovskej univerzity je podieľať sa na príprave správy o krajine, vyvíjať učebné osnovy a e-learningový kurz a poskytovať prezenčné školenia.</t>
  </si>
  <si>
    <t>The project aims to increase their knowledge and skills in modern behavioral science-based techniques and improve the quality of inclusion process management and support of people with neurodevelopmental disorders and challenging behavior. The project will focus on bringing best practices from selected V4 countries and developing training for higher education staff in Ukraine and North Macedonia. The main objectives are training and capacity building, strengthening professional networks of educational institutions and supporting mobility of students, researchers and educators to share best practices. The project will start on April 1, 2024, and run until September 2025. During this period, the partner countries will work together to achieve the goals set. The main task of the University of Presov is to participate in the preparation of a country report, to develop the curriculum and e-learning course and to provide in-person training.</t>
  </si>
  <si>
    <t>Erasmus +, Cooperation partnerships in higher education KA220-HED</t>
  </si>
  <si>
    <t>2023-1-IE01-KA220-SCH-000152387</t>
  </si>
  <si>
    <t>Preschool ABA</t>
  </si>
  <si>
    <t>Early childhood behaviour management training for preschool teachers through a digital game (Preschool ABA)</t>
  </si>
  <si>
    <t>Trellová Ivana, Mgr., PhD., BCBA</t>
  </si>
  <si>
    <t>European Commission/ SAAIC - Národná agentúra programu Erasmus+ pre vzdelávanie a odbornú prípravu (SK01)</t>
  </si>
  <si>
    <t xml:space="preserve">Cieľom projektu je zlepšiť kvalitu starostlivosti, ktorú poskytujú učitelia v predškolských zariadeniach deťom s autizmom. Hlavným zámerom je vybaviť učiteľov v predškolských zariadeniach znalosťami a zručnosťami potrebnými na poskytovanie účinnej včasnej intervencie deťom s autizmom. Spolupráca medzi Slovenskom, Írskom, Cyprom, Francúzskom, Chorvátskom a Severnou Macedóniou vyústi do vytvorenia vzdelávacieho balíka a digitálnej interaktívnej hry, ktorá pomôže účastníkom bezpečne precvičovať stratégie riadenia správania, ktoré sa naučili počas školení. Súčasťou projektu bude aj školenie miestnych učiteľov v každej partnerskej krajine. Projekt sa začne 1. novembra a potrvá 24 mesiacov. Počas tohto obdobia budú partnerské krajiny spolupracovať na dosiahnutí stanovených cieľov. Hlavnou úlohou Univerzity v Prešove je vypracovať príručku pre učiteľov, ktorá bude obsahovať podrobný návod na používanie stratégií ABA v triede so zameraním na riadenie správania, základy správania, posilňovanie a funkcie správania.
</t>
  </si>
  <si>
    <t>The project aims to improve the quality of care provided by preschool teachers to children with autism. The main objective is to empower the preschool teachers with the knowledge and skills necessary to provide effective early intervention for children with autism. The collaboration between Slovakia, Ireland, Cyprus, France, Croatia and the Republic of North Macedonia will result in the development of a training and educational package, a digital interactive game that will help learners safely practice the behavior management strategies learned during the trainings. The project will also include the training of local teachers in each partner country. The project will begin on November 1 and will run for 24 months. During this period, the partner countries will work together to achieve the goals set. The main task of the University of Presov is to develop a teacher's manual that will contain a detailed guide to the use of ABA strategies in the classroom, focusing on behavior management, ABCs of behavior, reinforcement and functions of behavior.</t>
  </si>
  <si>
    <t>International Visegrad Fund - PEOPLE</t>
  </si>
  <si>
    <t>Structures of uncertainty: inclusive education in Central and Eastern European countries</t>
  </si>
  <si>
    <t>doc. PaedDr.Bibiána Hlebová, PhD.</t>
  </si>
  <si>
    <t xml:space="preserve"> V krajinách V4 sa počiatočný nadšený dôraz na sociálnu inklúziu žiakov so zdravotným postihnutím stretol s pretrvávajúcou a často opätovne sa obnovujúcou úlohou špeciálneho vzdelávania. Tam, kde sa systém zmenil, odborníci z praxe zdôrazňujú, že prax zostala zväčša nezmenená, alebo sa čoskoro vrátila k tomu, ako sa vzdelávalo predtým. Aktivity podporujúce inkluzívne vzdelávanie prostredníctvom medziľudských kontaktov spájajúcich učiteľov z vyšehradského regiónu, ktorými sú akademickí učitelia, učitelia stredných škôl, učitelia základných škôl a učitelia materských škôl - pedagógovia s praktickými skúsenosťami, všetci pochádzajúci z krajín V4, čím sa projektový tím stáva interdisciplinárnym a medzinárodným. Takáto spolupráca výskumníkov a odborníkov z praxe umožňuje zaujať komplexný pohľad na problematiku a zaručuje efektívnosť práce. Projekt sa skladá z 2 častí. Vo výskume budeme identifikovať aktuálny stav školskej inklúzie. Cieľom tohto výskumu je predstaviť podmienky, úlohy a výzvy, ktorým čelí vzdelávací systém, ktorého jadrom by mali byť odborne pripravení učitelia. Výsledky výskumu a praktické riešenia budú publikované vo forme kníh, článkov, ako aj na internetovej platforme venovanej inkluzívnemu vzdelávaniu. Cieľom projektu bude vytvoriť model podpory inkluzívneho vzdelávania v krajinách V4. Navrhované aktivity budú určené učiteľom materských škôl, základných škôl, stredných škôl a vysokých škôl z krajín V4. Vytvoria sa mnohostranné odporúčania pre inkluzívne vzdelávanie, ktoré spoločne vypracujú riešitelia projektu, pričom sa skombinujú a podporia sociálne a edukačné postupy.</t>
  </si>
  <si>
    <t>2023-1-HU01-KA220-HED-000165378</t>
  </si>
  <si>
    <t>Developing innovative teacher training methods for inclusion and equal access in education (DITTE)</t>
  </si>
  <si>
    <t>Mgr. Jana Kožárová, PhD.</t>
  </si>
  <si>
    <t>Cieľom realizácie nášho projektu je vytvoriť a otestovať praktické učebné materiály a súvisiacu pracovnú príručku pre študentov, ktoré pomôžu odstrániť medzery v zručnostiach učiteľov a študentov učiteľských odborov v oblasti poradenskej praxe s deťmi s rôznymi postihnutiami a adaptačnými ťažkosťami. Zaviazali sme sa prispieť k podpore excelentnosti v príprave učiteľov zavedením nového pedagogického predmetu do bežných vysokoškolských študijných programov prípravy učiteľov. Vyvinieme učebné materiály na tému poradenskej praxe v špeciálnej pedagogike. Vytvorenie a otestovanie vzdelávacích materiálov sa uskutoční prostredníctvom workshopov, školení a letných kurzov. S cieľom zdieľať skúsenosti a osvedčené postupy budeme realizovať aktivity v oblasti mobility. Projekt bude šíriť svoje výsledky medzi príslušné cieľové skupiny a širokú verejnosť. Očakávame, že dosiahneme výsledky v podobe lepších vedomostí študentov zapojených do prípravy učiteľov. Ich odborné kompetencie sa stabilizujú a umožnia lepšie využívanie poradenských techník. Dlhodobý vplyv bude citeľný v každodennej pedagogickej praxi a skúsenostiach súvisiacich s inklúziou tak u odborníkov, ako aj u osôb, ktoré využívajú ich pomoc. Výsledkom projektu bude harmonizovaná prax podpory inklúzie a kvalita výučby.</t>
  </si>
  <si>
    <t>Through the implementation of our project, we aim to create and test a practical teaching material and related student workbook for reducing skill gaps of teachers and teacher training students in the counseling practice of children with various disabilities and adjustment difficulties. We are committed to bringing a relevant apport toward promoting excellence in teacher training by introducing the new pedagogical object to regular teacher training higher education curricula. We will develop a teaching-learning material on the topic of counseling practice in special needs education. The creation and testing of the educational material will be provided through workshops, training, and summer course. To share experiences and good practices, we will carry out mobility activities. The project will disseminate its results to the relevant target groups and the general public. We expect to obtain results in better knowledge of students involved in teacher training. Their professional competencies will gain stability and allow better utilization of counseling techniques. A long-term impact will be palpable in the everyday teaching practice and inclusion-related experiences of both professionals and persons who benefit from their help. The project will have as a result the harmonized practice of inclusion support and the teaching quality.</t>
  </si>
  <si>
    <t>Kód výzvy 09I03-03-V04,Komponent 9. Efektívnejšie riadenie a posilnenie financovania výskumu, vývoja a inováci, Investícia 3. Excelentná veda</t>
  </si>
  <si>
    <t xml:space="preserve"> 09I03-03-V04-00734</t>
  </si>
  <si>
    <t>Overovanie efektivity využívania textovo-obrazových naratív v primárnej edukácii</t>
  </si>
  <si>
    <t>Mgr. Veronika Čigarská, PhD.</t>
  </si>
  <si>
    <t>Výskumná agentúra Bratislava</t>
  </si>
  <si>
    <t>Plán obnovy,Komponent 9. Efektívnejšie riadenie a posilnenie financovania výskumu, vývoja a inováci, Investícia 3. Excelentná veda</t>
  </si>
  <si>
    <t>Pojmom textovo-obrazový naratív (alebo obrazová kniha) rozumieme intermediálnu formu kníh, v ktorej dominuje naratívna ilustrácia sprostredkujúca príbeh v kombinácii s textovou zložkou. Tým sa odlišujú napr. od tradičných ilustrovaných kníh, v ktorých ilustrácia reprodukuje textovú výpoveď. Súčasný záujem o tento formát kníh odzrkadľuje aj zvýšené povedomie o vizuálnej gramotnosti. Vizuálna gramotnosť nám pomáha pochopiť a osvojiť si vizuálny jazyk na to, aby sme interpretovali vizuálne informácie spolu s ich významom. Súčasný návrh Štátneho vzdelávacieho programu (2023) kladie dôraz okrem čitateľskej, digitálnej a finančnej gramotnosti aj na gramotnosť vizuálnu. Zámerom projektu je preto overiť efektívnosť využívania obrazových kníh v oblasti literárnej a vizuálnej gramotnosti a ich porozumenia a interpretácie žiakmi mladšieho školského veku. Navrhovaným projektom chceme overiť funkčnosť obrazových kníh pre žiakov s odlišnými čitateľskými zručnosťami a navrhnúť možnosti ich edukačného uplatnenia.</t>
  </si>
  <si>
    <t>1/0128/25</t>
  </si>
  <si>
    <t>Návrh konštrukcie evidence-based modelu administrácie projektívnej techniky „zvieratká“ pre prostredie supervíznej praxe v pomáhajúcich profesiách </t>
  </si>
  <si>
    <t>Designing the construction of an evidence-based model of the administration of the projective technique "animals" for the setting of supervisory practice in the helping professions</t>
  </si>
  <si>
    <t xml:space="preserve">doc. PhDr. Bohuslav Kuzyšin, PhD. </t>
  </si>
  <si>
    <t>Prešovská univerzita v Prešove, Pravoslávna bohoslovecká fakulta</t>
  </si>
  <si>
    <t>https://www.minedu.sk/rozpis-dotacii-na-nove-a-pokracujuce-projekty-vega-na-rok-2025/</t>
  </si>
  <si>
    <t>Vedecká grantová agentúra Ministerstva školstva Slovenskej republiky</t>
  </si>
  <si>
    <t>Primárnym cieľom vedeckovýskumného projektu je navrhnúť konštrukciu modelu administrácie projektívnej techniky „zvieratká“ pre prostredie supervízie profesijných vzťahov pomáhajúcich profesionálov a profesionálok. Závery deskriptívneho výskumu z prostredia administrátorov (supervízorov) a probandov (supervidovaných) aplikácie skúmanej techniky, zameraných na sprostredkovanú a pozorovanú skúsenosť, predpokladajú širokospektrálne prínosy v oblastiach efektívnejšieho zhodnotenia pracovných vzťahov, vytvárania pracovných hypotéz a deskripcií želaného, alebo efektívneho stavu.</t>
  </si>
  <si>
    <t>005PU-4/2023</t>
  </si>
  <si>
    <t>Exegéza 5. kapitoly všeobecného listu apoštola Jakuba</t>
  </si>
  <si>
    <t>Exegesis of Chapter 5 of the
General Letter of the Apostle James</t>
  </si>
  <si>
    <t>prof. ThDr. Štefan Pružinský, PhD.</t>
  </si>
  <si>
    <t>https://www.minedu.sk/oznam-o-zverejneni-rozpisu-dotacii-na-nove-a-pokracujuce-projekty-kega-v-roku-2025/</t>
  </si>
  <si>
    <t>Kultúrna a edukačná grantová
agentúra Ministerstva školstva Slovenskej republiky</t>
  </si>
  <si>
    <t>Projekt predstavuje vedecko-pedagogický zámer v oblasti biblistiky, biblickej teológie a exegézy Nového zákona. Jeho hlavným výstupom bude vysokoškolská učebnica určená pedagógom, študentom a širšej odbornej verejnosti. Publikácia reaguje na dlhodobú spoločenskú požiadavku, keďže podobný text v súčasnom slovenskom terciárnom vzdelávaní absentuje.
Učebnica ponúkne komplexnú exegézu 5. kapitoly Listu apoštola Jakuba. Zvolí interdisciplinárny prístup – pri analýze biblického textu využije poznatky z lingvistiky, archeológie, historických vied, systematickej teológie či psychológie.</t>
  </si>
  <si>
    <t>VGA</t>
  </si>
  <si>
    <t>VGA 1/2024</t>
  </si>
  <si>
    <t>Teológia modlitby a jej perspektíva v živote súčasného kresťana</t>
  </si>
  <si>
    <t>The Theology of Prayer and Its Perspective in the Life of a Contemporary Christian</t>
  </si>
  <si>
    <t>doc. ThDr. Štefan Šak, PhD.</t>
  </si>
  <si>
    <t xml:space="preserve">Vedecká grantová agentúra Pravoslávnej cirkvi na Slovensku </t>
  </si>
  <si>
    <t>https://www.crz.gov.sk/zmluva/10485986/</t>
  </si>
  <si>
    <t>Cieľom projektu je sumarizácia dostupných zdrojov cirkevného učenia na tému modlitba, ich následná analýza a anamnéza. Získané údaje budú komparované so súčasným stavom skúmanej problematiky. Výsledkom tohto procesu bude samostatná vedecká štúdia v podobe monografie s rovnomenným názvom projektu, ktorej cieľom bude predložiť širokej verejnosti podstatu, zmysel, uplatnenie a perspektívu modlitby v živote súčasného kresťana ako jednotlivca a súčasti spoločenstva Cirkvi s ohľadom na ekleziologickú, soteriologickú a eschatologickú prognózu. Predpokladom a ambíciou projektu je poukázať výsledky skúmanej problematiky s pozitívnym dopadom na spoločnosť, nakoľko kresťan je súčasťou nie len Cirkvi, ale aj štátnej či národnej spoločnosti.</t>
  </si>
  <si>
    <t>VGA 2/2023</t>
  </si>
  <si>
    <t>Teologické posolstvo Starého Zákona</t>
  </si>
  <si>
    <t>The Theological Message of the Old Testament</t>
  </si>
  <si>
    <t>prof. ThDr. Alexander Cap, CSc.</t>
  </si>
  <si>
    <t>Úlohou tohto biblického projektu je pokračovať v skúmaní pozadia vzniku Starého Zákona a nadviazať na už ukončený projekt „Úvod do Starého Zákona I.,  Úvod do Starého Zákona II., Úvod do Starého Zákona III."</t>
  </si>
  <si>
    <t>VGA 2/2025</t>
  </si>
  <si>
    <t>Svätootcovské učenie o Svätej Trojici - vybrané myšlienky k základnej dogme</t>
  </si>
  <si>
    <t>Patristic Teaching on the Holy Trinity: Selected Thoughts on the Fundamental Dogma</t>
  </si>
  <si>
    <t>ThDr. Pavol Kochan, PhD.</t>
  </si>
  <si>
    <t>Projekt analyzuje kľúčové triadologické koncepty východných cirkevných otcov, predovšetkým kapadóckej školy. Skúma terminologický vývoj a obhajobu dogmy voči historickým herézam. Cieľom je priblížiť hĺbku a aktuálnosť tohto základného tajomstva viery pre súčasnú teologickú reflexiu a duchovnú prax.</t>
  </si>
  <si>
    <t>VGA 3/2024</t>
  </si>
  <si>
    <t>Bioetické otázky a výzvy 21. storočia</t>
  </si>
  <si>
    <t>Bioethical Issues and Challenges of the 21st Century</t>
  </si>
  <si>
    <t>doc. ThDr. Miroslav Župina, PhD.</t>
  </si>
  <si>
    <t>Výskum reflektuje moderné biomedicínske technológie optikou pravoslávnej antropológie a bioetiky. Projekt ponúka etické usmernenia zakorenené v posvätnej hodnote ľudského života od počatia po prirodzenú smrť a zdôrazňuje ochranu dôstojnosti človeka ako ikony Boha tvárou v tvár vedeckému pragmatizmu.</t>
  </si>
  <si>
    <t>VGA 1/2025</t>
  </si>
  <si>
    <t xml:space="preserve">Písanka cirkevnoslovanského jazyka </t>
  </si>
  <si>
    <t>Church Slavonic Handwriting Workbook</t>
  </si>
  <si>
    <t>ThDr. Vladimír Kocvár, PhD.</t>
  </si>
  <si>
    <t>Projekt prináša metodickú pomôcku pre osvojenie si písanej formy cirkevnoslovanského jazyka. Písanka kombinuje nácvik cyrilského písma s osvojovaním si základnej lexiky a liturgických textov. Slúži ako praktický nástroj pre študentov teológie k hlbšiemu prežívaniu pravoslávnej bohoslužobnej tradície.</t>
  </si>
  <si>
    <t>VGA 3/2025</t>
  </si>
  <si>
    <t>Spoveď a pokánie (príručka k príprave na spoveď)</t>
  </si>
  <si>
    <t>Confession and Repentance (A Guide to Preparing for Confession)</t>
  </si>
  <si>
    <t>doc. ThDr. Štefan Pružinský, PhD., univ. prof.</t>
  </si>
  <si>
    <t>Publikácia vysvetľuje sviatosť pokánia z pohľadu pravoslávnej duchovnosti, kde spoveď nie je právnickým úkonom, ale procesom uzdravenia. Príručka poskytuje teologické východiská, praktické rady k sebaspytovaniu a pomáha veriacim pochopiť význam metanoie (zmeny zmýšľania) pre duchovný rast a obnovu.</t>
  </si>
  <si>
    <t>028PU-4/2025</t>
  </si>
  <si>
    <t>nové technológie, metódy a formy vo vzdelávaní</t>
  </si>
  <si>
    <t>Objektivizácia hodnotenia klinických zručností študentov pôrodnej asistencie v simulovaných podmienkach 2</t>
  </si>
  <si>
    <t>Objectivisation of clinical competences of students of midwifery in simulating condition 2</t>
  </si>
  <si>
    <t>doc. PhDr. Štefánia Andraščíková, PhD., MPH</t>
  </si>
  <si>
    <t>FZO PU</t>
  </si>
  <si>
    <t>Ministerstvo školstva, výskumu, vývoja a mládeže Slovenskej republiky – Kultúrna a edukačná grantová agentúra (KEGA)</t>
  </si>
  <si>
    <t>https://www.portalvs.sk/sk/prehlad-projektov/kega/16159</t>
  </si>
  <si>
    <t>evaluácia, klinická prax, kompetencie a zručnosti, objektivizácia, študenti</t>
  </si>
  <si>
    <t>evaluation, clinical practice, competences and skills,objectivisation, students, midwifery</t>
  </si>
  <si>
    <t>Projekt nadväzuje na predchádzajúci projekt realizovaný na FZO PU v rokoch 2022-2024,
ktorého cieľom bolo upraviť podmienky pre simuláciu a vypracovať valídne nástroje na hodnotenie
klinických kompetencií z vybraných tém vo vybraných profilujúcich predmetoch štúdia v odbore
pôrodná asistencia. Cieľom nadväzujúceho projektu je dopracovať kompletizáciu simulačného
laboratória podľa reálnych podmienok klinickej praxe v pôrodnej asistencii na zabezpečenie pre
študenta atraktívneho a bezpečného prostredia klinickej prípravy. Chceme kompletizovať simulačné
scenáre pre výučbu v profilujúcich predmetoch, vypracovať k ním kontrolné listy na základe princípov
metódy hodnotenia klinických kompetencií OSCE (Objective Structured Competence Examination),
ako aj autoevaluačných postupov, ktoré budú následne pilotne odskúšané a štatisticky validované
pre zabezpečenie objektívneho štruktúrovaného formatívno-sumatívneho hodnotenia nadobudnutých
klinických kompetencií, vedomostí, zručností a schopností. Sumarizáciou scenárov a kontrolných
listov vzniknú didaktické nástroje, ktoré budú dostupné v MS Forms pedagógom, študentom v elearningu
(LMS Moodle) a učebniciach, a tiež záujemcom z odbornej verejnosti. Autoevaluačné
postupy vybranou metódou budú slúžiť študentom na hodnotenie dosahovania nimi stanovených
individuálnych cieľov pri nadobúdaní klinických kompetencií a zručností z odboru pôrodná asistencia.</t>
  </si>
  <si>
    <t>015PU-4/2024</t>
  </si>
  <si>
    <t>Aplikácia nových metód vo výučbe budúcich zdravotníckych pracovníkov pre zlepšenie selfmanažmentu pacientov k svojmu zdraviu</t>
  </si>
  <si>
    <t>Application of new teaching methods in the education of future healthcare professionals to improve patients’ self-management of their health.</t>
  </si>
  <si>
    <t>PhDr. Ľudmila Majerníková, PhD.</t>
  </si>
  <si>
    <t>https://www.portalvs.sk/sk/prehlad-projektov/kega/15425</t>
  </si>
  <si>
    <t>Civilizačné choroby predstavujú podľa štatistických ukazovateľov v dlhodobom horizonte najčastejšie príčiny zvýšenej mortality a morbidity vo svete. Vzhľadom k tomu, že nielen v Slovenskej republike, ale aj v celej Európe dochádza v súčasnosti k zvýšenej prevalencii chronických ochorení v populácii, je nutné venovať sa problematike komplementárnych nelekárskych prístupov, ktoré môžu zlepšiť celkový zdravotný stav a kvalitu života pacientov. Projekt sa zameriava na aplikáciu nových metód, ktoré po ich integrácii do výchovno-vzdelávacieho procesu budúcich zdravotníckych pracovníkov zvýšia uvedomenie, čiže selfmanažment vlastného zdravia u pacientov v klinickej praxi. Zníženie rizika a zlepšovanie výsledkov zdravotného stavu nemôže závisieť len od konania zdravotníckych pracovníkov, ale rovnako závisí aj od konania pacienta. Hlavným cieľom projektu bude aplikovať v edukačnom procese merací nástroj Partners in Health (PIH).  PIH škála umožňuje odhad úrovne požadovaných vedomostí, postojov a správania sa v rámci sebaopatery a selfmanažmentu svojho ochorenia u pacientov s chronickými ochoreniami ale má svoje opodstatnené použitie aj v primárnej sfére. Výskumným zámerom projektu bude vykonaná validácia PIH škály (reliabilita a konštruktová validita nástroja), s cieľom získať štandardizovaný merací nástroj na stanovenie úrovne selfmanažmentu vlastného zdravia, ktorý nachádza svoje uplatnenie aj v preventívnej zložke zdravotnej starostlivosti so sociokultúrnou adaptáciou v našich podmienkach. Projekt bude zameraný na vysokoškolské prostredie vzdelávania v študijných odboroch ošetrovateľstvo, pôrodná asistencia a iných zdravotníckych vedách (fyzioterapeut, dentálny hygienik, röntgenologický laborant a pod.). Prostredníctvom dvoch vysokoškolských učebníc zameraných na meracie nástroje zdravotnej uvedomelosti a podpory zdravia, problematiky kompliancie a adherencie umožní študentom porozumieť danej téme a bude rozvíjať ich partnerský prístup na participácii pacienta o svoje zdravie. Verifikovaný nástroj PIH a jeho implementácia do praxe poslúži k aplikácii týchto poznatkov do praxe v rámci klinickej výučby študentom ale aj klinickým a vedecko-pedagogickým pracovníkom. Pretože v súčasnosti neexistuje validný nástroj určený k posúdeniu úrovne selfmanažmentu u pacientov s chronickým ochorením na Slovensku, ktorý by zohľadňoval špecifiká ich potrieb, a najmä participáciu samotného pacienta na liečbe svojho ochorenia. Cieľom projektu bude vypracovať, overiť a sprístupniť jednotnú, medzinárodne akceptovanú a odporúčanú metodiku hodnotenia selfmanažmentu u pacientov s chronickými ochoreniami a následne ju aplikoval ako inovatívnu metódu do teoretickej výučby a potom do praxe v rámci klinickej prípravy študentov.</t>
  </si>
  <si>
    <t>027PU-4/2023</t>
  </si>
  <si>
    <t>Implementácia nových technológií v liečbe pacientov s diabetes mellitus do výučby študentov zdravotníckych odborov</t>
  </si>
  <si>
    <t>Implementation of new Technologies in the treatment of Patients with diabetes mellitus
In the teaching students of Health care departments</t>
  </si>
  <si>
    <t>doc. PhDr. Ľubica Derňárová, PhD., MPH</t>
  </si>
  <si>
    <t>edukácia, implementácia, nové technológie, študenti, výučba</t>
  </si>
  <si>
    <t>Diabetes mellitus je chronické endokrinné a metabolické ochorenie, ktoré má v súčasnosti
stúpajúcu tendenciu výskytu v populácii. Cieľom projektu je zvýšiť informovanosť pacientov
s ochorením diabetes mellitus o využívaní nových technológií v liečbe, ktoré im umožnia
zlepšiť kvalitu života nielen v oblasti fyzickej, ale aj psychickej a sociálnej. Zároveň plánujeme
prostredníctvom štandardizovaného dotazníka zistiť, ako hodnotia kvalitu života pacienti, ktorí
využívajú v liečbe nové-moderné technológie. Je veľmi dôležité implementovať poznatky
o najnovších možnostiach liečby
do učebných osnov vybraných predmetov u študentov nelekárskych študijných odborov. Ambíciou
riešiteľov projektu je aj vydanie vysokoškolskej učebnice, ktorá bude zameraná na prezentovanie
nových, moderných technológií v liečbe diabetes mellitus, k akým patrí inzulínová pumpa
so senzorom a integrovaným systémom kontinuálneho monitorovania glukózy (CGM - continuos
glucose monitoring). Zároveň môže poskytnúť cenné informácie o možnostiach liečby a využívania
týchto technológií aj pacientom s ochorením diabetes mellitus a ich príbuzným, učiteľom a žiakom
stredných zdravotníckych škôl.</t>
  </si>
  <si>
    <t>022PU-4/2023</t>
  </si>
  <si>
    <t>technológie, metódy a formy vo vzdelávaní</t>
  </si>
  <si>
    <t>Koncepcia rehabilitačného prístupu u postcovidových pacientov a jej implementácia do učebných osnov študijného programu fyzioterapia</t>
  </si>
  <si>
    <t>The conception of rehabilitation approach in postcovide patients and it`s implementation in the study syllabus of the physiotherapy study program</t>
  </si>
  <si>
    <t>doc. MUDr. Alexander Kiško, CSc.</t>
  </si>
  <si>
    <t>https://www.portalvs.sk/sk/prehlad-projektov/kega/14999</t>
  </si>
  <si>
    <t>Podhalańska Państwowa Uczelnia Zawodowa w Nowym Targu a University of Rzeszow</t>
  </si>
  <si>
    <t>Tento návrh projektu je reakciou akademicko-vzdelávacej obce na súčasnú situáciu, ktorá súvisí s dôsledkami ochorenia COVID-19. Mnoho rekonvalescentov bojuje s komplikáciami po chorobe – najmä v oblasti dýchacieho, kardiovaskulárneho, či neurologického systému. Závažnosť symptómov má neskôr negatívny dopad na funkčnú zdatnosť pacienta, obmedzuje jeho sociálne aktivity a je často zodpovedná za klesajúcu kvalitu života. Koncepcia terapeutického prístupu k pacientovi by mala obsahovať optimálnu rehabilitačnú liečbu. V súvislosti s ochorením koronavírusovej infekcie a jeho dopadom na jednotlivé sústavy organizmu je nevyhnutné rozširovať odborné fyzioterapeutické štandardy, ktoré by definovali postupy post-covidovej rehabilitačnej liečby. Zložitosť a variabilita klinických príznakov ochorenia COVID-19 si vyžaduje špecifické rehabilitačné postupy, ktoré by mali byť stanovené na základe komplexného funkčného vyšetrenia pacienta. Cieľom projektu je vypracovať, overiť a implementovať moderné postupy v oblasti komplexnej rehabilitačnej liečby postcovidového pacienta do výučbového procesu budúcich fyzioterapeutov. Projekt je zameraný na zlepšenie vzdelávanie v študijnom odbore zdravotnícke vedy a má ambíciu rozšíriť vedomosti študentov v oblasti komplexnej kineziologickej analýzy a terapie postcovidových pacientov. Zlepšenie pripravenosti študentov na výkon klinickej praxe je možné len s dôslednou výučbou v klinickom prostredí, orientovanou na riešenie klinických problémov. Očakávaným prínosom projektu pre spoločenskú oblasť je implementácia moderných fyzioterapeutických postupov v rámci komplexnej terapie pacientov s postcovidovým syndrómom.</t>
  </si>
  <si>
    <t>KEGA - Výzva na podávanie žiadostí o dotáciu na nové projekty KEGA so začiatkom riešenia v roku 2024</t>
  </si>
  <si>
    <t>010PU-4/2024</t>
  </si>
  <si>
    <t>Edukačný projekt</t>
  </si>
  <si>
    <t>Implementácia nových zobrazovacích a simulačných technológií vo vzdelávaní v študijných programoch urgentná zdravotná starostlivosť a rádiologická technika, zameraných na potreby klinickej praxe</t>
  </si>
  <si>
    <t xml:space="preserve">Implementation of new imaging and simulation technologies in education in the study programmes Urgent Health Care and Radiological Technology, focused on the needs of clinical practice. </t>
  </si>
  <si>
    <t>doc. RNDr. Marek Chmelík, PhD.</t>
  </si>
  <si>
    <t>43 897 </t>
  </si>
  <si>
    <t>15 544 </t>
  </si>
  <si>
    <t xml:space="preserve">e-vzdelávanie, inovácia vyučovania, klinická prax, virtuálna , zobrazovaniemedziodborová spolupráca, Urgentná zdravotná starostlivosť, Rádiologická technika, virtuálna realita, ultrasonografia, udalosť s hromadným postihnutím osôb </t>
  </si>
  <si>
    <t xml:space="preserve">Projekt je zameraný na inováciu a internacionalizáciu obsahu odbornej teoretickej a praktickej prípravy zdravotníckych záchranárov a rádiologických technikov, prostredníctvom využitia efektívnych výučbových, učebných a hodnotiacich stratégií v zhode so zásadami vzdelávani dospelých a podpory dištančného vzdelávania. Realizácia bude prebiehať prostredníctvom interakcie a aktívneho vyhľadávania informácií, orientácie výučby na riešenie problémov, simulácie reálnych situácií, implementácie virtuálnej reality do edukačného procesu, demonštrácie odborných zručností, prípadových štúdií, práce s multimediálnymi informačnými technológiami a e-learningom. Simulačné metódy poskytujú študentom štandardizáciu klinickej situácie, umožňujú študentom aplikovať vedomosti, schopnosti a praktické zručnosti, rozvíjajú kritické myslenie, klinické rozhodovanie, zlepšujú komunikáciu a spoluprácu v multi-disciplinárnom tíme a v neposlednom rade zvyšujú ich sebadôveru a spokojnosť s vyučovaním. Zručnosti nadobudnuté počas vyučovacieho procesu v priestoroch simulačného laboratória umožnia študentom študijných programov Urgentná zdravotná starostlivosť a Rádiologická technika plynulý prechod na odbornú prax realizovanú na klinických pracoviskách. </t>
  </si>
  <si>
    <t>Consequences of muscle imbalance on the postural system of preschool and younger school-age children</t>
  </si>
  <si>
    <t>https://www.crz.gov.sk/zmluva/11567295/</t>
  </si>
  <si>
    <t>Postúra. Posturálne poruchy. Predškoláci. Žiaci prvého stupňa ZŠ. Zdravotné cvičenie. Preventívny program.</t>
  </si>
  <si>
    <t>Poruchy postúry sú závažným problémom súčasnej populácie. Profesor Janda ich oprávnene popisuje ako pandémiu modernej spoločnosti, nakoľko sa problematika netýka len populácie na Slovensku, ale na výskyt posturálnych porúch apelujú odborníci z viacerých krajín sveta. Na stúpajúcu tendenciu posturálnych porúch upozorňujú odborníci z lekárskych i nelekárskych odborov v takmer každom priemyselne rozvinutom štáte. Ako hlavnú príčinu vzniku posturálnych porúch vidia odborníci hypokinézu modernej spoločnosti a sedavý spôsob života. V dospelosti posturálne poruchy trápia takmer každého človeka a nepríjemné bolesti, ktoré ich sprevádzajú, pocítil aspoň raz za život každý dospelý človek. Deti trávia veľkú časť dňa v posturálne nevýhodných polohách, ktorými si preťažujú stále rovnaké kĺby a svalové skupiny. Preto poruchy postúry nie sú už len problémom dospelých ľudí a školopovinných detí, ale ich čoraz častejšie môžeme pozorovať aj u detí v predškolskom veku.</t>
  </si>
  <si>
    <t>1/0225/23</t>
  </si>
  <si>
    <t>Dynamické procesy v súčasnej jazykovednej slavistike V. (Kapitoly z výskumu slovenčiny, poľštiny, rusínčiny a ukrajinčiny</t>
  </si>
  <si>
    <t>Dynamic Processes in Contemporary Linguistic Slavic Studies V. (Chapters from the Research of Slovak, Polish, Ruthenian and Ukrainian)</t>
  </si>
  <si>
    <t>prof. PhDr. Júlia Dudášová, DrSc.</t>
  </si>
  <si>
    <t>ÚRJK CJKNM</t>
  </si>
  <si>
    <t>Ministerstvo školstva, vedy, výskumu a športu Slovenskej republiky</t>
  </si>
  <si>
    <t>konfrontačná gramatika slovanských jazykov, komparatívny výskum nárečí v karpatskom jazykovom areáli,
jazykové kontakty, jazyková interferencia, slovanské spisovné mikrojazyky, západoslovansko-východoslovanské
pomedzi...</t>
  </si>
  <si>
    <t>confrontational grammar of Slavic languages, comparative research of dialects in the Carpathian language area, language contacts, language interference, Slavic literary microlanguages, West Slavic-East Slavic between</t>
  </si>
  <si>
    <t>Predmetom navrhovaného projektu je konfrontačný výskum štyroch spisovných slovanských jazykov (slovenčiny, poľštiny, rusínčiny a ukrajinčiny) a porovnávací výskum nárečí uvedených národných jazykov, ktoré tvoria severozápadnú časť karpatského jazykového areálu. Projekt má kontinuálny charakter, to znamená, že riešitelia sa venujú tejto tému dlhodobo, t.j. od roku 2011 (2011-2013, 2014-2016, 2017-2019, 2020-2022) a za ten čas dosiahli mimoriadne výsledky výskumu, ktoré uverejnili v podobe knižných publikácií, vedeckých štúdií a článkov v domácich i zahraničných vydavateľstvách. Svedectom toho je udelenie troch Certifkátov o úspešnom ukončení riešenia projektu, ktoré vydala Vedecká grantová agentúra MŠVVaŠ SR a Slovenskej akadémie vied v rokoch 2014, 2016, 2020. Pozornosť bádateľov je sústredená najmä na synchrónny opis javov na jednotlivých jazykových rovinách uvedených štyroch spisovných jazykov, ale aj ich dialektov, ktoré sú v bezprostrednom teritoriálnom kontakte.</t>
  </si>
  <si>
    <r>
      <t>The subject of the proposed project is a confrontational research of four standard Slavic languages ​​(Slovak, Polish, Ruthenian and Ukrainian) and a comparative research of the dialects of the mentioned national languages, which form the northwestern part of the Carpathian language area.</t>
    </r>
    <r>
      <rPr>
        <sz val="10"/>
        <rFont val="Arial"/>
        <charset val="238"/>
      </rPr>
      <t xml:space="preserve"> The project has a continuous character, which means that the researchers have been working on this topic for a long time, i.e. since 2011 (2011-2013, 2014-2016, 2017-2019, 2020-2022) and during that time they have achieved extraordinary research results, which they have published in the form of book publications, scientific studies and articles in domestic and foreign publishing houses. This is evidenced by the award of three Certificates of successful completion of the project, issued by the Scientific Grant Agency of the Ministry of Education, Science and Research of the Slovak Republic and the Slovak Academy of Sciences in 2014, 2016, and 2020. The researchers' attention is focused mainly on the synchronous description of phenomena at the individual linguistic levels of the four literary languages ​​mentioned, as well as their dialects, which are in direct territorial contact.</t>
    </r>
  </si>
  <si>
    <t>002PU-4/2024</t>
  </si>
  <si>
    <t>Rozvoj kompetencií pedagogických zamestnancov v oblasti rómskeho jazyka, literatúry a reálií</t>
  </si>
  <si>
    <t>Development of competences of teaching staff in the field of Romani language, literature and realities</t>
  </si>
  <si>
    <t>doc. Marek Lukáč, PhD.</t>
  </si>
  <si>
    <t>ÚRŠ CJKNM</t>
  </si>
  <si>
    <t>NIVAM; ŠVK-dokumentačno-inf. centrum rómskej kultúry</t>
  </si>
  <si>
    <t>kompetencie, učebnica , učiteľ, výskum, vzdelávanie</t>
  </si>
  <si>
    <t>competencies, textbook, teacher, research, education, Romani language, curriculum reform, professional development, analysis of educational needs</t>
  </si>
  <si>
    <t>Predkladaný projekt je zameraný na riešenie aktuálnej a zároveň dlhodobej problematiky edukácie rómskych žiakov v ich materinskom jazyku. Hoci rad výskumov preukazuje, že vyučovanie v materinskom jazyku môže mať pozitívny vplyv na školskú úspešnosť detí, v podmienkach slovenského školstva nie je doposiaľ vytvorený a inštitucionalizovaný systém vzdelávania rómskych detí v ich materinskom jazyku. Jednou z hlavných podmienok žiadúcich zmien tohoto stavu, ktoré sú akcentované aj v obsahových zmenách kurikula základného vzdelávania (kurikulárna reforma), je získanie jazykových kompetencií v rómskom jazyku pedagogickými zamestnancami, ktorí pôsobia vo výchovno-vzdelávacom procese na tých základných školách, ktoré navštevujú žiaci a žiačky z jazykovo odlišného a sociálne znevýhodneného prostredia. Zmeny štátneho vzdelávacieho programu pre základné vzdelávanie môžu v krátkom čase znamenať kvalitatívny obrat v doterajšej praxi (ne)vyučovania rómskeho jazyka a literatúry. Zároveň ale vytvárajú zvýšený tlak na rozvoj jazykových zručností pedagogických zamestnancov v rómskom jazyku, literatúre a reáliách. Projekt sa preto zameriava na vedecké zdôvodnenie, analýzu vzdelávacích potrieb a následnú tvorbu a pilotnú realizáciu vzdelávacieho programu, učebnice pre pedagogických zamestnancov (učiteľov a pedagogických asistentov) prvého stupňa základných škôl a metodiky pre lektorov takýchto vzdelávacích programov s cieľom rozvoja ich kompetencií v oblasti rómskeho jazyka, literatúry a reálií. Riešením projektu chceme prispieť k vytvoreniu učebných materiálov na vysokej odbornej úrovni, ktoré môžu slúžiť ako východiskové materiály v rozmanitých formách odbornej prípravy pedagogických zamestnancov v rómskom jazyku, literatúre a reáliách a prispieť tak k zvyšovaniu kvality a efektívnosti výchovno-vzdelávacieho procesu rómskych žiakov a žiačok s pozitívnymi dopadmi na ich celkovú spoločenskú inklúziu</t>
  </si>
  <si>
    <t>The presented project is aimed at solving the current and at the same time long-term issue of educating Roma pupils in their mother tongue. Although a number of researches show that teaching in the mother tongue can have a positive effect on children's school success, in the conditions of the Slovak school system, a system of education of Roma children in their mother tongue has not yet been created and institutionalized. One of the main conditions for desirable changes in this situation, which are also emphasized in the content changes of the elementary education curriculum (curriculum reform), is the acquisition of language competences in the Romani language by pedagogical staff who work in the educational process at those elementary schools attended by pupils from linguistically different and socially disadvantaged backgrounds. Changes to the state educational program for elementary education can in a short time mean a qualitative turnaround in the current practice of (not)teaching the Romani language and literature. At the same time, however, they create increased pressure to develop the language skills of pedagogical staff in the Romani language, literature and realities. The project therefore focuses on scientific justification, analysis of educational needs and the subsequent creation and pilot implementation of an educational program, textbooks for pedagogical staff (teachers and pedagogical assistants) of the first level of elementary schools and methodics for lecturers of such educational programs in order to develop their competences in the area of the Romani language, literature and realities. By solving the project, we want to contribute to the creation of teaching materials at a high professional level, which can serve as starting materials in various forms of professional training of pedagogical staff in the Romani language, literature and realities, and thus contribute to increasing the quality and efficiency of the educational process of Romani pupils with positive impacts on their overall social inclusion</t>
  </si>
  <si>
    <t>https://www.kultminor.sk/sk/moznosti-podpory/vyzvy/vyzvy-2025/678-vyzva-c-1-2025</t>
  </si>
  <si>
    <t>25-130-00558</t>
  </si>
  <si>
    <t>vzdelávací projekt</t>
  </si>
  <si>
    <t>Studium Carpatho-Ruthenorum 2025 - 13. ročník medzinárodnej letnej školy rusínskeho jazyka a kultúry</t>
  </si>
  <si>
    <t>Studium Carpatho-Ruthenorum 2025 - 13th International Summer School of Ruthenian Language and Culture</t>
  </si>
  <si>
    <t>doc. PhDr. Anna Plišková, PhD.</t>
  </si>
  <si>
    <t>Fond na podporu kultúry národnostných menšín</t>
  </si>
  <si>
    <t>https://www.crz.gov.sk/data/att/6110015.pdf</t>
  </si>
  <si>
    <t xml:space="preserve"> 	1.3 Vzdelávacie aktivity</t>
  </si>
  <si>
    <t>vzdelávacie podujatia, semináre, workshopy, diskusie, tanečné domy a sústredenia v oblasti hudby, tanca, divadla, folklóru a výtvarného umenia vrátane vedomostných súťaží</t>
  </si>
  <si>
    <t>educational events, seminars, workshops, discussions, dance houses and gatherings in the fields of music, dance, theater, folklore and fine arts, including knowledge competitions</t>
  </si>
  <si>
    <t>Zámerom projektu je poskytnúť priestor na získanie a prehĺbenie jazykových kompetencií v ústnej a písomnej forme spisovného rusínskeho jazyka, z dejín, kultúry a etnografie karpatských Rusínov s akcentom na Rusínov SR. Ide o projekt s medzinárodnou účasťou, preto jeho zámerom je propagácia rusinistiky, jazyka a kultúry Rusínov v prostredí majority a multikultúrnosti. Cieľom je vytvoriť praktické možnosti na uplatnenie získaných zručností v neformálnych situáciách v autentickom prostredí Rusínov a stimulovať záujem o rusinistiku u príslušníkov tejto minority, ale aj u majority - poskytnutím širokého spektra informácií o kultúre a špecifikách 3. najpočetnejšej menšiny v SR. Dôležitým cieľom je aj stimulácia záujmu o štúdium rusínskeho jazyka, literatúry, dejín a kultúry Rusínov u mladej generácie, záujmu učiteľov o vyučovanie rusínskeho jazyka a vedenie krúžkov jazyka a kultúry na rozličných typoch škôl a stupňoch vzdelávania. Cieľovou skupinou sú rozličné generácie dospelej populácie: učitelia rusínskeho jazyka, vysokoškolskí študenti, pracovníci vo sfére rusínskej kultúry a osvety, vedci, redaktori, spisovatelia, vedúci krúžkov minoritných jazykov a kultúr a osvetoví pracovníci majority reflektujúci vo svojej činnosti minoritnú problematiku.</t>
  </si>
  <si>
    <r>
      <t>The aim of the project is to provide a space for acquiring and deepening language competences in the oral and written form of the standard Ruthenian language, in the history, culture and ethnography of the Carpathian Ruthenians with an emphasis on the Ruthenians of the Slovak Republic.</t>
    </r>
    <r>
      <rPr>
        <sz val="10"/>
        <rFont val="Arial"/>
        <charset val="238"/>
      </rPr>
      <t xml:space="preserve"> This is a project with international participation, therefore its aim is to promote Ruthenian studies, language and culture of the Ruthenians in the majority and multicultural environment. The aim is to create practical opportunities for applying the acquired skills in informal situations in the authentic Ruthenian environment and to stimulate interest in Ruthenian studies among members of this minority, but also among the majority - by providing a wide range of information about the culture and specifics of the 3rd largest minority in the Slovak Republic. An important goal is also to stimulate interest in studying the Ruthenian language, literature, history and culture of the Ruthenians among the younger generation, and to stimulate teachers' interest in teaching the Ruthenian language and leading language and culture clubs at various types of schools and levels of education. The target group is different generations of the adult population: Ruthenian language teachers, university students, workers in the sphere of Ruthenian culture and education, scientists, editors, writers, leaders of minority language and culture clubs, and education workers of the majority reflecting minority issues in their activities.</t>
    </r>
  </si>
  <si>
    <t>25-130-00563</t>
  </si>
  <si>
    <t xml:space="preserve"> 	I. medzinárodná vedecká konferencia mladých karpatorusinistov - Rusinistika v srdci Európy</t>
  </si>
  <si>
    <t>I. International Scientific Conference of Young Carpatho-Rusinists - Rusinistic Studies in the Heart of Europe</t>
  </si>
  <si>
    <t xml:space="preserve"> 	Mgr. Zdenka Citriaková, PhD.</t>
  </si>
  <si>
    <t>https://www.crz.gov.sk/data/att/6110017.pdf</t>
  </si>
  <si>
    <t>vzdelávacie podujatia, semináre, workshopy, diskusie,</t>
  </si>
  <si>
    <t>educational events, seminars, workshops, discussions,</t>
  </si>
  <si>
    <t>Cieľom projektu je podporiť spoluprácu medzi mladými rusinistami, predovšetkým medzi študentmi doktorandského stupňa štúdia a mladými vedeckými pracovníkmi do 10. roku od ukončenia doktorandského štúdia. Cieľom konferencie je výmena skúseností a poznatkov o rusínskej kultúre, jazyku, histórii, literatúre a školstve. Konferencia má taktiež za cieľ zdôrazniť význam rusínskej kultúry v stredoeurópskom a východoeurópskom kontexte, poukázať na dôležitosť internacionalizácie rusínskej problematiky a udržania rusínskej identity v modernom svete, motivovať mladých vedcov k ďalšej práci v kontexte svetovej rusinistiky. Cieľová skupina: Mladí rusinisti, študenti a mladí vedeckí pracovníci v oblasti rusinistiky, ale aj v oblasti lingvistiky, kulturológie, literatúry, etnológie, histórie, pedagogiky, žurnalistiky, sociológie, informačných technológií v kontexte národnostných menšín, slavistických alebo východoeurópskych štúdií. Taktiež cieľovou skupinou sú záujemcovia o rusínske témy z celého sveta, kde žijú rusínske komunity (predovšetkým z krajín strednej a východnej Európy), organizácie a inštitúcie, ktoré sa zaoberajú rusínskym jazykom, kultúrou a históriou. Medzi projektové aktivity patria: prezentácia odborných referátov v jednotlivých sekciách a diskusia, sprievodný program konferencie ako literárny večer s hudobným programom, návšteva Divadla Alexandra Duchnoviča, výstava posterov, prezentácia práce rusínskych mládežníckych organizácií, vydanie vedeckého zborníka.</t>
  </si>
  <si>
    <r>
      <t>he aim of the project is to support cooperation between young Ruthenians, especially between doctoral students and young researchers up to the 10th year after completing their doctoral studies.</t>
    </r>
    <r>
      <rPr>
        <sz val="10"/>
        <rFont val="Arial"/>
        <charset val="238"/>
      </rPr>
      <t xml:space="preserve"> The aim of the conference is to exchange experiences and knowledge about Ruthenian culture, language, history, literature and education. The conference also aims to emphasize the importance of Ruthenian culture in the Central and Eastern European context, to point out the importance of internationalizing Ruthenian issues and maintaining Ruthenian identity in the modern world, and to motivate young researchers to continue their work in the context of world Ruthenian studies. Target group: Young Ruthenians, students and young researchers in the field of Ruthenian studies, but also in the fields of linguistics, culturology, literature, ethnology, history, pedagogy, journalism, sociology, information technologies in the context of national minorities, Slavic or Eastern European studies. The target group is also those interested in Ruthenian topics from all over the world, where Ruthenian communities live (especially from Central and Eastern European countries), organizations and institutions that deal with the Ruthenian language, culture and history. Project activities include: presentation of expert papers in individual sections and discussion, accompanying conference program as a literary evening with a musical program, visit to the Alexander Duchnovič Theater, poster exhibition, presentation of the work of Ruthenian youth organizations, publication of a scientific collection.</t>
    </r>
  </si>
  <si>
    <t>25-130-00562</t>
  </si>
  <si>
    <t>V. medzinárodný kongres rusínskeho jazyka</t>
  </si>
  <si>
    <t>5th International Congress of the Ruthenian Language</t>
  </si>
  <si>
    <t>https://www.crz.gov.sk/data/att/6110016.pdf</t>
  </si>
  <si>
    <t>konferencia, karpatorusinistika, výstava posterov</t>
  </si>
  <si>
    <t>conference, Carpatho-Rusin studies, poster exhibition</t>
  </si>
  <si>
    <t>Projekt 5. medzinárodného kongresu rusínskeho jazyka bude venovaný 30. výročiu kodifikácie rusínskeho jazyka a predstavuje významnú vedeckú a kultúrnu udalosť karpatorusinistiky. Kongres poskytne platformu pre odbornú diskusiu o aktuálnych témach týkajúcich sa rusínskeho jazyka, jeho postavenia v súčasnosti, vyučovania a stratégie jazykového plánovania. Oslávenie 30. výročia kodifikácie bude pripomínať dôležitý medzník v dejinách rusínskeho jazyka a poskytne priestor na zhodnotenie jeho vývoja a výziev do budúcnosti. Súčasťou kongresu bude vedecká konferencia, ktorá poskytne odborníkom zo všetkých oblastí karpatorusinistiky, napr. jazykovedy, literárnej vedy, histórie, etnológie, kulturológie a i. príležitosť prezentovať svoje výskumy. Na kongrese sa bude diskutovať aj o aktuálnych výzvach a možnostiach rozvoja rusínskeho jazyka v súčasnej spoločnosti, a to najmä v oblasti vzdelávania, kultúry, médií a verejného života. Na kongrese plánujeme otvoriť tému stratégie jazykového plánovania v kontexte implementácie jazykových práv národnostných menšín v krajinách Európskej únie aj mimo nej. Stratégia má zahŕňať konkrétne opatrenia na podporu vyučovania rusínskeho jazyka, jeho využívania v médiách, v administratívnych a verejných inštitúciách. Vytváranie stratégie bude prebiehať v spolupráci s odborníkmi z oblasti jazykového plánovania, jazykovej politiky a vzdelávania a bude zohľadňovať potreby rusínskej komunity, ako aj moderné trendy v ochrane a rozvoji menšinových jazykov.</t>
  </si>
  <si>
    <t>The project of the 5th International Congress of the Ruthenian Language will be dedicated to the 30th anniversary of the codification of the Ruthenian language and represents a significant scientific and cultural event in Carpatho-Rusyn studies. The congress will provide a platform for professional discussion on current topics related to the Ruthenian language, its current status, teaching and language planning strategies. The celebration of the 30th anniversary of codification will commemorate an important milestone in the history of the Ruthenian language and provide a space to evaluate its development and challenges for the future. The congress will include a scientific conference that will provide experts from all areas of Carpatho-Rusyn studies, e.g. linguistics, literary studies, history, ethnology, culturology, etc. the opportunity to present their research. The congress will also discuss current challenges and opportunities for the development of the Ruthenian language in contemporary society, especially in the areas of education, culture, media and public life. At the congress, we plan to open the topic of a language planning strategy in the context of the implementation of the linguistic rights of national minorities in the countries of the European Union and beyond. The strategy is to include specific measures to support the teaching of the Ruthenian language, its use in the media, in administrative and public institutions. The strategy will be developed in cooperation with experts in the field of language planning, language policy and education and will take into account the needs of the Ruthenian community, as well as modern trends in the protection and development of minority languages.</t>
  </si>
  <si>
    <t>https://www.kultminor.sk/sk/moznosti-podpory/vyzvy/vyzvy-2025/683-vyzva-c-3-2025</t>
  </si>
  <si>
    <t>25-130-00564</t>
  </si>
  <si>
    <t>Dedičstvo Móra Jókaiho - národná identita, literatúra a historická perspektíva</t>
  </si>
  <si>
    <t>The Legacy of Mór Jókai - National Identity, Literature and Historical Perspective</t>
  </si>
  <si>
    <t>doc. Mgr. Annamária Kónyová, PhD.</t>
  </si>
  <si>
    <t>ÚMJK CJKNM</t>
  </si>
  <si>
    <t>https://www.crz.gov.sk/data/att/6110018.pdf</t>
  </si>
  <si>
    <t>(vzdelávacie podujatia, semináre, workshopy, diskusie, tanečné domy a sústredenia v oblasti hudby, tanca, divadla, folklóru a výtvarného umenia vrátane vedomostných súťaží)</t>
  </si>
  <si>
    <t>Aktuálnosť projektu spočíva v tom, že v roku 2025 uplynie 200 rokov od narodenia Móra Jókaiho, tvorcu maďarskej románovej literatúry. O význame vybranej tvorby jasne svedčí skutočnosť, že diela Móra Jókaiho sú dodnes neoddeliteľnou súčasťou maďarskej národnej identity. Jókaiho vplyv významne prispel k formovaniu národnej identity nielen v minulosti, ale aj dnes. Zároveň má jeho celoživotné dielo významné miesto v maďarskom verejnom školstve a vo vysokom školstve v Maďarsku aj na Slovensku. Dvestoročnica teda ponúka príležitosť zorganizovať konferenciu, na ktorej sa pozvaní domáci a zahraniční učitelia a vysokoškolskí študenti môžu prostredníctvom Jókaiho diela dozvedieť viac o jazykovej, kultúrnej a náboženskej rozmanitosti Uhorska 19. storočia, a tak podporiť porozumenie a toleranciu medzi rôznymi etnickými skupinami. Jókaiho dielo je obzvlášť významné tým, že jeho diela odrážajú nielen ašpirácie uhorského národného štátu, ale aj myšlienku multikultúrneho uhorského vlastenectva. Cieľom konferencie organizovanej v rámci tohto projektu je s vedeckým prístupom preskúmať, ako sú v Jókaiho dielach zastúpené národnosti a ako možno tento prístup interpretovať v dnešnej multikultúrnej spoločnosti. Tým prispeje k pochopeniu maďarskej menšiny z novej perspektívy jej dejín a miesta jej kultúry v národnom naratíve.</t>
  </si>
  <si>
    <r>
      <t>The relevance of the project lies in the fact that 2025 will mark 200 years since the birth of Mór Jókai, the creator of Hungarian novel literature.</t>
    </r>
    <r>
      <rPr>
        <sz val="10"/>
        <rFont val="Arial"/>
        <charset val="238"/>
      </rPr>
      <t xml:space="preserve"> The importance of the selected works is clearly evidenced by the fact that Mór Jókai's works are still an integral part of Hungarian national identity. Jókai's influence has significantly contributed to the formation of national identity not only in the past, but also today. At the same time, his lifelong work has a significant place in Hungarian public education and higher education in Hungary and Slovakia. The bicentennial therefore offers an opportunity to organize a conference at which invited domestic and foreign teachers and university students can learn more about the linguistic, cultural and religious diversity of 19th-century Hungary through Jókai's work, and thus promote understanding and tolerance between different ethnic groups. Jókai's work is particularly significant in that his works reflect not only the aspirations of the Hungarian nation-state, but also the idea of ​​a multicultural Hungarian patriotism. The aim of the conference organized within the framework of this project is to examine, with a scholarly approach, how nationalities are represented in Jókai's works and how this approach can be interpreted in today's multicultural society. In doing so, it will contribute to the understanding of the Hungarian minority from a new perspective of its history and the place of its culture in the national narrative.</t>
    </r>
  </si>
  <si>
    <t>1/0484/22</t>
  </si>
  <si>
    <t>Vzťah motorickej docility a kognitívnych schopností žiakov</t>
  </si>
  <si>
    <t>Relationship between motor docility and cognitive abilities of pupils</t>
  </si>
  <si>
    <t>Ružbarská Beáta, Mgr. PhD.</t>
  </si>
  <si>
    <t>PU v Prešove, Fakulta športu</t>
  </si>
  <si>
    <t>x</t>
  </si>
  <si>
    <t>Motorický systém úzko súvisí so všetkými orgánovými systémami, no najmä s neurohumorálnym a vegetatívnym systémom. Vedecké štúdie naznačujú, že oblasti mozgu, ktoré sa týkajú výlučne motorickej aktivity (mozoček a bazálne gangliá) alebo kognície (prefrontálna kôra), sú spoluaktivované aj pri vykonávaní špecifických kognitívnych a motorických aktivít. Je teda možné predpokladať, že úroveň motorickej docility a objem pohybovej aktivity počas dňa budú ovplyvňovať úroveň kognitívnych schopností žiakov. Cieľom projektu bude rozšíriť poznatky o vzťahu a jeho sile medzi úrovňou motorickej docility a úrovňou kognitívnych schopností žiakov na základných a stredných školách.</t>
  </si>
  <si>
    <t>1/0462/22</t>
  </si>
  <si>
    <t>Vplyv nastavenia štartového bloku na kinematické charakteristiky ovplyvňujúce výkon štartu v plávaní</t>
  </si>
  <si>
    <t>The effect of starting block configuration on the kinematic parameters affecting the starting performance in swimming</t>
  </si>
  <si>
    <t>Matúš Ivan, Mgr. PhD.</t>
  </si>
  <si>
    <t>Cieľom predloženého projektu je identifikácia a hodnotenie zmien kinematických charakteristík štartového skoku zo štartovej platformy OSB12 a modulárnej platne v plávaní vzhľadom k zmenám charakteru základného postavenia na štartovom bloku. Predpokladaná je realizácia meraní na 50 plavcoch. V prvej etape výskumu budeme identifikovať a porovnávať významné indikátory hodnotenia kinematických zmien štartového skoku z OSB12 a modulárnej platne. V druhej až štvrtej etape budeme zisťovať a porovnávať optimálnu základnú polohu v štartovom skoku z OSB12 a modulárnej platne, ktorá závisí od úrovne opierky, chodidla na opierke, ťažiska tela a umiestnenia dominantnej dolnej končatiny. Na hodnotenie kinematických charakteristík budú použité vysokorýchlostné kamery a gyroskopy. Výsledky projektu prinesú nové poznatky, ktoré doteraz neboli preskúmané a tie budú aplikovateľné v tréningovom a súťažnom zaťažení so zameraním na zlepšenie športového výkonu v plávaní.</t>
  </si>
  <si>
    <t>1/0544/23</t>
  </si>
  <si>
    <t>Optimalizácia svalovej sily a hypertrofie tréningom s regulovanou cirkuláciou krvi na končatinách v príprave úpolových športovcov</t>
  </si>
  <si>
    <t>Optimization of muscle strength and hypertrophy by training with blood flow restriction in the limbs in combat athletes</t>
  </si>
  <si>
    <t>Kokinda Marek, Mgr. PhD.</t>
  </si>
  <si>
    <t>18 269 (projekt pokračuje - stav k 31.12.2025)</t>
  </si>
  <si>
    <t>Je všeobecne známe, že silový tréning má priaznivý efekt na svalovú hypertrofiu a silu kostrových svalov. Pri takomto type tréningu hovoríme o intenzite na úrovni 70–80 % z jednorazového maxima (1RM) s 10–12 opakovaniami v danej sérii. Takýto tréning na jednej strane stimuluje hormonálnu činnosť organizmu, no sa strane druhej (čiastočná spôsobuje aj mechanické opotrebenie oporného systém človeka. Ukazuje sa, že regulácia odporového elementu pod úrovňou 50 % z 1RM môže byť pre oporno-pohybový systém človeka omnoho šetrnejšia, ak sú vplyvom takéhoto tréningu stimulované determinujúce hormóny pre reguláciu svalovej činnosti. To je možné realizovať tréningom s reguláciou cirkulácie krvi, ktorá je spôsobená sťahovacími popruhmi upevnenými na proximálnych častiach horných, alebo dolných končatín. Otázne je aká výrazná bude reaktivita a adaptívna hormonálna zmena vplyvom takéhoto tréningu. Na strane druhej je potrebné opakovane využívaní zdôrazniť potrebu verifikácie tejto metodiky na kardiovaskulárny systém.</t>
  </si>
  <si>
    <t>1/0382/24</t>
  </si>
  <si>
    <t>Prevalencia a diverzifikácia porúch muskuloskeletálneho systému vysokoškolákov vo vzťahu k ich správaniu súvisiacim so zdravím</t>
  </si>
  <si>
    <t>Prevalence and diversification of musculoskeletal disorders in university students in relation to their health-related behaviors</t>
  </si>
  <si>
    <t>Lenková Rút, doc. Mgr., PhD.</t>
  </si>
  <si>
    <t>24 274 (projekt pokračuje - stav k 31.12.2025)</t>
  </si>
  <si>
    <t>PU v Prešove, Fakulta zdravotníckych odborov</t>
  </si>
  <si>
    <t>Muskuloskeletálne zdravie podľa WHO (2022) sa vzťahuje na výkonnosť pohybového systému, ktorý disponuje neporušeným kostrovým systémom, funkčnými svalmi, kĺbmi a prilahlými spojivovými tkanivami. Projekt je zameraný na analýzu úrovne správania súvisiaceho so zdravím a identifikáciu rizikových faktorov muskuloskeletálneho zdravia vysokoškolákov rôzneho profesijného zamerania v kontexte pohybovej aktivity. Výskumným zámerom projektu je monitorovanie a posúdenie pohybového režimu a pohybovej aktivity, diagnostikovanie vybraných ukazovateľov oporno-pohybového systému vysokoškolákov a následná verifikácia efektivity implementovaných intervenčných programov a pohybových aktivít v priebehu vysokoškolského štúdia. Očakávaným prínosom projektu je získanie takých celoživotných profesijných kompetencií vysokoškolských študentov, ktoré pozitívne ovplyvnia spôsoby ich správania súvisiaceho so zdravím v intenciách zachovania muskuloskeletálneho zdravia.</t>
  </si>
  <si>
    <t>007PU-4/2024</t>
  </si>
  <si>
    <t>Zatraktívnenie výučby outdoorových aktivít v sekundárnom vzdelávaní v spektre kurikula výučby a interdisciplinarity</t>
  </si>
  <si>
    <t>Making the teaching of outdoor activities in secondary education more attractive in the spectrum of curriculum teaching and interdisciplinarity</t>
  </si>
  <si>
    <t>Kačúr Peter, Mgr., PhD.</t>
  </si>
  <si>
    <t>17 878 (projekt pokračuje - stav k 31.12.2025)</t>
  </si>
  <si>
    <t>Učenie v prirodnom prostredí prostredníctvom outdoorových aktivít má merateľné sociálno-emocionálne účinky odzrkadľujúce sa aj na zlepšených študijných výsledkoch žiakov. Napriek tomu, že už niekoľko rokov je miesto outdoorových aktivít pomerne jasne zadefinované v štátnych vzdelávacích programoch ISCED 2 a 3, stále je viditeľný nedostatok kvalitných učebnicových a metodických materiálov, ktoré by vytvárali základný, obsahovo unifikovaný, poznatkový a skúsenostný pilier pre žiakov a učiteľov v tejto oblasti. Projekt je zameraný na vývoj a tvorbu odborných učebných materiálov zameraných na outdoorové aktivity pre základné a stredné školy, metodiky ich použitia a ich pilotné experimentálne overenie v edukačnej praxi. Vývoj a tvorba týchto materiálov sa bude opierať o vedecko-odbornú analýzu zameranú na tvorbu a efektívnu implementáciu outdoorových aktivít. Projekt je systematicky navrhnutý v 5 etapách s akcentom na hmatateľné vedecké a odborné výstupy v každej z etáp realizácie a prezentáciu týchto výstupov v online prostredí. Projekt je zameraný na vývoj a tvorbu odborných učebných materiálov zameraných na outdoorové aktivity pre základné a stredné školy, metodiky ich použitia a ich pilotné experimentálne overenie v edukačnej praxi.</t>
  </si>
  <si>
    <t>Interreg Slovensko-Česko</t>
  </si>
  <si>
    <t>403401DXA8</t>
  </si>
  <si>
    <t>MASK</t>
  </si>
  <si>
    <t>nevyskumný projekt</t>
  </si>
  <si>
    <t>Naše učebny nepotřebují stěny: tvorba metodiky adaptačních a sportovních kurzů pro školy v česko-slovenském přihraničí</t>
  </si>
  <si>
    <t>Our classrooms do not need walls: creating a methodology for adaptation and sports courses for schools in the Czech-Slovak border region</t>
  </si>
  <si>
    <t>Bakalár Peter, Mgr. PhD.</t>
  </si>
  <si>
    <t>98 500,7 (na strane partnera UNIPO)
390 557,02 (spolu za celý projekt)</t>
  </si>
  <si>
    <t>0 (projekt pokračuje -refundačná schéma - stav k 31.12.2025)</t>
  </si>
  <si>
    <t>Ministerstvo investícii, regionálneho rozvoja a informatizácie Slovenskej republiky</t>
  </si>
  <si>
    <t>NFP403401DXA8</t>
  </si>
  <si>
    <t>Interreg Slovensko – Česko 2021-2027</t>
  </si>
  <si>
    <t>Univerzita Palackého v Olomouci, Vysoké učení technické v Brně</t>
  </si>
  <si>
    <t>Tento projekt prináša inovatívny prístup k vzdelávaniu na základných a stredných školách v česko-slovenskom pohraničí, pričom kladie dôraz na zážitkovú pedagogiku a aktivity v prírode. Cieľom projektu je tvorba metodiky a realizácia adaptačných a športových kurzov pre základné a stredné školy v česko-slovenskom pohraničí, a tým podpora mentálneho well-beingu, zdravia a aktívneho životného štýlu detí. 
Hlavné zložky projektu zahŕňajú vývoj metodických materiálov na prípravu a realizáciu kurzov s využitím moderných technológií, školenie pedagogických pracovníkov a realizáciu adaptačných a športových kurzov pre žiakov a študentov zapojených škôl. Osobitná pozornosť je venovaná integrácii žiakov so špecifickými potrebami, využitiu moderných technológií v súlade s aktivitami v prírode a prepojeniu tradičných a moderných vzdelávacích metód. Projekt podporuje cezhraničnú spoluprácu a výmenu poznatkov medzi Českou republikou a Slovenskom, čo prispieva k posilneniu sociálnej súdržnosti, prenosu dobrej praxe a kultúrnemu porozumeniu.
Cieľom projektu je vyvinúť a implementovať komplexnú metodiku využitia zážitkovej pedagogiky a výchovy v prírode pre školské adaptačné a športové kurzy s dôrazom na integráciu moderných komunikačných technológií na podporu aktívneho životného štýlu aj samotnú realizáciu kurzov. Prostredníctvom novej metodiky (využívajúcej prostriedky zážitkovej pedagogiky a výchovy v prírode) projekt ponúkne systém vzdelávania (metodické školenia) až pre 150 pedagogických pracovníkov základných a stredných škôl z česko-slovenského pohraničia.
Okrem toho sa uskutoční 30 adaptačných alebo športových kurzov využívajúcich novú metodiku pre 600 žiakov základných a stredných škôl v školských rokoch 2024/2025 a 2025/2026. Týmto komplexným prístupom projekt prispeje k inovácii vzdelávacích systémov, zvýšeniu metodickej erudície pedagógov a zlepšeniu kvality života žiakov v oboch krajinách.</t>
  </si>
  <si>
    <t>Central European Joint Infodays 2025</t>
  </si>
  <si>
    <t>2025-TCA-08-CZ01-04</t>
  </si>
  <si>
    <t>Školiaca a kooperačná aktivita v rámci programu Erasmus+</t>
  </si>
  <si>
    <t>Training and Cooperation Activities</t>
  </si>
  <si>
    <t>FF PU v Prešove</t>
  </si>
  <si>
    <t>https://www.erasmusplus.sk/tca/</t>
  </si>
  <si>
    <t>Školiace a kooperačné aktivity, tzv. TCA (z angl. Training and Cooperation Activities), sú nástrojom národných agentúr na podporu plnenia cieľov a priorít programu Erasmus+. Cieľom je priniesť pridanú hodnotu a vyššiu kvalitu pri celkovej implementácii programu, a tak prispieť k zvýšeniu dopadu programu na systémovej úrovni. Školiace a kooperačné aktivity organizujú národné agentúry v krajinách programu pre všetky sektory vzdelávania, pričom cieľové skupiny a témy sú rôznorodé. TCA aktivity môžu byť kontaktné semináre, tematické semináre alebo študijné návštevy.</t>
  </si>
  <si>
    <t>OC-2022-1</t>
  </si>
  <si>
    <t>CA22149</t>
  </si>
  <si>
    <t>Výskumná sieť pre interdisciplinárne štúdie transhistorickej deliberatívnej demokracie (CHANGECODE)</t>
  </si>
  <si>
    <t>Research Network for Interdisciplinary Studies of Transhistorical Deliberative Democracy (CHANGECODE)</t>
  </si>
  <si>
    <t>Institute IRRIS for Research, Development and Strategies of Society, Culture and Environment, Slovenia</t>
  </si>
  <si>
    <t>–</t>
  </si>
  <si>
    <t>COST Action CA22149 CHANGECODE</t>
  </si>
  <si>
    <t>https://changecode.eu/</t>
  </si>
  <si>
    <t>Hlavným cieľom projektu COST Action CA22149 CHANGECODE je systematizovať, konceptualizovať a epistemicky aktualizovať teoretické a empirické poznatky o vplyve minulých praktík deliberácie na súčasné rozhodovanie. S týmto dôrazom sa projekt dostáva do centra aktuálnych debát o potenciálnej úlohe deliberatívnej demokracie pri stabilizácii sociálnej a politickej sféry a zvládaní súčasných výziev a rizík. Do popredia nášho výskumu posunie ľudské schopnosti predchádzať konfliktom prostredníctvom deliberácie a rozhodovať o rozvojových otázkach prostredníctvom dialógu.</t>
  </si>
  <si>
    <t>Otázka identity: Vízie európskej integrácie vo V4 a severských krajinách</t>
  </si>
  <si>
    <t>Issue of Identity: Visions of European Integration in V4 and Nordic Countries</t>
  </si>
  <si>
    <t>University of Pécs  (Hungary)</t>
  </si>
  <si>
    <t xml:space="preserve"> Visegrad Fund</t>
  </si>
  <si>
    <t>https://www.visegradfund.org/</t>
  </si>
  <si>
    <t>Tento projekt si kladie za cieľ preskúmať dynamickú súhru medzi suverenitou a federalizmom v rámci európskej integrácie prostredníctvom interdisciplinárneho prístupu. Podporuje vedecký diskurz na túto kľúčovú tému, zapája tvorcov politík a rozvíja spoločnú verejnú prednášku, ktorá bude dostupná akejkoľvek vzdelávacej inštitúcii so záujmom o danú problematiku.
Projekt sa zameriava na víziu európskej integrácie a komplexný vzťah medzi suverenitou a federalizmom, pričom osobitnú pozornosť venuje krajinám Vyšehradskej skupiny (t. j. Maďarsku, Poľsku a Slovensku) v porovnaní so škandinávskymi krajinami (t. j. Fínskom a Švédskom).</t>
  </si>
  <si>
    <t>CBC na Ukrajine a vo V4: hľadanie príkladov osvedčených postupov</t>
  </si>
  <si>
    <t>CBC in Ukraine and V4: in the search for the examples of best practices</t>
  </si>
  <si>
    <t>Uzhhorod National University</t>
  </si>
  <si>
    <t>Cieľom projektu je identifikovať a propagovať inštitucionálne modely a každodenné postupy, ktoré účinne podporujú cezhraničnú spoluprácu a ktoré môže päť výskumných ústavov z krajín Vyšehradskej štvorky (V4) a Ukrajiny aplikovať v procese pristúpenia Ukrajiny k EÚ. Cieľom výskumu je zmapovať pracovné príklady a prekážky spolupráce medzi krajinami V4 a Ukrajinou, s osobitným zameraním na regionálny rozvoj, potreby miestnych komunít, medzietnický dialóg a bezpečnostné aspekty. Výskum založený na spoločnej metodike, rozhovory s fokusovými skupinami, expertné prognózy, štatistické analýzy, semináre a záverečná konferencia pomôžu zdôvodniť výsledky.</t>
  </si>
  <si>
    <t>1/0522/25</t>
  </si>
  <si>
    <t>Formovanie  a vývoj česko-slovensko-ruských vzťahov v rokoch 1918-1922</t>
  </si>
  <si>
    <t>Vedecká grantová agentúra MŠVVaM SR a SAV</t>
  </si>
  <si>
    <t>https://www.minedu.sk/oznam-o-zverejneni-rozpisu-dotacii-na-nove-a-pokracujuce-projekty-vega-v-roku-2025/</t>
  </si>
  <si>
    <t>Po ukončení prvej svetovej vojny a Parížskej mierovej konferencii v roku 1919 došlo v strednej Európe k vzniku nových štátnych útvarov a novému mocensko-politickému rozdeleniu tohto geopolitického priestoru, do ktorého vstúpili so svojimi mocenskými záujmami európske veľmoci. V tomto širšom kontexte sa formovali aj bilaterálne vzťahy medzi novovytvorenou Československou republikou a Ruskom, ktoré sa po nástupe boľševikov k moci zmietalo v občianskej vojne. Vnútropolitický vývoj krajiny determinoval aj jej formujúcu sa zahraničnú politiku, ktorú v rokoch 1918-1922 reprezentovala nielen diplomacia boľševického Ruska, ale aj diplomacia protiboľševických vlád. Československo v analyzovanom období nadviazalo kontakty s oboma centrami ruskej zahraničnej politiky, pričom vzťahy s protiboľševickými vládami predstavujú neprebádanú stánku vzájomných vzťahov. Formovanie a vývoj česko-slovensko-ruských vzťahov reprezentovaných oboma centrami ruskej zahraničnej politiky v rokoch 1918-1922 sú predmetov výskumu projektu.</t>
  </si>
  <si>
    <t>1/0656/25</t>
  </si>
  <si>
    <t xml:space="preserve">Napĺňanie psychologických potrieb v mentorskom vzťahu a identita adolescentov </t>
  </si>
  <si>
    <t>Identifikovanie zdrojov opory dospievajúcich je v centre pozornosti, vzhľadom k dôkazom o rizikách pre ich psychické zdravie. Prirodzený mentoring, teda vzťah s nerodičovským významným dospelým v sociálnom prostredí dospievajúceho môže predstavovať zdroj napĺňania základných psychologických potrieb. Cieľom projektu je preskúmať, ktoré základné psychologické potreby sú napĺňané vo vzťahu adolescenta s mentorom, a následne ich súvislosť s aspektami a rezilienciou identity, pričom bude overovaná mediačná rola proaktívneho spracovania potrieb. Mentorský vzťah bude sledovaný v kontexte ďalších dôležitých vzťahov. V skúmaných premenných budú sledované zmeny v čase. Súčasťou projektu je tiež kvalitatívna analýza rozhovorov s dospelými, ktorí v adolescencii prežívali mentorský vzťah, s cieľom identifikovať význam, dopady a kľúčové udalosti mentorského vzťahu a psychologické potreby ním napĺňané. Výstupom projektu bude príručka pre dospelých v pomáhajúcich profesiách, ktorí môžu rolu mentora zastávať.</t>
  </si>
  <si>
    <t>1/0589/25</t>
  </si>
  <si>
    <t>Birdwatching - psychologické benefity pozorovania vtáctva</t>
  </si>
  <si>
    <t>Pozorovanie vtákov (birdwatching) je obľúbenou voľnočasovou aktivitou, ktorej sa venuje stále rastúci počet ľudí na celom svete, pričom dostupné výskumné zistenia naznačujú, že môže mať viacero pozitívnych psychologických účinkov. Cieľom tohto výskumného projektu je preskúmať potenciálne psychologické benefity pozorovania vtákov so zameraním na kognitívne funkcie, duševné zdravie, postoje k prírode a subjektívnu pohodu. Projekt využíva viacero výskumných dizajnov vrátane kvalitatívneho, kauzálno-porovnávacieho, experimentálneho i korelačného výskumu pre objasnenie ako môže pozorovanie vtákov podporiť duševné zdravie a pohodu rôznych skupín obyvateľstva.</t>
  </si>
  <si>
    <t>1/0669/24</t>
  </si>
  <si>
    <t>17. storočie - "storočie mierov"</t>
  </si>
  <si>
    <t>Projekt má ambíciu zmapovať všetky miery, ktoré ukončili vojnové konflikty v Uhorsku, prebiehajúce spravidla na území dnešného Slovenska, v priebehu dlhého 17. storočia" (1604-1711). Sústredí sa pritom na vojnové konflikty, ktoré im predchádzali a ich výsledky, príp. iné príčiny mierov, záujmy obidvoch strán, osobnosti delegátov, rokujúcich o mierových podmienkach a ich záujmy, samotné vierohodné a autentické texty mierových dohod, analýzu ich jednotlivých bodov, uvádzanie mierových dohôd do praxe, ich dosah na jednotlivé oblasti života uhorskej spoločnosti, kontrolu dodržiavania podmienok mierov, pramene k výskumu tejto problematiky a spracovanie jednotlivých mierov v historickej spisbe. Projekt sa bude venovať trom skupinám mierom: mierom, uzavretým po vojnách habsburských panovníkov s osmanskou ríšou a po niektorých protihabsburských povstaniach, mierom, ktoré boli výsledkom diplomatických aktivít panovníkov a sedmohradských kniežat bez predchádzajúceho ozbrojeného konfliktu a rovnako parciálnym kapit</t>
  </si>
  <si>
    <t>1/0135/24</t>
  </si>
  <si>
    <t xml:space="preserve">Onomaziologické a sémaziologické parametre konfrontačného výskumu slovnej zásoby slovenského a ukrajinského jazyka.  </t>
  </si>
  <si>
    <t>Projekt je venovaný sémantickým a onomaziologickým parametrom konfrontačného výskumu slovnej zásoby slovenského a ukrajinského jazyka. Aktuálnosť projektu je odôvodnená absenciou špeciálnych monografických prác venovaných komparácii slovenčiny a ukrajinčiny na lexikálno-sémantickej úrovni. Principy štruktúrovania konfrontačnej lexikológie sa zasadne líšia od usporiadania monojazykovej lexikológie, avšak parametre konfrontačnej slovensko-ukrajinskej lexikológie nie sú dosiaľ rozpracované, preto tento projekt má význam tak z pohľadu teoretického, ako aj praktického, v zmysle zavádzania týchto parametrov do vedeckej praxe. Výsledky projektu majú význam nielen pre lingvistickú slavistiku, ale aj pre psycholingvistiku, sociolingvistiku, etnolingvistiku, lingvodidaktiku a medzikultúrnu komunikáciu.</t>
  </si>
  <si>
    <t>1/0173/24</t>
  </si>
  <si>
    <t xml:space="preserve">Štylistika vedeckého textu určeného na preklad do angličtiny - výskum pre ustanovenie novej subdisciplíny </t>
  </si>
  <si>
    <t>Náš doterajší výskum odhalil, že vedecké hodnoty aplikované vo výskume a lingvokultúrne špecifiká jazyka sa prejavujú aj vo výstavbe písaného textu. Tradicia a konvencionalizované postupy stanovujú spôsob osvojenia princípov písania. Pri aktuálnej potrebe zdieľania informácií z rôznych oblastí poznania sú si akademici vedomí nutnosti publikovať v angličtine. Intuitívne pripúšťajú rozdielnosť lingvokultúr, no nepoznajú konkrétne vedecké hodnoty a ich prejav v texte, aby jeho štruktúra zodpovedala princípom textu písaného v angličtine. Predkladaný výskum zahŕňa analýzu vedeckých hodnôt a ich prejav na makro-, mezzo- a mikroúrovni slovensky a anglicky písanej štúdie. Cieľom je zistiť, či v rámci vedeckých hodnôt môžeme pozorovať medzinárodne aplikované univerzálie a či majú vplyv na štruktúrovanie textu v subdisciplinach humanitných a spoločenských vied. Toto potvrdí alebo vyvráti potrebu ustanovenia novej štylistickej subdisciplíny štylistika vedeckého textu určeného na preklad do angličtiny.</t>
  </si>
  <si>
    <t>1/0242/24</t>
  </si>
  <si>
    <t>Literatúra ako nástroj rozvíjania empatie u čitateľov</t>
  </si>
  <si>
    <t>Projekt vychádza z interdisciplinárneho prieniku medzi literárnovedným, psychologickým a filozofickým výskumom zameraným na tzv. teóriu mysle, ktorá je ústredným prostriedkom pre rozvíjanie empatie. Projekt je príspevkom do skúmanej problematiky z perspektívy literárnej vedy a kladie si za cieľ vypracovať model postupnosti rozvíjania empatie u čitateľov skrz literárne diela. Model zahŕňa vekové špecifiká čitateľov, jazykové špecifiká literárnych textov a zároveň reflektuje premeny spracovania tematickej roviny v literárnych textoch s dôrazom na ich využitie pri budovaní teórie mysle u čitateľov. Projekt najprv overuje už známe zistenia vyplývajúce z výskumu teórie mysle a aplikuje ich v literárnom priestore. Na základe overených poznatkov navrhuje nové, modifikované postupy. Ich syntéza vedie k vytvoreniu koherentného modelu, ktorý je testovaný v interdisciplinárnych prienikoch s jazykovedou, translatológiou aj didaktikou.</t>
  </si>
  <si>
    <t>1/0368/24</t>
  </si>
  <si>
    <t>Medzijazykové frazeologické paralely v západoslovanskom a východoslovanskom kontexte</t>
  </si>
  <si>
    <t>Projekt je zameraný na frazeologický výskum v západoslovanskom a východoslovanskom medzijazykovom kontexte. Mapuje frazeologické paralely v slovanských jazykoch v relácii ukrajinsko-slovenskej, poľsko-slovenskej, česko-slovenskej, bielorusko-slovenskej a rusko-slovenskej. Vychádza z dostupných frazeologických zdrojov v slovanských jazykoch, rieši súčasné tendencie rozvoja slovanskej frazeológie, stav výskumu, preberanie frazém do iných jazykov a prenos jazykových jednotiek na príklade prekladovej umeleckej literatúry. Prináša dôležité typologické porovnania a zovšeobecnenia, systematizuje a prezentuje jazykový materiál z novej perspektívy. Jeho súčasťou je aj nárečová frazeológia vrátane paremiologického bohatstva rusinsko-ukrajinského obyvateľstva na východnom Slovensku. Spracovanie dostupných materiálov a zápis súčasného frazeologického bohatstva v teréne študentmi doktorandského štúdia a jeho zachovanie pre budúce generácie v podobe elektronickej databázy frazém a paremiologických útvarov.</t>
  </si>
  <si>
    <t>1/0527/23</t>
  </si>
  <si>
    <t>Pramene k dejinám reformácie a rekatolizácie a iných aspektov ich doby na Slovensku</t>
  </si>
  <si>
    <t>Projekt sa zameriava na výskum prameňov k dejinám obdobia reformácie a rekatolizácie na území dnešného Slovenska, samozrejme, s priľahlými oblasťami vtedajšieho Uhorského kráľovstva. Objektom jeho záujmu budú tak pramene cirkevnej, ako aj svetskej proveniencie, ktoré odrážajú, okrem konfesionálneho vývinu, jeho hlavných udalostí a procesov rôzne stránky vývoja spoločnosti a každodenného života obyvateľov vtedajšieho Horného Uhorska, od polovice 16. do konca 17. storočia. Predmetom výskumu projektu budú tak najmä tieto pramene, ich zmapovanie, klasifikácia, typológia a charakteristika. Ďalším výstupom projektu bude publikovanie najvýznamnejších z týchto prameňov, resp. ich reprezentatívneho zastúpenia, ako sú kroniky cirkevných zborov a kráľovských miest, protokoly prvých reformačných synod, kanonické vizitácie, katalógy Spoločnosti Ježišovej, kroniky cirkevných rádov, ako aj slovenské preklady najdôležitejších prameňov, a to zákonných článkov a nariadení, záverov synod či najpooužívanejších kroník.</t>
  </si>
  <si>
    <t>1/0031/23</t>
  </si>
  <si>
    <t>Miesto megarikov v sokratovskom hnutí</t>
  </si>
  <si>
    <t>Hlavným cieľom projektu je kompletný preklad zlomkov megarikov a interpretácia základných tém, ktoré prinášajú do sokratiky. Ďalším zám zámerom je rozširovanie našich poznatkov o sokratovskom hnuti, do ktorého patria okrem megarikov aj iné sokratovské školy a osobnosti. Megarskú školu založil Eukleidės z Megary, jeden z priamych nasledovníkov Sokrata. Megarská línia filozofov spája sokratovské hľadanie dobrého života s eleatskou tradíciou, keďže za cieľ života považuje dobro, ktoré chápe ako jedno. Počas riešenia projektu plánujeme preložiť všetky zachované svedectvá a doxografické správy o Eukleidovi a jeho nasledovníkoch. Preklady budú doplnené o rozsiahly vedecký komentár. Zároveň plánujeme publikovať jednotlivé vedecké štúdie, ktoré sa budú zaoberať hlavnými témami súvisiacimi s megarskými sokratovcami (etika, logika), ako aj s celkovým charakterom sokratovského hnutia. Projekt nadväzuje na predošlé projekty venované sokratovským autorom.</t>
  </si>
  <si>
    <t>1/0394/23</t>
  </si>
  <si>
    <t>Pokolenia slovenskej filozofie: generačné a dobové impulzy v ideovej kinetike slovenskej filozofie 20. storočia</t>
  </si>
  <si>
    <t>Orientácia na fenomén filozofického pokolenia je vyjadrením zámeru preskúmať vzťahy a vývojové tendencie slovenského filozofického myslenia, ktoré sa utváralo v interakčných väzbách medzi učiteľmi filozofie a žiakmi, učiteľmi filozofie a filozofmi navzájom. Existujúce skúmania slovenského filozofického myslenia boli a sú dominantne orientované na analýzu vonkajších vplyvov (nemeckých, francúzskych či anglofónnych) na formovanie myslenia domáceho. Predkladaný projekt reaguje na tento stav snahou obohatiť tieto skúmania o vnútorný rozmer a prehĺbiť pochopenie osobných a osobnostných väzieb, vzťahov, životných a spoločenských okolnosti, pričom predstavuje snahu preklenúť dve extrémne pozície: kolektívnu vinu vznášanú voči obdobiam a generáciám filozofov na jednej strane, na strane druhej, rovnako nevhodný spomienkový optimizmus. Nosný záujem je orientovaný na filozofické myslenie 20. storočia, ktoré je týmito extrémami najviac atakované a zároveň má potenciál iniciovať nové dejinnofilozofické čítania a skúmania.</t>
  </si>
  <si>
    <t>1/0535/23</t>
  </si>
  <si>
    <t>Integrácia ukrajinských migrantov a posúdenie náročnej životnej situácie spojenej s krízou vyvolanou vojnovým konfliktom optikou sociálnej práce</t>
  </si>
  <si>
    <t>Projekt vychádza z aktuálnych trendov utečeneckej migrácie ovplyvnenej vojnovým konfliktom v podmienkach SR, s ohľadom na regionálne podmienky ukrajinských migrantov. Je možné identifikovať kľúčové špecifiká súvisiace ekonomickou (migrantky za prácou v domácnosti, v stavebníctve a pod.), rodinnou (sobášne migrantky), sociálnou (azyl a ochrana života), edukačnou (štúdium) či politickou (vojnový konflikt) migráciou. Zámerom je prispieť do aktuálneho vedeckého a spoločenského diskurzu mapovaním sociálnej situácie. Vymedzenie výskumu ponúka sústredený fokus na primárny výsek z problematiky, s dôrazom na regionálne a celoslovenské podmienky. Cieľom projektu je identifikovať mechanizmy, ktoré prispeli k migrácii prostredníctvom efektívneho posúdenia náročnej životnej (krízovej) situácie migrantov nástrojmi sociálnej práce - sociálnych služieb. Z dôvodu, že vybraná cieľová skupina migrantov iba začína byť predmetom inštitucionálnej intervencie a je potrebné realizovať depistáž vybraných jedincov a skupín.</t>
  </si>
  <si>
    <t>1/0025/22</t>
  </si>
  <si>
    <t>Slovotvorná a morfematická štruktúra slovenského slova III. (kvalitatívne a kvantitatívne aspekty)</t>
  </si>
  <si>
    <t>Cieľom projektu je deskripcia a explanácia slovotvorby a morfematiky slovenského slova.
Teoreticko-metodologické východisko: teória lexikálnej motivácie. Materiálové východisko: doplnená databáza Slovníka koreňových morfém slovenčiny (cca 80 000 lexém) a Slovenský národný korpus. Hlavné výstupy: a) online slovotvorno-morfematický slovník; b) slovník univerbátov; c) monografia zameriavajúca sa na onomaziologickú komparáciu slovenčiny, poľštiny, angličtiny a francúzština); d) monografia o spôsoboch tvorenia pomenovaní v slovenčine; e) monografia kvantitatívnych parametroch slovotvorby a morfematiky slovenčiny; f) praktický slovník pre školy a prax zameraný na delenie slov na konci riadkov a na delenie na slabiky. Pri práci na projekte sa využijú všetky výhody elektronizácie (elektronické publikovanie výsledkov výskumu, sofistikované vyhľadávanie, hypertextová práca s heslami a i.) a nadviaže sa na bohatú tradíciu slovotvorného a morfematického výskumu na Slovensku.</t>
  </si>
  <si>
    <t>1/0666/22</t>
  </si>
  <si>
    <t>Slovenská literárna kultúra po roku 1989 (slovník pojmov, subjektov a inštitúcií)</t>
  </si>
  <si>
    <t>Pojem literárna kultúra pokrýva časť kultúry, ktorá do seba zahrnuje všetky zložky a participantov umeleckej literatúry: autorov, spisovateľské, vydavateľské a kultúrne organizácie, literárne časopisy a ďalšie subjekty literárneho života. Projekt sa zameriava na výskum literárnej kultúry na Slovensku po roku 1989, odkedy sa datuje posledná vyčleniteľná etapa v historickej, kultúrnej a politickej periodizácii Slovenska. Projektom sa nadväzuje na početné referenčné práce encyklopedického charakteru, ktoré v ostatných desiatich rokoch pripravili riešitelia projektu, a rozširuje oblasť výskumu po zmene spoločenského zriadenia (1989), v čase transformácie (90. roky) a napojenia Slovenska na hlavné ideové a umelecké prúdy sveta (1989-2025). Okrem už uzavretých tendencií sa prvýkrát pomenúvajú javy, ktoré sú stále vo vývine. Výsledkom je online a printová encyklopédia rárnoteoretických a literárnohistorických pojmov, heslá o zainteresovaných subjektoch a inštitúciách aktívnych v literárnom živote po roku 1989.</t>
  </si>
  <si>
    <t>034PU-4/2025</t>
  </si>
  <si>
    <t>Transfer digitálnych technológií do inovácie metodiky odbornej praxe v pregraduálnej príprave študentov sociálnej práce II.</t>
  </si>
  <si>
    <t>Transfer of digital technologies into the innovation of the methodology of professional practice in the undergraduate preparation of social work students II.</t>
  </si>
  <si>
    <t xml:space="preserve">Kultúrna a edukačná grantová agentúra MŠVVaM SR </t>
  </si>
  <si>
    <t>Primárnym cieľom projektu je skvalitnenie pregraduálnej akademickej prípravy sociálnych pracovníkov v obsahovom zameraní predmetu odborná prax s konceptuálnym zacielením na sociálnu prácu so seniormi a forenznú sociálnu prácu. Projekt svojím predmetovým zameraním inovácií metodiky odbornej praxe nadväzuje na už riešený projekt s tým, že rozvíja dve samostatné cieľové skupiny klientov.  Zámerom projektu je príprava inovovanej metodiky (príručky a pracovné zošity) a didaktickej modernizácie modelov (e-learningová aj printová forma) pre odbornú prax sociálnej práce. Benefitom bude príprava záverečnej konferencie prezentujúca komplexné výstupy aj z etapy výskumu I. Metodické a didaktické spracovanie tkvie v tematickej inovácii modelov pre praktickú transformáciu získaných poznatkov a kompetencií v reálnych podmienkach sociálnej starostlivosti a sociálnej politiky. Výstupmi sú  príručky a pracovné listy pre metodikov odbornej praxe, študentov a pre vybrané pracoviská sociálnych služieb, ktoré svojím edukačným a praktickým spoločenským významom prispejú ku skvalitneniu pregraduálnej prípravy profesie sociálna práca a sekundárne prispejú aj ku kvalite sociálnych služieb. Učebné texty budú transformované do elektronického prostredia Moodle, Teams, Zoom a programu IS Cygnus, IS KIDS3. Paralelne budú aplikované do výuky klasické a e-learningové formy výučby.</t>
  </si>
  <si>
    <t>032PU-4/2025</t>
  </si>
  <si>
    <t>Diverzifikácia súčasného vzdelávania v ruskom jazyku na manažérskych odboroch vysokých škôl</t>
  </si>
  <si>
    <t>Diversification of Current Education in the Russian Language at Management Branches of Study of Slovak Universities</t>
  </si>
  <si>
    <t>Predkladaný projekt vychádza zo súčasného stavu výučby odborného ruského jazyka na nefilologických odboroch slovenských vysokých škôl, konkrétne na fakultách so zameraním na manažment, ekonomiku a obchodnú sféru v širšom ponímaní. Za ostatných päť rokov došlo k podstatným zmenám ako v konkrétnych študijných odboroch, tak aj v štruktúre študentov daných odborov. Projekt reflektuje tieto osobitosti a ponúka rozrôznenie, teda diverzifikáciu ako obsahovej náplne, tak aj metodologickej a didaktickej stránky prezentácie učebného materiálu a jeho osvojovania si študentmi nefilologických odborov so zameraním na manažment (v osobitosti cestovného ruchu), marketing, obchodnú činnosť a ekonomiku ako takú. V projekte dominuje filologická zložka a príslušná metodológia, nevyhnutná pre zvládnutie odborného ruského jazyka vo vyššie uvedených oblastiach, avšak v nejazykovedných študijných odboroch. Výstupom projektu budú vysokoškolské učebnice pre oblasť manažmentu, marketingu, cestovného ruchu, obchodu a ekonomiky pre úrovne A2, B1, B2 až C1, odrážajúce súčasný stav výučby odborného ruského jazyka na príslušných fakultách a vychádzajúce s aktuálnej situácie a skladby študentov, so zreteľom na slovenských, ako aj ukrajinských študentov ovládajúcich ruský jazyk na úrovniach od B1, resp. B2 vyššie.     </t>
  </si>
  <si>
    <t>023PU-4/2025</t>
  </si>
  <si>
    <t>Edukačná online platforma na rozvoj špecifických/okrajových prekladateľských/tlmočníckych kompetencií u budúcich a praktizujúcich prekladateľov/tlmočníkov</t>
  </si>
  <si>
    <t>Education online platform for the development of specific/edge translation/interpreting competencies of future and practising translators/interpreters</t>
  </si>
  <si>
    <t>Grantová úloha reaguje na akútnu translato(ro)logickú potrebu identifikovať, formulovať
a zadefinovať takzvané špecifické/okrajové kompetencie prekladateľa/tlmočníka vzhľadom na
súčasné výzvy prekladateľského/tlmočníckeho priemyslu. Zároveň úzko súvisí s vysoko relevantnou
edukačnou potrebou tvorby didaktického modelu rozvoja špecifických/okrajových kompetencií
u budúcich prekladateľov/tlmočníkov a tvorby edukačnej online platformy určenej na rozvoj
špecifických/okrajových kompetencií. Naším východiskom je konceptotvorný rámec profesijného
aktérstva prekladateľa/tlmočníka, ktorý mu umožňuje celoživotné vzdelávanie a kariérny rozvoj
vzhľadom na aktuálne požiadavky prekladateľského/tlmočníckeho priemyslu. Berúc do úvahy výzvy
súčasného prekladateľského/tlmočníckeho priemyslu a špecifiká aktuálneho dopytu predpokladáme,
že je nevyhnutné rozlíšiť a zároveň usúvzťažniť dve taxonómie prekladateľských/tlmočníckych
kompetencií, t.j. taxonómiu základných/jadrových kompetencií a taxonómiu špecifických/okrajových
kompetencií. Zároveň je potrebné reflektovať aktuálne potreby prekladateľského/tlmočníckeho
priemyslu aj v príprave budúcich a profesijnom vzdelávaní praktizujúcich prekladateľov/tlmočníkov
a vytvoriť didaktický model rozvoja špecifických/okrajových kompetencií. Cieľom grantovej úlohy
je vytvorenie taxonómie špecifických/okrajových prekladateľských/tlmočníckych kompetencií,
 didaktického modelu ich rozvoja z perspektívy profesijného aktérstva prekladateľa/tlmočníka
a následné vytvorenie edukačnej online platformy pre rozvoj špecifických/okrajových kompetencií
u budúcich a praktizujúcich prekladateľov/tlmočníkov.</t>
  </si>
  <si>
    <t>009TTU-4/2025</t>
  </si>
  <si>
    <t>Večné návraty: skúmanie vplyvu historických epoch na moderné a postmoderné umenie</t>
  </si>
  <si>
    <t>Eternal Returns: Exploring the Influence of Historical Epochs on Modern and Postmodern Art</t>
  </si>
  <si>
    <t>Trnavská univerzita</t>
  </si>
  <si>
    <t xml:space="preserve">Téma predkladané projektu vychádza z kľúčového problému dejín estetikého myslenia a dejín a teórie umenia. Ide o koncepciu „večného návratu“, či večného opakovania, ktorá má svoje teoretické korene v antickej filozofii, neskôr v myslení Friedricha Nietzscheho. Súčasná teória umenia tento teoretický koncept reflektovala až v posledných desaťročiach, pričom bola inšpirovaná významným historikom umenia Aby Warburgom. Ten upozornil na skutočnosť, že idey/formy antického umenia prežívajú v umení renesancie. Cieľom projektu je posunúť warburgovské myslenie smerom k modernému a postmodernému vizuálnemu umeniu s dôrazom na slovenský kontext a upriamiť pozornosť na tie diela, ktoré vedú vizuálny dialóg s dielami iných historických období. Tie potom nielenže v umení prežívajú, ale vstupujú do vzájomných dialogických previazaní. Vo výskumnej oblasti budú prepojené metodologické prístupy estetiky, teórie a dejín umenia a v praktickej aplikácii teoretických výskumov pôjde o ich priame zakomponovanie do vyučovacieho procesu. </t>
  </si>
  <si>
    <t>030PU-4/2024</t>
  </si>
  <si>
    <t>Inovácia prístupu k cudzojazyčnému vzdelávaniu za účelom rozvoja prierezových gramotností ako podpora implementácie nového kurikula</t>
  </si>
  <si>
    <t>Innovating the approach to foreign language education for the development of transversal literacies in support of the implementation of new curriculum</t>
  </si>
  <si>
    <t>Projekt sa zameriava na prípravu prostredia zmeny v oblasti cudzojazyčného vzdelávania v kontexte kurikulárnej reformy, ktorá aktuálne na Slovensku prebieha. Zámerom riešiteľov je pripraviť učiteľov na uplatňovanie princípov akcentovaných v nových dokumentoch a zároveň na inováciu svojich zaužívaných postupov v rámci vyučovania cudzích jazykov. Tieto zmeny sú vynútené nie len inováciou kurikulárnych dokumentov, ale aj tlakom zvonku. V súčasnosti sme svedkami dynamických zmien v spoločnosti spôsobených výrazným technologickým rozvojom, ale aj globálnymi tendenciami, ktoré predstavujú obrovské výzvy pre budúce generácie. Cieľom projektu je preskúmať otvorenosť prostredia pre uplatňovanie zmien vo vyučovacích postupoch smerom k aktivizácii žiakov, k rozvoju ich kľúčových kompetencií v rámci prierezových oblastí uplatňovaných v cudzom jazyku, k posilňovaniu agendy žiakov a preberaniu zodpovednosti za vlastný učebný proces. Projekt si kladie za cieľ vytvoriť podporné didaktické materiály pre učiteľov anglického jazyka, ktoré by umožnili realizovať uvedené inovačné prístupy a overiť ich aplikovateľnosť v rámci bežného vzdelávania. Súčasťou zámeru je aj vytvorenie podpornej siete učiteľov anglického jazyka na zdieľanie skúseností v rámci uplatňovania inovačných postupov.</t>
  </si>
  <si>
    <t>009KU-4/2023</t>
  </si>
  <si>
    <t>Vokálna intonácia v praxi základných a základných umeleckých škôl</t>
  </si>
  <si>
    <t>Vocal Intonation in the Practices of Primary and Secondary Schools and in Elementary Music Schools</t>
  </si>
  <si>
    <t xml:space="preserve">Katolícka univezita </t>
  </si>
  <si>
    <t>029PU-4/2024</t>
  </si>
  <si>
    <t>Periféria a stret civilizácií – východ Európy v ranom novoveku</t>
  </si>
  <si>
    <t>Periphery and the clash of civilisations – east of Europe in the early modern period</t>
  </si>
  <si>
    <t>V politickom, konfesionálnom a civilizačnom vývoji Európy v období raného novoveku sa najmä východná časť kontinentu stala dejiskom dlhotrvajúceho mocenského zápasu západnej kresťanskej civilizácie tak s východnou kresťanskou civilizáciou, ako aj s moslimským svetom. Tento zápas, zahŕňajúci doslova všetky storočia raného novoveku sprevádzali ničivé vojnové konflikty i masové presuny obyvateľstva a jeho výsledky aj dôsledky výrazne ovplyvnili ekonomický, politický, konfesionálny, národnostný i kultúrny vývin regiónu strednej a východnej Európy sa prejavujú dodnes. Týka sa to v plnom rozsahu aj nášho územia. Pritom si často vôbec neuvedomujeme, že korene mnohých skutočností, patriacich k našej dnešnej realite majú svoj pôvod v politickom vývine strednej a východnej Európy v ranom novoveku alebo sú priami jeho produktom.
Politický vývin strednej a východnej Európy v ranom novoveku charakterizovalo súperenie niekoľkých veľmocí, patriacich tak k západnej kresťanskej civilizácii, k ortodoxnej či východnej kresťanskej civilizácii, ako aj k islamskému svetu. Boli nimi Habsburská monarchia, Poľsko-Litovské kráľovstvo Rzecz Pospolita, Moskovské veľkokniežatstvo, resp. Rusko a Osmanská ríša. Projekt je zameraný na vytvorenie vysokoškolskej učebnice, zameranej na vývin týchto mocností, ich súperenie, vzájomné ovplyvňovanie a jeho vplyv na hospodársky, spoločenský, národnostný, konfesionálny a kultúrny vývin regiónu.</t>
  </si>
  <si>
    <t>009PU-4/2023</t>
  </si>
  <si>
    <t>Zvyšovanie kritickoanalytických kompetencií študentov anglistiky prostredníctvom inovácie vyučovania predmetu pragmalingvistika anglického jazyka</t>
  </si>
  <si>
    <t>Icreasing critical and analytical thinking skills of students of English studies through innovating the English pragmalinguistics course.</t>
  </si>
  <si>
    <t>Predmet pragmalingvistika anglického jazyka rozvíja, upevňuje a kontextualizuje funkčno-systémové vedomosti, zručnosti a kompetentnosti študentov získané v prerekvizitných predmetoch filologického modulu štúdia anglického jazyka (fonetika a fonológia, morfológia, lexikológia, lexikálna sémantika, syntax a štylistika). Prispieva k budovaniu pragmatickej kompetencie ako súčasti ich komunikatívnej kompetencie, rozvoju a upevňovaniu kriticko-analytického myslenia študentov tým, že ponúka zjednocujúcu, holistickú perspektívu jazyka ako komunikačného nástroja, ktorý slúži na tvorbu a vyjednávanie významu v (hovorenej a písanej) komunikácii, teda v jeho situačne-ukotvenom používaní. Predmet vychádza z aktuálnych svetových
prístupov etablovaných v rámci pragmalingvistiky a predstavuje ich domácej anglistickej ale aj širšej akademickej komunite. Inovácia vyučovania predmetu spočíva nielen v jeho umiestnení do elektronického prostredia (Moodle) a vyučovaní blended-learningovou formou, ale aj posilňovaníkriticko-analytických kompetencii študentov voľbou pragmalingvistických pristupov, modelov, metód a typu rečových dát. Ich výber ilustruje procesy tvorby významu nielen v prostredi anglofónnych lingvokultúr, v ktorých je angličtina rodný resp. druhý jazyk, ale významne reflektuje aj samotné žité prostredie študentov, ktoré je z hľadiska fungovania angličtiny v princípe bi/plurilingválne v ktorom sú s angličtinou permanentne v kontakte aj mimo školy. V ich komunikačných repertoároch teda angličtina funguje nielen ako cudzí", ale aj ako „kontaktný jazyk", ktorý sa vplyvom globalizačných a europeizačných procesov pevne etabloval v doménach ich bežného života mimo školy. Z toho dôvodu je potrebné zvyšovať ich schopnosť kritickej reflexie jej manifestácií v kontakte so slovenčinou a inými jazykmi procesy ich spolupôsobenia a vzájomného ovplyvňovania aj na úrovni pragmatiky a zvyšovať tak aj úroveň ich kriticko-analytickej a interkultúrnej komunikačnej kompetencie. Inovácia predmetu a učebného textu vychádzajúca z aktuálnych svetových prístupov etablovaných v rámci pragmatiky určuje ako jeho adresátov nielen študentov anglického jazyka predovšetkým na domácom pracovisku v učiteľských a neučiteľských kulturologických a prekladateľských programoch štúdia, ale aj širšiu národnú a medzinárodnú odbornú verejnosť. Vedecké výstupy projektu prispejú do rozvíjajúceho sa bádania v oblasti pragmatiky v národnom kontexte, ako aj do aktuálneho svetového pragmalingvistického výskumu. Predkladaný projekt zameraný na inováciu vyučovania predmetu blended-learningovou formou a učebnice pragmatiky angličtiny je logickým pokračovaním dvoch aktuálne vyučovaných lingvistických predmetov (Anglická gramatika v diskurze. Štylistika angličtiny ako diskurzná analýza), ktoré boli úspešne riešené v rámci predchádzajúcich dvoch projektov KEGA, v ktorých bol predkladateľ hlavný zodpovedný riešiteľ. Vysokoškolská učebnica pragmatiky bude v poradi tretia učebnica predkladateľa vychádzajúca z funkčno-systémovej (hallidayovskej) perspektívy jazyka, ktorou sa zavŕši lingvistický modul štúdia v uvedených programoch.</t>
  </si>
  <si>
    <t>004PU-4/2024</t>
  </si>
  <si>
    <t>Téma smrti pre život – umelecká literatúra pre deti a mládež v literárnovedných a didaktických súvislostiach</t>
  </si>
  <si>
    <t>The theme of death for life – artistic literature for children and youth in literary and didactic contexts</t>
  </si>
  <si>
    <t>Projekt je zameraný na tvorbu nových či inovovaných študijných materiálov pre študentov učiteľských, príp. prekladateľských odborov, ktorí sa venujú aj recepcii literatúry pre deti a mládež.
Cieľom projektu je inovovať obsah, ako aj metódy i formy realizácie predmetu literatúra pre deti mládež tak, aby odzrkadľovali aktuálne kultúrno-spoločenské potreby.
Po prvé identifikovať a interpretovať tie zo slovenských a prekladových textov, ktoré umelecky účinným spôsobom riešia problém smrti s jeho etickými dosahmi na dieťa ako potenciálneho recipienta a na spoločnosť ocitajúcu sa v krízovej situácii. Vychádzame z predpokladu, že v súčasnej slovenskej literatúre sa téma či problém smrti stvárňujú len v obmedzenej miere napriek tomu, že sú súčasťou bohatej literárnej tradície a že vzniká potreba riešiť existenciálne krízy mladšieho recipienta aj prostredníctvom literatúry. Súčasná prekladová literatúra stvárňuje tému, problém či postavu smrti primerane veku dieťaťa, pomáha mu napĺňať jeho potreby, hľadať riešenia krízových situácií, konfrontovať sa s témou smrti, budovať vedomie smrteľnosti, a preto považujeme za potrebné vybrať a interpretovať tie z literárnych textov, ktoré môžu tvoriť základný fond umelecky hodnotných kníh pre deti a mládež, modelujúcich poznanie o téme smrti a existenciálneho zneistenia.
Po druhé zabezpečiť dynamický prechod medzi prezenčnými a dištančnými formami výučby, navrhnúť nové metódy a formy práce s vybranými textami, aby sa zabezpečil rozvoj interpretačných, širšie, literárnovedných kompetencií študentov, ale aj schopnosť primeranej didaktickej komunikácie, ktorá zohľadní ciele inovovaného štátneho vzdelávacieho programu pre sekundárne vzdelávanie.
Výsledkom budú študijné materiály (štúdie, monografia a učebné texty v tlačenej a elektronickej podobe), ktoré poskytnú poznatky o téme smrti stvárnenej v umeleckej literatúre a o možnostiach jej didaktického spracovania, a elektronický kurz pre študentov učiteľských a prekladateľských odborov, príp. širšiu verejnosť.</t>
  </si>
  <si>
    <t>037PU-4/2024</t>
  </si>
  <si>
    <t>Rozvoj vzdelávania prostredníctvom metódy blended-learning. Blokový jazyk v príprave študentov translatológie na súdny diskurz v kombinácii nemčina – slovenčina</t>
  </si>
  <si>
    <t>Educational Development through Blended Learning. Block Language in the Preparation of the Students of Translatology for the Court Discourse in the German – Slovak Language Pair</t>
  </si>
  <si>
    <t>Cieľom predkladaného projektu je zostavenie učebnice súdneho tlmočenia vo forme blended-learningu pre študentov prekladateľstva a tlmočníctva, ktorých pracovnými jazykmi sú nemčina a slovenčina. Hlavným podnetom pre jej zostavenie je rastúci záujem študentov o profesiu súdneho tlmočníka, v rámci ktorej patrí tlmočenie textov právneho charakteru k typickým komunikačným situáciám. Jadro učebnice by tak tvorili teoretické vstupy z vybraných tematických okruhov z oblasti teórie tlmočenia, ale aj základné poznatky z príslušných oblastí práva, ktoré by boli sprevádzané úlohami zameranými na precvičovanie autentických, zaužívaných ustálených slovných spojení, vrátane odborných juristických termínov zo súdnej praxe. Učebnicu by sme radi vydali aj v elektronickej, online podobe prostredníctvom interaktívnej webovej platformy, aby bola k dispozícií študentom za každých okolností. Jej významnou súčasťou by pritom boli e-learningové moduly zamerané na komplexnosť súdneho diskurzu a potrebu efektívnej prípravy naň, a síce na adekvátne využívanie tlmočníckych stratégií, zvládanie právneho jazyka a automatizáciu právnych fráz.
Pri zostavení učebnice budeme vychádzať z dvoch hlavných aspektov, ktorými sú nadobudnutie základných teoretických znalostí procesného prístupu k súdnemu tlmočeniu a právu (resp. k jednotlivým právnym odvetviam), pričom sa zameriame na precvičovanie, a následné zautomatizovanie často sa vyskytujúcich fráz a zaužívaných slovných spojení právneho charakteru. Súhrnne tieto spojenia nazývame „blokovým jazykom“ súdneho diskurzu, nakoľko ide o kratšie, ohraničené „bloky“ textu, a teda jednotky rozsiahlejšie ako samostatne stojace právne termíny. Učebnica by obsahovo nadviazala na monografiu Nemecký právny jazyk v tlmočníckej praxi. Tlmočenie blokového jazyka v trestnom práve. (Poľaková, 2018), ktorá je publikáciou zameranou na tlmočenie fráz na trestnoprávnych hlavných pojednávaniach, a ktorej výsledkom bolo zostavenie praktického nemecko-slovenského, slovensko-nemeckého Slovníka právneho jazyka pre tlmočnícku prax (Poľaková, 2021).
Z uvedených dôvodov by sme túto tému rozšírili ešte o učebnicu, ktorá by bola určená predovšetkým študentom tlmočníctva ako úvod do súdneho tlmočenia, a ktorá by bola vhodným doplnením odborného predmetu Terminológia právnych textov, ktorý vyučujeme, a ktorý je zameraný práve na danú oblasť. Okrem toho absentuje momentálne na Slovensku učebnica, ktorá by sa zaoberala súdnym tlmočením v kombinácii jazykového páru nemčina – slovenčina, pričom aj publikácií zameraných na súdne tlmočenie je vo všeobecnosti stále veľmi málo. Online výstupy z projektu budú navyše verejne dostupné aj pre tlmočníkov a prekladateľov z praxe.</t>
  </si>
  <si>
    <t>002PU-4/2023</t>
  </si>
  <si>
    <t>Slovensko-ukrajinská medzikultúrna komunikácia a jej skvalitňovanie prostredníctvom odborného a umeleckého prekladu</t>
  </si>
  <si>
    <t>Slovak-Ukrainian intercultural communication and its improvement through professional and artistic translation</t>
  </si>
  <si>
    <t xml:space="preserve">Projekt je zameraný na zlepšovanie medzikultúrnej komunikácie prostrednictvom zdokonaľovania zručnosti v oblasti prekladu, a teda prostrednictvom ziskavania poznatkov v oblasti ukrajinskej kultúry a literatúry na Slovensku. Je zameraný na študentov, ktorí sú z dvojjazyčného prostredia slovensko-ukrajinského alebo ukrajinsko-slovenského. Prioritne je projekt zameraný na študentov odboru Prekladateľstvo a tlmočnictvo, ukrajinský jazyk a kultúra, ale aj na študentov odboru Učiteľstvo a pedagogické vedy: ukrajinský jazyk a literatúra. Vyučovanie translatológie so zameranim na ukrajinistiku na Slovensku nemá tradiciu pred rokom 1989, preto sa tento študijný odbor a program intenzivne rozvíja práve na našom pracovisku od roku 2004, keď bol tento program po prvýkrát predložený do akreditácie na Slovensku. Naše pracovisko ako zatiaľ jedině ukrajinistické na Slovensku tento program neustále zdokonaľuje a poznatky sprostredkůva svojim študentom prostredníctvom nových vysokoškolských učebnic, čítaniek/antológii aj knižných prác (monografii, zbornikov štúdií).
V projekte pôjde o napísanie a vydanie učebnic pre študentov 1. a 2. stupňa vysokoškolského štúdia v spomenutom programe. V plåne je učebnica pre vyučovanie praktických disciplin, ako je štylistika ukrajinského jazyka s pracovným názvom Texty administrativneho štýlu (slovensko-ukrajinský preklad), druhou je učebnica z poznávania dejín Ukrajiny pod názvom História a kultúra Ukrajiny a treťou je učebná pomôcka z prekladu odborného textu s názvom Preklad odborného textu pre ukrajinistov: starostlivosť o zdravie človeka. Naplánované je aj vydanie už tretieho ročnika knižnej publikácie odborných textov a štúdií z medzinárodného podujatia seminára, ktorý sa uskutoční tiež v rámci tohto projektu pod názvom Ukrajinský jazyk a kultúra v umeleckom a odbornom preklade v stredoeurópskom priestore. Roć. III. a plánovaná je aj medzinárodná vedecká konferencia pod názvom Slovensko-ukrajinské vzťahy v oblasti jazyka, literatúry a kultúry na Slovensku a v stredoeurópskom priestore. Aj z tohto podujatia vyjde knižná práca s identickým názvom Slovensko-ukrajinské vzťahy v oblasti jazyka, literatury a kultúry na Slovensku a v stredoeurópskom priestore.
</t>
  </si>
  <si>
    <t>001PU-4/2024</t>
  </si>
  <si>
    <t>Inovácia predmetu nemecký jazyk v rámci študijného programu turizmus, hotelierstvo a kúpeľníctvo</t>
  </si>
  <si>
    <t>Innovation of the German language course within the study programme Tourism, Hotel and Spa Management</t>
  </si>
  <si>
    <t>Jazykové vzdelávanie sa v súčasnosti čoraz viac orientuje na globálnejšiu úroveň – prechádza od národných k nadnárodným perspektívam, prepája jazykové a sociokultúrne vzdelávanie. Cieľom takéhoto vzdelávania je rozvoj sociokultúrnych schopností, čo je podmienené nutnosťou viesť dialóg. Dialóg je vytváraný prostredníctvom jazyka, preto je dôležité neoddeľovať jazyk od obsahu.
Projekt reaguje na aktuálnu požiadavku tvorby inovatívnych edukačných konštruktov – zameriava sa na skvalitnenie výučby odborného nemeckého jazyka a vytvorenie vysokoškolskej učebnice a učebných textov pre akreditovaný študijný program Turizmus, hotelierstvo a kúpeľníctvo, predmet Nemecký jazyk pre cestovný ruch – pre 1. stupeň štúdia. Študijný program sa vyučuje na Fakulte manažmentu, ekonomiky a obchodu na Prešovskej univerzite v Prešove a doteraz nemá vhodné učebné texty ani iné didaktické prostriedky. Vysokoškolská učebnica a učebné texty nadviažu na vedomosti a skúsenosti študentov, ktoré získali počas predchádzajúcich rokov štúdia na stredných školách tak, aby mohli využívať nové poznatky v rôznych komunikačných situáciách.
Za inovatívny prístup považujeme metódu storytellingu – rozprávanie príbehov (v zahraničí je zaužívanejšia ako na Slovensku). Storytelling je založený na sprostredkovaní informácií rôzneho druhu prostredníctvom príbehov. Príbehy sa tak stávajú zdrojom „dát“ z oblasti kultúry, tradícií, zvykov, živote iných národov a pod., čím sa u študentov, v aplikácii na vyučovací proces, rozvíjajú sociokultúrne vedomosti.
Považujeme za potrebné rozvíjať také formy používania jazyka, ktoré podporujú budovanie dialógu medzi rôznymi kultúrami. Za dôležité pokladáme používanie jazyka na vybudovanie dôvery medzi kultúrami, vyhýbanie sa zraňujúcemu používaniu jazyka – aby sme niekoho nezranili, je potrebné poznať danú kultúru, ich zvyky, tradície – a to sa dá dosiahnuť aj prostredníctvom autentických textov cestovateľov. Príbehy cestovateľov približujú čitateľom krajiny, ktoré navštívili, čím sa prehĺbia vedomosti z oblasti interkultúrnej komunikácie u študentov (nielen) ekonomického zamerania.
Rozvoj komunikačnej kompetencie je úzko spojené s konverzáciou a štúdiom rôznych aspektov kultúry. Študentom je potrebné poskytnúť priestor na dialóg – prostredníctvom textov môžu diskutovať na rôzne témy, ako je kultúra, zvyky a pod. Dialógový prístup podnieti zvedavosť študentov získať viac informácií o témach, ktoré sú aktuálne a tým aj zlepšovať medziľudské vzťahy. Cieľom zaradenia príbehov cestovateľov do vyučovacieho procesu nemeckého jazyka je rozvoj a zlepšenie všeobecných kompetencií študentov podľa SERR 51.1, ku ktorý patria sociokultúrne vedomosti, medzikultúrne povedomie, „existenčná“ kompetencia, schopnosť učiť sa.
Ciele nášho projektu možno rozdeliť do nasledovných okruhov: lingvodidaktický cieľ, komunikačný cieľ a kulturologický cieľ. Lingvodidaktický cieľ projektu zohľadňuje súčasné trendy teórie a praxe v procese vyučovania jazykov a sleduje odborno-vedecké poznatky z tejto oblasti. Komunikačný cieľ reflektuje na aplikovanie modernej metódy storytellingu – rozprávania príbehov – do vyučovania odborného nemeckého jazyka. Kulturologickým cieľom je aplikácia interkultúrnej komunikácie do výučby odborného nemeckého jazyka, prehĺbenie vedomostí z oblasti interkultúrnej komunikácie u študentov nefilologického zamerania.
Výstupom projektu bude:
1. vydanie vysokoškolskej učebnice k problematike metódy storytellingu – teoretické spracovanie problematiky, charakteristika metódy a praktické využitie storytellingu (nielen) v oblasti spoločenského a hospodárskeho života v aplikácii na interkultúrnu komunikáciu;
2. súbor učebných textov zameraných na rozvoj jazykových a komunikačných zručností v oblasti odborného nemeckého jazyka. Učebné texty budú pozostávať z príbehov cestovateľov, čím vytvoríme praktický príklad využitia metódy rozprávania príbehov – storytelling.
Náš projekt môže priniesť nové poznatky a postupy, ktoré budú využiteľné nielen v cudzojazyčnej edukácii, ale budú sa dať aplikovať aj do iných oblastí spoločenského a hospodárskeho života – na iných vysokých školách, stredných a jazykových školách, centrách ďalšieho vzdelávania, inštitútoch diaľkového vzdelávania, kde sa vyučuje odborný nemecký jazyk.</t>
  </si>
  <si>
    <t>015UMB-4/2024</t>
  </si>
  <si>
    <t>Slovenské reálie v kultúrnom a lingvodidaktickom kontexte</t>
  </si>
  <si>
    <t>Slovak Life and Institutions in Cultural and Linguodidactic Context</t>
  </si>
  <si>
    <t xml:space="preserve">Univerzita Mateja Bela </t>
  </si>
  <si>
    <t xml:space="preserve">Projekt je zameraný na podporu rozvoja komunikačnej kompetencie pri osvojovaní si slovenčiny ako cudzieho jazyka (u zahraničných študentov slovenčiny), ako aj pri osvojovaní si slovenčiny ako druhého/hereditárneho jazyka (u príslušníkov krajanských jazykových spoločenstiev).
Cieľom projektu je vytvoriť moderné didaktické nástroje a zabezpečiť adekvátnym študijným materiálom kurz slovenská kultúra a slovenské reálie, ktorý je od akademického roku 2022/2023 novým predmetom v rámci študijného programu (ŠP) slovenčina v lingvokultúrnej kompetencii zahraničných študentov (študijný odbor filológia), realizovaného na Filozofickej fakulte Univerzity Mateja Bela v Banskej Bystrici. Tento lingvodidakticky zameraný študijný materiál má zároveň potenciál využiteľnosti v rámci iných podobne zameraných ŠP. Takým ŠP sú napr. slovakistické štúdiá realizované na Filozofickej fakulte Univerzity Komenského v Bratislave, pričom v rámci tohto ŠP sa realizujú kurzy kultúrne reálie Slovenska 1 a kultúrne reálie Slovenska 2. Kurzy zamerané na kultúrne reálie Slovenska sú súčasťou aj mnohých slovakisticky či slavisticky zameraných ŠP na zahraničných univerzitách, kde sa nachádzajú lektoráty slovenského jazyka a kultúry. Plánovaný študijný materiál je tiež využiteľný v procese osvojovania si slovenčiny ako cudzieho jazyka, čím dokáže zlepšiť podmienky vo vyučovaní slovenčiny ako cudzieho jazyka nielen na slovenských univerzitných pracoviskách, kde sa realizuje tento typ vyučovania (Banská Bystrica, Bratislava, Prešov, Košice, Nitra a i.), ale aj na zahraničných lektorátoch slovenského jazyka a kultúry, vo vzdelávacích inštitúciách krajanských komunít, ale aj v rámci slovenských základných aj stredných škôl, ktoré sú v súčasnosti vystavené výzve jazykového vzdelávania detí tzv. odídencov z Ukrajiny, ako aj v rámci iných inštitúcií či združení, ktoré tento typ jazykového vzdelávania realizujú (jazykové školy, štátne vedecké knižnice, rôzne občianske združenia a pod.) Projekt sa rovnako zameriava na skvalitňovanie odbornej prípravy pracovníkov a pracovníčok pôsobiacich v oblasti vzdelávania, ako aj odborovej didaktiky slovenčiny ako cudzieho jazyka.  </t>
  </si>
  <si>
    <t>001PU-4/2023</t>
  </si>
  <si>
    <t>Pamiatky vysťahovalectva z územia Slovenska do Severnej Ameriky na Slovensku</t>
  </si>
  <si>
    <t>Monuments of emigration from Slovakia to North America in Slovakia</t>
  </si>
  <si>
    <t>Projekt mapuje a prezentuje pamiatky vysťahovalectva z územia Slovenska do Severnej Ameriky na Slovensku. Cieľom projektu bude vytvorenie interaktivnej mapy pamiatok vysťahovalectva, ich zmapovanie, ako aj ich následná prezentácia v podobe publikácie. Pôjde o všetky typy pamiatok vysťahovalectva na území Slovenska, teda rôzne pricestné kríže, božie muky, kaplnky, kostoly, zvony. svetské a cirkevné stavby, ako aj inventár týchto stavieb. Výsledkom projektu bude interaktivna mapa pamiatok vysťahovalectva na Slovensku a publikácia Pamiatky vysťahovalectva do Severnej Ameriky na Slovensku.</t>
  </si>
  <si>
    <t>VV 2023</t>
  </si>
  <si>
    <t>PRIMALs - primary beliefs about the world and their relationship to mental health and subjective well-being</t>
  </si>
  <si>
    <t>https://www.apvv.sk/</t>
  </si>
  <si>
    <t>Poznatky, že presvedčenia ovplyvňujú správanie, sú v psychologickom výskume dostatočne známe (Ludwig et al., 2023). Tradične sú presvedčenia diferencované na presvedčenia o sebe, vlastnej budúcnosti a presvedčenia o svete/prostredí, pričom najväčšia pozornosť bola doteraz venovaná presvedčeniam o sebe s významným využitím v psychologickej teórii a psychoterapii. Presvedčenia o svete, až na výnimku - vieru v spravodlivý svet, neboli doposiaľ systematicky skúmané. Clifton et al. (2019) navrhli originálny koncept primárnych presvedčení o svete, ktoré nazývajú „Primals“, ktoré predstavujú univerzálne presvedčenia o charaktere sveta a prostredia s mnohými potenciálnymi dôsledkami, jednak pre tradične skúmané psychologické premenné a zvlášť pre duševné zdravie. Cieľom projektu je a) Overiť predpokladaný protektívny efekt vybraných Primals na subjektívnu pohodu a duševné zdravie; b) doplniť poznatky o význame Primals pre duševné zdravie a pohodu jednotlivcov o sociálny a interpersonálny kontext. V tomto projekte to predstavuje sústredenie pozornosti na jedinca v rodine a výskum úlohy Primals pre funkčnosť rodiny a osobou hodnotenú kvalitu života rodiny; c) overiť ako Primals utvárajú porozumenie sociálnej realite s využitím zmiešaného metodologického prístupu (Q-metodológia) a d) adaptovať na lokálne jazykové a kultúrne prostredie metodiku na hodnotenie primárnych presvedčení. Očakávaným benefitom projektu je výskumne prispieť k poznatkovej základni novej a perspektívnej teórie s potenciálom neskoršieho využitia v rôznych oblastiach psychologického výskumu a praxe. V konkrétnej rovine má projekt potenciál prispieť k porozumeniu, ako môže byť regulované duševné zdravie a subjektívna pohoda prostredníctvom primárnych presvedčení o svete, zohľadňujúc nielen individuálnu úroveň ale aj kontext rodiny. Realizovaný výskum môže zároveň podporiť platnosť teórie Primals v slovenskom kultúrnom kontexte.</t>
  </si>
  <si>
    <t>VV 2021</t>
  </si>
  <si>
    <t>Slovensko-Ukrajinská cezhraničná spolupráca počas a po pandémii
COVID-19: faktory a perspektívy, dopad na politiky</t>
  </si>
  <si>
    <t>Slovak-Ukrainian cross-border cooperation amid and after COVID-19
pandemic: factors and perspectives, impact on policies</t>
  </si>
  <si>
    <t>Výskum dopadov pandémie COVID-19 na charakter hraníc a na vývoj cezhraničnej spolupráce sa aktuálne stal
intenzívne reflektovanou témou v rámci medzinárodného diskurzu v politických vedách. Ciele tohto projektu
aplikovaného výskumu nadväzujú na výsledky komplexného výskumu dopadov Asociačnej dohody EÚ s Ukrajinou
na cezhraničnú spoluprácu na slovensko-ukrajinskej hranici (APVV-15-369): 1) Identifikovať dopady pandémie na
politiky implementované na nadnárodnej úrovni EÚ, na úrovni vládnych politík Slovenska a Ukrajiny vo vzťahu k
podmienkam cezhraničnej spolupráce na vonkajšej hranici EÚ; 2) Identifikovať faktory percepcií a preferencií
aktérov regionálnej a miestnej cezhraničnej spolupráce počas pandémie COVID-19 a po nej, ovplyvňujúce ich
schopnosť využiť existujúce a predpokladané príležitosti. Faktory a dôsledky pandémie budú skúmané
prostredníctvom v predchádzajúcom projekte aplikovaných (kvalitatívna analýza pološtruktúrovaných rozhovorov,
dotazník a štatistická analýza kvantitatívnych dát aplikované v projekte EXLINEA) a novovyt vorených výskumných
nástrojov. Zmiešaný dizajn výskumu bude zahŕňať kvalitatívnu analýzu vyjadrení aktérov na nadnárodnej, národnej
a regionálnej úrovni a na lokálnej úrovni získané kvantitatívne dáta budú analyzované štatistickými postupmi.
Perspektívy ďalšieho rozvoja cezhraničnej spolupráce budú na základe výsledkov analýz navrhnuté a projektované
v podobe modelov optimalizujúcich adekvátne odporúčania.</t>
  </si>
  <si>
    <t>VV 2022</t>
  </si>
  <si>
    <t>Language and communication aspects of disinformation</t>
  </si>
  <si>
    <t>Jazykovedný ústav Ľudovíta Štúra SAV, v. v. i.</t>
  </si>
  <si>
    <t>Univerzita Komenského v Bratislave - Filozofická fakulta, Prešovská univerzita v Prešove - Filozofická fakulta, Katolícka univerzita v Ružomberku - Filozofická fakulta</t>
  </si>
  <si>
    <t>V súčasnej tzv. post pravdivej dobe, v ktorej sa stiera hranica medzi faktami a názormi vzniká projekt JAKOD ako reakcia na potrebu posilniť strategickú komunikáciu štátu s ľuďmi, a tým minimalizovať dopady cielených dezinformácií na obyvateľstvo. Vytváraniu modelu úspešnej strategickej komunikácie predchádzajú v projekte tri výskumné perspektívy rozdelené do troch pracovných balíčkov. (1) výskum súčasného fungovania dezinformačných praktík a zrozumiteľnej komunikácie tvorí hlavné zameranie celého projektu. Oporou mu bude (2) historicko-kultúrny výskum dezinformačných praktík, ktorý vo vybraných historických javoch bude spracúvať tému inkvizície, antisemitizmu a budovanie obrazu nepriateľa na jednej strane a na strane druhej vybrané javy tradičnej ľudovej kultúry spojené s poverami a mágiou, ktoré vychádzali z (často predkresťanských) predstáv o vnútorných súvislostiach javov alebo procesov a pretrvávali v ľudových zvykoch a tradíciách. Hlavné zameranie projektu podporí i (3) počítačové spracovanie dezinformačných textov, ktorého úlohou je zostaviť korpus súčasných dezinformačných textov. Ten poslúži ako zdroj textov na ďalšiu lingvistickú analýzu a/alebo referenčné dáta v pracovnom balíčku 1. Porovnateľný korpus nedezinformačných textov bude slúžiť ako kontrola i na kontrastívny výskum. Cieľom projektu je teda teoreticky i empiricky podložený opis a explanácia jazykovokomunikačných praktík tvorenia a úspešného šírenia dezinformácií. Výsledkom projektu má byť sústava poznatkov, ktoré poslúžia pri koncipovaní modelu úspešnej strategickej komunikácie štátu s obyvateľstvom založenej na zrozumiteľnosti, komunikačnej kultúre a sociálnej inklúzii.</t>
  </si>
  <si>
    <t>VV 2020</t>
  </si>
  <si>
    <t>Slovná zásoba ako ukazovateľ vývinovej jazykovej úrovne
monolingválnych a bilingválnych detí v predškolskom veku</t>
  </si>
  <si>
    <t>Vocabulary as a developmental marker of language acquisition of
monolingual and bilingual pre-school children</t>
  </si>
  <si>
    <t>Cieľom projektu je charakterizovať vývinovú trajektóriu lexikálnych schopností detí (obdobie 3 - 6 rokov), ktoré
vyrastajú v rôznom jazykovom ako aj sociálnom prostredí. Konkrétne sa zameriame na analýzu a hodnotenie
pasívnej a aktívnej slovnej zásoby normálne sa vyvíjajúcich slovensky hovoriacich detí, ako aj detí s vývinovou
jazykovou poruchou (VJP). Deti s VJP sú bežnou súčasťou detských kolektívov (ich výskyt sa odhaduje na
základe populačných štúdií na 14 - 20 %), ale paradoxne ostávajú často vôbec neodhalené napriek vážnym
kauzálnym konzekvenciám v staršom veku a dospelosti. 60 - 70% detí s VJP má v školskom veku špecifické
poruchy učenia a v dospelosti problémy v oblasti duševného zdravia, ich nižšia gramotnosť súvisí s nižšou mierou
zamestnanosti, tieto problémy súvisia aj so zvýšenou kriminalitou. Skoré identifikovanie detí s diagnózou VJP už
v ranom a mladšom predškolskom veku však môže výrazne zlepšiť ich prognózu tým, že sa im poskytne cielená
terapia včas. Ukazuje sa, že slovná zásoba je jedným z prvých prediktorov rizikového vývinu detí pred tretím
rokom. Cieľom tohto projektu je preto detailná analýza slovnej zásoby detí aj za hranicou tretieho roka
s definovaním senzitívnych rozdielov a znakov v jej zložení ako spoľahlivého diagnostického markera diagnózy
VJP.
Druhým cieľom projektu je zmapovanie úrovne lexikálnych schopností u bilingválnych detí (žijúcich v zahraničí)
a bilingválnych detí zo sociálne znevýhodneného prostredia (rómske deti), kde slovenský jazyk je jazykom L2.
Tieto deti bývajú často falošne pozitívne označené práve ako deti s VJP. Tento projekt umožní presnejšie
rozlišovať medzi normálne sa vyvíjajúcimi bilingválnymi deťmi a bilingválnymi deťmi s VJP prostredníctvom
vyšetrenia ich slovnej zásoby (ale pri kontrolovaní ich socioekonomickej úrovne). V rámci projektu budeme
rovnako pozorovať aj vzťahy medzi kognitívnymi a enviromentálnymi faktormi, ktoré ovplyvňujú slovnú zásobu v
skupinách detí spomenutých vyššie.</t>
  </si>
  <si>
    <t>Výskum a vývoj smerujúci k zadefinovaniu Stratégie koncepčného rozvoja cestovného ruchu v záujmovom území Oblastnej organizácie cestovného ruchu Visit Košice </t>
  </si>
  <si>
    <t>Research and development aimed at defining the Strategy for the conceptual development of tourism in the area of interest of the Regional Tourism Organization Visit Košice</t>
  </si>
  <si>
    <t>Hudec Oto, prof. RNDr., CSc.</t>
  </si>
  <si>
    <t>VISIT Košice</t>
  </si>
  <si>
    <t>Zmluva o spolupráci vo výskume a vývoji č. 02/107001/2025-ZoS</t>
  </si>
  <si>
    <t>Výskum sa zameriava na rozvoj metodológie kvantifikácie ekonomických prínosov cestovného ruchu na mestskú a regionálnu ekonomiku, ako aj na empirickú analýzu správania, výdavkov a spokojnosti návštevníkov, obyvateľov a relevantných aktérov.</t>
  </si>
  <si>
    <t>The research focuses on developing methodologies for quantifying the economic benefits of tourism for urban and regional economies, as well as on empirical analyses of the behavior, spending, and satisfaction of visitors, residents, and relevant stakeholders.</t>
  </si>
  <si>
    <t xml:space="preserve"> - </t>
  </si>
  <si>
    <t>Ekologické inovácie pre trvalo urdžateľnú budúcnosť </t>
  </si>
  <si>
    <t>Ecological innovations for a sustainable future</t>
  </si>
  <si>
    <t>Prídavok Mojmír, Ing., PhD.</t>
  </si>
  <si>
    <t>GETRA a.s.</t>
  </si>
  <si>
    <t>Zmluva o dielo č. 04/1001/2025/ZoD</t>
  </si>
  <si>
    <t>https://www.crz.gov.sk/zmluva/11769942/</t>
  </si>
  <si>
    <t>cirkulárna transformácia; železničné stavby; LCA; opätovné využitie; digitálne dvojčatá; energetická efektívnosť</t>
  </si>
  <si>
    <t>circular transformation; railway construction; LCA; reuse; digital twins; energy efficiency</t>
  </si>
  <si>
    <t>Projekt aplikačne skúma cirkulárnu transformáciu podniku v železničných stavbách. Testuje riešenia pre cirkulárny dizajn, opätovné využitie komponentov, recykláciu materiálov, LCA, bezodpadovú demontáž a energetickú efektívnosť. Využitím 9R rámca, IoT a digitálnych dvojčiat podporí zníženie nákladov, emisií a zdrojovej náročnosti.</t>
  </si>
  <si>
    <t>The project applies research to the circular transformation of a company in railway construction. It tests solutions for circular design, component reuse, material recycling, LCA, waste-free dismantling, and energy efficiency. By using the 9R framework, IoT, and digital twins, it will support reductions in costs, emissions, and resource intensity.</t>
  </si>
  <si>
    <t>Cirkulárna transformácia - budovanie udržateľnosti kovovýroby </t>
  </si>
  <si>
    <t>Circular transformation – building sustainability in metal manufacturing</t>
  </si>
  <si>
    <t>KOBA STEEL s.r.o.</t>
  </si>
  <si>
    <t>Zmluva o dielo č. 03/1001/2025/ZoD</t>
  </si>
  <si>
    <t>https://www.crz.gov.sk/zmluva/11771154/</t>
  </si>
  <si>
    <t>zelená transformácia; výrobné procesy; recyklácia; čistejšie technológie; energetická účinnosť; digitalizácia</t>
  </si>
  <si>
    <t>green transformation; manufacturing processes; recycling; cleaner technologies; energy efficiency; digitalisation</t>
  </si>
  <si>
    <t>Projekt aplikačne skúma zelenú transformáciu výrobných procesov cez optimalizáciu materiálov, redukciu emisií, recykláciu, upcykláciu a zavádzanie čistejších technológií za využitia metód LCA. Zameria sa na energetickú účinnosť, modernizáciu zariadení, využitie obnoviteľných zdrojov, digitalizáciu a automatizáciu s cieľom znížiť spotrebu zdrojov, posilniť zelené kompetencie, regulačnú pripravenosť a konkurencieschopnosť.</t>
  </si>
  <si>
    <t>The project applies research to the green transformation of production processes through material optimisation, emission reduction, recycling, upcycling and cleaner technologies based on LCA methods. It focuses on energy efficiency, equipment modernisation, renewable energy integration, digitalisation and automation to reduce resource use, build green competencies, improve regulatory readiness and strengthen competitiveness.</t>
  </si>
  <si>
    <t>Cirkulárna optimalizácia softvérového podniku </t>
  </si>
  <si>
    <t>Circular optimization of a software company</t>
  </si>
  <si>
    <t>BE-SOFT a.s.</t>
  </si>
  <si>
    <t>Zmluva o dielo č. 02/107001/2025-ZoD</t>
  </si>
  <si>
    <t>https://www.crz.gov.sk/zmluva/11769849/</t>
  </si>
  <si>
    <t>cirkulárna ekonomika; zelené softvérové inžinierstvo; energeticky efektívny softvér; optimalizácia kódu; virtualizácia; udržateľné IT</t>
  </si>
  <si>
    <t>circular economy; green software engineering; energy-efficient software; code optimisation; virtualization; sustainable IT</t>
  </si>
  <si>
    <t>Projekt aplikačne skúma prepojenie cirkulárnej ekonomiky a zeleného softvérového inžinierstva. Zameria sa na návrh energeticky efektívneho softvéru, optimalizáciu kódu, testovania, virtualizácie a kontajnerizácie, ako aj na audit spotreby energií, odpadov a interných procesov. Výsledkom je prototyp holistického modelu zelenej transformácie softvérovej firmy.</t>
  </si>
  <si>
    <t>The project applies research to linking circular economy with green software engineering. It focuses on energy-efficient software design, code optimisation, testing, virtualisation and containerisation, alongside audits of energy use, waste and internal processes. The result is a prototype of a holistic model for the green transformation of a software company.</t>
  </si>
  <si>
    <t>https://programme2014-20.interreg-central.eu/Content.Node/apply/newfundingselection.html</t>
  </si>
  <si>
    <t>CE100114</t>
  </si>
  <si>
    <t>CIRCOTRONICS</t>
  </si>
  <si>
    <t xml:space="preserve">Nadnárodná sieť obehových laboratórií pre EEE </t>
  </si>
  <si>
    <t xml:space="preserve">Transnational Network of Circular Labs for EEE </t>
  </si>
  <si>
    <t>Janke František, Ing., PhD.</t>
  </si>
  <si>
    <t>Partnership agreement - proj. Nr. CE100114</t>
  </si>
  <si>
    <t xml:space="preserve">- </t>
  </si>
  <si>
    <t>Interreg Central Europe </t>
  </si>
  <si>
    <t>Chamber of Commerce and Industry of Slovenia; Emilia-Romagna Region; Bavarian Research Alliance; Business Upper Austria – Upper Austrian Business Agency Ltd.; t2i – Technology Transfer and Innovation; Association Media Dizajn; Slovenian Tool and Die Development Centre; Vienna University of Technology; The Agency for the Support of Regional Development Košice; Elektryka Morska Sp. z o.o.; ELVEZ d.o.o.</t>
  </si>
  <si>
    <t>cirkulárna ekonomika; elektrotechnický a elektronický priemysel; EEE; cirkulárne laboratóriá; udržateľná výroba; hodnotové reťazce; priemyselná transformácia</t>
  </si>
  <si>
    <t>circular economy; electrical and electronic equipment; EEE; circular labs; sustainable manufacturing; value chains; industrial transition</t>
  </si>
  <si>
    <t>Podpora MSP vyrábajúcich EEZ (elektrické a elektronické zariadenia) pri prechode na obehové hospodárstvo prostredníctvom zriadenia fyzických a virtuálnych laboratórií s vyvinutými a otestovanými riešeniami a službami pre výrobcov EEZ a pilotného testovania inováciií vo firmách, ktoré sa týkajú dizajnu, obchodných modelov a voľby materiálov.</t>
  </si>
  <si>
    <t>Support for SMEs producing EEE (electrical and electronic equipment) in transitioning to a circular economy through the establishment of physical and virtual laboratories with developed and tested solutions and services for EEE manufacturers, as well as pilot testing of innovations in companies related to design, business models, and material selection.</t>
  </si>
  <si>
    <t>https://www.interreg-central.eu/projects/circotronic/</t>
  </si>
  <si>
    <t>CE0100038</t>
  </si>
  <si>
    <t>DigiCare4Ce</t>
  </si>
  <si>
    <t>Digitálna transformácia zariadení dlhodobej starostlivosti pre seniorov</t>
  </si>
  <si>
    <t>Digital transformation of long-term care facilities for older people</t>
  </si>
  <si>
    <t>Partnership agreement - proj. Nr. CE0100038</t>
  </si>
  <si>
    <t>Deggendorf Institute of Technology; Geriatric Health Care Centers of the City of Graz; Institute for Older Care and Sheltered Homes; Association of Social Services Providers Czech Republic; Anton Trstenjak Institute of Gerontology and Intergenerational Relations; Czech Institute of Informatics, Robotics and Cybernetics of the Czech Technical University in Prague; Health Agency of Lower Austria; EGTC Via Carpatia; Rzeszow Regional Development Agency</t>
  </si>
  <si>
    <t>digitálna transformácia; dlhodobá starostlivosť; zariadenia pre seniorov; digitálne technológie; smart zariadenia; kvalita starostlivosti; akčné plány</t>
  </si>
  <si>
    <t>digital transformation; long-term care; elderly care facilities; digital technologies; smart devices; quality of care; action plans</t>
  </si>
  <si>
    <t xml:space="preserve">Zvyšovanie úrovne digitalizácie v zariadeniach dlhodobej starostlivosti o starších ľudí, a to prostredníctvom digitálnych riešení napomáhajúcich zvýšeniu efektívnosti práce ošetrovateľského personálu, zvyšujúc tak kvalitu poskytovanej zdravotnej a sociálnej starostlivosti, prostredníctvom testovania nových prístupov a technológií v prevádzke domovov pre seniorov. </t>
  </si>
  <si>
    <t>Increasing the level of digitalization in long-term care facilities for older people through digital solutions that enhance the efficiency of nursing staff, thereby improving the quality of provided health and social care, by testing new approaches and technologies in the operation of nursing homes.</t>
  </si>
  <si>
    <t>https://www.interreg-central.eu/projects/digicare4ce/</t>
  </si>
  <si>
    <t>CE0100048</t>
  </si>
  <si>
    <t>Capacity2Transform</t>
  </si>
  <si>
    <t>Aktivovanie transformačného potenciálu kultúrnych a kreatívnych odvetví a udržateľného cestovného ruchu na podporu dvojitej zelenej a digitálnej transformácie pre konkurencieschopnosť strednej Európy</t>
  </si>
  <si>
    <t>Activating the transformative potential of cultural and creative industries and sustainable tourism in boosting the twin green  and digital transition  for the competitiveness of Central Europe</t>
  </si>
  <si>
    <t>Ekonomická fakuta TUKE</t>
  </si>
  <si>
    <t>Partnership agreement - proj. Nr. CE0100048</t>
  </si>
  <si>
    <t>Primorska Technology Park; Friuli Innovation; Central Transdanubian Regional Innovation Agency Nonprofit Ltd.; build! Gründerzentrum Kärnten GmbH; IUAV University of Venice; Museum of Architecture and Design / Centre for Creativity; University of Split, Faculty of Economics, Business and Tourism; Steinbeis Europa Zentrum; IRI Centar d.o.o.; BizGarden Ltd.</t>
  </si>
  <si>
    <t>zelená transformácia; digitálna transformácia; kreatívny priemysel; udržateľný cestovný ruch; podnikateľské ekosystémy; podpora MSP; inovačné kapacity</t>
  </si>
  <si>
    <t>green transformation; digital transformation; creative industries; sustainable tourism; entrepreneurial ecosystems; SME support; innovation capacities</t>
  </si>
  <si>
    <t>Podpora inovačnej schopnosti podnikateľského prostredia v oblasti kultúrneho a kreatívneho priemyslu cez akceleráciu budovania kapacít malých a stredných podnikov s cieľom ich zapojenia do konkrétnych aktivít podporujúcich tzv. digitálnu a zelenú transformáciu.</t>
  </si>
  <si>
    <t>Support for the innovation capacity of the business environment in the cultural and creative industries through accelerating the capacity building of small and medium-sized enterprises, with the aim of involving them in specific activities that promote the so-called digital and green transformation.</t>
  </si>
  <si>
    <t>https://www.interreg-central.eu/projects/capacity2transform/</t>
  </si>
  <si>
    <t>https://www.interregeurope.eu/call-for-projects#anchor-list-of-calls</t>
  </si>
  <si>
    <t>01C0142</t>
  </si>
  <si>
    <t>CITISYSTEM</t>
  </si>
  <si>
    <t>Podpora miest pri udržateľných systémových zmenách v oblasti biotechnológií</t>
  </si>
  <si>
    <t>Supporting cities in sustainable biobased systemic change</t>
  </si>
  <si>
    <t>Buleca Ján, doc. Ing. MVDr. PhD.</t>
  </si>
  <si>
    <t>Interreg Europe </t>
  </si>
  <si>
    <t>LAB University of Applied Sciences (lead partner), City of Lahti, Technical University of Košice, Business Support Centre, Ltd, Kranj, City of Mechelen, Regional Development Fund of Central Macedonia, CERCA Institute-Catalan Research Centres Institute, Institut of Agrifood Research and Technology</t>
  </si>
  <si>
    <t>cirkulárna ekonomika; bioodpad; biologicky založené zdroje; bioplyn; živinové cykly; regionálne politiky; inovačné politiky, mestá a regióny; udržateľný rozvoj; zapájanie komunít</t>
  </si>
  <si>
    <t>circular economy; biowaste; biobased resources; biogas; nutrient cycles; regional policies; innovation policies; cities and regions; sustainable development; community engagement</t>
  </si>
  <si>
    <t>Zlepšovanie regionálnych politických nástrojov podpory tvorby a zavádzania inovácií v oblasti bioekonomiky a obehovej ekonomiky, podporené regionálnou a medziregionálnou výmenou skúseností a budovania kapacít.</t>
  </si>
  <si>
    <t>Improving regional policy instruments supporting the creation and implementation of innovations in the bioeconomy and circular economy, supported by regional and interregional exchange of experiences and capacity building.</t>
  </si>
  <si>
    <t>https://www.interregeurope.eu/citisystem</t>
  </si>
  <si>
    <t>CE100019</t>
  </si>
  <si>
    <t>MISSION CE CLIMATE</t>
  </si>
  <si>
    <t>Komunity strednej Európy odolné voči zmene klímy</t>
  </si>
  <si>
    <t>Climate Resilient Communities of Central Europe</t>
  </si>
  <si>
    <t>Partnership agreement - proj. Nr. CE100019</t>
  </si>
  <si>
    <t>E-institute, Institute for Comprehensive Development Solutions; University of Applied Sciences Vorarlberg; City of Dornbirn; City of Košice; Energy Management Agency of Friuli Venezia Giulia; City of Lignano Sabbiadoro; Energy Institute Hrvoje Požar; Split-Dalmatia County; Regional Development Agency for Podravje – Maribor; Municipality of Maribor; krumedia</t>
  </si>
  <si>
    <t>klimatická odolnosť; adaptácia na zmenu klímy; komunitné klimatické misie; miestne akčné plány; participácia občanov; riadenie klímy; mestá</t>
  </si>
  <si>
    <t>climate resilience; climate change adaptation; community climate missions; local action plans; citizen participation; climate governance; cities</t>
  </si>
  <si>
    <t>Pilotné testovanie inovatívnych riešení pre monitoring klimatických dát a klimatickú adaptáciu, vrátane prípravy stratégie odolnosti voči zmene klímy a lokálne prispôsobených akčných plánov s využitím medzi-sektorového riadenia s významnou účasťou občanov.</t>
  </si>
  <si>
    <t>Pilot testing of innovative solutions for monitoring climate data and climate adaptation, including the preparation of a climate resilience strategy and locally tailored action plans using cross-sectoral governance with significant citizen participation.</t>
  </si>
  <si>
    <t>https://www.interreg-central.eu/projects/mission-ce-climate/</t>
  </si>
  <si>
    <t>CE100007</t>
  </si>
  <si>
    <t>SMART CIRCUIT</t>
  </si>
  <si>
    <t>Umožnenie inteligentnejších, obehových digitálnych inovačných centier na posilnenie výrobného ekosystému strednej Európy smerom k ekologickejšej a konkurencieschopnejšej budúcnosti</t>
  </si>
  <si>
    <t>Enabling SMARTer, CIRCUlar digITal innovation hubs to enhance Central Europe’s manufacturing eco-system towards a greener &amp; more competitive future</t>
  </si>
  <si>
    <t>Partnership agreement - proj. Nr. CE100007</t>
  </si>
  <si>
    <t>Krakow Technology Park Ltd.; Research Burgenland GmbH; PROFACTOR GmbH; Fraunhofer IWU; microTEC South West e.V.; SIIT Ligurian Technological District Integrated Intelligent Systems; COMET Scrl – Friuli Venezia Giulia Mechanical Engineering Cluster; TECOS – Slovenian Tool and Die Development Centre; Pannon Business Network Association; Intemac Solutions Ltd.; Croatian Chamber of Economy – Varaždin County Chamber</t>
  </si>
  <si>
    <t>digitálne inovačné huby; cirkulárna výroba; priemyselné MSP; elektronika; stavebníctvo; textil; zelená transformácia</t>
  </si>
  <si>
    <t>digital innovation hubs; circular manufacturing; industrial SMEs; electronics; construction; textiles; green transformation</t>
  </si>
  <si>
    <t>Podpora zavádzania digitálnych a technologických modelov obehového hospodárstva vo výrobe prostredníctvom prepojenej siete digitálnych inovačných centier a testovania/vývoja riešení s účasťou viacerých zainteresovaných strán. Činnosti na podporu infraštruktúry a politiky v rámci projektu umožnia budovanie kapacít, najmä pre MSP, na vytváranie a využívanie digitálnych technológií na implementáciu zásad obehového hospodárstva.</t>
  </si>
  <si>
    <t>Support for the implementation of digital and technological circular economy models in manufacturing through a connected network of digital innovation hubs and the testing/development of solutions involving multiple stakeholders. Infrastructure and policy-support activities within the project will enable capacity building, especially for SMEs, to create and use digital technologies to implement circular economy principles.</t>
  </si>
  <si>
    <t>https://www.interreg-central.eu/projects/smart-circuit/</t>
  </si>
  <si>
    <t>CE0100383</t>
  </si>
  <si>
    <t>SMERF</t>
  </si>
  <si>
    <t>Malé a stredné podniky pripravené na budúcnosť</t>
  </si>
  <si>
    <t>SME Ready for the Future</t>
  </si>
  <si>
    <t>Partnership agreement - proj. Nr. CE0100383</t>
  </si>
  <si>
    <t>Wroclaw University of Science and Technology; Business Upper Austria; Center of Research and Technologic Innovation s.r.l.; Karlsruhe Institute of Technology; Pannon Business Network Association; STEP RI Science and Technology Park of the University of Rijeka Ltd.; University of Genoa</t>
  </si>
  <si>
    <t>MSP; inovačná kultúra; digitálna výroba; otvorené inovácie; zelená a cirkulárna ekonomika; innomediaries; pripravenosť podnikov</t>
  </si>
  <si>
    <t>SMEs; innovation culture; digital manufacturing; open innovation; green and circular economy; innomediaries; business readiness</t>
  </si>
  <si>
    <t>Podpora sektora malých a stredných podnikov, aby sa pripravili na ekologickejšiu a digitálnejšiu budúcnosť. Projekt SMERF vyvíja pre malé a stredné podniky sadu inovačných nástrojov pre zelenú a digitálnu transformáciu ako trh InnoGreen pre transformujúce sa spoločnosti v celej Európe, inovatívnu metodiku auditu, inšpiratívnu znalostnú databázu, nástroj na diagnostiku SMERF, program individuálnej podpory SMERF.</t>
  </si>
  <si>
    <t>Support for the small and medium-sized enterprise sector to prepare for a greener and more digital future. The SMERF project develops a set of innovative tools for SMEs to support green and digital transformation, such as the InnoGreen marketplace for transforming companies across Europe, an innovative audit methodology, an inspirational knowledge database, the SMERF diagnostic tool, and a SMERF individual support program.</t>
  </si>
  <si>
    <t>https://www.interreg-central.eu/projects/smerf/</t>
  </si>
  <si>
    <t>https://www.interreg-central.eu/second-call-results/</t>
  </si>
  <si>
    <t>CE0200908</t>
  </si>
  <si>
    <t>REUSE2030</t>
  </si>
  <si>
    <t>Pretváranie udržateľnosti priemyslu v Strednej Európe prostredníctvom modelov obehového hospodárstva do roku 2030</t>
  </si>
  <si>
    <t>REshaping Central Europe IndUstry Sustainability through circular Economy models by 2030</t>
  </si>
  <si>
    <t>Partnership agreement - proj. Nr. CE0200908</t>
  </si>
  <si>
    <t>ECOLE – Enti Confindustriali Lombardi per l’Education SCARL; Deggendorf Institute of Technology; Internationalisation Center of Styria; South-Transdanubian Regional Innovation Agency; Pomurje Technology Park; Public Institution RERA S.D.; Chamber of Commerce and Industry of Slovenia; DEX Innovation Centre; Research and Innovation Centre Pro-Akademia</t>
  </si>
  <si>
    <t>strojársky sektor; cirkulárne modely; znižovanie odpadu; opätovné použitie; udržateľný dizajn výrobkov; digitálne nástroje; priemyselné MSP</t>
  </si>
  <si>
    <t>mechanical sector; circular models; waste reduction; reuse; sustainable product design; digital tools; industrial SMEs</t>
  </si>
  <si>
    <t xml:space="preserve">Projekt podporuje prijatie princípov obehového hospodárstva strojárskym sektorom. Bol vykonaný zber a analýza požiadaviek strojárskeho sektora pre dizajn a vývoj digitálneho nástroja pre stanovenie environmentálnej stopy produkcie a procesov, prispôsobené špecifickým podmienkam firiem v tomto sektore v regiónoch strednej Európy.  </t>
  </si>
  <si>
    <t>The project supports the adoption of circular economy principles by the mechanical engineering sector. It involved the collection and analysis of the sector’s requirements for the design and development of a digital tool to determine the environmental footprint of production and processes, tailored to the specific conditions of companies in this sector in Central European regions.</t>
  </si>
  <si>
    <t>https://www.interreg-central.eu/projects/reuse2030/</t>
  </si>
  <si>
    <t>CE0200739</t>
  </si>
  <si>
    <t>INACO</t>
  </si>
  <si>
    <t>Inovatívne stratégie na prijatie plánov riadenia rizík na zvýšenie odolnosti citlivých objektov kultúrneho a prírodného dedičstva voči klimatickým rizikám v oblasti povodí riek</t>
  </si>
  <si>
    <t>INnovative strategies for the Adoption of risk management plans to enhance the resilience of sensitive Cultural and natural heritage Objectives against climate hazards in river basin districts</t>
  </si>
  <si>
    <t>Partnership agreement - proj. Nr. CE0200739</t>
  </si>
  <si>
    <t>Institute of Atmospheric Sciences and Climate – National Research Council; SISTEMA GmbH; Institute of Theoretical and Applied Mechanics CAS; University for Continuing Education Krems; Lake Balaton Development Coordination Agency; District Forchheim; Foundation for Landscape Protection; Institute for the Restoration of Dubrovnik; Po Delta Park – Emilia Romagna; BAW Research</t>
  </si>
  <si>
    <t>kultúrne a prírodné dedičstvo; klimatické riziká; povodia riek; hydrometeorologické hrozby; WebGIS; riadenie rizík; adaptačné stratégie</t>
  </si>
  <si>
    <t>cultural and natural heritage; climate risks; river basins; hydrometeorological hazards; WebGIS; risk management; adaptation strategies</t>
  </si>
  <si>
    <t xml:space="preserve">Identifikácia zraniteľnosti kultúrneho a prírodného dedičstva voči klimatickým extrémnym udalostiam v povodňových oblastiach. Príprava testovania digitálnych nástrojov na riadenie klimatickej odolnosti v pilotnej oblasti rieky Bodva. </t>
  </si>
  <si>
    <t>Identification of the vulnerability of cultural and natural heritage to extreme climate events in flood-prone areas. Preparation for testing digital tools for managing climate resilience in the pilot area of the Bodva River.</t>
  </si>
  <si>
    <t>https://www.interreg-central.eu/projects/inaco/</t>
  </si>
  <si>
    <t>CE0200652</t>
  </si>
  <si>
    <t>Central - BIC</t>
  </si>
  <si>
    <t>Inovatívne spoločenstvá Strednej Európy zamerané na podporu biodiverzity</t>
  </si>
  <si>
    <t>Central Europe Biodiversity Innovative Communities</t>
  </si>
  <si>
    <t>Partnership agreement - proj. Nr. CE0200652</t>
  </si>
  <si>
    <t>Liguria Region; LAMORO Development Agency; LAG Eastern Venice; Public Institution Kamenjak; Zadar County; Ifuplan – Institute for Environmental Planning and Spatial Development; Association of Municipalities of Małopolska Region; BSC, Business Support Centre Ltd., Kranj; Development Agency of Idrija and Cerkno; European Center of Entrepreneurship Competence &amp; Excellence; University of Debrecen</t>
  </si>
  <si>
    <t>biodiverzita; ekosystémové služby; vidiecke komunity; udržateľné hospodárenie; platby za ekosystémové služby; integrovaný turizmus; ochrana biotopov</t>
  </si>
  <si>
    <t>biodiversity; ecosystem services; rural communities; sustainable management; payment for ecosystem services; integrated tourism; habitat protection</t>
  </si>
  <si>
    <t>Vývoj nových nástrojov a metodík na udržateľné riadenie ekosystémov, za zapojenia producentov a spotrebiteľov do testovania riešení šitých na mieru pre tri reťazce dodávateľov: chov zvierat, poľnohospodárstvo a integrovaný cestovný ruch. Mapovanie aktivít a aktuálneho stavu v študovanej problematike v pilotnom území Volovských vrchov.</t>
  </si>
  <si>
    <t>Development of new tools and methodologies for the sustainable management of ecosystems, involving producers and consumers in testing tailored solutions for three supply chains: livestock farming, agriculture, and integrated tourism. Mapping of activities and the current state of the studied issues in the pilot area of the Volovské vrchy Mountains.</t>
  </si>
  <si>
    <t>https://www.interreg-central.eu/projects/central-bic/</t>
  </si>
  <si>
    <t>https://interreg-danube.eu/calls-for-proposals/call-1</t>
  </si>
  <si>
    <t> DRP0200388</t>
  </si>
  <si>
    <t>CI-HUB</t>
  </si>
  <si>
    <t>Centrum cirkulárnych inovácií</t>
  </si>
  <si>
    <t xml:space="preserve">Circular Innovation Hub </t>
  </si>
  <si>
    <t>Partnership agreement - proj. Nr.  DRP0200388</t>
  </si>
  <si>
    <t>Interreg Danube Region Programme</t>
  </si>
  <si>
    <t>Pomurje Technology Park; bwcon research; Carinthia UAS; Croatian Chamber of Economy – County Chamber Varaždin; Foundation Cluster Information and Communication Technologies; IFKA Public Benefit Nonprofit Ltd.; Business Development Agency of Karlovy Vary Region; Science Technology Park Čačak; Organization for Entrepreneurship Development; Digital Innovation Hub ONEX; Science and Technology Park Montenegro; Technical University of Cluj-Napoca</t>
  </si>
  <si>
    <t>cirkulárna transformácia; inovačný hub; akceleračné služby; MSP; Industry 4.0; cirkulárne obchodné modely; menej rozvinuté regióny</t>
  </si>
  <si>
    <t>circular transition; innovation hub; accelerator services; SMEs; Industry 4.0; circular business models; less-developed regions</t>
  </si>
  <si>
    <t xml:space="preserve">Projekt navrhuje a vyvíja digitálny model/nástroj “akceptácie”  vybraných sektorov priemyslu  v rámci piatich typov stratégií cirkulárneho prechodu cirkulárne dodávateľské reťazce, obnova zdrojov, predĺženie životnosti produktu, platformy na zdieľanie a PaaS (produkt ako služba). </t>
  </si>
  <si>
    <t>The project proposes and develops a digital model/tool for the “acceptance” of selected industrial sectors within five types of circular transition strategies: circular supply chains, resource recovery, product life extension, sharing platforms, and PaaS (Product as a Service).</t>
  </si>
  <si>
    <t>https://interreg-danube.eu/projects/ci-hub</t>
  </si>
  <si>
    <t>DRP0200567</t>
  </si>
  <si>
    <t>DECA</t>
  </si>
  <si>
    <t>Akcelerátor dunajských energetických spoločenstiev</t>
  </si>
  <si>
    <t>Danube Energy Communities Accelerator</t>
  </si>
  <si>
    <t>Partnership agreement - proj. Nr. DRP0200567</t>
  </si>
  <si>
    <t>E-institute, Institute for Comprehensive Development Solutions; Agency of Brasov for the Management of Energy and Environment; Agency for Development and Business Support; EGTC Alpine Pearls Ltd.; Center for Sustainable Energy Development LLC; Goriška Local Energy Agency Nova Gorica; KLIK Energy Cooperative; Korimako; National Society of Conservationists; Island Development Agency; Regional Education and Information Centre for Sustainable Development in South East Europe</t>
  </si>
  <si>
    <t>energetické komunity; obnoviteľné zdroje energie; občianska energetika; decentralizovaná výroba energie; energetická nezávislosť; klimatická neutralita; komunitné projekty</t>
  </si>
  <si>
    <t>energy communities; renewable energy sources; citizen energy; decentralised energy production; energy independence; climate neutrality; community projects</t>
  </si>
  <si>
    <t>Projekt zahŕňa testovanie a zdokonaľovanie technických a procesných riešení komunitnej energetiky a prípravu technických/investičných plánov v tejto oblasti prostredníctvom lokálneho pilotného projektu v oblastiach mesta Krompachy.</t>
  </si>
  <si>
    <t>The project includes testing and improving technical and process solutions for community energy, as well as preparing technical and investment plans in this field through a local pilot project in the areas of the town of Krompachy.</t>
  </si>
  <si>
    <t>https://interreg-danube.eu/projects/deca</t>
  </si>
  <si>
    <t>DRP0200337</t>
  </si>
  <si>
    <t>#RomansWineDanube</t>
  </si>
  <si>
    <t>Marketingový rámec pre udržateľný rozvoj kultúrneho cestovného ruchu</t>
  </si>
  <si>
    <t>Marketing framework for sustainable cultural tourism development</t>
  </si>
  <si>
    <t>Partnership agreement - proj. Nr. DRP0200337</t>
  </si>
  <si>
    <t>Danube Competence Center; Alba Iulia Municipality; media k GmbH; National Tourism Organisation of Montenegro; Office for European Integration of the Government of West Herzegovina Canton; Rousse Regional Museum of History; Tourist Board of Osijek-Baranja County; Scientific Research Centre Bistra Ptuj; Zsolnay Heritage Management Nonprofit Ltd.; Network for Regional Development Foundation; Institute for Protection of Cultural Monuments of Sremska Mitrovica</t>
  </si>
  <si>
    <t>kultúrny cestovný ruch; rímske dedičstvo; dunajské víno; európske kultúrne cesty; udržateľný turizmus; marketingový rámec; zelené itineráre</t>
  </si>
  <si>
    <t>cultural tourism; Roman heritage; Danube wine; European cultural routes; sustainable tourism; marketing framework; green itineraries</t>
  </si>
  <si>
    <t>Implementácia projektu #RomansWineDanube podporuje testovanie prístupu regionálneho rozvoja založeného na využívaní kultúrneho dedičstva a prírodných zdrojov regiónu. Formovanie tzv. lokálnych produktových klubov umožnilo aktiváciu dialógu zainteresovaných strán v jednotlivých regiónoch, s cieľom identifikácie možností tvorby nových produktov a služieb v oblasti turizmu, postupujúc podľa vytvorenej metodiky pre zapojenie miestnych komunít. Významné úsilie bolo venované aj medzinárodnej analýze dostupných dátových štatistických zdrojov opisujúc aktivity na regionálnej úrovni a následnej tvorbe metodiky pre zber vlastných údajov.</t>
  </si>
  <si>
    <t>The implementation of the #RomansWineDanube project supports testing a regional development approach based on the use of cultural heritage and the region’s natural resources. The formation of so-called local product clubs enabled the activation of dialogue among stakeholders in individual regions, with the aim of identifying opportunities for creating new tourism products and services, following a developed methodology for engaging local communities. Significant effort was also devoted to the international analysis of available statistical data sources describing activities at the regional level, and the subsequent development of a methodology for collecting original data.</t>
  </si>
  <si>
    <t>https://interreg-danube.eu/projects/romanswinedanube</t>
  </si>
  <si>
    <t>DRP0200211</t>
  </si>
  <si>
    <t>IaaS4DR</t>
  </si>
  <si>
    <t>Inovácia ako služba pre zrýchlené inovácie a priemyselný prechod v priemyselných vidieckych a odľahlých oblastiach s nízkou inovačnou kapacitou v Dunajskom regióne</t>
  </si>
  <si>
    <t>Innovation as a Service for accelerated innovation and industrial transition in industrial rural and remote areas with low innovation capacity in the Danube Region</t>
  </si>
  <si>
    <t>Dujčák Martin, Ing., PhD.</t>
  </si>
  <si>
    <t>Subsidy Contract - proj. Nr. DRP0200211</t>
  </si>
  <si>
    <t>Association for Democratic Prosperity – Zid; Atrineo; Austria Wirtschaftsservice; Central Transdanubian Regional Innovation Agency Nonprofit Limited; Vorarlberg University of Applied Sciences; Business Development Agency of Karlovy Vary Region; North-East Regional Development Agency; Pannon Business Network Association; Development Agency of the City of Prijedor “PREDA”; Pomurje Technology Park; Regional Innovation Center of Kosice Region; TERA TEHNOPOLIS Ltd.; Technologiezentrum Horb GmbH &amp; Co. KG; Executive Agency for Higher Education, Research, Development and Innovation Funding; Uzhhorod National University</t>
  </si>
  <si>
    <t>Innovation as a Service; inovačná podpora; technologický transfer; priemyselná transformácia; vidiecke a periférne regióny; quadruple helix; akcelerátor</t>
  </si>
  <si>
    <t>Innovation as a Service; innovation support; technology transfer; industrial transition; rural and peripheral regions; quadruple helix; accelerator</t>
  </si>
  <si>
    <t xml:space="preserve">Implementácia projektu priniesla mapovanie inovačných podporných služieb v projektových regiónoch vrátane nástrojov a príkladov dobrej praxe. Na základe vykonanej následnej analýzy a identifikácie kľúčových prvkov, boli zostavené štandardizované a harmonizované inovačné podporné služby na medzinárodnej úrovni  podporujúc cezhraničné poskytovanie a využívanie predmetných služieb. Medzinárodná analýza potrieb a požiadaviek v cieľovej skupine poskytovateľ služieb viedla k  identifikácií štruktúry a obsahu následných aktivít smerujúcich k definícii základných a pokročilých školiacich programov pre poskytovateľov inovačných služieb. </t>
  </si>
  <si>
    <t>The implementation of the project resulted in the mapping of innovation support services in the project regions, including tools and examples of good practice. Based on the subsequent analysis and identification of key elements, standardized and harmonized innovation support services were developed at the international level, supporting the cross-border provision and use of these services. An international analysis of the needs and requirements of the target group of service providers led to the identification of the structure and content of follow-up activities aimed at defining basic and advanced training programs for providers of innovation services.</t>
  </si>
  <si>
    <t>https://interreg-danube.eu/projects/iaas-4-dr</t>
  </si>
  <si>
    <t>DRP0200289</t>
  </si>
  <si>
    <t>MEET</t>
  </si>
  <si>
    <t>Duševná pohoda vo vzdelávaní znevýhodnených mladých ľudí</t>
  </si>
  <si>
    <t>MEntal WEll-being in Education for disadvantaged YOUth</t>
  </si>
  <si>
    <t>Partnership agreement - proj. Nr. DRP0200289</t>
  </si>
  <si>
    <t>Centre for Social Innovation; Association Friends of Education – Amica Educa; Bulgarian Development Agency; DEX Innovation Centre; Association Co-Efficient; Austrian National Public Health Institute; HETFA Research Institute; Association Youth Initiative Triestingtal; Know How Center; Ministry of Education and Science of Tuzla Canton; Association Nevo Parudimos; NGO Youth Space; Foundation PRIZMA; Ion Creanga State Pedagogical University of Chisinau</t>
  </si>
  <si>
    <t>duševné zdravie mládeže; znevýhodnená mládež; inkluzívne vzdelávanie; neformálne vzdelávanie; NEET; well-being; vzdelávacie nástroje</t>
  </si>
  <si>
    <t>youth mental health; disadvantaged youth; inclusive education; non-formal education; NEET; well-being; educational tools</t>
  </si>
  <si>
    <t>Podpora integrácie aktivít v oblasti duševného zdravia do vzdelávacích zariadení prostredníctvom vývoja a pilotného testovania inkluzívnych a inovatívnych digitálnych nástrojov, vrátane digitálnej aplikácie typu “serious game”.</t>
  </si>
  <si>
    <t>Support for integrating mental health activities into educational institutions through the development and pilot testing of inclusive and innovative digital tools, including a “serious game”-type digital application.</t>
  </si>
  <si>
    <t>https://interreg-danube.eu/projects/meet</t>
  </si>
  <si>
    <t>DRP0200312</t>
  </si>
  <si>
    <t>CULINARY TRAIL</t>
  </si>
  <si>
    <t>Kulinárska trasa etnickej a miestnej kuchyne v regióne Dunaja</t>
  </si>
  <si>
    <t>Culinary trail of the Ethnic and Local Cuisine in the Danube Region</t>
  </si>
  <si>
    <t>Partnership agreement - proj. Nr. DRP0200312</t>
  </si>
  <si>
    <t>School of Advanced Social Studies in Nova Gorica; Sarajevo Economic Region Development Agency; BizGarden; Carinthian State Government – Department 10; Slovenian Business Association in Carinthia; Ministry of Development, Public Works and Administration; Košice Self-governing Region; Educational Cultural Union “Romanipen”; LAG Regionalkooperation Unterkärnten; Ministry of Culture; National Tourism Organisation of Serbia; Polytechnic “Nikola Tesla” in Gospić; Ion Creanga State Pedagogical University of Chisinau; Steinbeis 2i GmbH; Rudolfovo – Science and Technology Centre Novo mesto; Research Centre “Regional and Global Development”; Regional Economic Development Agency for Šumadija and Pomoravlje; Regional Development Agency for Bjelasica, Komovi and Prokletije; City Development Agency East Sarajevo; National University for Science and Technology POLITEHNICA Bucharest; Public Organisation “Lawyers Club Vivat Lex”; Private Professional College HRC Culinary Academy Bulgaria Ltd.; Faculty of Information Studies in Novo mesto; Edhance Plus o.p.s.; Carinthia University of Applied Sciences; Budapest Chamber of Commerce and Industry; Romanian Association for Technology Transfer and Innovation</t>
  </si>
  <si>
    <t>kulinárske dedičstvo; etnická a lokálna kuchyňa; slow tourism; vidiecky cestovný ruch; sociálna inovácia; marginalizované skupiny; gastronomická značka</t>
  </si>
  <si>
    <t>culinary heritage; ethnic and local cuisine; slow tourism; rural tourism; social innovation; marginalised groups; gastronomy brand</t>
  </si>
  <si>
    <t xml:space="preserve">Implementácia projektu sa zameriava na podporu zachovávania a propagáciu etnického a lokálneho kulinárskeho dedičstva. Výstupom práce bolo vytvorenie metodológie pre zber a katalogizáciu kulinárskeho dedičstva, ako aj špecifikácie  pre digitálne riešenie prinášajúce jeho publikáciu cieľovým skupinám. Iniciácia založenia medzinárodnej pracovnej skupiny a prvé stretnutia umožnili získanie hodnotných vstupov pre zostavenie stratégie pre celkový Dunajský región, identifikujúc hlavné prvky prostredníctvom prístupu tzv. SWOT analýzy. </t>
  </si>
  <si>
    <t>The implementation of the project focuses on supporting the preservation and promotion of ethnic and local culinary heritage. The outputs include the development of a methodology for the collection and cataloguing of culinary heritage, as well as specifications for a digital solution enabling its publication to target groups. The initiation of an international working group and its initial meetings provided valuable input for the development of a strategy for the entire Danube region, identifying key elements through a SWOT analysis approach.</t>
  </si>
  <si>
    <t>https://interreg-danube.eu/projects/culinary-trail</t>
  </si>
  <si>
    <t>DRP0200085</t>
  </si>
  <si>
    <t>DANUBE GEO TOUR PLUS</t>
  </si>
  <si>
    <t>Posilňovanie príležitostí pre inkluzívnejšie, hodnotnejšie a vyváženejšie komunity geoparkov</t>
  </si>
  <si>
    <t>Boosting opportunities for more inclusive, valuable and balanced Geopark Communities</t>
  </si>
  <si>
    <t>Partnership agreement - proj. Nr. DRP0200085</t>
  </si>
  <si>
    <t>Nature and Geopark Styrian Eisenwurzen; Bükk National Park Directorate; College for Tourism and Management Konjic; Vodní zdroje Chrudim Ltd.; Public Institution “Nature Park Papuk”; EGTC Geopark Karawanken – Karavanke; Geopark Swabian Alb; Idrija Tourism Board; Public Enterprise National Park Djerdap; University of Bucharest</t>
  </si>
  <si>
    <t>geoparky; geodedičstvo; udržateľný cestovný ruch; participácia komunít; návštevnícka skúsenosť; vidiecke oblasti; manažment geoparkov</t>
  </si>
  <si>
    <t>geoparks; geoheritage; sustainable tourism; community participation; visitor experience; rural areas; geopark management</t>
  </si>
  <si>
    <t>Medzinárodná spolupráca v rámci projektu umožnila vytvorenie Stratégie zapojenia zraniteľných a znevýhodnených skupín  v dunajských geoparkoch, podporujúc koncept vytvárania miestnych komunít, ktorý môže významným spôsobom podporiť celkový regionálny rozvoj. Daná stratégia bola následne rozpracovaná do podoby akčných plánov definujúc operatívne kroky implementácie v jednotlivých zapojených regiónoch, v ktorých bude prebiehať testovania navrhovaných prístupov spolupráce a komunikácie. Významné poznatky priniesla aj realizácia medzinárodného prieskumu v rámci zúčastnených geoparkov so zameraním na cieľové skupiny návštevníkov, miestnych obyvateľov ako aj inštitúcie, prostredníctvom ktorého sme získali hodnotné vstupy pre ďalšie aktivity v podobe ich požiadaviek a potrieb.</t>
  </si>
  <si>
    <t>International cooperation within the project enabled the development of a Strategy for the Engagement of Vulnerable and Disadvantaged Groups in Danube geoparks, supporting the concept of building local communities, which can significantly contribute to overall regional development. The strategy was subsequently elaborated into action plans defining operational steps for implementation in the individual participating regions, where the proposed approaches to cooperation and communication will be tested. Important insights were also gained through the implementation of an international survey across the participating geoparks, focusing on target groups such as visitors, local residents, and institutions, providing valuable input in the form of their needs and requirements for further activities.</t>
  </si>
  <si>
    <t>https://interreg-danube.eu/projects/danube-geotour-plus</t>
  </si>
  <si>
    <t>https://erasmus-plus.ec.europa.eu/programme-guide/part-b/key-action-2/centres-vocational-excellence</t>
  </si>
  <si>
    <t>SECOVE</t>
  </si>
  <si>
    <t>Centrá udržateľnej energie odbornej excelentnosti</t>
  </si>
  <si>
    <t>Sustainable Energy Centres of Vocational Excellence</t>
  </si>
  <si>
    <t>ERASMUS + EACEA</t>
  </si>
  <si>
    <t>Cieľom je vytvoriť medzinárodné centrum excelentnosti v oblasti udržateľného rozvoja, ktoré prostredníctvom výskumu a orientácie na budúce zručnosti posilňuje regionálny inovačný ekosystém a rozvíja nové formy vzdelávania v súlade s princípmi udržateľnosti a digitalizácie.</t>
  </si>
  <si>
    <t>The aim is to establish an international center of excellence in sustainable development that, through research and a focus on future skills, strengthens the regional innovation ecosystem and develops new forms of education in line with the principles of sustainability and digitalization.</t>
  </si>
  <si>
    <t>https://ec.europa.eu/info/funding-tenders/opportunities/portal/screen/opportunities/topic-details/i3-2022-cap2b</t>
  </si>
  <si>
    <t>LABEL4FUTURE</t>
  </si>
  <si>
    <t>Navrhovanie ekosystémov orientovaných na budúcnosť v menej rozvinutých regiónoch EÚ</t>
  </si>
  <si>
    <t>Designing Future Oriented Ecosystems in EU Less Developed Regions</t>
  </si>
  <si>
    <t>H2020</t>
  </si>
  <si>
    <t>Cieľom projektu je navrhovať a testovať inovačné ekosystémy  s orientáciou na budúcnosť, prostredníctvom výskumu, dizajnového myslenia a spolupráce medzi kľúčovými aktérmi.  Realizoval sa  výskum plastikárskeho odvetvia a identifikovali  sa relevantné siete a hodnotové reťazce umožňujúce jeho efektívnejšie zapojenie do cirkulárnej ekonomiky.</t>
  </si>
  <si>
    <t>The aim of the project is to design and test future-oriented innovative ecosystems through research, design thinking, and collaboration among key stakeholders. Research on the plastics industry was carried out, and relevant networks and value chains were identified to enable its more effective integration into the circular economy.</t>
  </si>
  <si>
    <t>https://label4future.eu/</t>
  </si>
  <si>
    <t>Erasmus+ KA220-HED - Cooperation partnerships in higher education</t>
  </si>
  <si>
    <t>E10224899</t>
  </si>
  <si>
    <t>RIGO</t>
  </si>
  <si>
    <t xml:space="preserve">PRIPRAV SA, PONOR SA A CHOĎ! </t>
  </si>
  <si>
    <t xml:space="preserve">READY, IMMERSE AND GO! </t>
  </si>
  <si>
    <t>Siničáková Marianna, doc. Ing., PhD.</t>
  </si>
  <si>
    <t>Partnership agreement - proj. Nr. E10224899</t>
  </si>
  <si>
    <t xml:space="preserve">ERASMUS + </t>
  </si>
  <si>
    <t>Université Côte d’Azur; HAAGA-HELIA AMMATTIKORKEAKOULU OY; MCI Management Center Innsbruck Internationale Hochschule GmbH</t>
  </si>
  <si>
    <t>virtuálna realita; medzinárodná mobilita; imerzívne scenáre; príprava študentov; digitálne vzdelávanie; spolutvorba; zručnosti pre mobilitu; zamestnateľnosť</t>
  </si>
  <si>
    <t>virtual reality; international mobility; immersive scenarios; student preparation; digital education; co-creation; mobility skills; employability</t>
  </si>
  <si>
    <t xml:space="preserve">Cieľom projektu je experimentovať s virtuálnou realitou pre vzdelávanie a rozvoj špecifických kompetencií študentov a stážistov, ktorí chcú absolvovať medzinárodnú mobilitu alebo ktorí si chcú vyskúšať tieto skúsenosti prakticky. Plánovaná platforma VR bude poskytovať virtuálne scenáre a ďalšie virtuálne aktivity, ktoré používateľom umožnia získať zručnosti, aby sa lepšie pripravili na nové situácie a prekonali obavy v súvislosti so svojou medzinárodnou mobilitou. </t>
  </si>
  <si>
    <t>The aim of the project is to experiment with virtual reality for education and the development of specific competencies of students and trainees who wish to undertake international mobility or who want to experience these situations in a practical way. The planned VR platform will provide virtual scenarios and other activities that will enable users to acquire skills, better prepare for new situations, and overcome concerns related to their international mobility.</t>
  </si>
  <si>
    <t>https://ulysseus.eu/sk/rigo/</t>
  </si>
  <si>
    <t>INVESTECH</t>
  </si>
  <si>
    <t>Inovácie, odborná excelentnosť a udržateľnosť v technológiách</t>
  </si>
  <si>
    <t xml:space="preserve">Innovation Vocational Excellence and Sustainability in Tech </t>
  </si>
  <si>
    <t>Urbančíková Nataša, doc. Ing., PhD.</t>
  </si>
  <si>
    <t xml:space="preserve">Výskum budúcich potrieb trhu práce v oblasti umelej inteligencie,  Industry 5.0, IoT Blockchain etických aspektov.  Spolupráca Fakulty elektrotechniky a informatiky  a Ekonomickej fakulty TUKE. Počas prvého roku projektu sa pripravila metodológia na založenie národných centier excelencie v odbornom vzdelávaní, identifikácia vzdelávacích potrieb  v oblasti ICT ako aj realizovala odborná konferencia v oblasti využitia ICT vo vzdelávaní. </t>
  </si>
  <si>
    <t>Research on future labor market needs in the fields of artificial intelligence, Industry 5.0, IoT, blockchain, and ethical aspects. Collaboration between the Faculty of Electrical Engineering and Informatics and the Faculty of Economics at TUKE. During the first year of the project, a methodology was developed for establishing national centers of excellence in vocational education, educational needs in the ICT field were identified, and a professional conference on the use of ICT in education was organized.</t>
  </si>
  <si>
    <t>https://investech-cove.eu/</t>
  </si>
  <si>
    <t>TeProD</t>
  </si>
  <si>
    <t>Podpora profesionálneho rozvoja učiteľov a študentov prostredníctvom dvojitej transformácie v subsaharskej Afrike</t>
  </si>
  <si>
    <t xml:space="preserve">Improving Teachers and Students Professional Development with Twin Transition in Sub-Saharan Africa </t>
  </si>
  <si>
    <t>Tento projekt má za cieľ podporiť zelenú tranzíciu a digitalizáciu (dvojitá transformácia) na univerzitách v subsaharskej Afrike. Vďaka projektu sa zlepšia znalosti a zručnosti učiteľov a študentov v oblasti obehovej ekonomiky, zelenej transformácie, pedagogiky a využívania umelej inteligencie a digitálnych nástrojov vo vzdelávaní.</t>
  </si>
  <si>
    <t>This project aims to support the green transition and digitalization (the twin transition) at universities in Sub-Saharan Africa. Through the project, the knowledge and skills of teachers and students will be enhanced in the areas of the circular economy, green transition, pedagogy, and the use of artificial intelligence and digital tools in education.</t>
  </si>
  <si>
    <t>https://www.teprod.eu/</t>
  </si>
  <si>
    <t>DIGITAL-2023-SKILLS-05-SPECIALEDU</t>
  </si>
  <si>
    <t>AI4GOV-X</t>
  </si>
  <si>
    <t xml:space="preserve">AI4GovAccelerate </t>
  </si>
  <si>
    <t>Digital Europe Programme</t>
  </si>
  <si>
    <t>Consortium agreement - proj. Nr. 101190043</t>
  </si>
  <si>
    <t>POLI.design s.c.r.l.; Politecnico di Milano; Universidad Politécnica de Madrid; Sveučilište u Rijeci; Sveučilište u Rijeci Ekonomski fakultet; Politechnika Warszawska; Technische Universiteit Delft; Instituto de Empresa SL; Vrije Universiteit Brussel; Université de Lille; Universität für Weiterbildung Krems; Sihtasutus Estonian Business School; Fundación Universia; ADIST – Associação para o Desenvolvimento do Instituto Superior Técnico; Panepistimio Aigaiou; Friedrich-Alexander-Universität Erlangen-Nürnberg; Università degli Studi di Brescia; Universitatea Nationala de Stiinta si Tehnologie Politehnica Bucuresti; Association Groupe ESSEC; Alma Mater Studiorum – Università di Bologna; Kherson National Technical University; Katholieke Universiteit Leuven; Associação Porto Business School (PBS) – U. Porto; Fundación MUSOL; Regionalno Sdruzhenie na Obstini Tsentralna Sta; Anaptyxiaki Etaireia Eparchion Larnakas – Ammochostou Ltd.; Centre for European Policy Studies; European Public Law Organization; Inspiring Futures Europe; TUV Thuringen Italia SRL; Cognito S.R.L.; Dokimazo srl società benefit; Kyra Sunrise SL; BYFACILITY SL; VUCABLE SRL; Re-Imagine Europa; Goran Pastrovic PR Equilibrium.Int; TRS Digital d.o.o.; Budapesti Muszaki es Gazdasagtudomanyi Egyete; Pecsi Tudomanyegyetem – University of Pecs; Associated: DIGITALEUROPE AISBL; Politechnika Gdanska; Regional School of Public Administration.</t>
  </si>
  <si>
    <t>umelá inteligencia; big data; dátové priestory; digitálna transformácia verejnej správy; GovTech; pokročilé digitálne zručnosti; online master program; sieť excelentnosti</t>
  </si>
  <si>
    <t>artificial intelligence; big data; data spaces; digital governance transformation; GovTech; advanced digital skills; online master programme; network of excellence</t>
  </si>
  <si>
    <t>AI4GovAccelerate aplikačne prepája výskum, výučbu a prax verejného sektora v oblasti AI, dátových priestorov a digitálnej governance. Cez spolutvorbu s verejnými a priemyselnými partnermi, praktické use-casy a platformu AI4Scale umožní testovanie, nasadzovanie a škálovanie inovácií verejných služieb, podporené AI hubom pre talenty, trendy a expertnú spoluprácu.</t>
  </si>
  <si>
    <t>AI4GovAccelerate applies research by linking academic expertise with public-sector and industry practice in AI, Data Spaces and Digital Governance. Through co-creation with stakeholders, practical use cases and the AI4Scale platform, it enables testing, deployment and scaling of public-service innovations, supported by an AI-powered hub for talent, trends and expert collaboration.</t>
  </si>
  <si>
    <t>https://ai4gov-x.eu/</t>
  </si>
  <si>
    <t>Zapojenie miestnej samosprávy do fiškálnej a regionálnej politiky: pilotná štúdia v krajinách Vyšehradskej skupiny</t>
  </si>
  <si>
    <t>Local Government Engagement in Fiscal and Regional Policy: A Pilot Study in the Visegrad Countries</t>
  </si>
  <si>
    <t>Glova Jozef, doc. Ing., PhD.</t>
  </si>
  <si>
    <t>Projekt skúma úlohu miestnych samospráv v krajinách Vyšehradskej skupiny pri implementácii fiškálnej politiky a formovaní regionálneho rozvoja. Prostredníctvom pilotnej štúdie vyvinie a otestuje nástroj prieskumu na hodnotenie miestnych vnímaní, výziev a potrieb, čím poskytne základ pre budúci výskum a zlepšenie politík podporujúcich viacúrovňové riadenie v regióne V4.</t>
  </si>
  <si>
    <t>The project explores the role of local governments in the Visegrad countries in implementing fiscal policy and shaping regionaldevelopment. Through a pilot study, it will develop and test a survey tool to assess local perceptions, challenges, and needs, providing abasis for future research and policy improvements supporting multi-level governance in the V4 region.</t>
  </si>
  <si>
    <t>https://granty.uek.krakow.pl/local-government-engagement-in-fiscal-and-regional-policy-a-pilot-study-in-the-visegrad-countries/</t>
  </si>
  <si>
    <t>EUI03-164</t>
  </si>
  <si>
    <t>SAM-SUD</t>
  </si>
  <si>
    <t>Inteligentné riadenie aktív pre udržateľný mestský rozvoj</t>
  </si>
  <si>
    <t xml:space="preserve">Smart Asset Management for Sustainable Urban Development </t>
  </si>
  <si>
    <t>European Urban Initiative</t>
  </si>
  <si>
    <t>Cieľom projektu je premeniť nevyužívané alebo málo využívané budovy na funkčné, energeticky úsporné a spoločensky prospešné priestory prostredníctvom moderných digitálnych nástrojov (vrátane riešení založených na umelej inteligencii) a zapojenia miestnej komunity.</t>
  </si>
  <si>
    <t>The aim of the project is to transform unused or underutilized buildings into functional, energy-efficient, and socially beneficial spaces through the use of modern digital tools (including AI-based solutions) and by involving the local community.</t>
  </si>
  <si>
    <t>https://www.cike.sk/project/sam-sud-smart-asset-management-for-sustainable-urban-development/</t>
  </si>
  <si>
    <t>https://ec.europa.eu</t>
  </si>
  <si>
    <t>2021-1-PL01-KA220-HED-000032229</t>
  </si>
  <si>
    <t xml:space="preserve">Edu4Ind4.0 </t>
  </si>
  <si>
    <t>Vzdelávanie smerom k zelenej Priemyselnej revolúcii 4.0 – posilňovanie potenciálu ľudských zdrojov</t>
  </si>
  <si>
    <t>Education towards green Industry 4.0 – strengthening the potential of human resources</t>
  </si>
  <si>
    <t>Andrejovská Alena, doc. Ing., PhD.</t>
  </si>
  <si>
    <t>https://www.crz.gov.sk/zmluva/6180344/</t>
  </si>
  <si>
    <t>THW Berlin, PTE Zielona Gora, AJP Gorzów Wielkopolski, ZIPH Gorzów Wielkopolski, US-Polish Trade Council Palo Alto USA</t>
  </si>
  <si>
    <t>Priemysel 4.0, ekologický priemysel, vysoké školstvo, udržateľnosť, digitalizácia, potenciál ľudských zdrojov, kyberneticko-fyzikálne systémy, projektovo orientované vzdelávanie, zelené technológie, strategické partnerstvo, akademické kompetencie, odborné vzdelávanie</t>
  </si>
  <si>
    <t>Industry 4,0, Ecological Industry, Higher Education, Sustainability, Digitalization, Human Resources Potential, Cyber-Physical Systems, Project-Based Learning, Green Technology, Strategic Partnership, Academic Competencies, Vocational Training</t>
  </si>
  <si>
    <t>Cieľom projektu „Vzdelávanie k ekologickému priemyslu 4.0“ je posilniť potenciál ľudských zdrojov, zvýšiť kompetencie akademických zamestnancov v oblasti vzdelávania v oblasť ekologického Industry 4.0, a vytvoriť rámec pre začatie vzdelávania v odboroch súvisiace s Industry 4.0. Hlavným výsledkom projektu je príprava vzdelávacích rámcov o špecialitách súvisiacich s Industry 4.0 pre technické, ekonomické a postgraduálne štúdium. Realizácia projektu prispeje k zvýšenie vedomostí, zručností a kompetencií študentov, absolventov a zamestnancov univerzity v ekologickom Priemysle 4.0. V dôsledku toho sa situácia mladých ľudí na trhu práce sa má rozhodne zlepšiť. Projekt ovplyvní aj zlepšenie situácie podnikov, pretože výsledkom bude riadne pripravený personál – manažéri 4.0 a inžinieri 4.0 so znalosťami, zručnosťami a kompetenciami v oblasti digitálnej a ekologickej transformácie. Realizácia projektu prispeje predovšetkým k rozvoju konceptu ekologického Industry 4.0 a k zvýšeniu významu inovatívnych, proekologických riešení v krajinách strednej a Východnej Európy, aj Poľska a Slovenska, ktoré sú v tejto oblasti v drvivej väčšine vo fáze tretej priemyselnej revolúcie.</t>
  </si>
  <si>
    <t>The aim of the project “Education for Green Industry 4.0” is to strengthen the potential of human resources, enhance the competencies of academic staff in the field of education related to green Industry 4.0, and create a framework for launching study programs in disciplines connected with Industry 4.0. The main outcome of the project is the development of educational frameworks focused on specializations related to Industry 4.0 for technical, economic, and postgraduate studies. The implementation of the project will contribute to increasing the knowledge, skills, and competencies of students, graduates, and university staff in the field of green Industry 4.0. As a result, the situation of young people in the labor market is expected to improve significantly. The project will also positively impact businesses, as it will lead to a well-prepared workforce—Industry 4.0 managers and engineers equipped with the knowledge, skills, and competencies required for digital and green transformation. Above all, the project will contribute to the development of the green Industry 4.0 concept and to increasing the importance of innovative, environmentally friendly solutions in Central and Eastern European countries, including Poland and Slovakia, which are still largely in the phase of the third industrial revolution in this area.</t>
  </si>
  <si>
    <t>2022-1-SK01-KA220-HED-000087668</t>
  </si>
  <si>
    <t>DICE</t>
  </si>
  <si>
    <t>T4 nevýskumný zahraničný projekt</t>
  </si>
  <si>
    <t>Akcelerátor digitálnej občianskej angažovanosti na podporu vzdelávania študentov a sociálno-ekonomického vplyvu</t>
  </si>
  <si>
    <t xml:space="preserve">Digital Community Engagement Accelerator for student learning and socio-economic impact </t>
  </si>
  <si>
    <t>Hadidomová Nina, Mgr.</t>
  </si>
  <si>
    <t>https://www.crz.gov.sk/zmluva/6881178/</t>
  </si>
  <si>
    <t>ACEEU, UAH, IUL, HELIX EUROPE</t>
  </si>
  <si>
    <t>digitalna občianska angažovanosť, vysoké školstvo</t>
  </si>
  <si>
    <t>digital community engagement, higher education</t>
  </si>
  <si>
    <t>Projekt DICE má za cieľ poskytnúť univerzitným pedagógom a tvorcom kurzov integrovaný rámec pre digitálnu občiansku angažovanosť, a to na základe hodnôt zistených vo výskume.Vytvoriť manuál, ktorý bude obsahovať proces tvorby digitálnych kurzov občianskej angažovanosti krok za krokom a overiť vyššie uvedené nástroje prostredníctvom pilotovania a spustenia novej platformy digitálneho akcelerátora.</t>
  </si>
  <si>
    <t>The DICE project aims to provide university educators and course designers with an integrated framework for digital civic engagement, based on values identified through research. It also seeks to develop a step-by-step manual outlining the process of creating digital civic engagement courses, and to validate the aforementioned tools through pilot testing and the launch of a new digital accelerator platform.</t>
  </si>
  <si>
    <t>https://www.diceaccelerator.eu/</t>
  </si>
  <si>
    <t>DIGITAL MOVE</t>
  </si>
  <si>
    <t>Preklenutie digitálnej priepasti v Mongolsku a Vietname prostredníctvom digitálnej transformácie vysokých škôl</t>
  </si>
  <si>
    <t>Bridging Digital Divide in Mongolia and Vietnam through HEI's Digital Transformation</t>
  </si>
  <si>
    <t>Partnership agreement - proj. Nr. 101082527</t>
  </si>
  <si>
    <t>CITI Institute; Université Côte d’Azur; School of Agroecology and Business, Institute of Plant and Agricultural Sciences, Mongolian University of Life Sciences; University of Danang; Truong Dai Hoc Nha Trang; Truong Dai Hoc Bach Khoa Hanoi – Hanoi University of Science and Technology HUST; Can Tho University; Truong Dai Hoc Quy Nhon; Truong Dai Hoc Tay Nguyen; Truong Dai Hoc Kinh Te Thanh Pho Ho Chi Minh; Otoch Manramba University; Erdenet Institute of Technology; Associated: Da Nang Department of Information and Communications; Axon Active Vietnam; Mongolian National Council for Education Accreditation; TUS Solution; Ministry of Education, Culture, Science &amp; Sports; Danang YBA.</t>
  </si>
  <si>
    <t>digitálna transformácia vysokých škôl; digitálna priepasť; modernizácia vysokého školstva; digitálne mäkké zručnosti; inovatívna pedagogika; komunity praxe</t>
  </si>
  <si>
    <t>HEI digital transformation; digital divide; modernisation of higher education; digital soft skills; innovative pedagogy; communities of practice</t>
  </si>
  <si>
    <t>Preklenutie digitálnej priepasti v Mongolsku a Vietname prostredníctvom digitálnej transformácie vysokých škôl – projekt DIGITAL MOVE sa zameriava na implementáciu digitálnej transformácie na mongolských a vietnamských univerzitách prostredníctvom inovatívnych metód výučby a učenia a aktívnej spolupráce s externými zainteresovanými stranami. Projekt DIGITAL MOVE sa zaoberá digitálnou transformáciou na štyroch úrovniach: inštitucionálnej, procesnej, individuálnej a komunitnej úrovni.</t>
  </si>
  <si>
    <t>Bridging the digital divide in Mongolia and Vietnam through the digital transformation of higher education – the DIGITAL MOVE project focuses on implementing digital transformation at Mongolian and Vietnamese universities through innovative teaching and learning methods and active collaboration with external stakeholders. The DIGITAL MOVE project addresses digital transformation at four levels: institutional, process, individual, and community levels.</t>
  </si>
  <si>
    <t>https://digitalmove.eu.udn.vn/</t>
  </si>
  <si>
    <t>2023-1-ISO1-KA220-HED-00015905266</t>
  </si>
  <si>
    <t>REACCT</t>
  </si>
  <si>
    <t xml:space="preserve">Reflektovanie ekonomiky a zmeny klímy vo výučbe </t>
  </si>
  <si>
    <t xml:space="preserve">Reflecting Economics and Climate Change in Teaching </t>
  </si>
  <si>
    <t>Hlavným výsledkom projektu bude vzdelávací obsah, ktorý vybaví vysokoškolských pedagógov zdrojmi potrebnými na poskytovanie odborných zručností požadovaných od absolventov obchodu a ekonómie. K tomu budú priložené inštruktážne materiály o tom, ako zaviesť tento obsah do študijných programov vysokých škôl. Projekt tiež navrhne inkluzívne a prierezové stratégie vo vzdelávaní o ekonomike zmeny klímy a poskytne ukážkovú zbierku z ich implementácie.</t>
  </si>
  <si>
    <t>The main outcome of the project will be educational content that equips university educators with the resources needed to deliver the professional skills required of business and economics graduates. This will be accompanied by instructional materials on how to integrate this content into higher education curricula. The project will also propose inclusive and cross-cutting strategies for teaching the economics of climate change and provide a showcase collection of their implementation.</t>
  </si>
  <si>
    <t>https://reacct.gridw.pl/</t>
  </si>
  <si>
    <t>https://www.erasmusplus.sk/</t>
  </si>
  <si>
    <t>2024-1-SK01-KA220-HED-000243273</t>
  </si>
  <si>
    <t>GREENDALE</t>
  </si>
  <si>
    <t>Zelený rozmer: Adaptácia vzdelávania na vysokých školách</t>
  </si>
  <si>
    <t>Green dimension: Adapting learning in higher education</t>
  </si>
  <si>
    <t>Cieľom projektu je konkrétne:
Aktualizovať učebné osnovy na vysokých školách tak, aby integrovali zručnosti v oblasti udržateľnosti s tradičnými vzdelávacími cieľmi.
Organizovať stáže, ktoré sa okrem špecifických vzdelávacích cieľov predmetu budú zameriavať aj na rozvoj zručností v oblasti udržateľnosti.
Budovať kapacity učiteľov vysokých škôl, aby vedeli revidovať a aktualizovať svoje kurzy o zručnosti v oblasti udržateľnosti.
Rozvíjať kapacity podnikových mentorov v oblasti plánovania a organizovania stáží s cieľom rozvíjať u stážistov zručnosti v oblasti udržateľnosti.</t>
  </si>
  <si>
    <t>The specific objectives of the project are: To update higher education curricula to integrate sustainability skills with traditional learning objectives.
To organize internships that, in addition to subject-specific educational goals, also focus on developing sustainability-related skills. To build the capacity of higher education teachers to revise and update their courses with sustainability-related skills.
To develop the capacity of corporate mentors in planning and organizing internships aimed at fostering sustainability skills among trainees.</t>
  </si>
  <si>
    <t>https://greendimension.eu/</t>
  </si>
  <si>
    <t>https://ec.europa.eu/info/funding-tenders/opportunities/portal/screen/programmes/imreg</t>
  </si>
  <si>
    <t>2021CE160AT191</t>
  </si>
  <si>
    <t>EUCOSK</t>
  </si>
  <si>
    <t>Politika súdržnosti EÚ pre úspešné regióny Slovenska</t>
  </si>
  <si>
    <t>EU COHESION POLICY FOR SUCCESSFUL SLOVAK REGIONS</t>
  </si>
  <si>
    <t>Šebová Miriam, doc. Ing., PhD.</t>
  </si>
  <si>
    <t>DG Regio</t>
  </si>
  <si>
    <t xml:space="preserve">Projekt je zameraný na disemináciu informácií o európskych štruktúrálnych fondoch za účasti aktérov z miestnej a regionálnej samosprávy, médií a univerzity TUKE. </t>
  </si>
  <si>
    <t>The project is focused on the dissemination of information about European Structural Funds with the participation of stakeholders from local and regional self-government, the media, and the Technical University of Košice (TUKE).</t>
  </si>
  <si>
    <t>https://www.zmos.sk/eucosk.html</t>
  </si>
  <si>
    <t>KA220-VET - Cooperation partnerships
 in vocational education and training (KA220-VET)</t>
  </si>
  <si>
    <t>2024-1-IT01-KA220-VET-000245039</t>
  </si>
  <si>
    <t>IMAGE</t>
  </si>
  <si>
    <t>Upskillingové cesty pre HR profesionálov na zlepšenie riadenia veku</t>
  </si>
  <si>
    <t xml:space="preserve">Upskilling paths for HR professionals to IMprove AGE management </t>
  </si>
  <si>
    <t>Korobaničová Iveta, Ing., PhD</t>
  </si>
  <si>
    <t xml:space="preserve">Studio Saperessere SRL, Taliansko - koordinátor; ISG International Business School; Università Di Bologna; Bulgarian Association for People Management; European Vocational Training Association </t>
  </si>
  <si>
    <t>HR manažéri, inkluzívne stratégie v HR manažmente, vekový manažment, diversity manažment</t>
  </si>
  <si>
    <t>HR managers, inclusive business trategies in HR Management, Age Management, Diversity Management</t>
  </si>
  <si>
    <t>Projekt IMAGE sa zameriava na posilnenie kompetencií HR profesionálov v oblasti riadenia vekovej diverzity na pracovisku. Cieľom je aktualizovať vzdelávacie programy, pripraviť praktické školenia pre HR manažérov a podporiť zdieľanie osvedčených postupov v oblasti age managementu. Projekt podporuje rozvoj inkluzívnych stratégií zamestnávania a reaguje na demografické zmeny na trhu práce.</t>
  </si>
  <si>
    <t>The IMAGE project focuses on strengthening the competencies of HR professionals in managing age diversity in the workplace. The aim is to update educational programs, prepare practical training for HR managers, and promote the sharing of best practices in age management. The project supports the development of inclusive employment strategies and responds to demographic changes in the labor market.</t>
  </si>
  <si>
    <t>https://theimageproject.eu/</t>
  </si>
  <si>
    <t>2024-1-ES01-KA220-HED-000257515</t>
  </si>
  <si>
    <t>PATH</t>
  </si>
  <si>
    <t>Personalizovaný nástroj umelej inteligencie pre etické kariérne poradenstvo</t>
  </si>
  <si>
    <t xml:space="preserve">Personalised AI Tool for etHical career guidance </t>
  </si>
  <si>
    <t>Dráb Radovan, Ing., PhD.</t>
  </si>
  <si>
    <t>Projekt PATH vyvíja prototyp etického nástroja kariérneho poradenstva poháňaného umelou inteligenciou a metodologický rámec, pričom vytvára personalizované a na dátach založené poradenské zdroje, ktoré podporujú študentov a akademickú komunitu pri orientácii v študijných dráhach a profesijných príležitostiach v súlade s ich zručnosťami, hodnotami a ambíciami. Okrem tradičného kariérneho poradenstva sú mechanizmy poradenstva projektu PATH založené na umelej inteligencii a etických princípoch navrhnuté tak, aby umožnili používateľom rozvíjať relevantné kompetencie, robiť informované rozhodnutia a pripravovať sa na udržateľnú zamestnateľnosť a celoživotné vzdelávanie na rýchlo sa meniacom trhu práce.</t>
  </si>
  <si>
    <t xml:space="preserve">The PATH project develops an ethical AI-powered career guidance prototype and methodological framework, crafting personalised and data-driven guidance resources that support students and academic communities in navigating academic pathways and professional opportunities aligned with their skills, values, and aspirations. Beyond traditional career counselling, PATH’s AI-driven and ethically grounded guidance mechanisms are designed to empower users to build relevant competencies, make informed choices, and prepare for sustainable employability and lifelong learning in a rapidly evolving labour market. </t>
  </si>
  <si>
    <t>https://ulysseus.eu/path/</t>
  </si>
  <si>
    <t>IMREG - Information Measures for the EU Cohesion policy</t>
  </si>
  <si>
    <t>2023CE16BAT237</t>
  </si>
  <si>
    <t>InSuRe</t>
  </si>
  <si>
    <t>Investovanie do udržateľných a prosperujúcich regiónov</t>
  </si>
  <si>
    <t xml:space="preserve">Investing in Sustainable and Vibrant Regions </t>
  </si>
  <si>
    <t>EK</t>
  </si>
  <si>
    <t>Cieľom projektu je poskytnúť relevantné a na faktoch založené informácie o európskej kohéznej politike v kontexte Slovenska. SK8 sa do projektu zapojilo viacerými aktivitami, ktorými chce podporiť otvorenú diskusiu o kohéznej politike a zvýšiť o nej povedomie občanov.</t>
  </si>
  <si>
    <t>The aim of the project is to provide relevant, evidence-based information on European cohesion policy in the context of Slovakia. SK8 participated in the project through several activities aimed at supporting open discussion on cohesion policy and increasing public awareness of it.</t>
  </si>
  <si>
    <t>https://www.samospravnekraje.sk/insure_2024-2025/</t>
  </si>
  <si>
    <t>Erasmus+, Key Action 2 – Cooperation Partnerships in Higher Education (KA220-HED)</t>
  </si>
  <si>
    <t>2025-1-RO01-KA220-HED-000360687</t>
  </si>
  <si>
    <t>M100Academy</t>
  </si>
  <si>
    <t>M100Academy: Interdisciplinárne školenie pre klimaticky neutrálne mestá</t>
  </si>
  <si>
    <t>M100Academy: Interdisciplinary Training for Climate-Neutral Cities</t>
  </si>
  <si>
    <t>Partnership agreement - proj. Nr.  2025-1-RO01-KA220-HED-000360687</t>
  </si>
  <si>
    <t>Unitatea Executiva pentru Finantarea Invatamantului Superior, a Cercetarii, Dezvoltarii si Inovarii; Universitatea Stefan cel Mare din Suceava; Universitatea Babes Bolyai; Universitatea Tehnica de Constructii Bucuresti; Aristotelio Panepistimio Thessalonikis; Univerzitet Donja Gorica Podgorica; Institute of Modern Technology Montenegro; Frederick University</t>
  </si>
  <si>
    <t>klimaticky neutrálne mestá; inteligentné mestá; interdisciplinárne vzdelávanie; zelené zručnosti; klimatická neutralita; mestská udržateľnosť; vysokoškolské kurikulum; digitálne nástroje</t>
  </si>
  <si>
    <t>climate-neutral cities; smart cities; interdisciplinary training; green skills; climate neutrality; urban sustainability; higher education curriculum; digital tools</t>
  </si>
  <si>
    <t>M100Academy je projekt, ktorý podporuje ciele misie EÚ „100 klimaticky neutrálnych a inteligentných miest do roku 2030“ prostredníctvom vývoja interdisciplinárneho vzdelávacieho programu zameraného na prechod miest k klimaticky neutrálnemu stavu. Projekt stavia na úlohe univerzít vo vzdelávaní, výskume a spolupráci s miestnymi verejnými orgánmi s cieľom posilniť kompetencie potrebné na navrhovanie a implementáciu mestských klimatických riešení..</t>
  </si>
  <si>
    <t xml:space="preserve">M100Academy is project that supports the objectives of the EU mission “100 climate-neutral and smart cities by 2030” through the development of an interdisciplinary educational program focused on the transition of cities towards climate neutrality. The project builds on the role of universities in education, research, and collaboration with local public authorities in order to strengthen the competencies needed to design and implement urban climate solutions. </t>
  </si>
  <si>
    <t>https://geografie.ubbcluj.ro/cercetare/?page_id=803</t>
  </si>
  <si>
    <t>2024VZDinst016</t>
  </si>
  <si>
    <t>O krok Vpred s AI</t>
  </si>
  <si>
    <t>O krok vpred s AI</t>
  </si>
  <si>
    <t>One Step Ahead with AI</t>
  </si>
  <si>
    <t>Tkáčová Andrea, Ing., PhD.</t>
  </si>
  <si>
    <t>03/107001/2024-D</t>
  </si>
  <si>
    <t>https://www.crz.gov.sk/zmluva/10072529/?csrt=11800221214515579699</t>
  </si>
  <si>
    <t>AI, vzdelávanie, pedagód, študent, Chat GPT</t>
  </si>
  <si>
    <t>AI, Education, Teacher, Student, Chat GPT</t>
  </si>
  <si>
    <t>Projekt "O krok vpred s AI" bol prvým projektom tohto druhu na Technickej univerzite v Košiciach. Vďaka zdrojom Nadácie Tatra banky sa nám podarilo zrealizovať sériu školení v oblasti umelej inteligencie pre takmer 300 študentov a zamestnancov TUKE, vďaka ktorým sa účastníci školení zdokonalili vo využívaní AI nástrojov v oblastiach, akými sú vzdelávanie, výučba, výskum, administratíva ale aj uplatniteľnosť na trhu práce. Išlo o vôbec prvé školenia tohto druhu na TUKE a projekt si získal podporu vedenia celej univerzity. Na projekte sa podieľali vybraní pedagógovia Ekonomickej fakulty ako aj zamestnanec technického úseku, ktorý zabezpečil bezproblémové vyhotovenie nahrávok zo školení a tvorbu nového predmetu "O krok vpred s AI" v prostredí Moodle. AI školenia sú tak prístupné všetkým študentom a zamestnancom TUKE na obdobie jedného roka, nad rámec trvania projektu. Dotazníkový prieskum medzi účastníkmi projektu preukázal, že absolventi školení reálne vo väčšej miere využívajú poznatky z oblasti AI predovšetkým v oblastiach výučby a výskumu, čím Technická univerzita nasleduje smer moderných európskych univerzít. Časť finančných zdrojov z projektu bola využitá na zakúpenie licencií vybraných AI nástrojov, čo bez pochýb prispieva k efektívnejšej práci zamestnancov TUKE.</t>
  </si>
  <si>
    <t>The project “One Step Ahead with AI” was the first of its kind at the Technical University of Košice. Thanks to funding from the Tatra banka Foundation, we successfully delivered a series of training sessions in artificial intelligence for nearly 300 students and staff members of TUKE. These trainings helped participants improve their ability to use AI tools in areas such as education, teaching, research, administration, and employability in the labor market. These were the very first trainings of this kind at TUKE, and the project gained the support of the university’s leadership. Selected lecturers from the Faculty of Economics, along with a member of the technical staff, were involved in the project. The technical staff member ensured the smooth recording of the training sessions and contributed to the creation of a new course, “One Step Ahead with AI,” within the Moodle environment. As a result, the AI training materials are accessible to all TUKE students and staff for one year beyond the project’s duration. A survey conducted among participants showed that graduates of the training actively apply their AI knowledge, particularly in teaching and research, thereby aligning the Technical University with the direction of modern European universities. Part of the project funding was also used to purchase licenses for selected AI tools, which undoubtedly contributes to more efficient work among TUKE staff.</t>
  </si>
  <si>
    <t>https://www.tuke.sk/sk/archive/clanky/ponuka-skolenia-pre-zamestnancov-a-doktorandov-tuke-s-nazvom-ai-v-akademickom-prostredi-efektivne-nastroje-a-techniky-pre-vyucbu-a-automatizaciu-cinnosti
https://www.nadaciatatrabanky.sk/wp-content/uploads/2025/05/www.nadaciatatrabanky.sk-nadacia-tatra-banky-vyrocna-sprava-2024-nadacia-tatra-banky-vyrocna-sprava-2024.pdf</t>
  </si>
  <si>
    <t>2021-05-15-001</t>
  </si>
  <si>
    <t>Sustainable production Systems - Enhancing Science and Education</t>
  </si>
  <si>
    <t>FVT TUKE</t>
  </si>
  <si>
    <t>SAIA n.o.</t>
  </si>
  <si>
    <t>Akcia Rakúsko - Slovensko</t>
  </si>
  <si>
    <t>Projekt s názvom Sustainable production Systems - Enhancing Science and Education podporuje organizáciu bilaterálnych školení pre študentov inžinierskeho a doktorandského štúdia na FVT TUKE, TU Graz a Pro2Futur Rakúsko. Školenie bude primárne zamerané na zlepšenie odborných vedomostí a zručností v oblasti pre priemyselné a výrobné inžinierstvo. Študenti absolvujú toho školenie, aby pochopili metódy, techniky, výhody a predpoklady digitalizácie vo všetkých relevantných výrobných odvetviach do priemyselnej revolúcie.</t>
  </si>
  <si>
    <t>KA220-HED</t>
  </si>
  <si>
    <t>ErgoDesing - Improving digital skills for Ergonomics and Bioengineering Innovation for inclusive Health Care</t>
  </si>
  <si>
    <t>Cieľom projektu ErgoDesign je podporiť zavádzanie ergonomických a bioinžinierskych inovácií v implantológii a protetike prostredníctvom nových digitálnych aplikácií, tvorby interdisciplinárneho vzdelávania a rozvoja inkluzívneho systému starostlivosti so zameraním na prenos vedomostí a zručností študentom aj akademikom.</t>
  </si>
  <si>
    <t>A Strategic Roadmap Towards the Next Level of Intelligent, Sustainable and Human-Centred SMEs</t>
  </si>
  <si>
    <t>HORIZON-TMA-MSCA-SE</t>
  </si>
  <si>
    <t>MSP 5.0 sa zameriava na vytváranie udržateľných MSP, ktoré sú dôležité pre európske hospodárstvo a životné prostredie. Cieľom Priemyslu 5.0 je urýchliť dvojitý ekologický a digitálny prechod priemyslu s cieľom vybudovať udržateľnejšiu a odolnejšiu spoločnosť a hospodárstvo tým, že výroba bude ohľaduplnejšia k planéte a do centra výrobného procesu sa dostane prosperita priemyselných pracovníkov.</t>
  </si>
  <si>
    <t>DRP0200194</t>
  </si>
  <si>
    <t>Moving PLastics and mAchine iNdustry towards Circularity (PLAN-C)</t>
  </si>
  <si>
    <t>Business Upper Austria</t>
  </si>
  <si>
    <t>Danube Region program</t>
  </si>
  <si>
    <t>Predkladaný projekt s názvom "Moving PLastics and mAchine iNdustry towards Circularity" (PLAN-C) sa venuje podpore transformácie hodnotového reťazca plastov v podunajských krajinách smerom k obehovému hospodárstvu prostredníctvom nadnárodnej spolupráce medzi spracovateľmi/výrobcami plastov a strojárskym priemyslom a tiež výskumu a vývoji prototypového riešenia plastových produktov v rámci koncepcie cirkulárnej ekonomiky.</t>
  </si>
  <si>
    <t>COMET</t>
  </si>
  <si>
    <t>AI - Methods in Bath Metal production (AI_BAME)</t>
  </si>
  <si>
    <t>Pro2Future</t>
  </si>
  <si>
    <t>45/106101/2025</t>
  </si>
  <si>
    <t>https://www.crz.gov.sk/zmluva/10756586/</t>
  </si>
  <si>
    <t>Modelovanie, simulácia, optimalizácia, inštrumentácia a testovanie na báze umelej inteligencie pre umožnenie flexibility na úrovni dielne. Následne optimalizácia stratégie nasadenia strojov, procesov a personálu na základe digitálneho dvojčaťa</t>
  </si>
  <si>
    <t>ITIOMO/2.3.1/022/OPJAK/01</t>
  </si>
  <si>
    <t xml:space="preserve">Additive and Innovative Manufacturing for Sustainable Energy Industry </t>
  </si>
  <si>
    <t>ADAMAS</t>
  </si>
  <si>
    <t>P JAK</t>
  </si>
  <si>
    <t>Projekt ADAMAS je zameraný na výskum a vývoj inovatívnych aditívnych technológií a multimateriálov pre priemyselné aplikácie s dôrazom na prepájanie výskumu, praxe a moderných digitálnych technológií.</t>
  </si>
  <si>
    <t>Researchers in the Digital Sustainability of Industrial Production</t>
  </si>
  <si>
    <t>Ulysseus</t>
  </si>
  <si>
    <t>Peojekt je zameraný na výskum digitálnej udržateľnosti priemyselnej výroby v súlade s výzvami priemyselnej praxe. Digitálna udržateľnosť vo výrobe je nový prístup k efektívnym, zodpovedným a udržateľným obchodným operáciam tvárou v tvár rastúcim environmentálnym, ekonomickým a spoločenským výzvam. V rámci moderných výrobných procesov zohráva digitalizácia kľúčovú úlohu pri znižovaní negatívnych vplyvov na životné prostredie a zároveň prispieva k zvyšovaniu konkurencieschopnosti spoločnosti.</t>
  </si>
  <si>
    <t>Timken Foudation</t>
  </si>
  <si>
    <t>The expansion of the robotic educational laboratory workplace</t>
  </si>
  <si>
    <t>Cieľom predkladaného projektu je rozšíriť existujúce výučbové edukačné laboratórium "Laboratórium aplikácií IT v priemysle" o pokročilé rozpoznávacie techniky v oblasti strojového videnia a implementovať ich do robotizovaného pracoviska, ktoré bude využívať tieto technológie pre efektívne spracovanie a triedenie objektov. Projekt sa zameriava na integráciu kamerového systému využívajúceho prvky umelej inteligencie na detekciu objektov, slúžiaceho na skenovanie a identifikáciu objektov pre tvorbu rôznych aplikácií jeho integráciou do procesu, čím sa značne podporí študijný proces a praktické zručnosti študentov v oblasti automatizácie a robotiky.</t>
  </si>
  <si>
    <t>P-106-004/22</t>
  </si>
  <si>
    <t>Spracovanie NDT postupu-UT, Spracovanie NDT postupu-UTT.</t>
  </si>
  <si>
    <t xml:space="preserve">Andritz Slovakia, s.r.o. </t>
  </si>
  <si>
    <t>Vypracovanie postupov nedeštruktívneho testovania ultrazvukovou metódou (UT, UTT) pre potreby priemyselnej diagnostiky.</t>
  </si>
  <si>
    <t>P-106-0014/21</t>
  </si>
  <si>
    <t>Analýza makroštruktúry výbrusov priečnika</t>
  </si>
  <si>
    <t>Schmitz Cargobull Michalovce s.r.o.</t>
  </si>
  <si>
    <t>Analýza makroštruktúry výbrusov priečnika so zameraním na hodnotenie kvality materiálu a výrobných procesov.</t>
  </si>
  <si>
    <t>Analýza makroštruktúry výbrusov AWF rámu</t>
  </si>
  <si>
    <t>Analýza makroštruktúry výbrusov AWF rámu za účelom posúdenia materiálových a technologických charakteristík.</t>
  </si>
  <si>
    <t>Analýza makroštruktúry výbrusov AWF točne</t>
  </si>
  <si>
    <t>Analýza makroštruktúry výbrusov AWF točne zameraná na identifikáciu štruktúrnych vlastností a kvality spracovania.</t>
  </si>
  <si>
    <t>Analýza a vyhodnotenie makrovýbrusov tiahla</t>
  </si>
  <si>
    <t>Analýza a vyhodnotenie makrovýbrusov tiahla pre posúdenie integrity materiálu a výrobných parametrov.</t>
  </si>
  <si>
    <t>P-106-0002/25</t>
  </si>
  <si>
    <t>Návrh zotrvačníkového generátora elektrickej energie, 1. etapa - teoretický výpočet parametrov, 2. etapa - teroretický návr, 3. etapa - simulácia modifikovaného zotrvačníka (model)</t>
  </si>
  <si>
    <t>PROFITECH SLOVAKIA, spol. s r.o.</t>
  </si>
  <si>
    <t>Návrh a simulácia zotrvačníkového generátora elektrickej energie vrátane teoretického výpočtu parametrov, koncepčného návrhu a modelovania modifikovaného riešenia.</t>
  </si>
  <si>
    <t>P-106-0007/21</t>
  </si>
  <si>
    <t>Úchytka chladiacich rozvodov pre rack - návrh a výroba komponentu</t>
  </si>
  <si>
    <t>TESLA Assembly &amp; Innovation a.s.</t>
  </si>
  <si>
    <t>Návrh, tvorba 3D modelu, technickej dokumentácie a výroba aditívnými technológiami úchytky rozvodov pre Rack podľa požiadaviek firmy</t>
  </si>
  <si>
    <t>Návrh a výroba držiaka batérií</t>
  </si>
  <si>
    <t>Návrh, tvorba 3D modelu, technickej dokumentácie a výroba aditívnými technológiami držiaka pre batériu  podľa požiadaviek firmy</t>
  </si>
  <si>
    <t>3D tlač dielu, vrátane návrhu - plastová asatka</t>
  </si>
  <si>
    <t>KMS-PT s.r.o.</t>
  </si>
  <si>
    <t>Návrh, tvorba 3D modelu, technickej dokumentácie a výroba aditívnými technológiami držiaka plastovej asatky  podľa požiadaviek firmy</t>
  </si>
  <si>
    <t>3D tlač a návrh jednotlivých komonentov</t>
  </si>
  <si>
    <t>GIM-S s.r.o.</t>
  </si>
  <si>
    <t>Návrh, tvorba 3D modelu, technickej dokumentácie a výroba aditívnými technológiami plastových komponentov  podľa požiadaviek firmy</t>
  </si>
  <si>
    <t>Výskumno - návrhová činnosť spojená s 3D skenovaním a meraním výliskov vyrábených produktov</t>
  </si>
  <si>
    <t xml:space="preserve">MKW Prešov s.r.o. </t>
  </si>
  <si>
    <t>Digitalizácia, spracovania digitálných dát a realizácia kontroly rozmerových reťazcov na základe spracovaných digitalizovaných dát.</t>
  </si>
  <si>
    <t>Návrh a výroba 3D tlač dielov - miska, miska vrchná, spodná</t>
  </si>
  <si>
    <t>3D digitalizácia fyzického objektu na mieste, činnosť spracovania 3D modelu z digitalizácie, spotrebný materiál</t>
  </si>
  <si>
    <t>Digitalizácia rozmerných fyzických objekov a  následné  digitalizovaných dát pomocou techník reverzného inžinierstva.</t>
  </si>
  <si>
    <t>Analýza a optimalizácia procesov</t>
  </si>
  <si>
    <t>Toolshed Slovakia spol. s r.o.</t>
  </si>
  <si>
    <t>Spracovanie komplexnej analýzy výrobných procesov podľa požiadaviek firmy s následnou optimalizáciou jednotlivých procesov s využitím simulačných nástrojov.</t>
  </si>
  <si>
    <t>Vyhotovenie a úprava modelu medaily + 3D tlač</t>
  </si>
  <si>
    <t>Exponáty s.r.o.</t>
  </si>
  <si>
    <t>Návrh, tvorba 3D modelu, technickej dokumentácie a výroba aditívnými technológiami výrobku  podľa požiadaviek firmy</t>
  </si>
  <si>
    <t>P-106-0004/25</t>
  </si>
  <si>
    <t>Zaliatie konektora do živice + výbrus vzoriek konektora BTN1452 za účelom spracovania jej analýzy</t>
  </si>
  <si>
    <t>CEMM THOME SK, spol. s r.o.</t>
  </si>
  <si>
    <t>Realizácia metalografických výskuných činnosti vrátane spracovania vzoriek konektorov</t>
  </si>
  <si>
    <t>AI4EduFactory</t>
  </si>
  <si>
    <t>Podstatou projektu je zaviesť digitálne dvojča do výrobného procesu s podporou umelej inteligencie do výučby. Ponúka moderný spôsob vzdelávania, ktorý prepojí teóriu s praxou.</t>
  </si>
  <si>
    <t>Návrh a vytvorenie súťažného robota</t>
  </si>
  <si>
    <t>47/106101/2025</t>
  </si>
  <si>
    <t>https://www.crz.gov.sk/zmluva/10813162/</t>
  </si>
  <si>
    <t>Vypracovanie návrhu a vytvorenie súťažného robota</t>
  </si>
  <si>
    <t>P-106-0003/25</t>
  </si>
  <si>
    <t>NV</t>
  </si>
  <si>
    <t>e-knihy pre výučbu elektromobility na stredných odborných školách s maturitou</t>
  </si>
  <si>
    <t>TIMARE s.r.o.</t>
  </si>
  <si>
    <t>Spracovanie odborných e-kníh určených na podporu výučby elektromobility na stredných odborných školách s maturitou.</t>
  </si>
  <si>
    <t>SLOVCARE s.r.o.</t>
  </si>
  <si>
    <t>P-106-0001/25</t>
  </si>
  <si>
    <t>Vypracovanie analýzy súčastného systému zberu ZKO a návrhu vhodného systému množstvového zberu ZKO v záujmovom území mesta Prešov</t>
  </si>
  <si>
    <t>Technické služby mesta Prešov a.s.</t>
  </si>
  <si>
    <t>Vypracovanie analýzy existujúceho systému zberu zmesového komunálneho odpadu a návrh efektívneho množstvového zberu pre mesto Prešov</t>
  </si>
  <si>
    <t>P-106-0021/23</t>
  </si>
  <si>
    <t>Projektová dokumentáciapre realizáciu stavby " Obnova budovy Obecného úradu v obci Breznica"</t>
  </si>
  <si>
    <t>obec Breznica</t>
  </si>
  <si>
    <t>Vypracovanie projektovej dokumentácie pre realizáciu obnovy budovy obecného úradu v obci Breznica.</t>
  </si>
  <si>
    <t>P-106-0002/24</t>
  </si>
  <si>
    <t>Projektová dokumentácia pre stavebné povolenie stavieb zameraných na znižovanie energetickej náročnosti objektov, vrátane projektového energetického hodnotenia</t>
  </si>
  <si>
    <t>Mesto Prešov</t>
  </si>
  <si>
    <t>Spracovanie projektovej dokumentácie pre stavebné povolenie opatrení na znižovanie energetickej náročnosti objektov vrátane energetického hodnotenia.</t>
  </si>
  <si>
    <t>P-106-0002/23</t>
  </si>
  <si>
    <t>Stanovisko energetického audítora - v súlade s metodickým pokynom "Preukazovanie plnenia hodôt merateľných ukazovateľov SC 451 OPKZP"</t>
  </si>
  <si>
    <t>SPRAVBYTKOMFORT a.s. Prešov</t>
  </si>
  <si>
    <t>Vypracovanie odborného stanoviska energetického audítora k preukázaniu plnenia merateľných ukazovateľov v rámci SC 451 OPKZP.</t>
  </si>
  <si>
    <t>P-106-0013/23</t>
  </si>
  <si>
    <t>Projektová dokumentácia pre realizáciu stavby "Obnova budovy Obecného úradu v obci Kapišová"</t>
  </si>
  <si>
    <t>Obec Kapišová</t>
  </si>
  <si>
    <t>Vypracovanie projektovej dokumentácie pre realizáciu obnovy budovy obecného úradu v obci Kapišová.</t>
  </si>
  <si>
    <t>P-106-0013/22</t>
  </si>
  <si>
    <t>Časopis MMSJ 2025</t>
  </si>
  <si>
    <t>Príprava a vydanie odborného časopisu MMSJ 2025 zameraného na publikovanie vedeckých a odborných príspevkov.</t>
  </si>
  <si>
    <t>P-106-0004/21</t>
  </si>
  <si>
    <t>Organizácia konferencie ICMEM 2025</t>
  </si>
  <si>
    <t>Zabezpečenie organizačnej prípravy a realizácie medzinárodnej konferencie ICMEM 2025.</t>
  </si>
  <si>
    <t>P-106-0010/22</t>
  </si>
  <si>
    <t>Kurz PC pre novoprijatých študentov</t>
  </si>
  <si>
    <t>Realizácia kurzu počítačových zručností určeného pre podporu adaptácie novoprijatých študentov.</t>
  </si>
  <si>
    <t>P-106-0003/23</t>
  </si>
  <si>
    <t>Organizácia konferencie Bootcamp 2025</t>
  </si>
  <si>
    <t>Organizačné zabezpečenie a realizácia konferencie Bootcamp 2025 zameranej na odbornú výmenu poznatkov a spoluprácu</t>
  </si>
  <si>
    <t>CIII-BG-0703</t>
  </si>
  <si>
    <t>Modern Trends in Education and Research on Mechanical Systems - Bridging Reliability, Quality and Tribology</t>
  </si>
  <si>
    <t>CEEPUS</t>
  </si>
  <si>
    <t>Stredoeurópsky výmenný štipendijný program pre študentov, pedagógov a výskumných pracovníkov prioritne zameraný na moderné trendy vo vzdelávaní a výskume mechanických systémov – premostenie spoľahlivosti, kvality a tribológie</t>
  </si>
  <si>
    <t>CIII-PL-0007</t>
  </si>
  <si>
    <t>Metronet – network for novel measuring and manufacturing technologies</t>
  </si>
  <si>
    <t>Stredoeurópsky výmenný štipendijný program pre študentov, pedagógov a výskumných pracovníkov prioritne zameraný na nové metrologické a výrobné technológie</t>
  </si>
  <si>
    <t>CIII-PL-0033</t>
  </si>
  <si>
    <t>Development of mechanical engineering (design, technology and production management) as an essential base for progress in the area of small and medium companies' logistics - research, preparation and implementation of joint programs of study</t>
  </si>
  <si>
    <t>Stredoeurópsky výmenný štipendijný program pre študentov, pedagógov a výskumných pracovníkov prioritne zameraný na rozvoj strojárstva ako nevyhnutného základu pre pokrok v oblasti logistiky malých a stredných podnikov, výskum, prípravu a realizáciu spoločných študijných programov v aspekte Industry 4.0</t>
  </si>
  <si>
    <t>CIII-RS-1011</t>
  </si>
  <si>
    <t>Fostering sustainable partnership between academia and industry in improving applicability of logistics thinking</t>
  </si>
  <si>
    <t>Stredoeurópsky výmenný štipendijný program pre študentov, pedagógov a výskumných pracovníkov prioritne zameraný na podporu udržateľného partnerstva medzi akademickou obcou a priemyslom pri zlepšovaní aplikovateľnosti logistického myslenia.</t>
  </si>
  <si>
    <t>CIII-RS-1412</t>
  </si>
  <si>
    <t>Interdiciplinary approach for enhancing knowlende in supply chain analytics</t>
  </si>
  <si>
    <t>Stredoeurópsky výmenný štipendijný program pre študentov, pedagógov a výskumných pracovníkov prioritne zameraný na iterdisciplinárny prístup k zvyšovaniu znalostí v oblasti analýzy dodávateľského reťazca.</t>
  </si>
  <si>
    <t>CIII-SK-0030</t>
  </si>
  <si>
    <t>From Preparation to Development, Implementation And Utilisation of Joint Programs In Study Area of Production Engineering – Contribution to higher flexibility, ability and mobility of students in the Central and East European region</t>
  </si>
  <si>
    <t>Stredoeurópsky výmenný štipendijný program pre študentov, pedagógov a výskumných pracovníkov prioritne zameraný na vývoj, implementáciu a využívanie spoločných programov v študijnom programe "výrobné inžinierstvo"</t>
  </si>
  <si>
    <t>CIII-RO-0058</t>
  </si>
  <si>
    <t>Design, Implementation and Use of Joint Programs Regarding Quality in Manufacturing Engineering</t>
  </si>
  <si>
    <t xml:space="preserve">Stredoeurópsky výmenný štipendijný program pre študentov, pedagógov a výskumných pracovníkov prioritne zameraný na navrhovanie, realizáciu a využívanie spoločných programov týkajúcich sa výrobných technológií </t>
  </si>
  <si>
    <t>CIII-RO-0202</t>
  </si>
  <si>
    <t>Implementation and utilization of e-learning systems in study area of production engineering in Central European Region</t>
  </si>
  <si>
    <t>Stredoeurópsky výmenný štipendijný program pre študentov, pedagógov a výskumných pracovníkov prioritne zameraný na implementáciu a využitie e-learningových systémov v študijnom odbore výrobné inžinierstvo v stredoeurópskom regióne</t>
  </si>
  <si>
    <t>CIII-BA-1402</t>
  </si>
  <si>
    <t>New teaching technologies and new applications in modernization of teaching at the Faculties of Technical Sciences in connection with the needs of small and medium enterprises in the environment</t>
  </si>
  <si>
    <t>Stredoeurópsky výmenný štipendijný program pre študentov, pedagógov a výskumných pracovníkov prioritne zameraný na nové výučbové technológie a nové aplikácie v modernizácií výučby na fakultách technických vied v súvislosti s potrebami malých a stredných podnikov v oblasti životného prostredia</t>
  </si>
  <si>
    <t>CIII-SK-2026</t>
  </si>
  <si>
    <t>Development of engineering knowledge for interdisciplinary applications taking into account Industry 5.0 aspects</t>
  </si>
  <si>
    <t>Stredoeurópsky výmenný štipendijný program pre študentov, pedagógov a výskumných pracovníkov prioritne zameraný na rozvoj inžinierskych poznatkov pre interdisciplinárne aplikácie s ohľadom na apekty Priemyslu 5.0</t>
  </si>
  <si>
    <t>CIII-RO-0013</t>
  </si>
  <si>
    <t>Teaching and Research of Environment-oriented Technologies in Manufacturing</t>
  </si>
  <si>
    <t>Stredoeurópsky výmenný štipendijný program pre študentov, pedagógov a výskumných pracovníkov prioritne zameraný na výučbu a výskum environmentálne orientovaných technológií vo výrobe</t>
  </si>
  <si>
    <t>CIII-PL-0701</t>
  </si>
  <si>
    <t>Engineering as Communication Language in Europe</t>
  </si>
  <si>
    <t>Stredoeurópsky výmenný štipendijný program pre študentov, pedagógov a výskumných pracovníkov prioritne zameraný na nadviazanie a prehĺbenie komunikácií a spolupráce medzi odborníkmi pôsobiacimi v rôznych oblastiach medzi partnerskými univerzitami zapojenými do siete.</t>
  </si>
  <si>
    <t>7/101501/23</t>
  </si>
  <si>
    <t>Zmluva o spolupráci vo výskume a vývoji na analýze technického stavu a funkčnosti existujúcich  hydrogeologických vrtov a určenie množstva a možného potenciálu využiteľných zásob podzemných vôd - Sobrance</t>
  </si>
  <si>
    <t>Agreement on cooperation in research and development on the analysis of the technical condition and functionality of existing hydrogeological wells and determination of the quantity and possible potential of usable groundwater reserves - Sobrance</t>
  </si>
  <si>
    <t>Jacko Stanislav, prof. Ing., PhD.</t>
  </si>
  <si>
    <t>Košický samosprávny kraj</t>
  </si>
  <si>
    <t xml:space="preserve"> 7/101501/23/ZoSVaV </t>
  </si>
  <si>
    <t>https://www.crz.gov.sk/zmluva/7724581/</t>
  </si>
  <si>
    <t>Cieľom spolupráce bolo spoločné riešenie úloh vo výskume a vývoji za účelom spoločného riešenia úloh výskumu a vývoja zameraného na analýzu technického stavu a funkčnosti existujúcich hydrogeologických vrtov a určenie množstva a možného potenciálu
využiteľných zásob podzemných vôd - Sobrance.</t>
  </si>
  <si>
    <t>Vedecko-technické služby</t>
  </si>
  <si>
    <t>Podpora vzdelávania - geológia a geologický
prieskum</t>
  </si>
  <si>
    <t>Educational support - geology and geological survey</t>
  </si>
  <si>
    <t>Nádácia SPP</t>
  </si>
  <si>
    <t>https://www.crz.gov.sk/zmluva/11254378/</t>
  </si>
  <si>
    <t>Cieľom bola podpora vzdelávania - geológia a geologický prieskum.</t>
  </si>
  <si>
    <t>16/101401/25</t>
  </si>
  <si>
    <t>Integrovaný výskum a koncepcia rozvoja udržateľného cestovného ruchu v subdestinácii Slanské vrchy</t>
  </si>
  <si>
    <t>Integrated research and concept for the development of sustainable tourism in the Slanské vrchy sub-destination</t>
  </si>
  <si>
    <t>Molokáč Mário, doc., Mgr., PhD.</t>
  </si>
  <si>
    <t>Oblastná organizácia cestovného ruchu Visit Košice; Oblastná organizácia ruchu Horný Zemplín; Oblastná organizácia cestovného ruchu Šariš</t>
  </si>
  <si>
    <t>16/101401/25/ZoSVV</t>
  </si>
  <si>
    <t>https://www.crz.gov.sk/zmluva/11409936/</t>
  </si>
  <si>
    <t>Cieľom spolupráce bolo spoločné riešenie úloh vo výskume a vývoji za účelom integrovaného výskumu a spracovania koncepcie rozvoja udržateľného cestovného ruchu v subdestinácii Slanské vrchy.</t>
  </si>
  <si>
    <t>17/101401/25</t>
  </si>
  <si>
    <t>Analytické a strategické aktivity súvisiace s rozvojom cestovného ruchu v meste Ko5ice</t>
  </si>
  <si>
    <t>Analytical and strategic activities related to the development of tourism in the city of Košice</t>
  </si>
  <si>
    <t>Kršák Branislav, doc., Ing., PhD.</t>
  </si>
  <si>
    <t>Oblastná organizácia cestovného ruchu Visit Košice</t>
  </si>
  <si>
    <t>17/101401/25/ZoSVV</t>
  </si>
  <si>
    <t>https://www.crz.gov.sk/zmluva/11778163/</t>
  </si>
  <si>
    <t>Cieľom spolupráce je riešenie úloh výskumu a vývoja  zameraného na ,,Integrovaný výskum za účelom rozvoja MICE cestovného ruchu".</t>
  </si>
  <si>
    <t>P-101-0033/25</t>
  </si>
  <si>
    <t>Pasportizácia vybraných ochranných stavieb civilnej ochrany</t>
  </si>
  <si>
    <t>Passporting of selected civil protection structures</t>
  </si>
  <si>
    <t>Šofranko Marian, prof. Ing., PhD.</t>
  </si>
  <si>
    <t>Ministerstvo vnútra SR</t>
  </si>
  <si>
    <t>4/501401/25 PČ (SKR-COKP2-2025/001591)</t>
  </si>
  <si>
    <t>https://www.crz.gov.sk/zmluva/11454125/?csrt=18336393459857026991</t>
  </si>
  <si>
    <t>Cieľom spolupráce bolo spracovanie a odovzdanie diela, ktoré spočívalo v pasportizácii vybraných ochranných stavieb civilnej ochrany.</t>
  </si>
  <si>
    <t>19/101301/23</t>
  </si>
  <si>
    <t>Výskum a vývoj zameraný na fotogrametrické meranie geometrických parametrov podzemných priestorov podrúbaného nadložia Miková</t>
  </si>
  <si>
    <t>Research and development focused on photogrammetric measurement of geometric parameters of underground spaces of the Miková cut-overburden</t>
  </si>
  <si>
    <t>Pukanská Katarína, doc. Ing., PhD.</t>
  </si>
  <si>
    <t>SMZ, a.s. Jelšava</t>
  </si>
  <si>
    <t>19/101301/23/ZoS</t>
  </si>
  <si>
    <t>https://www.crz.gov.sk/zmluva/8326195/</t>
  </si>
  <si>
    <t>Cieľom spolupráce bolo spoločné riešenie úloh výskumu a vývoja s cieľom vykonania  fotogrametrického merania geometrických parametrov podzemných priestorov podrúbaného nadložia Miková.</t>
  </si>
  <si>
    <t>36/101101/19</t>
  </si>
  <si>
    <t>Zmluva o spolupráci vo výskume a vývoji- výskum a vývoj matematického modelovania metalurgických procesov výroby surového železa a ocele</t>
  </si>
  <si>
    <t>Research and Development Cooperation Agreement - research and development of mathematical modeling of metallurgical processes for the production of pig iron and steel</t>
  </si>
  <si>
    <t>Petráš Ivo, prof. Ing., DrSc., akademik UčSS</t>
  </si>
  <si>
    <t>U. S. Steel Košice, s.r.o.</t>
  </si>
  <si>
    <t>36/101101/19/ZoSVV</t>
  </si>
  <si>
    <t>https://www.crz.gov.sk/4451379/</t>
  </si>
  <si>
    <t>Cieľom spolupráce bolo spoločné riešenie úloh výskumu a vývoja za účelom matematického modelovania metalurgických procesov výroby surového železa a ocele.</t>
  </si>
  <si>
    <t>P-101-0034/25</t>
  </si>
  <si>
    <t>Projekt geologická úloha - 3D seizmický prieskum</t>
  </si>
  <si>
    <t>Geological task project - 3D seismic survey</t>
  </si>
  <si>
    <t>GeoSurvay, s.r.o.</t>
  </si>
  <si>
    <t>5/501501/25 PČ (031/04977/2025)</t>
  </si>
  <si>
    <t>https://www.crz.gov.sk/zmluva/11455420/?csrt=18336393459857026991</t>
  </si>
  <si>
    <t>Cieľom výskumu bolo vypracovanie projektu geologickej úlohy - 3D seizmický prieskum.</t>
  </si>
  <si>
    <t>P-101-0015/25</t>
  </si>
  <si>
    <t>Meranie seizmicity pri odstrele - lom Trebejov</t>
  </si>
  <si>
    <t>Seismicity measurement during blasting - Trebejov quarry</t>
  </si>
  <si>
    <t>Pandula Blažej, prof. RNDr., PhD.</t>
  </si>
  <si>
    <t>CARMEUSE SLOVAKIA s.r.o.</t>
  </si>
  <si>
    <t>Cieľom výskumu bolo vykonanie merania seizmicity pri odstrele - lom Trebejov.</t>
  </si>
  <si>
    <t>Seizmické meranie Lomu Včeláre</t>
  </si>
  <si>
    <t>Seismic measurement of the Včeláre Quarry</t>
  </si>
  <si>
    <t>Cieľom výskumu bolo vykonanie seizmického merania Lomu Včeláre.</t>
  </si>
  <si>
    <t>P-101-0022/25</t>
  </si>
  <si>
    <t>Vypracovanie správy "Analýza zeolitových tufov z ložiska Kučín"</t>
  </si>
  <si>
    <t>Preparation of the report "Analysis of zeolite tuffs from the Kučín deposit"</t>
  </si>
  <si>
    <t>Farkašovský Roman, Ing., PhD.</t>
  </si>
  <si>
    <t>VSK PRO-ZEO s.r.o.</t>
  </si>
  <si>
    <t>Cieľom výskumu bolo vypracovanie správy "Analýza zeolitových tufov z ložiska Kučín"</t>
  </si>
  <si>
    <t>Seizmické meranie lomu Gombasek</t>
  </si>
  <si>
    <t>Seismic measurement of the Gombasek fracture</t>
  </si>
  <si>
    <t>Cieľom výskumu bolo vykonanie seizmického merania lomu Gombasek.</t>
  </si>
  <si>
    <t>P-101-0023/25</t>
  </si>
  <si>
    <t>Meranie a posúdenie technickej seizmicity vybudenej trhacími prácami v lome Ďurkov-Strahulka</t>
  </si>
  <si>
    <t>Measurement and assessment of technical seismicity induced by blasting operations in the Ďurkov-Strahulka quarry</t>
  </si>
  <si>
    <t>Kondela, Julián, doc. Mgr., PhD.</t>
  </si>
  <si>
    <t>VEDOS Kechnec, s.r.o.</t>
  </si>
  <si>
    <t>Cieľom výskumu bolo vykonanie merania a posúdenia technickej seizmicity vybudenej trhacími prácami v lome Ďurkov-Strahulka.</t>
  </si>
  <si>
    <t>7/101401/25</t>
  </si>
  <si>
    <t>Dlhodobý komplexný výskum klimatickej adaptácie zastavanej plochy a obnovy fondu budov, s vplyvom na energetickú efektívnosť, dekarbonizáciu, ekosystémové služby a kvalitu ovzdušia</t>
  </si>
  <si>
    <t>Long-term comprehensive research into climate adaptation of built-up area and renovation of the building stock, with impact on energy efficiency, decarbonization, ecosystem services and air quality</t>
  </si>
  <si>
    <t>Tauš Peter, prof., Ing., PhD.</t>
  </si>
  <si>
    <t>Medzinárodný inštitút výskumu adaptácie na klimatickú zmenu, občianske združenie</t>
  </si>
  <si>
    <t>07/101401/25/ZoSVaV</t>
  </si>
  <si>
    <t>https://www.crz.gov.sk/zmluva/10879585/</t>
  </si>
  <si>
    <t>Cieľom bol dlhodobý komplexný výskum klimatickej adaptácie zastavanej plochy a obnovy fondu budov, s vplyvom na energetickú efektívnosť, dekarbonizáciu, ekosystémové služby a kvalitu ovzdušia.</t>
  </si>
  <si>
    <t>P-101-0008/25</t>
  </si>
  <si>
    <t>Analýza horninovej múčky Libodřice etapa 2</t>
  </si>
  <si>
    <t>Analysis of rock flour Libodřice stage 2</t>
  </si>
  <si>
    <t>Sebastián Hreus, Mgr. Ph.D.</t>
  </si>
  <si>
    <t>Heidelberg Materials CZ, a.s.</t>
  </si>
  <si>
    <t>Cieľom výskumu bola analýza horninovej múčky Libodřice etapa 2.</t>
  </si>
  <si>
    <t>P-101-0028/22</t>
  </si>
  <si>
    <t>Overenie lúhovateľnosti Zn-Au-Cu rudy z ložiska Zlaté Hory v alter. Činidlách. Laboratórne a polopre-vádzkové overenie selektívnej flotá-cie Zn-Au-Cu rudy z ložiska Zlaté Hory s využitím rôznych flotačných činidiel</t>
  </si>
  <si>
    <t>Verification of the leachability of Zn-Au-Cu ore from the Zlaté Hory deposit in alter. Reagents. Laboratory and pilot-scale verification of selective flotation of Zn-Au-Cu ore from the Zlaté Hory deposit using various flotation agents</t>
  </si>
  <si>
    <t>Sisol Martin, prof. Ing., PhD.</t>
  </si>
  <si>
    <t>DIAMO, s.p., ČR</t>
  </si>
  <si>
    <t>1/501401/22/RZoS</t>
  </si>
  <si>
    <t>https://www.crz.gov.sk/zmluva/7432659/</t>
  </si>
  <si>
    <t>Cieľom výskumu bolo overenie lúhovateľnosti Zn-Au-Cu rudy z ložiska Zlaté Hory v alter. Činidlách. Laboratórne a polopre-vádzkové overenie selektívnej flotá-cie Zn-Au-Cu rudy z ložiska Zlaté Hory s využitím rôznych flotačných činidiel.</t>
  </si>
  <si>
    <t>Výroba kolektívneho flotačného a gravitačného koncentrátu z Zn-Au rudy ložiska Zlaté Hory vyrobeného na poloprevádzkovom zariadení</t>
  </si>
  <si>
    <t>Production of collective flotation and gravity concentrate from Zn-Au ore of the Zlaté Hory deposit produced on a pilot plant</t>
  </si>
  <si>
    <t>Cieľom výskumu bola výroba kolektívneho flotačného a gravitačného koncentrátu z Zn-Au rudy ložiska Zlaté Hory vyrobeného na poloprevádzkovom zariadení.</t>
  </si>
  <si>
    <t>P-101-0001/25</t>
  </si>
  <si>
    <t>Vykonanie skúšky dopravných pásov</t>
  </si>
  <si>
    <t>Carrying out a conveyor belt test</t>
  </si>
  <si>
    <t>Marasová Daniela, prof. Ing., CSc.</t>
  </si>
  <si>
    <t>GODUR, s.r.o.</t>
  </si>
  <si>
    <t>Cieľom bolo vykonanie skúšky dopravných pásov.</t>
  </si>
  <si>
    <t>P-101-0037/24</t>
  </si>
  <si>
    <t>Defektoskopická kontrola kladkostrojového lana súpravy MR 4000</t>
  </si>
  <si>
    <t>Defectoscopic inspection of the hoist rope of the MR 4000 set</t>
  </si>
  <si>
    <t>Peterka Pavel, doc. Ing., PhD.</t>
  </si>
  <si>
    <t>NAFTA a.s.</t>
  </si>
  <si>
    <t>Cieľom bolo vykonanie defektoskopickej kontroly kladkostrojového lana súpravy MR 4000.</t>
  </si>
  <si>
    <t>P-101-0003/25</t>
  </si>
  <si>
    <t>Defektoskop. kontrola kladkostrojového lana súpravy GVS 3070</t>
  </si>
  <si>
    <t>Flaw detector. inspection of the hoist rope of the GVS 3070 set</t>
  </si>
  <si>
    <t>Cieľom bolo vykonanie defektoskop. kontroly kladkostrojového lana súpravy GVS 3070.</t>
  </si>
  <si>
    <t>P-101-0004/25</t>
  </si>
  <si>
    <t>Školenie - oceľové laná pre mostové žeriavy</t>
  </si>
  <si>
    <t>Training - steel ropes for bridge cranes</t>
  </si>
  <si>
    <t>Konecranes Slovakia, s.r.o.</t>
  </si>
  <si>
    <t>Cieľom bolo vykonanie školenia- oceľové laná pre mostové žeriavy.</t>
  </si>
  <si>
    <t>P-101-0005/25</t>
  </si>
  <si>
    <t>NDT kontrola kladkostrojového lana súpravy MR4000</t>
  </si>
  <si>
    <t>NDT inspection of the MR4000 hoist rope set</t>
  </si>
  <si>
    <t>Cieľom bolo vykonanie NDT kontroly kladkostrojového lana súpravy MR4000</t>
  </si>
  <si>
    <t>P-101-0006/25</t>
  </si>
  <si>
    <t>Defektoskopická kontrola ťažných lán ťažného zariadenia úpadnice Mária v Rožňave</t>
  </si>
  <si>
    <t>Defectoscopic inspection of the towing ropes of the towing device of the Mária dam in Rožňava</t>
  </si>
  <si>
    <t>GEMER-ORR, s.r.o.</t>
  </si>
  <si>
    <t>Cieľom bolo vykonanie defektoskopickej kontroly ťažných lán ťažného zariadenia úpadnice Mária v Rožňave.</t>
  </si>
  <si>
    <t>P-101-0007/25</t>
  </si>
  <si>
    <t>Analýza lana</t>
  </si>
  <si>
    <t>Rope analysis</t>
  </si>
  <si>
    <t>ArcelorMittal Gonvarri SSC Slovakia s.r.o.</t>
  </si>
  <si>
    <t>Cieľom bolo vykonanie analýzy lana.</t>
  </si>
  <si>
    <t>P-101-0009/25</t>
  </si>
  <si>
    <t>Defektoskopická kontrola</t>
  </si>
  <si>
    <t>Defectoscopic inspection</t>
  </si>
  <si>
    <t>Cieľom bolo vykonanie defektoskopickej kontroly.</t>
  </si>
  <si>
    <t>P-101-0010/25</t>
  </si>
  <si>
    <t>NDT kontrola a posúdenie stavu ťažného lana 26,5 mm</t>
  </si>
  <si>
    <t>NDT inspection and condition assessment of 26.5 mm tow rope</t>
  </si>
  <si>
    <t>Tatry mountain resorts a.s.</t>
  </si>
  <si>
    <t>Cieľom bolo vykonanie NDT kontroly a posúdenia stavu ťažného lana 26,5 mm.</t>
  </si>
  <si>
    <t>P-101-0011/25</t>
  </si>
  <si>
    <t>Vypracovanie odborného posudku na ťažné lano PLD Starý Smokovec - Hrebienok</t>
  </si>
  <si>
    <t>Preparation of an expert opinion on the PLD Starý Smokovec - Hrebienok tow rope</t>
  </si>
  <si>
    <t>Cieľom bolo yypracovanie odborného posudku na ťažné lano PLD Starý Smokovec - Hrebienok.</t>
  </si>
  <si>
    <t>P-101-0012/25</t>
  </si>
  <si>
    <t>Nedeštruktívna kontrola oceľového lana lanovej dráhy 15 MGD Skalnaté pleso</t>
  </si>
  <si>
    <t>Non-destructive inspection of the steel cable of the 15 MGD Skalnaté pleso cable car</t>
  </si>
  <si>
    <t>Cieľom bolo vykonanie nedeštruktívnej kontroly oceľového lana lanovej dráhy 15 MGD Skalnaté pleso.</t>
  </si>
  <si>
    <t>P-101-0014/25</t>
  </si>
  <si>
    <t>NDT kontrola kladkostrojového lana súpravy BIR 8005</t>
  </si>
  <si>
    <t>NDT inspection of the hoist rope of the BIR 8005 set</t>
  </si>
  <si>
    <t>Cieľom bolo vykonanie NDT kontroly kladkostrojového lana súpravy BIR 8005.</t>
  </si>
  <si>
    <t>P-101-0016/25</t>
  </si>
  <si>
    <t>Skúšky tiahel - 13 ks</t>
  </si>
  <si>
    <t>Test rods - 13 pcs</t>
  </si>
  <si>
    <t>TREVA s.r.o.</t>
  </si>
  <si>
    <t>Cieľom bolo vykonanie skúšky tiahel.</t>
  </si>
  <si>
    <t>P-101-0017/25</t>
  </si>
  <si>
    <t>NDT kontrola a posúdenie stavu čapov behúňa osobného vozňa</t>
  </si>
  <si>
    <t>NDT inspection and assessment of the condition of passenger car tread pins</t>
  </si>
  <si>
    <t>Cieľom bolo vykonanie NDT kontroly a posúdenia stavu čapov behúňa osobného vozňa.</t>
  </si>
  <si>
    <t>P-101-0018/25</t>
  </si>
  <si>
    <t>NDT kontrola a posúdenie stavu nákladnej kabíny</t>
  </si>
  <si>
    <t>NDT inspection and assessment of the condition of the cargo cabin</t>
  </si>
  <si>
    <t>Cieľom bolo vykonanie NDT kontroly a posúdenia stavu nákladnej kabíny.</t>
  </si>
  <si>
    <t>P-101-0019/25</t>
  </si>
  <si>
    <t>NDT kontrola kladkostrojového lana súpravy BIR 8005 pozícia Sliepkovce 4</t>
  </si>
  <si>
    <t>NDT inspection of the hoist rope of the BIR 8005 set, position Sliepkovce 4</t>
  </si>
  <si>
    <t>Cieľom bolo vykonanie NDT kontroly kladkostrojového lana súpravy BIR 8005 pozícia Sliepkovce 4.</t>
  </si>
  <si>
    <t>P-101-0020/25</t>
  </si>
  <si>
    <t>Vykonanie nedeštruktívnej skúšky novo naloženého lana na šachte bane Rozália</t>
  </si>
  <si>
    <t>Performing non-destructive testing of a newly loaded rope in the Rozália mine shaft</t>
  </si>
  <si>
    <t>SLOVENSKÁ BANSKÁ, spol. s r.o.</t>
  </si>
  <si>
    <t>Cieľom bolo vykonanie nedeštruktívnej skúšky novo naloženého lana na šachte bane Rozália.</t>
  </si>
  <si>
    <t>P-101-0021/25</t>
  </si>
  <si>
    <t>Defektoskopická kontrola kladkostrojového lana súpravy GVS 3070 Poštorná 12A.</t>
  </si>
  <si>
    <t>Defectoscopic inspection of the hoist rope of the GVS 3070 Poštorná 12A set.</t>
  </si>
  <si>
    <t>Cieľom bolo vykonanie defektoskopickej kontroly kladkostrojového lana súpravy GVS 3070 Poštorná 12A.</t>
  </si>
  <si>
    <t>P-101-0024/25</t>
  </si>
  <si>
    <t>P-101-0025/25</t>
  </si>
  <si>
    <t>Vykonanie defektoskopickej skúšky lana</t>
  </si>
  <si>
    <t>Performing a flaw detection test on a rope</t>
  </si>
  <si>
    <t>Florek Trade s.r.o.</t>
  </si>
  <si>
    <t>Cieľom bolo vykonanie defektoskopickej kontroly lana.</t>
  </si>
  <si>
    <t>P-101-0026/25</t>
  </si>
  <si>
    <t>Defektoskopická kontrola lán na žeriave v strojovni VE Sučany</t>
  </si>
  <si>
    <t>Defectoscopic inspection of ropes on a crane in the engine room of the Sučany hydroelectric power plant</t>
  </si>
  <si>
    <t>Slovenské elektrárne, a.s.</t>
  </si>
  <si>
    <t>Cieľom bolo vykonanie defektoskopickej kontroly lán na žeriave v strojovni VE Sučany</t>
  </si>
  <si>
    <t>P-101-0027/25</t>
  </si>
  <si>
    <t>Defektoskopická kontrola kladkostrojového lana súpravy BIR8005</t>
  </si>
  <si>
    <t>Defectoscopic inspection of the hoist rope of the BIR8005 set</t>
  </si>
  <si>
    <t>Cieľom bolo vykonanie defektoskopickej kontroly kladkostrojového lana súpravy BIR8005.</t>
  </si>
  <si>
    <t>P-101-0029/25</t>
  </si>
  <si>
    <t>NDT kontrola nosných lán</t>
  </si>
  <si>
    <t>NDT inspection of load-bearing cables</t>
  </si>
  <si>
    <t>Cieľom bolo vykonanie NDT kontroly  nosných lán.</t>
  </si>
  <si>
    <t>P-101-0030/25</t>
  </si>
  <si>
    <t>NDT kontrola ťažného lana</t>
  </si>
  <si>
    <t>NDT inspection of the tow rope</t>
  </si>
  <si>
    <t>Cieľom bolo vykonanie NDT kontroly ťažného lana.</t>
  </si>
  <si>
    <t>P-101-0031/25</t>
  </si>
  <si>
    <t>Defektoskopická skúška lán na 3 vleky Tatrapoma typu P, S, H v stredisku Medvedie</t>
  </si>
  <si>
    <t>Defectoscopy test of ropes for 3 Tatrapoma lifts of type P, S, H in the Medvedie resort</t>
  </si>
  <si>
    <t>DALNÍK s.r.o.</t>
  </si>
  <si>
    <t>Cieľom bolo vykonanie defektoskopickej skúšky lán na 3 vleky Tatrapoma typu P, S, H v stredisku Medvedie.</t>
  </si>
  <si>
    <t>P-101-0032/25</t>
  </si>
  <si>
    <t>Vykonanie opakovanej úradnej skúšky VTZ na lyžiarských vlekoch v LS Jahodná</t>
  </si>
  <si>
    <t>Carrying out a repeated official test of ropes on ski lifts at the Jahodná Ski Resort</t>
  </si>
  <si>
    <t>SWAM s.r.o.</t>
  </si>
  <si>
    <t>Cieľom bolo vykonanie opakovanej úradnej skúšky VTZ na lyžiarských vlekoch v LS Jahodná.</t>
  </si>
  <si>
    <t>P-101-0036/25</t>
  </si>
  <si>
    <t>Defektoskopia lán</t>
  </si>
  <si>
    <t>Rope flaw detection</t>
  </si>
  <si>
    <t>MEOPTIS, s.r.o.</t>
  </si>
  <si>
    <t>Cieľom bolo vykonanie defektoskopie lán.</t>
  </si>
  <si>
    <t>P-101-0037/25</t>
  </si>
  <si>
    <t>Nedeštruktívna kontrola lán na I. a II. úklonnej šachte v bani Rozália</t>
  </si>
  <si>
    <t>Non-destructive inspection of ropes on the I. and II. inclined shafts in the Rozália mine</t>
  </si>
  <si>
    <t>Cieľom bolo vykonanie nedeštruktívnej kontroly lán na I. a II. úklonnej šachte v bani Rozália.</t>
  </si>
  <si>
    <t>P-101-0040/25</t>
  </si>
  <si>
    <t>Vykonanie kontroly kladkostroja + pojazdy</t>
  </si>
  <si>
    <t>Carrying out a check of the hoist + travel</t>
  </si>
  <si>
    <t>Cieľom bolo vykonanie kontroly kladkostroja + pojazdy.</t>
  </si>
  <si>
    <t>P-101-0041/25</t>
  </si>
  <si>
    <t>NDT kontrola kladkostrojových lán súprav GVS 3070 na sonde Gajary 116  DIR 3009 na sonde Jakubov 30</t>
  </si>
  <si>
    <t>NDT inspection of hoist ropes of GVS 3070 sets on the Gajary 116 probe DIR 3009 on the Jakubov 30 probe</t>
  </si>
  <si>
    <t>Cieľom bolo vykonanie NDT kontroly kladkostrojových lán súprav GVS 3070 na sonde Gajary 116  DIR 3009 na sonde Jakubov 30.</t>
  </si>
  <si>
    <t>P-101-0038/25</t>
  </si>
  <si>
    <t>P-101-0039/25</t>
  </si>
  <si>
    <t>MineCuON</t>
  </si>
  <si>
    <t>Systém predkoncentrácie ťažby medených rúd na báze XRT a XRF senzorov</t>
  </si>
  <si>
    <t xml:space="preserve">MineCuON-Mining pre-concentration system for copper ores based on XRT and XRF sensors </t>
  </si>
  <si>
    <t>EIT (European Institute of Innovation and Technology)</t>
  </si>
  <si>
    <t>https://eitrawmaterials.eu/call-for-projects/</t>
  </si>
  <si>
    <t xml:space="preserve">V roku 2025 prebiehala úvodná fáza realizácie projektu MineCuON, ktorá sa zamerala na zabezpečenie materiálových vzoriek od priemyselných partnerov, vypracovanie metodiky odberu a realizáciu odberových kampaní, ktoré vytvorili základ pre analytické, triediace a aktivity v oblasti úpravy suroviny. Súbežne prebiehala príprava a počiatočná charakterizácia vzoriek, vrátane definovania triedených materiálov a realizácie prvých flotančných skúšok. Projekt zároveň rozvíjal diseminačné aktivity prostredníctvom webovej stránky, sociálnych sietí a prezentácií na významných medzinárodných podujatiach. </t>
  </si>
  <si>
    <t>C-Trace</t>
  </si>
  <si>
    <t>Inovatívny nástroj pre analýzu v teréne v geológii a baníctve</t>
  </si>
  <si>
    <t>C-Trace Innovative tool for in-fiel analysis in geology and mining</t>
  </si>
  <si>
    <t xml:space="preserve">V roku 2025, prebiehala úvodná fáza realizácie projektu C-Trace. Projekt sa zameral na nastavenie riadiacich, koordinačných a monitorovacích procesov potrebných pre jeho implementáciu. Zároveň boli vytvorené základné komunikačné výstupy projektu, najmä webová stránka C-Trace a projektové logo, ktoré zabezpečili jeho verejnú prezentáciu a vizuálnu identitu. V technickej oblasti sa začali prvé práce na plánovaní integrácie hlavných komponentov systému (HS kamera a LIBS) mobilného analytického zariadenia určeného k analýze vrtných jadier a na príprave pilotných aktivít. </t>
  </si>
  <si>
    <t>Horizont Europe</t>
  </si>
  <si>
    <t>SUPREEMO</t>
  </si>
  <si>
    <t>Udržateľný európsky hodnotový reťazec výroby prvkov vzácnych zemín z primárnych rúd</t>
  </si>
  <si>
    <t>SUPREEMO – Sustainable european rare earth elements production value chain from primary ores</t>
  </si>
  <si>
    <t>https://ec.europa.eu/info/funding-tenders/opportunities/portal/screen/programmes/horizon</t>
  </si>
  <si>
    <t>V roku 2025 pokračovalo riešenie projektu SUPREEMO, ktorého cieľom je vybudovať európsky produkčný hodnotový reťazec prvkov vzácnych zemín z primárnych rúd a overiť proces na úrovni TRL7.
FBERG TUKE ako líder WP6 zabezpečovala rozširovanie a validáciu procesu, pričom v roku 2025 uviedla do prevádzky väčšie integrované flotačné bunky určené na overenie upscalovaného procesu.
Na TUKE zároveň pokračovali testy gravitačnej, magnetickej a flotačnej úpravy materiálu s cieľom zvýšiť koncentráciu prvkov vzácnych zemín a optimalizovať podmienky ich získavania, vrátane sledovania vplyvu pH, teploty a miešania flotačnej suspenzie.</t>
  </si>
  <si>
    <t>ARO</t>
  </si>
  <si>
    <t>ARO W911NF-22-1-0264</t>
  </si>
  <si>
    <t>ARO W911NF-22-1-0264 [USA]</t>
  </si>
  <si>
    <t>Nové matematické metódy na modelovanie, riadenie a predpovedanie komplexnosti v prírode a spoločnosti</t>
  </si>
  <si>
    <t>Novel mathematical methods for modeling, controling, and predicting complexity in nature and society</t>
  </si>
  <si>
    <t>Podlubný Igor, prof. RNDr., DrSc., akademik UčSS</t>
  </si>
  <si>
    <t>Army Research Office USA</t>
  </si>
  <si>
    <t>https://arl.devcom.army.mil/who-we-are/aro/</t>
  </si>
  <si>
    <t>V roku 2025 boli uskutočňované práce v oblasti stochastických metód, zovšeobecnenej teórii pravdepodobnosti, nových typov filtrov, a tiež v oblasti vývoja softvérových prostriedkov.</t>
  </si>
  <si>
    <t>RIS Hub Slovakia</t>
  </si>
  <si>
    <t>EIT RawMaterials RIS Hub Slovakia, člen komunity EIT RIS Hub Slovakia</t>
  </si>
  <si>
    <t>RIS Hub Slovakia. EIT RawMaterials RIS Hub Slovakia, member of the EIT Community RIS Hub Slovakia</t>
  </si>
  <si>
    <t>V roku 2025, ktorý predstavuje posledný t.j. tretí rok činnosti RIS Hub Slovakia, sa Hub podieľal na:
-	spoluorganizácii eventov v oblasti nerastných surovín (SlovakiaTech Expo Forum – Raw Materials Day 2025 s 90 účastníkmi, EIT Community Hub Slovakia Kick-off s 130 účastníkmi);
-	projektovej poradenskej činnosti pri podávaní projektov do schém EIT RM KAVA Call 13 (úspešné financované projekty pri ktorých sa RIS Hub Slovakia spolupodieľal: C-Trace a MineCuON);
-	Organizácii bilaterálnych stretnutí s aktérmi v surovinovom sektore (celkovo 21 stretnutí v roku 2025);
-	zvyšovaní povedomia a integrácii celkovo 11 regionálnych partnerov do znalostnej komunity KIC EIT RM.</t>
  </si>
  <si>
    <t>RAVEN</t>
  </si>
  <si>
    <t>Hodnotový reťazec surovín</t>
  </si>
  <si>
    <t>RAVEN - Raw Materials Value Chain</t>
  </si>
  <si>
    <t>Projekt RAVEN je akreditovaným študijným programom, ktorý svojim rozsahom pokrýva celý hodnotový reťazec nerastných surovín. Projekt začal v septembri 2023 svoju výučbovú časť, kedy sa svojho prvého, zimného semestra na výučbe zúčastnili študenti, ktorí sú účastníkmi tohto štúdia (2. stupeň). V roku 2024 sme vyučovali druhú kohortu študentov na druhom stupni vysokoškolského štúdia. Okrem výučby sa realizovali aj diseminačné aktivity na všetkých podujatiach, ktoré boli organizované fakultou BERG. V roku 2025 sa realizovali diseminačné aktivity a koncipovali sa nové učebné osnovy ako aj strategické plány pre projekt na nasledujúce obdobie. Zároveň bola zabezpečená výuka ako v letnom, tak aj zimno semestri pre II. stupeň vzdelávania. Od októbra bol projekt zaradený do Fast track programu a práve v tomto období sme hostili študentov z viacerých krajín v rámci Proccesing and recycling course na FBERG. V našej gescii bola aj príprava audio podkladov pre študentov kde sme vytvorili tri audio výstupy laboratórnych testovaní.</t>
  </si>
  <si>
    <t>DIMESEE-2.</t>
  </si>
  <si>
    <t>Medzinárodná banícka škola v Dubrovníku - Implementácia inovácií</t>
  </si>
  <si>
    <t>DIMESEE-2. Dubrovnik International ESEE Mining School - Implementing innovations</t>
  </si>
  <si>
    <t>Ďuriška Igor, Ing., PhD.</t>
  </si>
  <si>
    <t>2021</t>
  </si>
  <si>
    <t>Projekt DIMESEE-2 skončil k 31.12.2024.</t>
  </si>
  <si>
    <t>RIS Briefcase</t>
  </si>
  <si>
    <t>Vytvorenie siete regionálnej inovačnej schémy v aktovke</t>
  </si>
  <si>
    <t>RIS Briefcase – Briefcase RIS network creation</t>
  </si>
  <si>
    <t>Molokáč Mário, doc. Mgr., PhD.</t>
  </si>
  <si>
    <t xml:space="preserve">Projekt predstavuje inovatívny vzdelávací nástroj, ktorý má študentom priblížiť životne dôležitú úlohu nerastných surovín v našom každodennom živote. Prostredníctvom  interaktívnych zážitkov a   využitím vytvorenej vzdelávacej pomôcky (3D kufrík) a workshopov umožňujeme študentom  pochopiť vplyv nerastných surovín na svet okolo nich. V roku 2024 boli vytvorené 2 vzdelávacie pomôcky – Minerály dennej potreby a realizovaných viacero workshopov. </t>
  </si>
  <si>
    <t>PhD. Baltic Teach</t>
  </si>
  <si>
    <t>Doktorandské školy zamerané na udržateľné materiály pre región RIS</t>
  </si>
  <si>
    <t>PhD. Baltic Teach - PhD Schools on Sustainable Materials for RIS region</t>
  </si>
  <si>
    <t>Hlavným cieľom je transformácia výsledkov výskumu do riešení pripravených na trh a príprava úspešných podnikateľských nápadov v oblasti udržateľných materiálov.  Hlavnou úlohou bola propagácia projektu, oslovenie a nábor PhD. študentov, ako aj príprava 2 PhD. škôl –Letná škola Riga a Jesenná škola Tallin.</t>
  </si>
  <si>
    <t>Konzultácie k výberu lokalít s možnosťami vybudovania úložiska rádioaktívnych odpadov</t>
  </si>
  <si>
    <t>Consultations on the selection of sites with possibilities for building a radioactive waste repository</t>
  </si>
  <si>
    <t>Správa úložišť radioaktivních odpadů - SÚRAO</t>
  </si>
  <si>
    <t>Cieľom boli konzultácie k výberu lokalít s možnos-ťami vybudovania úložiska rádioaktívnych odpadov.</t>
  </si>
  <si>
    <t>P-101-0028/25</t>
  </si>
  <si>
    <t>Testovanie dopravných pásov na odolnosť proti prierazu</t>
  </si>
  <si>
    <t>Testing conveyor belts for puncture resistance</t>
  </si>
  <si>
    <t>Marasová Daniela, 
prof., Ing. CSc.</t>
  </si>
  <si>
    <t>Severočeské doly a.s.</t>
  </si>
  <si>
    <t>https://www.crz.gov.sk/zmluva/11365425/?csrt=15514949097772665218</t>
  </si>
  <si>
    <t>Cieľom bolo testovanie dopravných pásov na odolnosť proti prierazu.</t>
  </si>
  <si>
    <t>P-101-0013/25</t>
  </si>
  <si>
    <t>Vykonanie defektoskopie lán</t>
  </si>
  <si>
    <t>Performing rope defectoscopy</t>
  </si>
  <si>
    <t xml:space="preserve">Carl Stahl &amp; spol, s.r.o.          </t>
  </si>
  <si>
    <t>P-101-0035/25</t>
  </si>
  <si>
    <t>Výskum v rámci podnikateľskej činnosti</t>
  </si>
  <si>
    <t>Analýza vzorky pôdy na parametre humusu, zrnitostné zloženie a mernú hmotnosť</t>
  </si>
  <si>
    <t>prof. Ing. Ladislav Ducsay, Dr.</t>
  </si>
  <si>
    <t>Fakulta agrobiológie a potravinových zdrojov, Slovenská poľnohospodárska univerzita v Nitre</t>
  </si>
  <si>
    <t>Ústav ekológie lesa Slovenskej akadémie vied, verejná výskumná inštitúcia</t>
  </si>
  <si>
    <t>Na základe objednávky od zadávateľa realizácia rozborov pôdnych resp. rastlinných vzoriek s ich následným vyhodnotením a odporučením ďalšieho postupu z hľadiska zlepšenia agrochemického stavu.</t>
  </si>
  <si>
    <t xml:space="preserve">Rozbor pôdy podľa zvolených parametrov </t>
  </si>
  <si>
    <t>Centrum biológie rastlín a biodiverzity Slovenskej akadémie vied, verejná výskumná inštitúcia</t>
  </si>
  <si>
    <t>243/2025</t>
  </si>
  <si>
    <t>Analytické rozbory</t>
  </si>
  <si>
    <t>SANPO, s.r.o.</t>
  </si>
  <si>
    <t>Maloparcelové pokusy v 4 variantách hnojenia pre každú plodinu - repka olejná, pšenica ozimná</t>
  </si>
  <si>
    <t>INTERAGROS, a. s.</t>
  </si>
  <si>
    <t>TIMAC - AGRO SLOVAKIA s.r.o.</t>
  </si>
  <si>
    <t>ZELTOP spol. s r.o.</t>
  </si>
  <si>
    <t>Kamagro, s.r.o.</t>
  </si>
  <si>
    <t>AGROPEK-TEAM, spol. s r.o.</t>
  </si>
  <si>
    <t>Donau Farm Semat, a.s.</t>
  </si>
  <si>
    <t>Poľnohospodárske družstvo Tvrdošovce</t>
  </si>
  <si>
    <t>Agrochemický rozbor 3 vzoriek podstielky zameraný na bilanciu fosforu, vrátane príslušného spracovania a stanovenia obsahu sušiny</t>
  </si>
  <si>
    <t>Hybrav a.s.</t>
  </si>
  <si>
    <t>ISATmaps s.r.o.</t>
  </si>
  <si>
    <t>Organix, s.r.o.</t>
  </si>
  <si>
    <t>Ondrej Pálkovács - AGROPA</t>
  </si>
  <si>
    <t>AMAZONIT s.r.o.</t>
  </si>
  <si>
    <t>Ľuboš Barát SHR</t>
  </si>
  <si>
    <t>AGRARIS, s.r.o.</t>
  </si>
  <si>
    <t>Radar s.r.o.</t>
  </si>
  <si>
    <t>GREEN POINT, spol. s r.o.</t>
  </si>
  <si>
    <t>Poľnohospodárske družstvo Podhorany</t>
  </si>
  <si>
    <t>AGRO ALIANCE SK, s.r.o.</t>
  </si>
  <si>
    <t>Vypracovanie metodiky a vykonanie experimentu zameraného na revitalizáciu a zúrodnenie pôdy poťažbe štrku na vybranej parcele firmy Anteco s.r.o. v katastri Horná Seč</t>
  </si>
  <si>
    <t>ANTECO s.r.o.</t>
  </si>
  <si>
    <t>Pôdne testy ATS</t>
  </si>
  <si>
    <t>Stercorat SLOVAKIA, s. r. o.</t>
  </si>
  <si>
    <t>Blumeria consulting s.r.o.</t>
  </si>
  <si>
    <t>Analýza listov viniča na živiny</t>
  </si>
  <si>
    <t>VIŇA VINICOLA SK s.r.o.</t>
  </si>
  <si>
    <t>PARTNER - vetagro spol. s r.o.</t>
  </si>
  <si>
    <t>Analýza listov viniča na živiny, návrh hnojenia</t>
  </si>
  <si>
    <t>SELIT, spol. s r.o.</t>
  </si>
  <si>
    <t>Analýza dusíka v nadzemnej časti rastlín pšenice ozimnej</t>
  </si>
  <si>
    <t>AL AGRO s.r.o.</t>
  </si>
  <si>
    <t>Rozbor listovej výživy</t>
  </si>
  <si>
    <t>VÍNO VELKEER 1113, s.r.o.</t>
  </si>
  <si>
    <t>Vykonanie liostovej diagnostiky na zistenie množstva živín a následné vyhodnotenie</t>
  </si>
  <si>
    <t>Ostrožovič spol. s r.o.</t>
  </si>
  <si>
    <t>Miloš Višňovský A M V</t>
  </si>
  <si>
    <t>Analýza 6 vzoriek prvkov v listoch viniča</t>
  </si>
  <si>
    <t>ekolive s.r.o.</t>
  </si>
  <si>
    <t>Analýzy vzoriek listov viniča</t>
  </si>
  <si>
    <t xml:space="preserve">TAJNA s. r. o. </t>
  </si>
  <si>
    <t>Frtus Winery, s.r.o.</t>
  </si>
  <si>
    <t>JLM group, s.r.o.</t>
  </si>
  <si>
    <t xml:space="preserve">Agro Boleráz, s.r.o. </t>
  </si>
  <si>
    <t>Rozbor 21 vzoriek pôdy</t>
  </si>
  <si>
    <t>Ing. Pavol Krempa PhD.</t>
  </si>
  <si>
    <t>Elena Šmálová</t>
  </si>
  <si>
    <t>Malop. pokusy - AGRODAS TH</t>
  </si>
  <si>
    <t>Stanovenie klíčivosti slad. jačmeňa - 2 vzorky</t>
  </si>
  <si>
    <t>VK farm, s.r.o.</t>
  </si>
  <si>
    <t>Stanovenie obsahu živín vo vzorkách rastlín pšenice</t>
  </si>
  <si>
    <t>NUTRICON s.r.o.</t>
  </si>
  <si>
    <t>Kompletný rozbor pôdnych vzoriek</t>
  </si>
  <si>
    <t>Poľnohospodárske družstvo akcionárov "Ipeľ" Balog nad Ipľom</t>
  </si>
  <si>
    <t>Smerom k inteligentnej ochrane rastlín na Európskych farmách: koncepcia integrovaných fungujúcich fariem</t>
  </si>
  <si>
    <t>Towards a smart plant protection in European farms: An integrated living farm lab approach</t>
  </si>
  <si>
    <t xml:space="preserve">prof. Ing. Kamil Hudec, PhD. </t>
  </si>
  <si>
    <t>REA EU Commission</t>
  </si>
  <si>
    <t>Elid, Ewia, EAS, CHL, KOR, WTC, SOS, CTA, NUF, FIM, AIT</t>
  </si>
  <si>
    <t>biologická ochrana, škodcovia, choroby, živé poľné laboratóriá</t>
  </si>
  <si>
    <t>biocontrol, living ram labs, pests, diseases</t>
  </si>
  <si>
    <t>Bioconfarm bude uplatňovať holistický prístup, v rámci ktorého sa budú zohľadňovať všetky zainteresované strany v celom reťazci poľnohospodárstva a rastlinnej výroby, najmä farmári, malé a stredné podniky, družstvá a vedci. Bioconfarm zrealizuje celoeurópsku kampaň a zvýši povedomie tým, že ukáže, aké úspechy je komunita v oblasti biologickej ochrany rastlín v rastlinnej výrobe schopná dosiahnuť. Konzorcium Bioconfarm vytvorí medzinárodnú „živú“ sieť expertov a zainteresovaných aktérov v oblasti výskumu a inovácií alternatívnej ochrany rastlín a posilňovania ich odolnosti, čím pripraví pôdu na zníženie používania chemických a syntetických pesticídnych prípravkov v poľnohospodárstve a lesníctve.</t>
  </si>
  <si>
    <t>bioconfarm will use a holistic approach in which all stakeholders along the entire value chain of agriculture and plant production will be considered, especially the farmers, SMEs, cooperatives and scientists. bioconfarm will implement an EU wide campaign and raise awareness by showing what successes the plant production community is able to deliver. The bioconfarm consortium will establish an international “living” network of experts and stakeholders in the field of alternative plant protection and plant strengthening research &amp; innovation, paving the way to reduce the application of chemical and synthetic pesticide products in agriculture and forestry.</t>
  </si>
  <si>
    <t>Analytický rozbor sena</t>
  </si>
  <si>
    <t>Analytical analysis of hay</t>
  </si>
  <si>
    <t>prof. Ing. Branislav Gálik, PhD.</t>
  </si>
  <si>
    <t>Národná zoologická záhrada Bojnice</t>
  </si>
  <si>
    <t>Cieľom spolupráce bolo poradenstvo v oblasti produkcie konzervovaných objemových krmív, so zameraním na seno. Výstupom spolupráce je návrh opatrení na zlepšenie kvality produkovaného sena.</t>
  </si>
  <si>
    <t>analýza kvality vody v rybníkoch č.1-4</t>
  </si>
  <si>
    <t>Quality analysis of water in aquaculture</t>
  </si>
  <si>
    <t>Mestské lesy v Bratislave</t>
  </si>
  <si>
    <t>Cieľom spolupráce bolo poradenstvo v oblasti analyzovania kvality vody v rybnom hospodárstve. Výstupom je návrh opatrení na zlepšenie enviromentu v akvakultúre.</t>
  </si>
  <si>
    <t>Genetická diverzita oviec Tsurcana v Rumunsku</t>
  </si>
  <si>
    <t>Genetic diversity of Tsurcana sheep in Romania</t>
  </si>
  <si>
    <t>prof. Ing. Radovan Kasarda, PhD.</t>
  </si>
  <si>
    <t>County Association of Sheep Breeders DACIA</t>
  </si>
  <si>
    <t>NI/1-180/2024/SPU</t>
  </si>
  <si>
    <t>https://www.crz.gov.sk/zmluva/9312780/</t>
  </si>
  <si>
    <t>výskum v rámci podnikateľskej činnosti</t>
  </si>
  <si>
    <t>Cieľom spolupráce bolo poradenstvo v oblasti štruktúry populácie a stavu diverzity analyzovaného plemena oviec. Výstupom je návrh opatrení na zlepšenie štruktúry populácie plemena oviec Tsurcana.</t>
  </si>
  <si>
    <t>chemické analýzy 17 vzoriek sóje</t>
  </si>
  <si>
    <t>Chemical analysis of soya</t>
  </si>
  <si>
    <t>Cieľom spolupráce bolo poradenstvo v oblasti živinového analyzovania sójových bôbov. Výstupom bola analýza živinového zloženia a kvality sóje.</t>
  </si>
  <si>
    <t>Laboratórne analýzy dodaného biologického materiálu - 192 ks vzoriek</t>
  </si>
  <si>
    <t>Laboratory analysis of biological material</t>
  </si>
  <si>
    <t>Poľnohospodárske družstvo Paňovce</t>
  </si>
  <si>
    <t>Cieľom spolupráce bolo poradenstvo v oblasti genomicko-genetických analýz biologického materiálu hospodárskych zvierat. Výstupom bol návrh postupov na zlepšenie genetických vlastností hodnotených zvierat.</t>
  </si>
  <si>
    <t>Inovácia obsahu a štruktúry študijných programov v oblasti manažmentu živočíšnych genetických a potravinových zdrojov s využitím digitalizácie (ISAGREED)</t>
  </si>
  <si>
    <t>The content and structure inovations in management of animal genetic and food resources study program fields with digitalization impact</t>
  </si>
  <si>
    <t>SAAIC, Národná agentúra programu Erasmus+</t>
  </si>
  <si>
    <t>Erasmus+ KA220</t>
  </si>
  <si>
    <t>CZU Praha, MU Brno, Siedlce University</t>
  </si>
  <si>
    <t>Cieľom projektu bolo zaviesť digitálne moduly na všetkých úrovniach VŠ vzdelávania vo výučbe zameranej na udržateľné hospodárenie so živočíšnymi genetickými a potravinovými zdrojmi. Výstupom bola harmonizácia a inovácia učebných osnov, tvorba interaktívnych vzdelávacích materiálov a zlepšenie kvality vzdelávania učiteľov na vysokých školách.</t>
  </si>
  <si>
    <t>vedecko-vzdelávací</t>
  </si>
  <si>
    <t>Fluorescencia chlorofylu, hyperspektrálna odrazivosť, snímkovanie 30 stĺpikov s rôznou rašeliniskovou vegetáciou pomocou RGB kamery v troch týždňových kampaniach a základné spracovanie</t>
  </si>
  <si>
    <t>Chlorophyll fluorescence, hyperspectral reflectance, imaging of 30 transects with varying peatland vegetation using an RGB camera during three weekly campaigns, and basic data processing</t>
  </si>
  <si>
    <t>prof. Ing. Marián Brestič, CSc.</t>
  </si>
  <si>
    <t>Poznan University of Life Sciences</t>
  </si>
  <si>
    <t>FA 3250000232</t>
  </si>
  <si>
    <t xml:space="preserve">Externe realizovaný výskum </t>
  </si>
  <si>
    <t>rastliny, neinvázne metódy, fenotypovanie</t>
  </si>
  <si>
    <t>plants, non-invasive methods, phenotyping</t>
  </si>
  <si>
    <t>Testovanie účinkov kremičitých solí na rast a vývin rastlín pohánky</t>
  </si>
  <si>
    <t>Testing the Effects of Silicate Salts on the Growth and Development of Buckwheat Plants</t>
  </si>
  <si>
    <t>Česká zemědelská univerzita v Praze</t>
  </si>
  <si>
    <t>OBJ/2104/0052/25</t>
  </si>
  <si>
    <t>rastliny, silikón,. Fenotypovanie, neinvázne metódy</t>
  </si>
  <si>
    <t>plants, silicone, phenotyping, non-invasive methods</t>
  </si>
  <si>
    <t xml:space="preserve">Bezpečnosť potravín prostredníctvom ekologického a faunálneho výskumu zdravia včiel. </t>
  </si>
  <si>
    <t>Food safety through ecological and faunal research of bee health.</t>
  </si>
  <si>
    <t xml:space="preserve">doc. Ing. Jan Brindza, CSc. prof. Andreia Dudinska UA </t>
  </si>
  <si>
    <t>Medzinárodný Vyšehradský fond</t>
  </si>
  <si>
    <t>NI 1-392/2025</t>
  </si>
  <si>
    <t>Visegrad+ Fund</t>
  </si>
  <si>
    <t>Uzhhorod National University, Ukraine</t>
  </si>
  <si>
    <t>bezpečnosť potravín, zdravie včiel</t>
  </si>
  <si>
    <t>bee safety, health of bee</t>
  </si>
  <si>
    <t>     Stanoviť vplyv druhovej rozmanitosti a početnosti roztočov na zdravie a produkty včiel;</t>
  </si>
  <si>
    <t>Establishing the impact of species diversity and mite abundance on bee health and products;</t>
  </si>
  <si>
    <t>Riešenie problematiky na objednávku včelárskej praxe</t>
  </si>
  <si>
    <t>Bezpečnosť a biologická hodnota peľu v kontexte transformácie potravinového systému</t>
  </si>
  <si>
    <t>Safety and Biological Value of Pollen in the Context of Food System Transformation</t>
  </si>
  <si>
    <t>doc. Ing. Jan Brindza, CSc. prof. Svitlana Furman, PhD.</t>
  </si>
  <si>
    <t>NI-1-393/2025</t>
  </si>
  <si>
    <t>Polissia National University,Zhytomyr, Ukrajina</t>
  </si>
  <si>
    <t>indikátor bezpečnosti včelie peľové obnôžky</t>
  </si>
  <si>
    <t>incicator of safety, bee pollen</t>
  </si>
  <si>
    <t>Určenie bezpečnostných indikátorov včelieho peľu na vytvorenie profilu bezpečnosti peľu ako suroviny pre produkty podporujúce zdravie</t>
  </si>
  <si>
    <t>Determination of safety indicators of bee pollen to develop the Pollen Safety Profile as a raw material for health-promoting products</t>
  </si>
  <si>
    <t>Výskum biologických zdrojov peľu u agrocenóz počas klimatickej nestability.</t>
  </si>
  <si>
    <t>  Research of Pollen Biological Resources in Agrocenoses under Climatic Instability.</t>
  </si>
  <si>
    <t>doc. Ing. Jan Brindza, CSc. prof. Dina Lisohurska, PhD.</t>
  </si>
  <si>
    <t>NI-1-391/2025</t>
  </si>
  <si>
    <t>peľ, rozmanitosť, agrocenózy</t>
  </si>
  <si>
    <t xml:space="preserve">pollen, diversity, agrocenoses </t>
  </si>
  <si>
    <t>Peľ, druhová rozmanitosť rastlín nesúcich peľ v agrocenózach</t>
  </si>
  <si>
    <t>Pollen, species diversity of pollen-bearing plants in agrocenoses.</t>
  </si>
  <si>
    <t>Riešenie problematiky na objednávku včelárskej  praxe</t>
  </si>
  <si>
    <t>výskum</t>
  </si>
  <si>
    <t xml:space="preserve">Preskúmanie úrovne vykonaných prác Štátnou veterinárnou a potravinovou správou SR </t>
  </si>
  <si>
    <t>Review of the level of work performed by the State Veterinary and Food Administration of the Slovak Republic</t>
  </si>
  <si>
    <t>prof. Ing. Juraj Mlynek, CSc.</t>
  </si>
  <si>
    <t>Pôdohospodárska platobná agentúra</t>
  </si>
  <si>
    <t>NI/1-474/2023/SPU</t>
  </si>
  <si>
    <t>https://www.crz.gov.sk/zmluva/8468360/</t>
  </si>
  <si>
    <t>výzva</t>
  </si>
  <si>
    <t>Jedná sa o nevýskumný projekt na základe zmluvy o dielo medzi PPA a SPU. V projekte preskúmavam úroveň vykonaných prác kontrolórov ŠVPS SR s cieľom posúdiť, či boli kontroly vykonané zodpovedne podľa metodiky a v súlade s pravidlami EÚ.</t>
  </si>
  <si>
    <t>VV-2021</t>
  </si>
  <si>
    <t>Mastitídy</t>
  </si>
  <si>
    <t>Subclinical mastitis in ewes and goats farms: pathogens, somatic cells and udder morphology</t>
  </si>
  <si>
    <t>prof. Ing. Vladimír Tančin, DrSc.</t>
  </si>
  <si>
    <t>Národné poľnohospodárske a potravinárske centrum</t>
  </si>
  <si>
    <t>NI/1-422/2022/SPU</t>
  </si>
  <si>
    <t>https://www.crz.gov.sk/zmluva/6862307/</t>
  </si>
  <si>
    <t>Zmluva na realizáciu aktivít spojených s riešením projektu APVV-21-0134</t>
  </si>
  <si>
    <t>V súčasnom období na Slovensku je v chove dojných oviec a kôz priorita kladená na produkciu mlieka s možnosťou spracovania mlieka na mliečne výrobky priamo na farme. Zdravie mliečnej žľazy je významný faktor ovplyvňujúci hygienickú a technologickú kvalitu mlieka a jeho produkciu. V súčasnom období nie je schválená legislatíva pre posúdenie zdravia vemena malých prežúvavcov pretože nie sú definované jasné fyziologické kritéria ako je tomu pri kravách. Naše poznatky z riešenia projektu APVV -15-0072 a zahraničné štúdie poukazujú na možné riešenie zdravia vemena prostredníctvom stanovenia počtu somatických buniek (PSB) ako dôsledok prítomnosti mastitídnych patogénov v mlieku. V tomto kontexte je však pomerne veľa vzoriek mlieka s vysokým PSB bez prítomnosti patogénu. Významná je preto skríningová diagnostika prítomnosti mastitídnych patogénov v mlieku z tanku a vzťah k prevalencii infekcií vemena dojných zvierat v stáde realizovaná na začiatku projektu. V ďalšom období na vybratých rizikových farmách sa prítomnosť mastitídnych patogénov v tanku bude hodnotiť na úrovni ich výskytu v jednotlivých poloviciach vemena zvierat pri súčasnom stanovení PSB a subpolulácií lymfocytov, pre posúdenie reakcie imunitného systému vemena na prítomný patogén. Vzorky s vysokým PSB pri negatívnej kultivácií sa budú analyzovať pomocou real-time PCR. Pri identifikovaných patogénoch bude stanovená
aj ich citlivosť na antibiotiká. Na farmách sa bude posudzovať celková úroveň chovu prostredníctvom hodnotenia používanej technológie a techniky ako aj morfologické parametre vemien. In vitro sa budú diskriminovať mastitídne a nemastitídne mlieka na základe degradovaných proteínov v prítomnosti mastitídnych patogénov Získané
poznatky z riešenia projektu umožnia žiadateľovi vypracovať účinné metodiky pre znižovanie mastitíd v stádach oviec, znižovania používania antibiotík a prispejú k rozšíreniu poznatkov pre ďalší rozvoj aplikovaného výskumu a prenosu poznatkov do praxe.</t>
  </si>
  <si>
    <t>2025-1-SK01-KA220-VET</t>
  </si>
  <si>
    <t>2025-1-SK01-KA220-VET-000356528</t>
  </si>
  <si>
    <t>BeeCare</t>
  </si>
  <si>
    <t>vzdelávací, kooperatívne partnerstvá v odbornom vzdelávaní a príprave</t>
  </si>
  <si>
    <t>Prirodzené kŕmenie včiel a zdravie: Zníženie závislosti od chemikálií v ekologickom včelárstve</t>
  </si>
  <si>
    <t>Natural Bee Feeding and Health: Reducing Chemical Dependency in Eco-Friendly Beekeeping (BeeCare)</t>
  </si>
  <si>
    <t>doc. Ing. Róbert Chlebo,PhD.</t>
  </si>
  <si>
    <t>Inštitút znalostného pôdohospodárstva a inovácií</t>
  </si>
  <si>
    <t>NI/1-452/2025/SPU</t>
  </si>
  <si>
    <t>https://www.crz.gov.sk/zmluva/11643647/</t>
  </si>
  <si>
    <t>Erasmus+KA2</t>
  </si>
  <si>
    <t>Projekt BeeCare sa zameriava na riešenie problému nedostatku prirodzenej potravy pre včely, čo ohrozuje ich zdravie a prežitie. Projekt podporuje trvalo udržateľné</t>
  </si>
  <si>
    <t>The BeeCare project aims to address the problem of the lack of natural food for bees, which threatens their health and survival. The project promotes sustainable and</t>
  </si>
  <si>
    <t>prioritne ide vzdelávací projekt, výskumná časť je nepriama: sociologická (dotazovanie včelárov) a marketingová (zastúpenie krmív pre včely na trhu).</t>
  </si>
  <si>
    <t>Ichtyologický výskum na slovenských vodných tokoch v rámci projektu VEGA1/0067/23</t>
  </si>
  <si>
    <t xml:space="preserve">doc. Ing. Jaroslav Andreji, PhD. </t>
  </si>
  <si>
    <t xml:space="preserve">Slovenská technická univerzita v Bratislave </t>
  </si>
  <si>
    <t>Objednávka č. 0106/0047/25</t>
  </si>
  <si>
    <t>Zmluvný a zákazkový výskum: domáca spolupráca s praxou</t>
  </si>
  <si>
    <t>Vplyv biologického materiálu vybraných druhov plodín na úrodu a technologickú kvalitu</t>
  </si>
  <si>
    <t>Effect of biological material of selected crop species (soybean, maize, sunflower, winter wheat, winter wheat summer form, sown oats)" on yield and technological quality.</t>
  </si>
  <si>
    <t>doc. Ing. Ivan Černý, PhD.</t>
  </si>
  <si>
    <t>SAATBAU SLOVENSKO s.r.o.</t>
  </si>
  <si>
    <t>NI/1-13/2025/SPU</t>
  </si>
  <si>
    <t>https://www.crz.gov.sk/zmluva/10309091/</t>
  </si>
  <si>
    <t xml:space="preserve"> Vplyv biologického materiálu vybraných druhov plodín (sója fazuľová, kukurica siata, slnečnica ročná, pšenica letná forma ozimná, ovos siaty)“ na  úrodu a technologickú kvalitu.</t>
  </si>
  <si>
    <t>poľné plodiny úroda technologická kvalita</t>
  </si>
  <si>
    <t>field crops  harvest    processing quality</t>
  </si>
  <si>
    <t>Zmluvný a zákazkový výskum: domáca spolupráca s praxou</t>
  </si>
  <si>
    <t>Vplyv poveternostných podmienok, aplikácie rasotvých stimulátorov a listových hnojív na úrodu buliev a technologickú kvalitu repy cukrovej</t>
  </si>
  <si>
    <t xml:space="preserve">	Effect of weather conditions, application of growth promoters and foliar fertilizers on tuber yield and technological quality of sugar beet</t>
  </si>
  <si>
    <t>Považský cukor a.s.</t>
  </si>
  <si>
    <t>NI/1-68/2025/SPU</t>
  </si>
  <si>
    <t>https://www.crz.gov.sk/zmluva/10416713/</t>
  </si>
  <si>
    <t>Vplyv poveternostných podmienok, aplikácie rastových stimulátorov a listových hnojív na úrodu buliev a technologickú kvalitu repy cukrovej</t>
  </si>
  <si>
    <t xml:space="preserve">cukrová repa  stimulátory rastu  úroda buliev </t>
  </si>
  <si>
    <t>sugar beet   growth stimulants    beet yield</t>
  </si>
  <si>
    <t>Využitie biostimulantov f. Timac Agro Slovakia s.r.o. v pestovaní cukrovej repy v podmienkach SR</t>
  </si>
  <si>
    <t>The use of biostimulants from Timac Agro Slovakia s.r.o. in sugar beet cultivation in the Slovak Republic</t>
  </si>
  <si>
    <t>Ing. Marek Rašovský, PhD.</t>
  </si>
  <si>
    <t>NI/1-179/2024/SPU</t>
  </si>
  <si>
    <t>https://www.crz.gov.sk/zmluva/9224425/</t>
  </si>
  <si>
    <t xml:space="preserve">Projekt sa zameriaval na výskum v oblasti vplyvu biostimulantov na produkciu a kvalitu repy cukrovej. Cieľom bolo zistiť vplyv biostimulantov novej generácie v porovnaní s konvenčným priemyselným hnojivom. </t>
  </si>
  <si>
    <t>The project focused on research into the impact of biostimulants on sugar beet production and quality. The aim was to determine the impact of new generation biostimulants compared to conventional industrial fertilizer.</t>
  </si>
  <si>
    <t xml:space="preserve">https://www.
visegradfund.
org/
</t>
  </si>
  <si>
    <t>Visegrad Scholarship</t>
  </si>
  <si>
    <t>prof. Ing. Judita
Lidiková, PhD.</t>
  </si>
  <si>
    <t>Fakulta biotechnológie a potravinárstva, Slovenská poľnohospodárska univerzita v Nitre</t>
  </si>
  <si>
    <t>Visegrad Fund - Visegrad
Scholarship program</t>
  </si>
  <si>
    <t>cieľom projektu je uľahčiť digitálnu transformáciu
v poľnohospodárstve a vo výrobe potravín v regióne V4, v krajinách západného Balkánu a v štátoch východného partnerstva EÚ integráciou odborných
skúseností a znalostí, otvorenie siete spolupráce s miestnymi a regionálnymi zainteresovanými
stranami</t>
  </si>
  <si>
    <t>na základe zmluvy</t>
  </si>
  <si>
    <t>689/2016/SPU
dod. NI/1-366/2018/SPU
dod. NI/1-36/
2024/SPU</t>
  </si>
  <si>
    <t>vedecko-technické
služby</t>
  </si>
  <si>
    <t xml:space="preserve">Senzorické hodnotenie vzoriek
</t>
  </si>
  <si>
    <t xml:space="preserve">Sensory evaluation of samples
</t>
  </si>
  <si>
    <t>Rámcová zmluva
o zabezpečení senzorického
hodnotenia;
výskum v rámci podnikateľskej činnosti</t>
  </si>
  <si>
    <t>príprava vzoriek, tvorba experimentálneho dizajnu, skladovanie, monitoring a likvidácia vzoriek po senzorickom hodnotení; vlastné analýzy, spracovanie dát</t>
  </si>
  <si>
    <t>Výskum jablkového nápoja ako nutričného doplnku pre výživu spotrebiteľov so špeciálnymi požiadavkami</t>
  </si>
  <si>
    <t>Research on apple drink as a nutritional supplement for the nutrition of consumers with special requirements</t>
  </si>
  <si>
    <t>doc. Ing. Miroslav Kročko, PhD.</t>
  </si>
  <si>
    <t>Martin´s cidery, s. r. o.</t>
  </si>
  <si>
    <t>NI/1-213/2025/SPU</t>
  </si>
  <si>
    <t>https://crz.gov.sk/zmluva/10781160/</t>
  </si>
  <si>
    <t>Zmluva o zákazkovom výskume</t>
  </si>
  <si>
    <t>Cieľom projektu je vypracovať skladovaciu štúdiu jablkového nápoja pri rôznych stupňoch pasterizácie a navrhnúť možnosti využívania inulínu pri výrobe tohto výrobku vo firme Martin´s cidery, s. r. o. Hlavný cieľ projektu je uviesť jablkový nápoj s prídavkom inulínu na trh.</t>
  </si>
  <si>
    <t>akreditovaný vzdelávací program</t>
  </si>
  <si>
    <t>Syrárstvo</t>
  </si>
  <si>
    <t>Cheese processing</t>
  </si>
  <si>
    <t>doc. Ing. Peter Zajác, PhD.</t>
  </si>
  <si>
    <t>Poľnohospodárske podielnické družstvo Liptovská Teplička</t>
  </si>
  <si>
    <t>čislo potvrdenia o akreditácii 3257/2018/14/3</t>
  </si>
  <si>
    <t>https://isdv.iedu.sk/CourseDetail.aspx?moduleId=36485</t>
  </si>
  <si>
    <t>Ďalšie vzdelávanie</t>
  </si>
  <si>
    <t>Kurz je určený pre osoby so záujmom o spracovanie mlieka na syry, osoby so záujmom o podnikanie v oblasti výroby a spracovania mlieka. Absolvent vzdelávacieho programu vláda teoreticky aj prakticky ukazovatele technologickej kvality mlieka a ostatných materiálov potrebných k výrobe syrov. Oboznámi sa a získa praktické poznatky zo základov výroby syrov, praktické skúsenosti z posúdenia chýb syrov a vie predchádzať ich vzniku. Získa vedomosti z oblasti správnej výrobnej praxe a uplatňovania systému HACCP pri spracovaní mlieka. Má znalosti o podmienkach certifikácie mliečnych výrobkov. Nadobudnuté vedomosti, zručnosti a schopnosti umožnia lepšiu spôsobilosť na výkon pracovnej činnosti súvisiacej s výrobou syrov.</t>
  </si>
  <si>
    <t>Poľnohospodárske družstvo Vlára Nemšová</t>
  </si>
  <si>
    <t>Lucia Bernáthová - Mini farmička</t>
  </si>
  <si>
    <t>Farma Ketrin SHR</t>
  </si>
  <si>
    <t>Poľnohospodárske družstvo Lovčica - Trubín</t>
  </si>
  <si>
    <t>Analýza kvalitatívnych a kvantitatívnych parametrov spermií moriakov</t>
  </si>
  <si>
    <t>Analysis of qualitative and quantitative parameters of turkey sperm</t>
  </si>
  <si>
    <t>doc. Ing. Tomáš Slanina, PhD.</t>
  </si>
  <si>
    <t xml:space="preserve">Antony´s farm, s.r.o. Ondrejovce </t>
  </si>
  <si>
    <t>objednávka č. 5 zo 29.01.2025</t>
  </si>
  <si>
    <t xml:space="preserve">analýzy kvalitatívnych a kvantitívnych parametrov spermií moriakov za účelom vyhodnotenia základného spermiogramu u vybraných kontrolných jedincov </t>
  </si>
  <si>
    <t xml:space="preserve">MOVOS, spol. s. r.o. Rišňovce </t>
  </si>
  <si>
    <t>objednávka č. 4 zo 29.01.2025</t>
  </si>
  <si>
    <t>objednávka č. 16 zo 18.03.2025</t>
  </si>
  <si>
    <t>objednávka č. 10 zo 07.05.2025</t>
  </si>
  <si>
    <t>objednávka č. 21 zo 07.05.2025</t>
  </si>
  <si>
    <t>objednávka č. 26 zo 04.08.2026</t>
  </si>
  <si>
    <t>objednávka č. 19 zo 04.08.2026</t>
  </si>
  <si>
    <t>objednávka č. 20 z 03.09.2026</t>
  </si>
  <si>
    <t>objednávka č. 29 z 10.10.2026</t>
  </si>
  <si>
    <t>objednávka č. 32 z 20.11.2025</t>
  </si>
  <si>
    <t>analytické rozbory pôdnych vzoriek</t>
  </si>
  <si>
    <t>analytical analyses of soil samples</t>
  </si>
  <si>
    <t>doc. Ing. Jana Maková, PhD.</t>
  </si>
  <si>
    <t>VermiVital, s.r.o.,Záhorce</t>
  </si>
  <si>
    <t>obj.č. 14/25</t>
  </si>
  <si>
    <t>analýza rozboru vzorky pôdy</t>
  </si>
  <si>
    <t xml:space="preserve">mikrobiololgické a chemické analýzy </t>
  </si>
  <si>
    <t>microbiological and chemical analyses</t>
  </si>
  <si>
    <t>obj.č. 12/25</t>
  </si>
  <si>
    <t>mikrobiologické a chemické analýzy extraktu bez prídavkov KOH</t>
  </si>
  <si>
    <t>mikrobiologické a chemické analýzy</t>
  </si>
  <si>
    <t>obj.č. 13/25</t>
  </si>
  <si>
    <t>mikrobilolgické a chemické analýzy extraktu s prídavkom KOH</t>
  </si>
  <si>
    <t>mikrobiologické analýzy</t>
  </si>
  <si>
    <t>microbiological analysis</t>
  </si>
  <si>
    <t>obj.č. 4/25</t>
  </si>
  <si>
    <t>mikrobilologické analýzy</t>
  </si>
  <si>
    <t>mikrobiologické rozbory vzoriek</t>
  </si>
  <si>
    <t>microbiological analysis of samples</t>
  </si>
  <si>
    <t>AZOTER Trading, s.r.o.,Bratislava</t>
  </si>
  <si>
    <t>obj.č. 10</t>
  </si>
  <si>
    <t>mikrobilolgické rozbory vzoriek</t>
  </si>
  <si>
    <t>mikrobiologická analýza vzoriek vody</t>
  </si>
  <si>
    <t>microbiological analysis of water samples</t>
  </si>
  <si>
    <t>Mgr. Tomáš Czako,Štitáre</t>
  </si>
  <si>
    <t>analýzy vzoriek vody</t>
  </si>
  <si>
    <t>Ústav výzkumu globální změny AV ČR, v. v. i.</t>
  </si>
  <si>
    <t>obj.č. Ad/25/25</t>
  </si>
  <si>
    <t>rozbor pôdnych vzoriek</t>
  </si>
  <si>
    <t>priamym zadaním</t>
  </si>
  <si>
    <t>COST Action CA22158</t>
  </si>
  <si>
    <t>Micropbiomes</t>
  </si>
  <si>
    <t>Využitie sietí rastlín a mikrobiómov a syntetických spoločenstiev na zlepšenie kondície plodín</t>
  </si>
  <si>
    <t>Harnessing plant-microbiome networks and synthetic communities to improve crop health</t>
  </si>
  <si>
    <t>Ing. Juraj Medo, PhD.</t>
  </si>
  <si>
    <t>COST association AISBL</t>
  </si>
  <si>
    <t>Poverovací list - Grant notification letter</t>
  </si>
  <si>
    <t xml:space="preserve">https://www.erasmusplus.sk/vyzva-2022/ </t>
  </si>
  <si>
    <t>2022-1-SK01-KA220-HED-000087766</t>
  </si>
  <si>
    <t>InGUPs</t>
  </si>
  <si>
    <t xml:space="preserve">Inovačné vzdelávanie v gastronómii na podporu udržateľných potravinových systémov </t>
  </si>
  <si>
    <t>Innovative education in gastronomy to support sustainable systems</t>
  </si>
  <si>
    <t>Ing. Ľubomír Belej, PhD.</t>
  </si>
  <si>
    <t>https://www.crz.gov.sk/zmluva/6890505/</t>
  </si>
  <si>
    <t>Vojenský konflikt na Ukrajine ovplyvňuje životy tisícov mladých ľudí, ktorí museli opustiť svoje domovy. Mnohí z nich museli opustiť svoje štúdium na domácich univerzitách mnohí z nich tak isto opustiť štúdium na stredných školách v posledných ročníkoch. V nasledujúcich rokoch preto očakávame zvýšený záujem týchto študentov o štúdium na našich vysokých školách. Inovácia učebných materiálov ich prispôsobenie sa tejto komunite a ex súčasne tvorba kvalitných učebných materiálov v oblasti gastronómie a potravinárstva vytvorí moderný integračný vzdelávací študijný materiál.</t>
  </si>
  <si>
    <t>https://www.erasmusplus.sk/vyzva-2021/</t>
  </si>
  <si>
    <t>2021-1-SK01-KA220-HED-000032062</t>
  </si>
  <si>
    <t>BioFoodVirLabs</t>
  </si>
  <si>
    <t>Podpora internacionalizácie vo vysokoškolskom vzdelávaní prostredníctvom virtuálnych laboratórií BioFood</t>
  </si>
  <si>
    <t>Fostering Internationalisation in Higher Education by BioFood Virtual Labs</t>
  </si>
  <si>
    <t>prof. Ing. Adriana Kolesárová, PhD.</t>
  </si>
  <si>
    <t>https://www.crz.gov.sk/zmluva/6070310/</t>
  </si>
  <si>
    <t>Hlavným cieľom projektu BioFoodVirLabs je podpora vysokoškolského vzdelávania prostredníctvom rozvoja a podpory nových foriem diaľkového a dištančného vzdelávania, nových vzdelávacích a vyučovacích metód a prístupov zameraných na odborné vysokoškolské vzdelávanie v oblasti biológie, biotechnológie a potravinárstva. Vo vysokoškolskom vzdelávaní podporuje rozvoj a podporu nových foriem diaľkového a dištančného vzdelávania, nových vzdelávacích a vyučovacích metód a prístupov zameraných na odborné vysokoškolské vzdelávanie v oblasti biológie, biotechnológie a potravinárstva.</t>
  </si>
  <si>
    <t>Jedná sa o dofinancovanie z roku 2024</t>
  </si>
  <si>
    <t>zmluva o spolupráci pri riešení projektu</t>
  </si>
  <si>
    <t>Molekulárna analýza synaptotagmínov a ich úlohy vo vývine suchozemských rastlín (spoluriešiteľ APVV-23-0463)</t>
  </si>
  <si>
    <t>Molecular analysis of synaptotagmins and their role in the development of land plants</t>
  </si>
  <si>
    <t>prof. RNDr. Martin Bačkor DrSc.</t>
  </si>
  <si>
    <t>NI/1-403/2024/SPU</t>
  </si>
  <si>
    <t>https://www.crz.gov.sk/zmluva/9737108/</t>
  </si>
  <si>
    <t>V rastlinných genómoch sa nachádzajú, prekvapujúco, homology génov, ktoré boli považované za typické pre živočíšne organizmy. Jednými z nich sú rastlinné synaptotagmíny (SYTs), homológy vápnikových senzorov v živočíšnych neurónoch. Dominantný AtSYT1 sa v modelovom organizme Arábkovka Thalova podieľa na odpovediach voči rôznym biotickým a abiotickým stresom. Úloha ostatných členov rodiny je slabo definovaná.</t>
  </si>
  <si>
    <t>NI/1-268/2024/SPU</t>
  </si>
  <si>
    <t>Program hospodárskeho a sociálneho rozvoja okresu Levice na roky 2024-2030</t>
  </si>
  <si>
    <t>Levice District Economic and Social Development Programme 2024-2030</t>
  </si>
  <si>
    <t>Ing. Lukáš Varecha, PhD.</t>
  </si>
  <si>
    <t>Fakulta európskych štúdií a regionálneho rozvoja, Slovenská poľnohospodárska univerzita v Nitre</t>
  </si>
  <si>
    <t>Regionálna rozvojová agentúra Levicko</t>
  </si>
  <si>
    <t>https://crz.gov.sk/zmluva/9438504/</t>
  </si>
  <si>
    <t>stratégia rozvoja, mesto, participatívny prístup</t>
  </si>
  <si>
    <t>development strategy, city, participatory approach</t>
  </si>
  <si>
    <t>Cieľom projektu je vypracovanie dokumentu „Program hospodárskeho rozvoja a sociálneho rozvoja okresu Levice na roky 2024-2030“, v súlade s návrhom „Metodiky tvorby a implementácie programov hospodárskeho rozvoja a sociálneho rozvoja regiónov, programov rozvoja obcí a skupín obcí s uplatnením princípov udržateľného smart rozvoja“ a v súlade so Zákonom č. 539/2008 Z.z. o podpore regionálneho rozvoja. Strategický dokument je spracovaný participatívnym spôsobom.</t>
  </si>
  <si>
    <t>The goal of the project is the development of the document "Program of economic development and social development of the Levice district for the years 2024-2023", in accordance with the proposal "Methodology of creation and implementation of programs of economic development and social development of regions, programs of development of municipalities and groups of municipalities with the application of the principles of sustainable smart development" and in accordance with Act no. 539/2008 Coll. on the support of regional development. The strategic document is processed in a participatory manner.</t>
  </si>
  <si>
    <t>projekt ukončený v roku 2024, finančné plnenie prijaté dňa 9.1.2025</t>
  </si>
  <si>
    <t>NI/1-66/2024/SPU</t>
  </si>
  <si>
    <t>Program hospodárskeho  rozvoja a sociálneho rozvoja mesta Nové Zámky na roky 2024 - 2030</t>
  </si>
  <si>
    <t>Economic and Social Development Program for the City of Nové Zámky for 2024–2030</t>
  </si>
  <si>
    <t>doc. Ing. Jana Jarábková, PhD.</t>
  </si>
  <si>
    <t>Mesto Nové Zámky</t>
  </si>
  <si>
    <t>https://www.crz.gov.sk/zmluva/8978969/</t>
  </si>
  <si>
    <t>Cieľom projektu je vypracovanie dokumentu „Program hospodárskeho rozvoja a sociálneho rozvoja mesta Nové Zámky na roky 2024-2030“, v súlade s návrhom „Metodiky tvorby a implementácie programov hospodárskeho rozvoja a sociálneho rozvoja regiónov, programov rozvoja obcí a skupín obcí s uplatnením princípov udržateľného smart rozvoja“ a v súlade so Zákonom č. 539/2008 Z.z. o podpore regionálneho rozvoja. Strategický dokument je spracovaný participatívnym spôsobom.</t>
  </si>
  <si>
    <t>The goal of the project is the development of the document "Program of economic development and social development of the city of Nové Zámky for the years 2024-2023", in accordance with the proposal "Methodology of creation and implementation of programs of economic development and social development of regions, programs of development of municipalities and groups of municipalities with the application of the principles of sustainable smart development" and in accordance with Act no. 539/2008 Coll. on the support of regional development. The strategic document is processed in a participatory manner.</t>
  </si>
  <si>
    <t>NI/1-109/2025/SPU</t>
  </si>
  <si>
    <t>Lektorské služby - Mesto Nitra a výcvikové stredisko pri Mestskej polícii v Nitre</t>
  </si>
  <si>
    <t>Lecturing services – City of Nitra and the Training Centre of the Municipal Police in Nitra</t>
  </si>
  <si>
    <t>prof. JUDr. Eleonóra Marišová, PhD.</t>
  </si>
  <si>
    <t xml:space="preserve">Mesto Nitra  </t>
  </si>
  <si>
    <t>https://www.crz.gov.sk/zmluva/10561048/</t>
  </si>
  <si>
    <t>Mesto Nitra</t>
  </si>
  <si>
    <t>zmluva o spolupráci, lektorská činnosť, odborná príprava, obecná polícia, Mestská polícia Nitra, ústavné právo, správne právo, trestné právo, verejná správa</t>
  </si>
  <si>
    <t>cooperation agreement, lecturing activity, professional training, municipal police, Municipal Police Nitra, constitutional law, administrative law, criminal law, public administration</t>
  </si>
  <si>
    <t>Cieľom je poskytnutie lektorských služieb v rámci odbornej prípravy príslišníkov obecnej polície k získaniu odbornej spoôsobilosti formou prednášky na nasledujúcu tému: Ústavné právo, Správne právo, Priestupkové právo, Trestné právo, Zhromažďovacie, petičné a spolčovacie právo.</t>
  </si>
  <si>
    <t>The goal is to provide lecturing services as part of the professional training of municipal police officers to obtain professional competence, in the form of lectures on the following topics: Constitutional Law, Administrative Law, Offences Law, Criminal Law, and the Law on Assembly, Petition, and Association.</t>
  </si>
  <si>
    <t>610590-EPP-1-2019-1-BE-EPPKA1-JMD-MOB</t>
  </si>
  <si>
    <t>IMRD</t>
  </si>
  <si>
    <t>Medzinárodné inžinierske štúdium v rozvoji vidieka</t>
  </si>
  <si>
    <t>International Master of Science in Rural Dvelopment</t>
  </si>
  <si>
    <t>PROFESSOR Ing. Pavol Schwarcz, PhD.</t>
  </si>
  <si>
    <t>https://erasmus-plus.ec.europa.eu/projects/search/details/610590-EPP-1-2019-1-BE-EPPKA1-JMD-MOB</t>
  </si>
  <si>
    <t>Erasmus+ Erasmus Mundus Joint Master Degrees</t>
  </si>
  <si>
    <t>UNIVERSITEIT GENT, BE, koordinátor projektu</t>
  </si>
  <si>
    <t>Spoločný magisterský program IMRD ponúka študentom možnosť študovať pokročilé teórie, stratégie a vízie v oblasti poľnohospodárskej politiky, rozvoja vidieka a ekonomiky z medzinárodnej perspektívy. Dvojročný magisterský program (120 ECTS) je spoločne organizovaný 14 poprednými medzinárodnými univerzitami v oblasti poľnohospodárskej ekonomiky a rozvoja vidieka. IMRD ponúka kombináciu základného a špecializovaného teoretického a praktického vzdelávania v technických, ekonomických a spoločenských vedách, ktoré preberajú medzinárodní experti z celého sveta. Prostredníctvom pokročilých teoretických kurzov, prípadových štúdií, skúseností v teréne, stáží a aplikovaných diplomových prác sú študenti dobre pripravení na akademickú aj profesionálnu kariéru. Náš program pripraví študentov, aby sa stali vyškolenými odborníkmi v oblasti integrovaného rozvoja vidieka so špecializáciou na poľnohospodársku ekonomiku, vidiecku sociológiu, politiku a rozhodovanie; s konkurenčnou výhodou na medzinárodnom trhu práce; magisterským titulom s jedinečnými medzinárodnými porovnávacími teoretickými znalosťami v oblasti teórií a politík rozvoja vidieka a poľnohospodárskej ekonomiky v kombinácii s praktickými zručnosťami na posudzovanie problémov vidieka a formulovanie a implementáciu adekvátnych riešení; dobrým komunikátorom, vhodne vybaveným na vykonávanie doktorandského štúdia na vysokej úrovni a/alebo fungovanie na (mimo)vládnom trhu práce, ako aj súčasťou medzinárodnej siete špecialistov v oblasti agronómie a rozvoja vidieka.</t>
  </si>
  <si>
    <t>The IMRD joint MSc degree offers students the opportunity to study advanced theories, strategies and visions on agricultural policy, and rural development and economics from a truly international perspective. The 2 year master programme (120 ECTS) is jointly organized by 14 leading international universities in agricultural economics and rural development. IMRD offers a combination of basic and specialized theoretical and practical training in technical, economic and social sciences thought by worldwide international experts. Through advanced theoretical classes, case studies, field experiences, internships and applied thesis work students are well prepared for both academic and professional careers. Our program will train students to become: • a trained expert in integrated rural development, specialized in agricultural economics, rural sociology, policy and decision making; with a competitive advantage on the international job market;• a MSc with a unique international comparative theoretical knowledge in rural development and agricultural economics theories and policies, combined with practical skills for assessing rural problems and the formulation and implementation of adequate solutions; • a good communicator well equipped to perform a high level PhD and/or function in the (non-)governmental labor market;• part of an international network of specialist in agronomics and rural development.</t>
  </si>
  <si>
    <t>Call 2022 Round 1 KA2
KA220-HED - Cooperation partnerships in higher education</t>
  </si>
  <si>
    <t>2022-1-SK01-KA220-HED-000086079</t>
  </si>
  <si>
    <t>ETICOF</t>
  </si>
  <si>
    <t>Vzdelávanie, praktická príprava a inovácie v konverzii na ekologické poľnohospodárstvo</t>
  </si>
  <si>
    <t>Education, training and innovations in conversion to organic farming</t>
  </si>
  <si>
    <t>Ing. Norbert Floriš, PhD.</t>
  </si>
  <si>
    <t>https://erasmus-plus.ec.europa.eu/projects/search/details/2022-1-SK01-KA220-HED-000086079</t>
  </si>
  <si>
    <t>Erasmus+ KA220 Kooperačné partnerstvá</t>
  </si>
  <si>
    <t>Stratégia „Z farmy na stôl“ si kladie za cieľ zvýšiť podiel pôdy využívanej na ekologickú poľnohospodársku výrobu na 25 % celkovej výmery poľnohospodárskej pôdy do roku 2030. Na dosiahnutie tohto cieľa podporí vzdelávací program spojený s metodickými usmerneniami a vzdelávacími materiálmi navrhnutými v tomto projekte prípravu kvalifikovaných odborníkov. Aplikovaný akčný a viacstranný prístup v projekte prispieva k zámeru politiky zmierňovania dopadov zmeny klímy prostredníctvom podpory ekologickej produkcie. Aktivity sú zamerané na dosiahnutie plánovaných výsledkov projektu a naplnenie jeho cieľov. Kľúčovou aktivitou je tvorba inovatívnych vzdelávacích materiálov, podporených intenzívnou spoluprácou s odborníkmi zo sektora ekologického poľnohospodárstva a vzdelávania. To umožní vytvoriť komplexný reťazec materiálov zameraných na problematikou konverzie na ekologické poľnohospodárstvo, ktoré sa budú jednodcho používať a šíriť. Hlavnými výsledkami projektu budú učebné osnovy o ekologickej konverzii, prieskum farmárov a hodnotenie praktických skúseností s konverziou na ekologické poľnohospodárstvo, pedagogická príručka, súbor vzdelávacích modulov a súvisiacich vzdelávacích textov pre vyššie vzdelávanie a príručka pre odbornú prípravu. Tieto výsledky budú priamo využité vo vzdelávaní a zároveň umožnia používateľom jednoducho si vytvárať vlastné inovatívne vzdelávacie materiály v oblasti konverzie na ekologické poľnohospodárstvo.</t>
  </si>
  <si>
    <t>The Farm to Fork strategy aims to increase organic production to 25% of total agricultural land by 2030. To achieve this, an educational program - coupled with methodological guidline and educational material, as proposed by this project can support the provision of qualified professionals. The applied action- and multi-actor approach in the project contributes to the climate change mitigation policy intention through boosting organic production.
The activities are aimed at creating the planned results of the project and fulfilling its goals. The key activity is the creation of innovative educational materials, supported by intensive cooperation with experts from the organic farming and education sector. This will make it possible to create a comprehensive chain of materials addressing the issue of the conversion to organic farming, which will be easy to use and multiply.
The curriculum on organic conversion, farmers survey and evaluation on practical experiences in conversion to organic farming, pedagogical guide, a set of educational modules and related educational texts for higher education and handbook for training practitioners will be the main project results. These outcomes will be used directly in education and at the same time will allow users to easily create their own innovative educational materials in the field of conversion to organic farming.</t>
  </si>
  <si>
    <t>Erasmus+ Kooperačné partnerstvá</t>
  </si>
  <si>
    <t>2024-1-PL01-KA220-HED-000252809</t>
  </si>
  <si>
    <t>ProLand</t>
  </si>
  <si>
    <t>Partnerstvo EÚ na ochranu poľnohospodárskej pôdy vo vzťahu ku klimatickým a environmentálnym výzvam. Starostlivosť o budúce generácie.</t>
  </si>
  <si>
    <t>EU partnership to protect agricultural land in the face of climate and environmental challenges. Caring for future generations (ProLand)</t>
  </si>
  <si>
    <t>PROFESSOR JUDr. Lucia Palšová, PhD.</t>
  </si>
  <si>
    <t>Národná agentúra Poľsko</t>
  </si>
  <si>
    <t>https://www.crz.gov.sk/zmluva/10761212/</t>
  </si>
  <si>
    <t>Erasmus+ KA2 Kooperačné partnerstvá</t>
  </si>
  <si>
    <t xml:space="preserve">University of Life Sciences Poznan, Roma Tre University, University of Almería, Taras Shevchenko National University of Kyiv </t>
  </si>
  <si>
    <t>Projekt ProLand sa zameriava na ochranu poľnohospodárskej pôdy v kontexte klimatických a environmentálnych výziev prostredníctvom medzinárodnej spolupráce univerzít. Cieľom je zvýšiť povedomie, vedomosti a kompetencie študentov a akademikov prostredníctvom interdisciplinárneho vzdelávania, výskumu a inovatívnych nástrojov. Projekt zahŕňa vzdelávacie moduly, workshopy, tvorbu digitálnych platforiem a výstupov podporujúcich udržateľné hospodárenie s pôdou. Očakávaným výsledkom je posilnenie spolupráce, zlepšenie kvality vzdelávania a zvýšenie verejného povedomia o potrebe ochrany pôdy.</t>
  </si>
  <si>
    <t>The ProLand project focuses on the protection of agricultural land in the context of climate and environmental challenges through international university cooperation. Its aim is to enhance awareness, knowledge, and competencies of students and academics through interdisciplinary education, research, and innovative tools. The project includes educational modules, workshops, digital platforms, and outputs supporting sustainable land management. The expected outcome is strengthened cooperation, improved education quality, and increased public awareness of the need to protect agricultural land.</t>
  </si>
  <si>
    <t>Erasmus+ Capacity Building</t>
  </si>
  <si>
    <t>GDCAU</t>
  </si>
  <si>
    <t>Európska zelená dohoda pre stredoázijské univerzity</t>
  </si>
  <si>
    <t>Green Deal for Central Asian Universities (GDCAU)</t>
  </si>
  <si>
    <t>https://www.crz.gov.sk/zmluva/10471204/</t>
  </si>
  <si>
    <t>Erasmus+ Projekty budovania kapacít v oblasti odborného vzdelávania a prípravy</t>
  </si>
  <si>
    <t>Constructor University Bremen gGmbH, Eurasian Technological University, Karaganda Industrial University, University for Green Development, Bishkek State University named after K. Karasaev, Yagshygeldi Kakayev International University of Oil and Gas, Aba Annayev Agrarian University, Khorog State University named after M. Nazarshoev, Tashkent Kimyo International University, Tashkent Institute of Irrigation and Agricultural Mechanization Engineers, University of Central Asia – Kyrgyzstan, University of Central Asia – Tajikistan</t>
  </si>
  <si>
    <t>Projekt GDCAU sa zameriava na posilnenie úlohy univerzít ako hlavných aktérov technologických, spoločenských a environmentálnych zmien v rámci iniciatívy Green Deal. Cieľom je rozvíjať kapacity univerzít, modernizovať vzdelávanie a podporiť spoluprácu s praxou s dôrazom na udržateľnosť a environmentálne kompetencie. Projekt zahŕňa tvorbu nových vzdelávacích programov, školenia, mobilitu a vytvorenie medzinárodného centra pre výskum a inovácie. Očakávaným výsledkom je posilnenie spolupráce, zvýšenie kvality vzdelávania a podpora prechodu k zelenej a udržateľnej ekonomike.</t>
  </si>
  <si>
    <t>The GDCAU project focuses on strengthening the role of universities as key drivers of technological, societal, and environmental transformation within the Green Deal framework. Its aim is to enhance institutional capacities, modernise education, and foster cooperation with industry, with a strong emphasis on sustainability and environmental competencies. The project includes the development of new curricula, training activities, mobility, and the establishment of an international centre for research and innovation. The expected outcome is strengthened cooperation, improved education quality, and support for the transition to a green and sustainable economy.</t>
  </si>
  <si>
    <t>Erasmus+ Malé partnerstvá</t>
  </si>
  <si>
    <t>2024-2-CY01-KA210-VET-000291089</t>
  </si>
  <si>
    <t>SBEES</t>
  </si>
  <si>
    <t>Mikrofinancovanie sociálnych podnikov vo včelárstve pre udržateľnosť vo vidieckych komunitách</t>
  </si>
  <si>
    <t>Microfinancing social businesses in apiculture for sustainability in rural communities</t>
  </si>
  <si>
    <t>Ing. Zuzana Bohátová, PhD.</t>
  </si>
  <si>
    <t>Národná agentúra Cyprus</t>
  </si>
  <si>
    <t>https://www.crz.gov.sk/zmluva/10677935/</t>
  </si>
  <si>
    <t>Erasmus + KA2 Spolupráca medzi organizáciami a inštitúciami</t>
  </si>
  <si>
    <t>GEORGIOS AFXENTIOU RESEARCH LABORATORY LTD</t>
  </si>
  <si>
    <t>Projekt je zameraný na podporu udržateľného rozvoja prostredníctvom posilnenia spolupráce medzi vzdelávacími inštitúciami, odborníkmi a praxou. Cieľom je zlepšiť vzdelávacie programy, rozvíjať odborné kompetencie a podporiť implementáciu inovatívnych riešení v oblasti environmentálnych a spoločenských výziev. Projekt zahŕňa vzdelávacie aktivity, školenia, medzinárodnú spoluprácu a tvorbu praktických výstupov. Výsledkom bude zvýšenie kvality vzdelávania, posilnenie partnerstiev a podpora udržateľných prístupov v praxi.</t>
  </si>
  <si>
    <t>The project focuses on promoting sustainable development through strengthening cooperation between educational institutions, experts, and practice. Its aim is to improve educational programmes, develop professional competencies, and support the implementation of innovative solutions addressing environmental and societal challenges. The project includes training activities, international cooperation, and the development of practical outputs. The expected result is improved education quality, stronger partnerships, and the promotion of sustainable approaches in practice.</t>
  </si>
  <si>
    <t>Analýza plynatosti vzoriek</t>
  </si>
  <si>
    <t>Pozn. ŠPP P-106-0004/24</t>
  </si>
  <si>
    <t xml:space="preserve">prof. Ing. Ján Gaduš, PhD. </t>
  </si>
  <si>
    <t>EHOSS s. r. o.</t>
  </si>
  <si>
    <t xml:space="preserve">Posúdenie  povodňového ohrozenia  a návrh  protipovodňoivých opatrení lokality v katastrálnom území Lula </t>
  </si>
  <si>
    <t>Flood risk assessment and proposal for flood protection measures for the site in the cadastral area of ​​Lula</t>
  </si>
  <si>
    <t>Halaj Peter, prof. Ing., CSc.</t>
  </si>
  <si>
    <t>Fakulta záhradníctva a krajinného inžinierstva, Slovenská poľnohospodárska univerzita v  Nitre</t>
  </si>
  <si>
    <t>Obec Lula IČO:00587559</t>
  </si>
  <si>
    <t xml:space="preserve">Protipovodňová ochrana, analýza povodne, simulácie, hydrodynamickým modelom  </t>
  </si>
  <si>
    <t>Flood control, flood analysis, simulations with  hydrodynamic model</t>
  </si>
  <si>
    <t xml:space="preserve">Analýza povodňového ohrozenia pravostranného inundačného územia nachádzajúceho sa nad sútokom vodných tokov Liska a Lulianskeho potoka (Liska/ rkm 16,560.  . Účelom štúdie je poskytnúť relevantný podklad pre rozhodnutie spojené s umiestneným stavby  v blízkosti vodného toku. </t>
  </si>
  <si>
    <t>Analysis of the flood risk of the right-sided inundation area located above the confluence of the Liska and Lulianske potok watercourses (Liska/rkm 16,560. . The purpose of the study is to provide relevant information for decisions related to the location of structures near the watercourse.</t>
  </si>
  <si>
    <t xml:space="preserve">Štúdia bola vypracovaná na základe žiadosti obce Lula vyplývajúcej z podmienok stanovených správcom toku Liska  -  SVP š.p. </t>
  </si>
  <si>
    <t xml:space="preserve">Zhodnotenie účinnosti biostimulantov na kvantitatívne a kvalitatívne parametre čučoriedky vysokej </t>
  </si>
  <si>
    <t xml:space="preserve">Mezey Ján, doc. Ing., PhD. </t>
  </si>
  <si>
    <t>NI/1-422/2025/SPU</t>
  </si>
  <si>
    <t>https://www.crz.gov.sk/zmluva/11407851/</t>
  </si>
  <si>
    <t>Zmluva o realizácii aplikovaného výskumu</t>
  </si>
  <si>
    <t>čučoriedky, cukry, kyseliny, biostimulanty</t>
  </si>
  <si>
    <t>Hlavnou myšlienkou projektu bolo skúmať a hodnotiť vplyv použitých biostimulanov na rôzne kvantitatívne a kvalitatívne vlastnosti plodov. Realizácia sa uskutočnila vo výsadbe v Botanickej záhrade SPU v Nitre. Medzi sledované odrody patrí Duke, Huron, Draper, Bluecrop, Calypso a Liberty. Z každej odrody bolo vysadených 20 kusov rastlín, biostimulanty sme aplikovali na 10-tich a zvyšných 10 slúžilo ako kontrola. Použité biostimulanty boli Agriful, Tecamin Max a Tecamin Brix. Medzi kvalitatívne znaky patrili: glukóza, fruktóza, refraktometrická sušina, hustota, pH, kyselina jablčná, celkové cukry, celkové kyseliny. Z kvantitatívnych znakov to boli dĺžka bobúľ a hmotnosť bobúľ. Na základe nameraných hodnôt možno konštatovať, že biostimulanty mali najväčší vplyv na odrodu Huron v prípade kvantitatívnych parametrov. Pre kvalitatívne parametre bola najlepšie hodnotená odroda Bluecrop, ktorá dosiahla najvyššie hodnoty v prípade fruktózy, glukózy, pH, celkových cukrov a refraktometrickej sušiny pri ošetrených vzorkách. Ošetrené varianty vo všeobecnosti vykazovali mierny pokles priemerných hodnôt v porovnaní s kontrolnými, avšak niektoré odrody, ako napríklad  Liberty, dosiahli najlepšie výsledky pri celkových kyselinách alebo pri kyseline jablčnej. Celkovo možno pozorovať, že biostimulanty priniesli pozitívne efekty v niektorých parametroch, ale v iných neboli štatisticky významné rozdiely medzi kontrolnými a ošetrenými vzorkami.</t>
  </si>
  <si>
    <t>štúdia sa uskutočnila na základe priameho oslovenia a žiadosti od spoločnosti Organix sro na overenie účinnosti rôznych biostimulantov na produkčné a kvalitatívne vlastnosti čučoriedok</t>
  </si>
  <si>
    <t>Výskumné zhodnotenie širšej skupiny odrôd jabĺk z hľadiska základných nutričných ukazovateľov</t>
  </si>
  <si>
    <t>Ing. Alfréd Németh,Svätý Peter                  IČO 50076647</t>
  </si>
  <si>
    <t>NI/1-561/2024/SPU</t>
  </si>
  <si>
    <t>https://www.crz.gov.sk/zmluva/10054262/</t>
  </si>
  <si>
    <t>jablká úroda, kvalita, cukry, kyseliny, vreteno</t>
  </si>
  <si>
    <t>Moderné a tzv. klubové odrody jabloní predstavujú v súčasnosti dynamicky sa rozvíjajúci segment ovocinárstva. Ide prevažne o novovyšľachtené odrody alebo klony tradičných kultivarov, ktoré sú licenčne chránené, uvádzané na trh pod vlastnými obchodnými značkami a distribuované v limitovaných množstvách. Ich uvedenie na trh je sprevádzané intenzívnymi marketingovými aktivitami, čo sa odráža aj v ich vyššej trhovej hodnote, spravidla približne o 30 % v porovnaní s bežnými komerčnými odrodami.
Cieľom výskumu je systematické hodnotenie vybraných moderných a klubových odrôd jabloní so zameraním na ich nutričné parametre a organoleptické vlastnosti. Výskum zahŕňa analytické stanovenie vybraných ukazovateľov kvality plodov, ako aj senzorické hodnotenie formou riadenej degustácie. Medzi sledované nutričné charakteristiky patrí najmä obsah celkových cukrov, organických kyselín, hodnota refraktometrickej sušiny, výťažnosť jablčnej šťavy a ďalšie parametre relevantné z hľadiska kvality a konzumentskej prijateľnosti.</t>
  </si>
  <si>
    <t>štúdia sa uskutočnila na základe priameho oslovenia a žiadosti od pána Alfreda Németha s cieľom prehľadu odrôd jabloní z dôvodu možnej budúcej intenzívnej výsadby</t>
  </si>
  <si>
    <t>KA:Magnolia</t>
  </si>
  <si>
    <t xml:space="preserve"> vedecko-technické služby</t>
  </si>
  <si>
    <t xml:space="preserve">Krajinno-architektonická štúdia  "MAGNÓLIA", Zariadenie  sociálnych služieb Hurbanovo </t>
  </si>
  <si>
    <t xml:space="preserve">Kuzman Gabriel, doc. Ing., PhD. </t>
  </si>
  <si>
    <t>MAGNOLIA Zariadenie sociálnych služieb Hurbanovo            IČO 00352314</t>
  </si>
  <si>
    <t>757</t>
  </si>
  <si>
    <t>Podnikateľská činnosť</t>
  </si>
  <si>
    <t>revitalizácia zelene, krajinno-architektonické riešenie, socialne služby</t>
  </si>
  <si>
    <t>Cieľom projektu bolo na základe výskumu súčasného stavu  (terénny výskum a analýzy mapových podkladov, dendrologický prieskum,) vypracovať krajinno-architektonický návrh a súbor opatrení smerujúcich k zatraktívneniu domovu dôchodcov a sociálnych služieb MAGNOLIA v Hurbanove. Pri riešení tejto výskumnej úlohy bola uplatnená metóda výskumu cez tvorbu (Research by Design), ktorá sa premietla do variantných riešení predmetného vyhradeného priestor.</t>
  </si>
  <si>
    <t>Riešený projekt má výskumný charakter v oblasti krajinnej architektúry. Uplatňuje medzinárodne uznávanú a implementovanú metodiku výskumu cez tvorbu (Research by Design). Táto metodika integruje výskum s tvorivou (umeleckou) činnosťou, čo je špecifické pre výskum v tvorivých disciplínach ako sú architektúra, krajinná architektúra, dizajn a príbuzné odbory.</t>
  </si>
  <si>
    <t xml:space="preserve">Erasmus+ KA2 </t>
  </si>
  <si>
    <t>EPD-Net 101183961</t>
  </si>
  <si>
    <t>EPD-Net</t>
  </si>
  <si>
    <t>EPD-NET: Preklenutie medzery: Vytvorenie vzdelávacej siete pre ekologické plánovanie a dizajn a adaptívneho inteligentného vzdelávacieho modulu pre mestá odolné voči katastrofám a udržateľné mestá.</t>
  </si>
  <si>
    <t>EPD-NET: Filling the Gap: Development of Ecological Planning and Design Learning Network and Adaptive Smart Training Module for</t>
  </si>
  <si>
    <t>Bihuňová Mária, Ing. PhD.</t>
  </si>
  <si>
    <t>Eskişehir Technical University (ESTU)</t>
  </si>
  <si>
    <t>ERASMUS-LS</t>
  </si>
  <si>
    <t xml:space="preserve">HARRAN UNIVERSITY (TU), ISTANBUL KULTUR UNIVERSITY (TU), ANKARA UNIVERSITY (TU), NORWEGIAN UNIVERSITY OF LIFE SCIENCES (NO), LATVIAN UNIVERSITY OF LIFE SCIENCES AND TECHNOLOGIES (LV), Latvijas Ainavu arhitektu asociacija (LV),  MENDELU (ČR), TECHNICAL UNIVERSITY OSTRAVA (ČR), AIJU - ASOCIACION DE INVESTIGACION DE LA INDUSTRIA DEL JUGUETE CONEXAS Y AFINES (ES), PREVIFORM LABORATORIO FORMACAO HIGIENE E SEGURANCA DO TRABALHO LDA (PT) </t>
  </si>
  <si>
    <t xml:space="preserve"> 1.2.2025</t>
  </si>
  <si>
    <t xml:space="preserve"> 31.1.2027</t>
  </si>
  <si>
    <t>Ekologické plánovanie a projektovanie, Riadenie katastrof,  Urbanizované prostredie odolné voči klimatickým zmenám, Modul inteligentného vzdelávania, Rozširovanie vedomostí, Vzdelávanie založené na výskume</t>
  </si>
  <si>
    <t>Ecological Planning and Design, Disaster Management,                  Climate-Resilient Urban Environments, Smart Training Module, Enhancing Knowledge, Research Based Learning</t>
  </si>
  <si>
    <t xml:space="preserve">Projekt EPD-Net predstavuje inovatívny prístup k integrácii ekologického plánovania a dizajnu (EPD) do riadenia katastrof s cieľom podporovať udržateľné a klimaticky odolné mestské prostredie. Iniciatíva sa zameriava na posilňovanie odborných kapacít a medzidisciplinárnej spolupráce prostredníctvom vývoja inteligentného vzdelávacieho modulu založeného na umelej inteligencii a vytvorenia nadnárodnej vzdelávacej siete. Vzdelávací modul je navrhnutý ako flexibilný systém založený na scenároch, ktorý posilňuje kompetencie v oblasti plánovania a dizajnu zamerané na odolnosť voči katastrofám a zároveň zahŕňa ekologické a digitálne zručnosti, ako je geopriestorová analýza a podpora rozhodovania založená na umelej inteligencii.
Súčasne projekt buduje platformu pre spoluprácu, ktorá spája odborníkov, pedagógov, výskumníkov a zainteresované strany s cieľom uľahčiť výmenu poznatkov a šírenie osvedčených postupov v ekologickom plánovaní a vytváraní základu pre výskum, či zdieľanie výsledkov aplikovaného výskumu. Kombináciou deep-tech riešení s princípmi ekologického dizajnu prispieva EPD-Net k modernizácii stratégií riadenia katastrof a podporuje politiku a rozhodovacie procesy založené na dôkazoch. Projekt je obzvlášť relevantný pre urbanistov a krajinných architektov, ako aj pre akademikov, zainteresované strany z verejného a súkromného sektora a mimovládne organizácie zaoberajúce sa podporou udržateľného, adaptívneho a odolného mestského rozvoja.
</t>
  </si>
  <si>
    <t>The EPD-Net project represents an innovative approach to integrating Ecological Planning and Design (EPD) into disaster management with the aim of fostering sustainable and climate-resilient urban environments. The initiative focuses on advancing professional capacity and interdisciplinary collaboration through the development of an AI-powered smart training module and the establishment of a transnational learning network. The training module is designed as a flexible, scenario-based system that enhances planning and design competencies for disaster resilience, while incorporating green and digital skills such as geospatial analysis and AI-driven decision support.
In parallel, the project builds a collaborative platform connecting professionals, educators, researchers, and stakeholders to facilitate knowledge exchange and the dissemination of best practices in ecological planning and laying the groundwork for research or sharing the results of applied research. By combining deep-tech solutions with ecological design principles, EPD-Net contributes to the modernization of disaster management strategies and supports evidence-based policy and decision-making processes. The project is particularly relevant for urban planners and landscape architects, as well as for academics, public and private sector stakeholders, and non-governmental organizations engaged in promoting sustainable, adaptive, and resilient urban development.</t>
  </si>
  <si>
    <t>KA220-ADU-2987647C</t>
  </si>
  <si>
    <t>LIF-T</t>
  </si>
  <si>
    <t>LIF-T - Zamerané na krajinu: Nástroje pre malé obce pre udržateľnú krajinu</t>
  </si>
  <si>
    <t>LIF-T - Landscape in Focus: Tools for Small Municipalities for Sustainable Landscape</t>
  </si>
  <si>
    <t>Tóth Attila,  doc. Ing., PhD.</t>
  </si>
  <si>
    <t>Společnost pro zahradní a krajinářskou tvorbu, z.s.</t>
  </si>
  <si>
    <t>NI/1-483/2024/SPU</t>
  </si>
  <si>
    <t xml:space="preserve">https://www.crz.gov.sk/zmluva/10061181/ </t>
  </si>
  <si>
    <t>Czech Association for Landscape Architecture (CAKA), Czech Republic; Czech Landscape and Garden Society, Civic Association (SZKT), Czech Republic; Association of German Landscape Architects, Saxony Regional Association (bdla), Germany; Finnish Association of Landscape Architects (MARK), Finland; Institute of European Professional Studies (IEPS), Czech Republic</t>
  </si>
  <si>
    <t>ochrana a rozvoj krajiny, vidiek, malé obce, adaptácia na zmenu klímy, prírod blízke riešenia, zelená infraštruktúra</t>
  </si>
  <si>
    <t>landscape protection and development, countryside, small municipalities, adaptation to climate change, nature-based solutions, green infrastructure</t>
  </si>
  <si>
    <t>Projekt predstavuje aplikovaný výskum zameraný na podporu rozvoja malých vidieckych obcí v oblasti ochrany a rozvoja krajiny. Jeho cieľom je vytvoriť štruktúrovaný súbor materiálov, ktorý uľahčí starostom a poslancom orientáciu v komplexnej problematike ochrany a rozvoja krajiny vrátane sídelného prostredia. Projekt reaguje na aktuálne a naliehavé výzvy, ktoré vyplývajú z rastúcej komplexnosti tejto oblasti a z dynamiky zmien, ku ktorým dochádza na viacerých úrovniach – od legislatívnych rámcov, cez vedecké poznatky v oblasti poľnohospodárskeho hospodárenia a vodného režimu, až po potrebu adaptácie na zmenu klímy. Osobitná pozornosť je venovaná malým obciam, ktoré často čelia obmedzeným personálnym a časovým kapacitám na efektívne riadenie tejto agendy. Výstupy projektu preto priamo podporujú ich rozhodovacie procesy a prispievajú k udržateľnému rozvoju vidieckeho priestoru.</t>
  </si>
  <si>
    <t>The project represents applied research aimed at supporting the development of small rural municipalities in the field of landscape protection and development. Its objective is to create a structured set of materials that will facilitate mayors’ and local council members’ orientation within the complex issues of landscape protection and development, including settlement environments. The project responds to current and pressing challenges arising from the increasing complexity of this field and the dynamic pace of change occurring at multiple levels—from legislative frameworks, through scientific knowledge in agricultural management and water regimes, to the need for climate change adaptation. Particular attention is paid to small municipalities, which often face limited human and time capacities to effectively manage this broad agenda. The project outputs are therefore designed to directly support their decision-making processes and contribute to the sustainable development of rural areas.</t>
  </si>
  <si>
    <t xml:space="preserve">Projekt má vedecko-výskumný charakter, pričom ide o aplikovaný výskum zameraný na identifikáciu, analýzu a prenos osvedčených prístupov v oblasti udržateľného rozvoja vidieckych obcí. Štyria projektoví partneri zo štyroch krajín – Slovenska, Česka, Nemecka a Fínska – systematicky mapovali a analyzovali malé obce vo vidieckom priestore s počtom obyvateľov do 5000. Výstupom projektu sú vedeckovýskumné a odborné publikácie, ako aj interaktívna webová platforma prezentujúca príklady najlepšej praxe v jednotlivých krajinách. </t>
  </si>
  <si>
    <t>Agrobiotech</t>
  </si>
  <si>
    <t>Plynulý prechod z akademického prostredia do kariéry v agrobiotechnológiách: návrh kariérneho plánu</t>
  </si>
  <si>
    <t>Smooth Transition from Academia to a Carrer in Agro-Biotechnology: Designing Carrier Plan</t>
  </si>
  <si>
    <t xml:space="preserve">Kačániová Miroslava, prof. Ing., PhD. </t>
  </si>
  <si>
    <t>2023-1-SK01-KA220-HED-000160349</t>
  </si>
  <si>
    <t>Projekt je zameraný na podporu prepojenia vzdelávania a praxe v oblasti poľnohospodárskych biotechnológií prostredníctvom tvorby inovatívnych učebných materiálov a nástrojov na rozvoj kariéry študentov. Súčasťou aktivít je príprava študijných podkladov reflektujúcich aktuálne požiadavky trhu práce, ako aj tvorba prípadových štúdií a multimediálneho obsahu založeného na skúsenostiach odborníkov z praxe. Projekt zároveň zahŕňa vypracovanie príručky pre plánovanie kariéry v agrobiotechnologickom sektore a organizáciu odborných podujatí typu agrobiotech+, ktoré podporujú prepojenie študentov s odborníkmi z praxe, rozvoj spolupráce a výmenu poznatkov.</t>
  </si>
  <si>
    <t>The project focuses on strengthening the link between education and practice in the field of agricultural biotechnology through the development of innovative teaching materials and career development tools for students. The activities include the preparation of study materials reflecting current labor market requirements, as well as the creation of case studies and multimedia content based on the experience of industry professionals. The project also involves the development of a career planning handbook for students in the agri-biotechnology sector and the organization of agrobiotech+ events aimed at connecting students with industry experts, fostering collaboration, and promoting knowledge exchange.</t>
  </si>
  <si>
    <t>Projekt prispieva k zvyšovaniu kvality vzdelávania v oblasti poľnohospodárskych biotechnológií a k lepšiemu prepojeniu akademického prostredia s praxou. Zameriava sa na rozvoj kariérnych kompetencií študentov, tvorbu inovatívnych vzdelávacích materiálov a podporu spolupráce s odborníkmi z praxe. Významným prínosom je zvýšenie uplatniteľnosti absolventov na trhu práce a posilnenie väzieb medzi univerzitami a podnikateľským sektorom.</t>
  </si>
  <si>
    <t xml:space="preserve">Erasmus + </t>
  </si>
  <si>
    <t>OFINU</t>
  </si>
  <si>
    <t>Prenos výsledkov európskych vzdelávacích technológií v oblasti technológie výroby potravín v Tadžikistane (TAEETT) – Otvorená univerzita potravinárskych inovácií (OFINU)</t>
  </si>
  <si>
    <t>Transfer of achievement of European educational technologies in the field of food production technology in Tajikistan (TAEETT) Open Food Innovation University (OFINU)</t>
  </si>
  <si>
    <t xml:space="preserve">Latvia University of Life Sciences and Technologies </t>
  </si>
  <si>
    <t>Project: 101128855</t>
  </si>
  <si>
    <t>https://ec.europa.eu/info/funding-tenders/opportunities/portal/screen/opportunities/topic-details/erasmus-edu-2023-</t>
  </si>
  <si>
    <t>Projekt je zameraný na rozvoj a aplikáciu vedecko-výskumných prístupov v oblasti potravinárskych inovácií a technológií v podmienkach Uzbekistanu a Tadžikistanu, s cieľom prispieť k zvýšeniu kvality a inovačného potenciálu sektora v kontexte socio-ekonomického rozvoja. Jadro projektu tvorí systematická tvorba a implementácia výskumno orientovaných riešení, vrátane návrhu inovatívnych metodík, transferu vedeckých poznatkov do praxe a podpory interdisciplinárneho výskumu reflektujúceho aktuálne technologické výzvy v potravinárstve. Projekt sa zameriava na rozvoj výskumných kapacít, posilnenie analytických a inovačných kompetencií zapojených aktérov a podporu participácie na medzinárodných vedeckých aktivitách. Súčasťou projektu je aj prepojenie výskumu s aplikačnou sférou, čím sa zabezpečuje efektívny transfer technológií a implementácia výsledkov výskumu do praxe. Projekt zároveň podporuje internacionalizáciu výskumných aktivít, výmenu vedeckých poznatkov a budovanie dlhodobých partnerstiev medzi akademickými inštitúciami a priemyslom.</t>
  </si>
  <si>
    <t>The project focuses on the development and application of research-based approaches in the field of food innovations and technologies within the contexts of Uzbekistan and Tajikistan, with the aim of enhancing the quality and innovation capacity of the sector in relation to socio-economic development. The core of the project lies in the systematic design and implementation of research-oriented solutions, including the development of innovative methodologies, the transfer of scientific knowledge into practice, and the promotion of interdisciplinary research addressing current technological challenges in the food sector. The project further aims to strengthen research capacities, enhance analytical and innovation competencies of the involved stakeholders, and support participation in international scientific activities. An integral component of the project is the linkage between research and the applied sector, ensuring effective technology transfer and the practical implementation of research outcomes. The project also promotes the internationalization of research activities, the exchange of scientific knowledge, and the establishment of long-term partnerships between academic institutions and industry.</t>
  </si>
  <si>
    <t>2023-1RO0-1-KA220-HED-000164767</t>
  </si>
  <si>
    <t>Partnerstvo pre inovácie v oblasti výmeny osvedčených postupov a navrhovania spoločných iniciatív spolupráce na európskej úrovni týkajúcich sa uvedomenia si účinkov kontaminácie na ľudské zdravie</t>
  </si>
  <si>
    <t>Partnership for innovation on the exchange of best practices and the design of joint collaborative initiatives at European level related to the awareness of the effects of contamination on human health (INNO-SAFE-LIFE)</t>
  </si>
  <si>
    <t>“Victor Babes” University of Medicine and Pharmacy from Timisoara</t>
  </si>
  <si>
    <t>Na základe všeobecného cieľa projektu, ktorým je rozvoj medzinárodného a interdisciplinárneho výskumného partnerstva prostredníctvom výmeny osvedčených vedeckých postupov a návrhu spoločných iniciatív na európskej úrovni v oblasti environmentálneho znečistenia a jeho dopadov na ľudské zdravie, boli realizované viaceré výskumno-orientované aktivity. V rámci projektu sa vypracoval koncepčný rámec a metodická príručka reflektujúca najnovšie vedecké poznatky, pričom dôraz sa kladie na ich aplikáciu v experimentálnom a analytickom výskume. Súčasne prebieha intenzívna výmena aktuálnych vedeckých informácií naprieč komplementárnymi interdisciplinárnymi oblasťami s cieľom podporiť integráciu poznatkov, rozvoj inovatívnych výskumných prístupov a posilnenie kapacít zapojených inštitúcií. Projekt prispieva k prehlbovaniu spolupráce medzi výskumnými organizáciami, podporuje generovanie nových vedeckých poznatkov a ich validáciu prostredníctvom empirického výskumu, ako aj ich disemináciu v odborných a vedeckých výstupoch. Zároveň kladie dôraz na prepojenie výskumu s aplikačnou praxou s cieľom podporiť udržateľné riešenia v oblasti ochrany životného prostredia a verejného zdravia.</t>
  </si>
  <si>
    <t>Based on the overall objective of the project namely, the development of international and interdisciplinary research partnerships through the exchange of established scientific practices and the design of joint collaborative initiatives at the European level in the field of environmental pollution and its impacts on human health several research-oriented activities have been implemented. Within the project, a conceptual framework and methodological guideline have been developed, reflecting the latest scientific knowledge, with an emphasis on its application in experimental and analytical research. At the same time, intensive exchange of up-to-date scientific information across complementary interdisciplinary fields is ongoing, aiming to foster knowledge integration, advance innovative research approaches, and strengthen the capacities of the participating institutions. The project contributes to enhancing collaboration among research organizations, supports the generation of new scientific knowledge and its validation through empirical research, and promotes its dissemination through scholarly and scientific outputs. Furthermore, it emphasizes the linkage between research and applied practice in order to support sustainable solutions in the field of environmental protection and public health.</t>
  </si>
  <si>
    <t>Akcia Rakúsko - Slovensko, SAIA, N.O.</t>
  </si>
  <si>
    <t>2024-03-15-003</t>
  </si>
  <si>
    <t>PHYLOX</t>
  </si>
  <si>
    <t>Vývoj prognostického systému pre určenie prahu škodlivosti fyloxéry v dôsledku klimatických zmien a zmien vo fenológii viniča</t>
  </si>
  <si>
    <t xml:space="preserve">Development of a forecasting system for the harmfulness threshold of phylloxera in the wake of climate change and changes in grapevine phenology.  </t>
  </si>
  <si>
    <t xml:space="preserve">Aiiler Štefan, doc. Ing., PhD. </t>
  </si>
  <si>
    <t>SAIA, n. o.</t>
  </si>
  <si>
    <t>https://www.aktion.saia.sk/</t>
  </si>
  <si>
    <t>Akcia Rakúsko – Slovensko</t>
  </si>
  <si>
    <t>BOKU Wienna</t>
  </si>
  <si>
    <t>Fyloxéra viničová, preventívne postupy</t>
  </si>
  <si>
    <t>Phyloxera vastarix, preventive methods</t>
  </si>
  <si>
    <t>Výsledky potvrdili, že populácie fyloxéry viničovej vo vinohradoch nie sú definitívne potlačené. Klimatická zmena spôsobila zmeny v bionómii škodcu a hrozba poškodzovania koreňového systému mnohých odrôd trvá. Cieľom bolo zistiť prah škodlivosti fyloxéry, stanoviť preventívne metódy s usmerneniami a agrotechnike, pre zachovanie udržateľnosti produkcie hrozna.</t>
  </si>
  <si>
    <t>The results confirmed that grape phylloxera populations in vineyards are not definitively suppressed. Climate change has caused changes in the pest's bionomy and the threat of damaging the root system of many varieties persists. The aim was to determine the threshold of phylloxera damage, establish preventive methods with guidelines and agrotechnics, to maintain the sustainability of grape production.</t>
  </si>
  <si>
    <t>Visegrad+ Grants</t>
  </si>
  <si>
    <t>Project no. 22320101</t>
  </si>
  <si>
    <t>Renovácia vôd na Ukrajine</t>
  </si>
  <si>
    <t xml:space="preserve">Water Rennovation in Ukraine
</t>
  </si>
  <si>
    <t xml:space="preserve">Jurík Ľuboš, prof. Ing., PhD. </t>
  </si>
  <si>
    <t>VII/363/2024</t>
  </si>
  <si>
    <t>University of Debrecen (Debrecen, HU), National University of Water and Environmental Enineering (Rivne, UA), University of Agriculture in Krakow (Krakow, PL), Mendel University in Brno (Brno, CZ)</t>
  </si>
  <si>
    <t>vodné hospodárstvo, kvalita vody</t>
  </si>
  <si>
    <t>water management, water quality</t>
  </si>
  <si>
    <t>Uskutočnenie praktických ukážok meraní a laboratórnych experimentálnych postupov.  Príprava metodických materiálov pre edukáciu metodických postupov. Organizácia meraní, vybavenia a informačného procesu. - Organizovanie záverečnej on-line konferencie, vrátane zapojenia najmä do oslovovania účastníkov, prípravy prezentácie</t>
  </si>
  <si>
    <t>Implementation of practical demonstrations of measurement techniques and laboratory experimental procedures. Preparation of methodological materials for educational purposes related to these procedures. Organization of measurements, equipment, and information flow. Organization of the final online conference, including active involvement in outreach to participants and the preparation of presentations.</t>
  </si>
  <si>
    <t>Projekt vytvoril unikátne partnerstvo stredoeurópskych univerzít zaoberajúcich sa vodným hospodárstvom, kvalitou a kvantitou vody. Partnerstvo vytvorilo základ pre realizáciu spoločných aktivít smerujúcich k výchove odborníkov pre vodné hospodárstvo.</t>
  </si>
  <si>
    <t>CA23128</t>
  </si>
  <si>
    <t>Connect LAA</t>
  </si>
  <si>
    <t>Prepájanie krajinno-architektonických archívov na zveľadenie európskej krajinárskej praxe, výskumu a vzdelávania</t>
  </si>
  <si>
    <t>Connecting Landscape Architecture Archives to enhance European landscape practice, research and education (ConnectLAA)</t>
  </si>
  <si>
    <t>Universität für Bodenkultur Wien (BOKU)</t>
  </si>
  <si>
    <t>E-COST-MEETING-CA23128-110925-68105277</t>
  </si>
  <si>
    <t>https://e-services.cost.eu/user/login</t>
  </si>
  <si>
    <t xml:space="preserve">COST </t>
  </si>
  <si>
    <t>krajinná architektúra, archívy, kultúrne dedičstvo, prax, tvorba</t>
  </si>
  <si>
    <t>landscape architecture, archives, cultural heritage, community of practice, landscape design</t>
  </si>
  <si>
    <t>Medzinárodný vedeckovýskumný projekt ConnectLAA sa zameriava na prepojenie archívov krajinnej architektúry naprieč Európou s cieľom vytvoriť komplexný paneurópsky naratív histórie krajiny. Projekt po prvýkrát systematicky zhromažďuje a sprístupňuje informácie o obsahu európskych archívov krajinnej architektúry prostredníctvom digitálnej platformy dostupnej celosvetovo. Projekt integruje interdisciplinárny prístup zahŕňajúci krajinnú architektúru, kultúrne štúdiá, dejiny umenia, archívnictvo a informačné technológie, čím zabezpečuje vysoké vedecké a technické štandardy v oblasti správy, prístupu a ochrany kultúrneho dedičstva. Dôraz sa kladie na využitie pokročilých technológií na zlepšenie kvality, udržateľnosti a opätovného využitia dát. Zapojenie akademických inštitúcií, mimovládnych organizácií a odborníkov z praxe podporuje rozvoj medzinárodného aplikovaného výskumu a objavovanie doposiaľ nepreskúmaných historických súvislostí, vrátane tém migrácie a dekolonizácie zbierok. Projekt zároveň vytvára základ pre komunitu praxe podporujúcu medzinárodný prístup k dátam a vznik nových archívov, najmä v menej zastúpených krajinách, v čom spočíva aplikovaný charakter výskumu.</t>
  </si>
  <si>
    <t>The international research project ConnectLAA focuses on connecting landscape architecture archives across Europe to create a comprehensive pan-European narrative of landscape history. For the first time, the project systematically collects and provides access to information on the content of European archives through a globally accessible digital platform. It adopts an interdisciplinary approach integrating landscape architecture, cultural studies, art history, archival science, and information technology, ensuring high standards in archival management, access, and cultural heritage preservation. The project emphasizes the use of advanced technologies to improve data quality, sustainability, and reuse. The involvement of academic institutions, NGOs, and practitioners supports the development of international applied research and the discovery of previously unexplored historical contexts, including issues of migration and the decolonization of collections. Furthermore, the project establishes a foundation for a community of practice that promotes global data access and supports the creation of new archives, particularly in underrepresented countries, highlighting its applied research character.</t>
  </si>
  <si>
    <t>Projekt má vedecko-výskumný charakter, pričom ide o aplikovaný výskum zameraný na systematickú identifikáciu, analýzu, prepojenie a sprístupnenie archívov krajinnej architektúry v európskom kontexte. Medzinárodná sieť partnerov z akademických inštitúcií, výskumných organizácií a mimovládneho sektora realizuje komplexný výskum zameraný na obsahovú štruktúru, metodiky správy a využívania archívov, ako aj na ich význam pre súčasnú výskumnú a projektovú prax v oblasti krajinnej architektúry a príbuzných projektových a plánovacích disciplín. Výskum prebieha prostredníctvom interdisciplinárneho prístupu, ktorý kombinuje metódy krajinnej architektúry, dejín umenia, kultúrnych štúdií, archívnictva a informačných technológií. Projekt zahŕňa systematické mapovanie archívnych zdrojov, ich komparatívnu analýzu na nadnárodnej úrovni a vývoj jednotných štandardov a nástrojov pre ich digitalizáciu, katalogizáciu a sprístupnenie. Osobitná pozornosť sa venuje využívaniu pokročilých digitálnych technológií na zvyšovanie kvality, interoperability a opätovného využitia dát. Výstupom projektu sú vedecké publikácie, metodické rámce, spoločný odborný tezaurus a digitálna platforma, ktorá umožňuje globálny prístup k archívnym dátam. Projekt zároveň prispieva k rozvoju nových výskumných tém, najmä v oblasti migrácie, dekolonizácie zbierok a transnacionálnych dejín krajiny. Vytvorením medzinárodnej komunity praxe projekt podporuje transfer poznatkov do odbornej praxe a vytvára podmienky pre vznik nových archívov a výskumných iniciatív, najmä v menej zastúpených krajinách.</t>
  </si>
  <si>
    <t>TAEETT</t>
  </si>
  <si>
    <t>Odborné vzdelávanie pre sektory hospodárskeho rastu v Strednej Ázii</t>
  </si>
  <si>
    <t>Professional Education for Economic Growth Sectors in Central Asia</t>
  </si>
  <si>
    <t>Deutsche Gesellschaft für Internationale Zusammenarbeit (GIZ) GmbH</t>
  </si>
  <si>
    <t>GIZ 81295467</t>
  </si>
  <si>
    <t>Cieľom projektu je podporiť rozvoj odborného vzdelávania v sektoroch hospodárskeho rastu v Strednej Ázii, najmä prostredníctvom zvyšovania kvality vzdelávania, posilňovania spolupráce medzi univerzitami a praxou a rozvoja odborných kompetencií študentov. Projekt sa zameriava na modernizáciu vzdelávacích prístupov, podporu medzinárodnej spolupráce a zlepšenie uplatniteľnosti absolventov na trhu práce.</t>
  </si>
  <si>
    <t>The project aims to support the development of vocational education in economic growth sectors in Central Asia by enhancing the quality of education, strengthening cooperation between universities and industry, and developing students’ professional competencies. It focuses on modernising educational approaches, promoting international cooperation, and improving graduates’ employability in the labour market.</t>
  </si>
  <si>
    <t>Projekt prispieva k rozvoju odborného vzdelávania v krajinách Strednej Ázie so zameraním na sektory hospodárskeho rastu. Významným prínosom je posilnenie spolupráce medzi akademickým prostredím a praxou, výmena odborných skúseností a podpora rozvoja odborných kompetencií študentov. Projekt zároveň podporuje internacionalizáciu vzdelávania a zvyšovanie kvality vzdelávacích procesov v zapojených inštitúciách.</t>
  </si>
  <si>
    <t>Grant nadácií</t>
  </si>
  <si>
    <t xml:space="preserve">Agri-Culture Digital </t>
  </si>
  <si>
    <t>Čibik Miroslav, Ing., PhD.</t>
  </si>
  <si>
    <t xml:space="preserve">Nadácia Orange Bratislava IČO 42129559 </t>
  </si>
  <si>
    <t>NI/1-133/2025/SPU</t>
  </si>
  <si>
    <t>https://www.crz.gov.sk/zmluva/10690036/</t>
  </si>
  <si>
    <t>OP Orange Digital Center</t>
  </si>
  <si>
    <t>02.04.2025</t>
  </si>
  <si>
    <t>16.12.2025</t>
  </si>
  <si>
    <t>digitálna gramotnosť, digitálne technológie, digitálne vzdelávanie, krajina, udržateľný rozvoj</t>
  </si>
  <si>
    <t>digital literacy, digital technologies, digital education, landscape, sustainable development</t>
  </si>
  <si>
    <t>Cieľom je transformovať prístup k projekcii prostredníctvom moderných nástrojov a metód, ktoré podporujú digitálnu gramotnosť, ekologické myslenie a interdisciplinárnu spoluprácu. Projekt sa zameriava na prekonanie rozdielov medzi technologicky orientovanými a environmentálnymi odbormi, čím prispieva k lepšej pripravenosti mladých ľudí na požiadavky pracovného trhu 21. storočia. Zároveň reflektuje nedostatok systematického vzdelávania v oblasti využívania nástrojov, ako sú geoinformačné systémy (GIS), digitálne modelovanie krajiny, 3D technológie či drony. Prostredníctvom vzdelávacích aktivít vedených odborníkmi z oblasti architektúry, krajinnej architektúry, urbanizmu a záhradníctva projekt poskytuje širokej verejnosti praktické znalosti a zručnosti potrebné pre aplikáciu digitálnych inovácií v praxi.</t>
  </si>
  <si>
    <t>The objective is to transform approaches to design through the use of modern tools and methods that promote digital literacy, ecological thinking, and interdisciplinary collaboration. The project focuses on bridging the gap between technology‑oriented and environmental disciplines, thereby contributing to the improved preparedness of young people for the demands of the 21st‑century labor market. At the same time, it addresses the lack of systematic education in the use of tools such as geographic information systems (GIS), digital landscape modeling, 3D technologies, and drones. Through educational activities led by experts in architecture, landscape architecture, urbanism, and horticulture, the project provides the general public with practical knowledge and skills necessary for the application of digital innovations in practice.</t>
  </si>
  <si>
    <t>Projekt Agri-Culture Digital reagoval na nedostatok systematického vzdelávania v oblasti využívania digitálnych technológií v krajinárstve, urbanizme a poľnohospodárstve, napriek ich rastúcemu významu pre udržateľný rozvoj . Prepájal digitálne nástroje s environmentálnymi disciplínami a podporoval praktické zručnosti, interdisciplinárnu spoluprácu a medzigeneračné učenie. Jeho cieľom bolo zvýšiť digitálnu gramotnosť a pripravenosť spoločnosti efektívne využívať inovácie pri tvorbe kvalitného a odolného životného prostredia.</t>
  </si>
  <si>
    <t>UniGreenWall</t>
  </si>
  <si>
    <t xml:space="preserve">UniGreenWall - Univerzitná zelená stena </t>
  </si>
  <si>
    <t>UniGreenWall - University Green Wall</t>
  </si>
  <si>
    <t xml:space="preserve">Galovičová Lucia, Ing., PhD. </t>
  </si>
  <si>
    <t>Nadácia Slovenskej sporiteľne Bratislava  IČO 30856868</t>
  </si>
  <si>
    <t>https://www.crz.gov.sk/zmluva/10834910/</t>
  </si>
  <si>
    <t>Nadácia SLSP grantový program Pre budúcnosť</t>
  </si>
  <si>
    <t>Projekt UniGreenWall - Univerzitná zelená stena je ekologická iniciatíva zameraná na zazelenanie kovovej haly (42 × 5 m) vo vzdelávacej zóne SPU v Nitre. Jeho cieľom je zachytávať dažďovú vodu, zmierňovať horúčavy, redukovať hluk a podporiť environmentálnu výchovu študentov. Dažďová voda bude odvádzaná do zásobného žľabu s čadičovou vatou a štrkom, čím sa zabezpečí prirodzená závlaha pre 40 m modulárnych záhonov. Na nich sa vysadí približne 200 trvaliek a popínavých rastlín, ktoré vytvoria prirodzenú zelenú bariéru na ochladzovanie priestoru a podporu biodiverzity. Projekt prispeje k zlepšeniu mikroklímy, ekologizácii univerzitného areálu a inšpiruje študentov k udržateľným riešeniam.</t>
  </si>
  <si>
    <t>3257/2017/67/1</t>
  </si>
  <si>
    <t>ASUZ</t>
  </si>
  <si>
    <t>Akreditovaný vzdelávací program - Arboristika v správe a údržbe zelene</t>
  </si>
  <si>
    <t>Arboriculture in the management and maintenance of urban greenery</t>
  </si>
  <si>
    <t xml:space="preserve">Paganová Viera, prof. Ing., PhD. </t>
  </si>
  <si>
    <t>číslo akreditácie: 3257/2017/67/1</t>
  </si>
  <si>
    <t xml:space="preserve">https://isdv.iedu.sk/CourseDetail.aspx?moduleId=35020, https://isdv.iedu.sk/CourseDetail.aspx?moduleId=35023 </t>
  </si>
  <si>
    <t>Biologické vlastnosti drevín
Rez stromov a krov</t>
  </si>
  <si>
    <t>Biological properties of trees
Tree and shrub pruning</t>
  </si>
  <si>
    <t>Program ďalšieho vzdelávania pre pracovníkov miestnej územnej samosprávy v oblasti správy a údržby drevín. Vzdelávanie je zostavené do piatich tematických modulov: - Biologické vlastnosti drevín - Hodnotenie stavu stromov - Prevádzková bezpečnosť stromov v sídlach - Rez stromov a krov - Ochrana stromov pri stavebnej činnosti, Výsadba stromov a krov.</t>
  </si>
  <si>
    <t>Program of lifelong education in the field of management and maintenance of urban trees. The education is organized in five thematic modules: - Biological properties of trees - Assessment of tree condition - Operational safety of trees in urban settlements - Pruning of trees and shrubs - Protection of trees during construction, Planting of trees and shrubs.</t>
  </si>
  <si>
    <t>Realizácia programu ďalšieho vzdelávania - akreditovaný kurz. Absolventi získajú súhrnné aktuálne poznatky a osvedčenie o absolvovaní akreditovaného vzdelávacieho programu (príloha vyhlášky č. 97/2010 Z. z.), ktoré sa vydáva po absolvovaní vzdelávacích programov ďalšieho vzdelávania, ktoré boli akreditované podľa zákona č. 568/2009 Z. z. o celoživotnom vzdelávaní. Kvalifikácia je evidovaná.
https://isdv.iedu.sk/CourseDetail.aspx?moduleId=35020,  https://isdv.iedu.sk/CourseDetail.aspx?moduleId=35021, https://isdv.iedu.sk/CourseDetail.aspx?moduleId=35022, https://isdv.iedu.sk/CourseDetail.aspx?moduleId=35023, https://isdv.iedu.sk/CourseDetail.aspx?moduleId=35024, https://isdv.iedu.sk/CourseDetail.aspx?moduleId=44983.</t>
  </si>
  <si>
    <t>Mesto Sereď IČO:00306169</t>
  </si>
  <si>
    <t xml:space="preserve">https://isdv.iedu.sk/CourseDetail.aspx?moduleId=35020,  https://isdv.iedu.sk/CourseDetail.aspx?moduleId=35022, 
https://isdv.iedu.sk/CourseDetail.aspx?moduleId=35024 </t>
  </si>
  <si>
    <t>Biologické vlastnosti drevín
Prevádzková bezpečnosť stromov v sídlach
Ochrana stromov pri stavebnej činnosti</t>
  </si>
  <si>
    <t>Biological properties of trees
Operational safety of trees in urban settlements
Tree protection during construction activities</t>
  </si>
  <si>
    <t>Mestská časť Bratislava - Rača IČO:00304557</t>
  </si>
  <si>
    <t xml:space="preserve">https://isdv.iedu.sk/CourseDetail.aspx?moduleId=35020,  https://isdv.iedu.sk/CourseDetail.aspx?moduleId=35021,  https://isdv.iedu.sk/CourseDetail.aspx?moduleId=35022, 
https://isdv.iedu.sk/CourseDetail.aspx?moduleId=35023 </t>
  </si>
  <si>
    <t>Biologické vlastnosti drevín
Hodnotenie stavu stromov
Prevádzková bezpečnosť stromov v sídlach
Rez stromov a krov</t>
  </si>
  <si>
    <t>Biological properties of trees
Assessment of tree condition
Operational safety of trees in urban settlements
Tree and shrub pruning</t>
  </si>
  <si>
    <t>Slovenská inšpekcia životného prostredia - ústredie IČO: 00156906</t>
  </si>
  <si>
    <t>číslo akreditácie: 3257/2017/67/1          obj. č. 1000114477, 1000114468, 1000119575, 1000119856, 1000114474, 1000118158;
číslo akreditácie: 3257/2017/67/1</t>
  </si>
  <si>
    <t xml:space="preserve">https://isdv.iedu.sk/CourseDetail.aspx?moduleId=35020,  https://isdv.iedu.sk/CourseDetail.aspx?moduleId=35021,  https://isdv.iedu.sk/CourseDetail.aspx?moduleId=35022, 
https://isdv.iedu.sk/CourseDetail.aspx?moduleId=35024, 
https://isdv.iedu.sk/CourseDetail.aspx?moduleId=35023 </t>
  </si>
  <si>
    <t>Biologické vlastnosti drevín
Hodnotenie stavu stromov
Prevádzková bezpečnosť stromov v sídlach
Ochrana stromov pri stavebnej činnosti
Rez stromov a krov</t>
  </si>
  <si>
    <t>Biological properties of trees
Assessment of tree condition
Operational safety of trees in urban settlements
Tree protection during construction activities
Tree and shrub pruning</t>
  </si>
  <si>
    <t>Mesto Malacky IČO: 00304913</t>
  </si>
  <si>
    <t>obj. č. 20250507;
01221;
číslo akreditácie: 3257/2017/67/1</t>
  </si>
  <si>
    <t xml:space="preserve">https://isdv.iedu.sk/CourseDetail.aspx?moduleId=35020,  https://isdv.iedu.sk/CourseDetail.aspx?moduleId=35021 </t>
  </si>
  <si>
    <t>Biologické vlastnosti drevín
Hodnotenie stavu stromov</t>
  </si>
  <si>
    <t>Biological properties of trees
Assessment of tree condition</t>
  </si>
  <si>
    <t>Správa Národného parku Nízke Tatry so sídlom v Banskej Bystrici (IČO:54435374)</t>
  </si>
  <si>
    <t>obj. č.100121152;
číslo akreditácie: 3257/2017/67/1</t>
  </si>
  <si>
    <t xml:space="preserve">https://isdv.iedu.sk/CourseDetail.aspx?moduleId=35022, 
https://isdv.iedu.sk/CourseDetail.aspx?moduleId=35024, 
https://isdv.iedu.sk/CourseDetail.aspx?moduleId=35023 </t>
  </si>
  <si>
    <t>Prevádzková bezpečnosť stromov v sídlach
Ochrana stromov pri stavebnej činnosti
Rez stromov a krov</t>
  </si>
  <si>
    <t>Operational safety of trees in urban settlements
Tree protection during construction activities
Tree and shrub pruning</t>
  </si>
  <si>
    <t>Mesto Humenné IČO:00323021</t>
  </si>
  <si>
    <t>https://isdv.iedu.sk/CourseDetail.aspx?moduleId=35020</t>
  </si>
  <si>
    <t>Biologické vlastnosti drevín</t>
  </si>
  <si>
    <t>Biological properties of trees</t>
  </si>
  <si>
    <t>Štátna ochrana prírody IČO:17058520</t>
  </si>
  <si>
    <t xml:space="preserve">https://isdv.iedu.sk/CourseDetail.aspx?moduleId=35020,   https://isdv.iedu.sk/CourseDetail.aspx?moduleId=35021 </t>
  </si>
  <si>
    <t>Mestská časť Bratislava - Dúbravka IČO:00603406</t>
  </si>
  <si>
    <t>SKYWARDS s.r.o. IČO:54512093</t>
  </si>
  <si>
    <t>https://isdv.iedu.sk/CourseDetail.aspx?moduleId=35023</t>
  </si>
  <si>
    <t>Rez stromov a krov</t>
  </si>
  <si>
    <t>Tree and shrub pruning</t>
  </si>
  <si>
    <t>Obec Drienov</t>
  </si>
  <si>
    <t>Mesto Rajec</t>
  </si>
  <si>
    <t>Mesto Hlohovec</t>
  </si>
  <si>
    <t>Správa Národného parku Muránska planina so sídlom v Revúcej</t>
  </si>
  <si>
    <t>T-MAPY s. r. o.</t>
  </si>
  <si>
    <t>BenkoWooD s. r. o.</t>
  </si>
  <si>
    <t>Správa Národného parku Malá Fatra so sídlom vo Varíne</t>
  </si>
  <si>
    <t>Mesto Ružomberok</t>
  </si>
  <si>
    <t>Mestská časť Bratislava - Staré Mesto</t>
  </si>
  <si>
    <t>Aldekor, s.r.o.</t>
  </si>
  <si>
    <t>Služby občanom mesta Levice, s. r. o., r. s. p.</t>
  </si>
  <si>
    <t>Plávanie pre stromy</t>
  </si>
  <si>
    <t>fuksi CARE, s.r.o.</t>
  </si>
  <si>
    <t>Technické a záhradnícke služby Michalovce</t>
  </si>
  <si>
    <t>999/2025/OKULTaCR</t>
  </si>
  <si>
    <t>Víno  SPU</t>
  </si>
  <si>
    <t>Víno SPU 2025</t>
  </si>
  <si>
    <t>doc. Ing. Štefan Ailer, PhD.</t>
  </si>
  <si>
    <t>Nitriansky samosprávny kraj</t>
  </si>
  <si>
    <t xml:space="preserve">https://www.crz.gov.sk/zmluva/11027081/?csrt=3116103873437253216 </t>
  </si>
  <si>
    <t>Podpora kultúry, cestovného ruchu a športových aktivít
na území NSK</t>
  </si>
  <si>
    <t xml:space="preserve">víno, vinárstvo, vinohradníctvo </t>
  </si>
  <si>
    <t>wine, winemaking, viticulture</t>
  </si>
  <si>
    <t xml:space="preserve">Cieľom grantu bolo prezentovať  kvalitu vzdelávania a výskumu SPU v oblasti vinárstva,
podporiť regionálonu spoluprácu s praxou v oblasti vinárstva a vinohradníctva
</t>
  </si>
  <si>
    <t>The objective of the grant is to showcase the quality of education and research at the Slovak University of Agriculture in the fields of viticulture and winemaking and to strengthen regional cooperation with industry practice.</t>
  </si>
  <si>
    <t>HORIZON-CL6-2021-ZEROPOLLUTION-01</t>
  </si>
  <si>
    <t>GeneBEcon</t>
  </si>
  <si>
    <t>Využitie potenciálu úpravy génov pre udržateľné biohospodárstvo</t>
  </si>
  <si>
    <t>Capturing the potential of gene editing for a sustainable bioeconomy</t>
  </si>
  <si>
    <t>prof. Ing. Ján Pokrivčák, PhD.</t>
  </si>
  <si>
    <t>Fakulta ekonomiky a manažmentu, Slovenská poľnohospodárska univerzita v Nitre</t>
  </si>
  <si>
    <t>EC / SVERIGES LANTBRUKSUNIVERSITET</t>
  </si>
  <si>
    <t>https://cordis.europa.eu/project/id/101061015</t>
  </si>
  <si>
    <t>Nové genomické techniky (NGT) môžu prispieť k energeticky efektívnej, nízkovstupovej a bezemisnej poľnohospodárskej výrobe a priemyselnému spracovaniu. Napriek rýchlemu pokroku sú stále v počiatočnom štádiu a vyžadujú ďalšie investície. Ich inovačný potenciál možno naplno využiť len pri zosúladení ekonomických, sociálnych a regulačných faktorov, podporených transparentnou komunikáciou a zapojením zainteresovaných strán. V Európe však regulačná neistota obmedzuje investície a dopady NGT ešte nie sú plne posúdené. Otázna je aj miera akceptácie zo strany verejnosti, čo brzdí ich širšie uplatnenie. Projekt GeneBEcon sa zameriava na dva aspekty. Po prvé, skúma technický potenciál editovania génov pri vývoji zemiakov odolných voči vírusom s priemyselne využiteľným škrobom a pri produkcii mikrorias s obsahom mykosporínom podobných aminokyselín. Po druhé, analyzuje regulačné riziká, ekonomické stimuly a spoločenské vnímanie, pričom porovnáva dva systémy: poľné plodiny a mikroriasy v uzavretých podmienkach. Výsledky podporia technické inovácie a pomôžu aktérom prijímať informované rozhodnutia o bezpečnom a zodpovednom využívaní produktov NGT.</t>
  </si>
  <si>
    <t>New genomic techniques (NGTs) can contribute to energy-efficient, low-input and zero-emission agricultural production and industrial processing. Despite rapid progress, they are still in their early stages and require further investment. Their innovation potential can only be fully exploited when economic, social and regulatory factors are aligned, supported by transparent communication and stakeholder engagement. However, regulatory uncertainty in Europe limits investment and the impacts of NGTs have not yet been fully assessed. Public acceptance is also questionable, which hinders their wider application. The GeneBEcon project focuses on two aspects. First, it explores the technical potential of gene editing for the development of virus-resistant potatoes with industrially usable starch and for the production of microalgae containing mycosporin-like amino acids. Second, it analyses regulatory risks, economic incentives and societal perceptions, comparing two systems: field crops and microalgae in closed conditions. The results will support technical innovation and help stakeholders make informed decisions about the safe and responsible use of NGT products.</t>
  </si>
  <si>
    <t>HORIZON-MISS-2024-CLIMA-01</t>
  </si>
  <si>
    <t>SystR</t>
  </si>
  <si>
    <t xml:space="preserve">Urýchlenie systémovej adaptácie na zmenu klímy v celej Európe prostredníctvom integrovaných ekosystémov riešení odolnosti </t>
  </si>
  <si>
    <t>Accelerating Systemic Climate Adaptation Across Europe through Integrated Ecosystems of Resilience Solutions</t>
  </si>
  <si>
    <t>EC / NATIONAL CENTER FOR SCIENTIFIC RESEARCH "DEMOKRITOS"</t>
  </si>
  <si>
    <t>https://cordis.europa.eu/project/id/101212761</t>
  </si>
  <si>
    <t xml:space="preserve">Výskumný projekt SystR predstavuje inovatívny prístup k riešeniu systémových rizík naprieč sektormi a hranicami urýchľovaním transformačnej adaptácie na zmenu klímy. Projekt sa zameriava na maximalizáciu vedľajších výhod, znižovanie kompromisov a predchádzanie zlej adaptácii prostredníctvom zlepšenej koordinácie naprieč úrovňami riadenia a zosúladenia s miestnymi potrebami a stratégiami inteligentnej špecializácie. SystR prinesie kľúčové výstupy vrátane nástroja na podporu adaptácie založeného na ceste k regionálnej odolnosti, rámca posilnenia postavenia komunity na zapojenie rôznych zainteresovaných strán, nových schém riadenia na posilnenie viacúrovňovej spolupráce a finančných plánov na podporu investícií do odolnosti. Tieto výsledky majú spoločne za cieľ posilniť systémovú odolnosť a zabezpečiť dlhodobý vplyv v pilotných regiónoch. </t>
  </si>
  <si>
    <t>SystR research project introduces an innovative approach to addressing systemic risks across sectors and borders by accelerating transformative climate change adaptation. The project focuses on maximizing co-benefits, reducing trade-offs, and avoiding maladaptation through improved coordination across governance levels and alignment with local needs and Smart Specialisation Strategies.SystR will deliver key outputs, including an adaptation support tool based on the Regional Resilience Journey, a community empowerment framework to engage diverse stakeholders, novel governance schemes to enhance multi-level cooperation, and financial roadmaps to support resilience investments. Together, these results aim to strengthen systemic resilience and ensure long-term impact in the pilot regions.</t>
  </si>
  <si>
    <t>HORIZON-CL6-2024-BIODIV-02</t>
  </si>
  <si>
    <t>Watergrid</t>
  </si>
  <si>
    <t>Inteligentné vodné siete založené na prírode pre integrované riadenie vody a sucha</t>
  </si>
  <si>
    <t>Nature Based Smart Water Grids for Integrated water and drought management</t>
  </si>
  <si>
    <t>EC / WESTCOUNTRY RIVERS TRUST LBG</t>
  </si>
  <si>
    <t>https://cordis.europa.eu/project/id/101180636</t>
  </si>
  <si>
    <t>Cieľom projektu WATERGRID je vyvinúť a demonštrovať koncept inteligentnej vodnej siete (SWG) na zlepšenie klimaticky odolného hospodárenia s vodou na úrovni povodia, s osobitným zameraním na zmierňovanie sucha. Projekt prijíma holistický prístup integrovaného riadenia povodia, ktorý kombinuje riešenia založené na prírode (NBS) s digitálnymi nástrojmi a zapojením zainteresovaných strán s cieľom zlepšiť dostupnosť vody, jej kvalitu a odolnosť systému. Projekt implementuje a otestuje inovatívne NBS vo viacerých európskych biogeografických regiónoch, podporený participatívnym prístupom zahŕňajúcim rôzne zainteresované strany. Kľúčové výstupy zahŕňajú portfólio dôkazov o účinnosti NBS, štandardizované protokoly pre návrh a prevádzku SWG, digitálnu platformu s monitorovacími a digitálnymi dvojčatami a súbor operačných nástrojov na podporu riadenia a financovania. Projekt tiež poskytne politické odporúčania na uľahčenie širšieho prijatia. Očakáva sa, že WATERGRID výrazne zvýši dostupnosť vody, zníži znečistenie a prinesie ekonomické výhody prostredníctvom škálovateľných a replikovateľných riešení v celej Európe.</t>
  </si>
  <si>
    <t>WATERGRID aims to develop and demonstrate the Smart Water Grid (SWG) concept to enhance climate-resilient water management at the catchment scale, with a particular focus on drought mitigation. The project adopts a holistic Integrated Catchment Management approach, combining Nature-Based Solutions (NBS) with digital tools and stakeholder engagement to improve water availability, quality, and system resilience.The project will implement and test innovative NBS across multiple European biogeographical regions, supported by a participatory approach involving diverse stakeholders. Key outputs include an evidence portfolio on NBS effectiveness, standardized protocols for SWG design and operation, a digital platform with monitoring and digital twin functionalities, and an operational toolkit to support governance and financing. The project will also deliver policy recommendations to facilitate wider adoption.WATERGRID is expected to significantly increase water availability, reduce pollution, and generate economic benefits through scalable and replicable solutions across Europe.</t>
  </si>
  <si>
    <t>ERASMUS+ 2023 KA220 HED</t>
  </si>
  <si>
    <t>2023-1-SK01-KA220-HED-000161639</t>
  </si>
  <si>
    <t>ECOUNITY</t>
  </si>
  <si>
    <t>vzdelávací</t>
  </si>
  <si>
    <t>Ekologické povedomie o udržateľnom zelenom rozvoji: Spolupráca univerzít a miestnych aktérov</t>
  </si>
  <si>
    <t>Ecology Awareness of Sustainable Green Development: Collaboration of Universities and Local Actors</t>
  </si>
  <si>
    <t xml:space="preserve">doc. Ing. Marián Tóth, PhD. </t>
  </si>
  <si>
    <t>Európska komisia / Erasmus+</t>
  </si>
  <si>
    <t>NI/1-814/2023/SPU</t>
  </si>
  <si>
    <t xml:space="preserve">https://www.crz.gov.sk/zmluva/8276536/ </t>
  </si>
  <si>
    <t>Erasmus+ Kooperačné partnerstvá vo vysokoškolskom vzdelávaní</t>
  </si>
  <si>
    <t>UNIVERSITY OF RIJEKA;  POLITECHNIC UNIVERSITY OF BUCHAREST; CANAKKALE ONSEKIZ MART UNIVERSITY;  MELLIS ED-TECH; UNIVERSITY OF LODZ; BIRDLIFE SLOVENSKO</t>
  </si>
  <si>
    <t>Cieľom ECOUNITY je zvýšiť ekologické povedomie študentov bakalárskeho štúdia v odboroch ekonomiky a manažmentu v oblasti trvalo udržateľného zeleného rozvoja a posilniť spoluprácu univerzít a mimovládnych organizácií. Zámerom návrhu projektu je odhaliť úroveň informovanosti študentov vysokých škôl, zvýšiť environmentálne povedomie zložiek univerzity a tradicionalizovať spoluprácu interných a externých zainteresovaných strán univerzít.</t>
  </si>
  <si>
    <t>ECOUNITY aims to raise the ecological awareness of undergraduate students in the economics and management departments in sustainable green development, and strengthen the cooperation of universities and NGOs. The scope of the project proposal is aimed to reveal the awareness levels of university students, increase the environmental awareness of the university components, and traditionalize the cooperation of the internal and external stakeholders of the universities.</t>
  </si>
  <si>
    <t>Zmluvný a zákazkový výskum</t>
  </si>
  <si>
    <t>Vplyv novej SPP EÚ na trh s cukrom a slovenskú vertikálu cukrová repa-cukor</t>
  </si>
  <si>
    <t>Zväz pestovateľov cukrovej repy Slovenska, Hlohovec</t>
  </si>
  <si>
    <t>NI/1-588/2024/SPU</t>
  </si>
  <si>
    <t xml:space="preserve">https://www.crz.gov.sk/zmluva/10093101/ </t>
  </si>
  <si>
    <t>Predmetom Zmluvy o dielo č. NI/1-588/2024/SPU je vypracovanie výskumnej štúdie s názvom Vplyv novej SPP EÚ na trh s cukrom a slovenskú vertikálu cukrová repa-cukor. Štúdia obsahuje tieto časti: analýzu súčasného stavu vo vertikále cukrová repa-cukor, rozhodovacie procesy o novej SPP EÚ, PanFocus group so stakeholdermi o súčasnej a budúcej SPP EÚ, ekonomické dopady podporenej politiky na vertikálu cukrová repa- cukor.</t>
  </si>
  <si>
    <t>Kvantifikácia škôd v súvislosti s oficiálne potvrdeným výskytom slintačky a krívačky u hovädzieho dobytkana území SR a vyhlásením mimoriadnych núdzových opatrení.</t>
  </si>
  <si>
    <t>Slovenská poľnohospodárska a potravinárska komora</t>
  </si>
  <si>
    <t>NI/1-248/2025/SPU</t>
  </si>
  <si>
    <t xml:space="preserve">https://www.crz.gov.sk/zmluva/10860004/ </t>
  </si>
  <si>
    <t>Predmetom Zmluvy o dielo č. NI/1-248/2025/SPU je vypracovanie komplexného ekonomického posudku na kvantifikáciu škôd v súvislosti s oficiálne potvrdeným výskytom slintačky a krívačky u hovädzieho dobytka na území SR a vyhlásením mimoriadnych núdzových opatrení. Dielo komplexne posúdi: výšku škôd vo forme zvýšených nákladov, trhovej hodnoty zvierat, ušlého zisku a straty príjmov,možnosti kompenzačných mechanizmov z národných a EÚ zdrojov, zhrnutie pre komunikáciu s verejnosťou.</t>
  </si>
  <si>
    <t>Workshop Spoločenská akceptácia NGT</t>
  </si>
  <si>
    <t>Slovenská šľachtiteľská a semenárska asociácia, Bratislava</t>
  </si>
  <si>
    <t>NI/1-397/2025/SPU</t>
  </si>
  <si>
    <t xml:space="preserve">https://www.crz.gov.sk/zmluva/11335678/ </t>
  </si>
  <si>
    <t>Predmetom Zmluvy o dielo č. NI/1-397/2025/SPU je vypracovať výskumnú štúdiu s názvom Spoločenská akceptácia nových genomických technológií (NGT) a prezentovať výsledky štúdie na workshope pre odbornú verejnosť v spolupráci s Slovenskou šľachtiteľskou a semenárskou asociáciou.</t>
  </si>
  <si>
    <t>Kvalitatívna analýza vizuálneho a emocionálneho vnímania elektromobilu</t>
  </si>
  <si>
    <t>Qualitative Analysis of Visual and Emotional Perception of an Electric Vehicle</t>
  </si>
  <si>
    <t>Dr. h. c. prof. Dr. Ing. Elena Horská</t>
  </si>
  <si>
    <t>KRAUSE Researches, s.r.o. Nitra</t>
  </si>
  <si>
    <t>NI/1-372/2025/SPU</t>
  </si>
  <si>
    <t xml:space="preserve">https://www.crz.gov.sk/zmluva/11231062/ </t>
  </si>
  <si>
    <t>neuromarketing; elektromobil; vizuálne vnímanie; emócie; spotrebiteľ</t>
  </si>
  <si>
    <t>neuromarketing; electric vehicle; visual perception; emotions; consumer</t>
  </si>
  <si>
    <t>Zmluvný výskum zameraný na kvalitatívnu analýzu vizuálneho a emocionálneho vnímania elektromobilu.</t>
  </si>
  <si>
    <t>Contract research focused on a qualitative analysis of visual and emotional perception of an electric vehicle.</t>
  </si>
  <si>
    <t>Marketingová štúdia vnímania portfólia produktov spoločnosti Staton</t>
  </si>
  <si>
    <t>Marketing Study of the Perception of Staton’s Product Portfolio</t>
  </si>
  <si>
    <t>doc. Ing. Jakub Berčík, PhD.</t>
  </si>
  <si>
    <t>STATON, s.r.o., Turany</t>
  </si>
  <si>
    <t>NI/1-565/2024/SPU</t>
  </si>
  <si>
    <t>https://www.crz.gov.sk/zmluva/10054894/</t>
  </si>
  <si>
    <t>marketingová štúdia; portfólio produktov; vnímanie zákazníkov; spotrebiteľské správanie</t>
  </si>
  <si>
    <t>marketing study; product portfolio; customer perception; consumer behaviour</t>
  </si>
  <si>
    <t>Zmluvný výskum zameraný na marketingové vnímanie portfólia produktov spoločnosti Staton.</t>
  </si>
  <si>
    <t>Contract research focused on marketing perception of Staton’s product portfolio.</t>
  </si>
  <si>
    <t>Neuromarketingový výskum „Kvalitatívna analýza vizuálneho a emocionálneho vnímania webovej stránky pripoisti.sk“</t>
  </si>
  <si>
    <t>Neuromarketing Research: Qualitative Analysis of Visual and Emotional Perception of the website pripoisti.sk</t>
  </si>
  <si>
    <t>INET, s.r.o. Bratislava</t>
  </si>
  <si>
    <t>NI/1-182/2025/SPU</t>
  </si>
  <si>
    <t>https://www.crz.gov.sk/zmluva/10694357/</t>
  </si>
  <si>
    <t>neuromarketing; webová stránka; vizuálne vnímanie; emócie; používateľská skúsenosť</t>
  </si>
  <si>
    <t>neuromarketing; website; visual perception; emotions; user experience</t>
  </si>
  <si>
    <t>Zmluvný výskum zameraný na neuromarketingovú analýzu vizuálneho a emocionálneho vnímania webovej stránky pripoisti.sk.</t>
  </si>
  <si>
    <t>Contract research focused on neuromarketing analysis of the visual and emotional perception of the website pripoisti.sk.</t>
  </si>
  <si>
    <t>ERASMUS-EDU-2024-CB-VET</t>
  </si>
  <si>
    <t>DigiMarkt</t>
  </si>
  <si>
    <t>Digitálny marketing v technickom a odbornom vzdelávaní a príprave v Ghane</t>
  </si>
  <si>
    <t>Towards Digital Marketing in Technical and Vocational Education and Training in Ghana</t>
  </si>
  <si>
    <t>Ing. Jana Gálová, PhD.</t>
  </si>
  <si>
    <t>NI/1-600/2024/SPU</t>
  </si>
  <si>
    <t>https://www.crz.gov.sk/zmluva/10113844/</t>
  </si>
  <si>
    <t>Koordinátor: Steinbeis Beratungszentren GmbH (Nemecko); Partneri: Akenten Appiah-Menka University of Skills Training and Entrepreneurial Development (AAMUSTED, Ghana), Cape-Coast Technical University (CCTU, Ghana), Bolgatanga Technical University (BTU, Ghana) a Int@E (DE)</t>
  </si>
  <si>
    <t>digitálny marketing; TVET; Ghana; odborné vzdelávanie; digitálne zručnosti</t>
  </si>
  <si>
    <t>digital marketing; TVET; Ghana; vocational education; digital skills</t>
  </si>
  <si>
    <t>Projekt posilňuje digitálnu pripravenosť poskytovateľov odbornej prípravy a študentov v technickom a odbornom vzdelávaní v Ghane a zameriava sa na budúce digitálne zručnosti a nové pedagogické prístupy.</t>
  </si>
  <si>
    <t>The project strengthens the digital readiness of training providers and learners in TVET in Ghana and focuses on future digital skills and innovative pedagogical approaches.</t>
  </si>
  <si>
    <t>ERASMUS+ 2023 KA220-HED</t>
  </si>
  <si>
    <t>2023-1-SK01-KA220-HED-000158470</t>
  </si>
  <si>
    <t>VISIONAR</t>
  </si>
  <si>
    <t>Zvyšovanie povedomia a vedomostnej základne s big data v oblasti kvality ovzdušia a jej vplyvu na zdravie populácie</t>
  </si>
  <si>
    <t>Increasing Awareness and Knowledge Base with Big Data in Air Quality and Its Impact on Population Health</t>
  </si>
  <si>
    <t>NI/1-481/2023/SPU</t>
  </si>
  <si>
    <t>https://www.crz.gov.sk/zmluva/8347176/</t>
  </si>
  <si>
    <t>Partneri: Katolícka univerzita v Ružomberku (KU, SK), Universidad Miguel Hernandez de Elche (UMH, ES), University of Chemistry and Technology Prague (UCT, CZ) a University of Zagreb (UNIZG, HR)</t>
  </si>
  <si>
    <t>big data; kvalita ovzdušia; zdravie populácie; digitálne kompetencie; životné prostredie</t>
  </si>
  <si>
    <t>big data; air quality; population health; digital competences; environment</t>
  </si>
  <si>
    <t>Projekt sumarizuje dostupné a nové poznatky o kvalite ovzdušia, identifikuje environmentálne, ekonomické a sociálne dôsledky a zdravotné riziká znečisteného ovzdušia a rozvíja digitálne kompetencie pri práci s dátami.</t>
  </si>
  <si>
    <t>The project synthesises available and new knowledge on air quality, identifies environmental, economic and social impacts and health risks of air pollution, and develops digital competences in working with data.</t>
  </si>
  <si>
    <t>ERASMUS+ 2025 KA220-HED</t>
  </si>
  <si>
    <t>2025-1-EL01-KA220-HED-000358677</t>
  </si>
  <si>
    <t>Berry Bright Futures</t>
  </si>
  <si>
    <t>Berry Bright Futures: Posilnenie udržateľného a inovatívneho pestovania čučoriedok</t>
  </si>
  <si>
    <t>Berry Bright Futures: Strengthening Sustainable and Innovative Blueberry Cultivation</t>
  </si>
  <si>
    <t>Ing. Erik Janšto, PhD.</t>
  </si>
  <si>
    <t>NI/1-546/2025/SPU</t>
  </si>
  <si>
    <t>https://www.crz.gov.sk/zmluva/12239494/</t>
  </si>
  <si>
    <t>Koordinátor: Aristotelova univerzita v Solúne (GR), Partneri: Lesnícka univerzita v Sofii (BG), Polytechnická univerzita v Šibeniku (HR) a Združenie pre rozvoj regionálnych iniciatív (ARID) (PL)</t>
  </si>
  <si>
    <t>udržateľné poľnohospodárstvo; čučoriedky; inovácie; Erasmus+</t>
  </si>
  <si>
    <t>sustainable agriculture; blueberries; innovation; Erasmus+</t>
  </si>
  <si>
    <t>Projekt je zameraný na udržateľné a inovatívne pestovanie čučoriedok a medzinárodnú spoluprácu v oblasti vysokoškolského vzdelávania.</t>
  </si>
  <si>
    <t>The project focuses on sustainable and innovative blueberry cultivation and international cooperation in higher education.</t>
  </si>
  <si>
    <t>European Institute of Innovation and Technology (EIT)</t>
  </si>
  <si>
    <t>24362</t>
  </si>
  <si>
    <t>KIARA</t>
  </si>
  <si>
    <t>Znalosti a inovácie pre poradenské služby v regeneratívnom poľnohospodárstve</t>
  </si>
  <si>
    <t>Knowledge and Innovation for Advisory Services in Regenerative Agriculture</t>
  </si>
  <si>
    <t>doc. Ing. Patrik Rovný, PhD.</t>
  </si>
  <si>
    <t>NI/1-204/2025/SPU</t>
  </si>
  <si>
    <t>https://www.crz.gov.sk/zmluva/10867960/</t>
  </si>
  <si>
    <t>Koordintáro: University of Reading; Partneri: Whiteknights, Reading, RG6 6AH, UK</t>
  </si>
  <si>
    <t>regeneratívne poľnohospodárstvo; poradenstvo; inovácie; znalosti</t>
  </si>
  <si>
    <t>regenerative agriculture; advisory services; innovation; knowledge</t>
  </si>
  <si>
    <t>Projekt je zameraný na rozvoj poznatkov a inovácií pre poradenské služby v regeneratívnom poľnohospodárstve.</t>
  </si>
  <si>
    <t>The project is focused on knowledge and innovation for advisory services in regenerative agriculture.</t>
  </si>
  <si>
    <t>H2020-INFRAIA-2020-1</t>
  </si>
  <si>
    <t>COMFOCUS</t>
  </si>
  <si>
    <t>Komunita spotrebiteľskej vedy o potravinách</t>
  </si>
  <si>
    <t>Communities on Food Consumer Science</t>
  </si>
  <si>
    <t>Európska komisia / Horizon 2020</t>
  </si>
  <si>
    <t>NI/1-94/2021/SPU</t>
  </si>
  <si>
    <t>https://www.crz.gov.sk/zmluva/5688592/</t>
  </si>
  <si>
    <t>Koordinátor: Wageningen University (NL) a partneri</t>
  </si>
  <si>
    <t>spotrebiteľská veda o potravinách; výskumná infraštruktúra; FAIR dáta; potravinové správanie</t>
  </si>
  <si>
    <t>food consumer science; research infrastructure; FAIR data; food behaviour</t>
  </si>
  <si>
    <t>Projekt prepája a otvára národné a regionálne výskumné infraštruktúry v oblasti spotrebiteľskej vedy o potravinách a buduje dátovo orientovanú komunitu podporujúcu výskum potravinového správania.</t>
  </si>
  <si>
    <t>The project connects and opens national and regional research infrastructures in food consumer science and builds a data-rich community supporting research on food-related behaviour.</t>
  </si>
  <si>
    <t xml:space="preserve">HORIZON-CL5-2022-D1-01-two-stage (https://ec.europa.eu/info/funding-tenders/opportunities/portal/screen/opportunities/topic-details/horizon-cl5-2022-d1-01-03-two-stage?isExactMatch=true&amp;status=31094501,31094502,31094503&amp;callIdentifier=HORIZON-CL5-2022-D1-01-two-stage&amp;order=DESC&amp;pageNumber=1&amp;pageSize=50&amp;sortBy=startDate)  </t>
  </si>
  <si>
    <t>EUROPE-LAND</t>
  </si>
  <si>
    <t>Smerom k udržateľným stratégiám využívania pôdy v kontexte klimatickej zmeny a výziev biodiverzity v Európe</t>
  </si>
  <si>
    <t>Towards Sustainable Land-use Strategies in the Context of Climate Change and Biodiversity Challenges in Europe</t>
  </si>
  <si>
    <t>doc. Mgr. Ing. Danka Moravčíková, PhD.</t>
  </si>
  <si>
    <t>Európska komisia / Horizont Európa</t>
  </si>
  <si>
    <t>101081307</t>
  </si>
  <si>
    <t>https://cordis.europa.eu/project/id/101081307</t>
  </si>
  <si>
    <t>Hochschule für Angewandte Wissenschaften Hamburg a partneri</t>
  </si>
  <si>
    <t>využívanie pôdy; klimatická zmena; biodiverzita; participácia; Európa</t>
  </si>
  <si>
    <t>land use; climate change; biodiversity; participation; Europe</t>
  </si>
  <si>
    <t xml:space="preserve">Projekt integruje prírodné a spoločenské vedy s cieľom vyvinúť a testovať nástroje pre lepšie pochopenie rozhodovania o využívaní pôdy a pre udržateľnejšie politiky a manažment krajiny. Cieľom projektu je vyvinúť, otestovať a zaviesť integrované nástroje, ktoré pomôžu lepšie pochopiť faktory ovplyvňujúce rozhodovanie o využívaní pôdy v Európe. Okrem toho sa zameriava na preskúmanie informovanosti a angažovanosti zainteresovaných strán v oblasti poľnohospodárstva a využívania pôdy v súvislosti s výzvami, ktoré prinášajú klimatické zmeny a biodiverzita.
 </t>
  </si>
  <si>
    <t xml:space="preserve">The project integrates natural and social sciences to develop and test tools that improve understanding of land-use decisions and support more sustainable land-use policies and management. The project aims to develop, test, and implement integrated tools that can improve our understanding of the factors behind land-use decisions in Europe. In addition, it aims to explore the awareness and engagement of agricultural and land-use stakeholders in relation to the challenges of climate change and biodiversity. </t>
  </si>
  <si>
    <t xml:space="preserve">SAMRS/2025/RV/1 (https://slovakaid.sk/vyzvy/samrs-2025-v-1-otvorena-do-15-maja-2025/) </t>
  </si>
  <si>
    <t>Mosty k udržateľnej budúcnosti: Zodpovedné podnikanie naprieč školským systémom</t>
  </si>
  <si>
    <t>Bridges to a Sustainable Future: Responsible Business across the Education System</t>
  </si>
  <si>
    <t>Slovenská agentúra pre medzinárodnú rozvojovú spoluprácu (SlovakAid)</t>
  </si>
  <si>
    <t>SAMRS/2025/RV/1/4</t>
  </si>
  <si>
    <t>https://www.crp.gov.sk/5992025-samrs/</t>
  </si>
  <si>
    <t>Slovak Aid</t>
  </si>
  <si>
    <t>zodpovedné podnikanie; udržateľnosť; vzdelávanie; medzinárodná spolupráca</t>
  </si>
  <si>
    <t>responsible business; sustainability; education; international cooperation</t>
  </si>
  <si>
    <t>Projekt prináša systematickú inováciu podnikateľského vzdelávania na vysokoškolskej úrovni so zreteľom na rozvojové vzdelávanie a ukotvuje témy zodpovedné podnikanie, globálne výzvy, rozvojová spolupráca a charakterové vzdelávanie do vysokoškolskej výučby. </t>
  </si>
  <si>
    <t>The project introduces systematic innovation in business education at the university level with a focus on development education, and integrates the themes of responsible entrepreneurship, global challenges, development cooperation, and character education into university curricula.</t>
  </si>
  <si>
    <t>DECAS</t>
  </si>
  <si>
    <t>Rozvoj podnikateľských kompetencií u generácie Alfa na základných a stredných školách (Gen Alpha)</t>
  </si>
  <si>
    <t>Development of Entrepreneurship Competencies Among Generation Alpha in Primary and Secondary Schools (Gen Alpha)</t>
  </si>
  <si>
    <t>prof. Ing. Zuzana Kapsdorferová, PhD.</t>
  </si>
  <si>
    <t>NI/1-99/2024/SPU</t>
  </si>
  <si>
    <t>https://www.crz.gov.sk/zmluva/9009097/</t>
  </si>
  <si>
    <t>UNIWERSYTET SZCZECINSKI</t>
  </si>
  <si>
    <t>podnikanie, generácia Aplha, kompetencie, rozvoj zručnosti</t>
  </si>
  <si>
    <t>entrepreneurship, generation Aplha, competencies, skill development,</t>
  </si>
  <si>
    <t>Výskum sa zameriava na zhromažďovanie osvedčených postupov v oblasti podnikateľského vzdelávania v regióne Vyšehradskej skupiny. Počas projektu bude realizovaný výskum na tému „Analýza a súčasný stav podnikateľského vzdelávania na základných a nižších stredných školách v krajinách V4“. Cieľovou skupinou výskumu sú riaditelia a učitelia základných a stredných škôl, ktorí sú priamo zapojení do odovzdávania svojich skúseností v oblasti podnikateľského vzdelávania.</t>
  </si>
  <si>
    <t>The research aims to collect good practices in the field of entrepreneurship education in the Visegrad Group region. During the project, research will be carried out on the topic "Analysis and current status of entrepreneurship education in primary and lower secondary schools in the V4 countries". The target group of the research is principals and teachers of primary and secondary schools who are directly involved in passing on their experience in the field of entrepreneurship education.</t>
  </si>
  <si>
    <t>ERASMUS+ 2022 KA220-HED</t>
  </si>
  <si>
    <t>2022-1-PL01-KA220-HED-000086080</t>
  </si>
  <si>
    <t>e-AgriMBA</t>
  </si>
  <si>
    <t>Elektronický paneurópsky vzdelávací systém pre udržateľné agropodnikanie MBA vzdelávanie</t>
  </si>
  <si>
    <t>Electronic Pan-European Learning System for Sustainable Agribusiness MBA Education</t>
  </si>
  <si>
    <t xml:space="preserve">Dr.h.c. prof.h.c. prof. Ing. Peter Bielik, PhD. / Ing. Zuzana Bajusová, PhD. </t>
  </si>
  <si>
    <t>Warsaw University of Life Sciences</t>
  </si>
  <si>
    <t>NI/1-16/2023/SPU</t>
  </si>
  <si>
    <t xml:space="preserve">https://eagrimba.sggw.pl/about-the-project </t>
  </si>
  <si>
    <t>learning, higher education</t>
  </si>
  <si>
    <t>Projekt e-AgriMBA: Elektronický paneurópsky vzdelávací systém pre udržateľné MBA vzdelávanie v agrobiznise sa zameriava na modernizáciu a zlepšenie vzdelávania v oblasti agrobiznisu prostredníctvom digitalizácie a medzinárodnej spolupráce. Reaguje na kľúčové bariéry, ako je obmedzený prístup k vzdelaniu pre odborníkov z vidieckych oblastí, vysoké náklady na štúdium a nedostatočná cezhraničná spolupráca. Hlavným výstupom projektu bude online vzdelávací systém, ktorý prepojí kurzy, študijné materiály a digitálne nástroje vytvorené poprednými európskymi univerzitami. Projekt zároveň rozšíri sieť AgriMBA o nového partnera vytvorením MBA programu v Moldavsku. Podporou inkluzívneho, flexibilného a kvalitného vzdelávania prispeje k digitálnej transformácii, celoživotnému vzdelávaniu a rozvoju kvalifikovaných odborníkov v agropotravinárskom sektore.</t>
  </si>
  <si>
    <t>The project e-AgriMBA: Electronic Pan-European Learning System for Sustainable Agribusiness MBA Education aims to modernize and enhance agribusiness education across Europe through digital innovation and international cooperation. It addresses key barriers such as limited access for rural and working professionals, high study costs, and insufficient cross-border collaboration. The project will develop an online learning system integrating shared courses, teaching materials, and digital tools created by leading European universities. It will expand the AgriMBA network by establishing a new MBA programme in Moldova and strengthening cooperation among partner institutions. By promoting inclusive, flexible, and high-quality education, the project supports digital transformation, lifelong learning, and the development of skilled professionals in the agribusiness sector.</t>
  </si>
  <si>
    <t>Zhodnotenie pripravenosti slovenských poľnohospodárskych podnikov na udržateľnú produkciu surovín v rámci uplatňovania postupov regeneratívneho poľnohospodárstva</t>
  </si>
  <si>
    <t>Assessment of the readiness of Slovak agricultural enterprises for sustainable production of raw materials within the framework of the application of regenerative agriculture practices</t>
  </si>
  <si>
    <t xml:space="preserve">doc. Ing. Zuzana Lušňáková, PhD. </t>
  </si>
  <si>
    <t>Nestlé Slovensko, s.r.o. Prievidza</t>
  </si>
  <si>
    <t>objdenávka č. 4574081856</t>
  </si>
  <si>
    <t>Tento projekt sa zameriava na hodnotenie pripravenosti slovenských poľnohospodárskych podnikov na prechod k udržateľnej produkcii surovín prostredníctvom aplikácie princípov regeneratívneho poľnohospodárstva. Skúma aktuálnu úroveň povedomia, implementačnú kapacitu a strategickú orientáciu fariem vo vzťahu k zdraviu pôdy, biodiverzite a efektívnemu využívaniu zdrojov. Výskum integruje kvantitatívne aj kvalitatívne metódy s cieľom posúdiť ekonomické, environmentálne a organizačné dimenzie pripravenosti. Osobitná pozornosť sa venuje bariéram, ako sú finančné obmedzenia, nedostatok znalostí a nesúlad politík, ako aj podporným faktorom vrátane zavádzania inovácií a prístupu k poradenským službám. Štúdia zároveň skúma úlohu regeneratívnych postupov pri zvyšovaní dlhodobej odolnosti fariem a ich schopnosti adaptácie na klimatické zmeny. Empirické údaje sú zhromažďované z reprezentatívnej vzorky poľnohospodárskych podnikov z rôznych regiónov Slovenska. Výsledky majú za cieľ identifikovať kľúčové indikátory pripravenosti a vytvoriť typológiu podnikov na základe ich transformačného potenciálu. Projekt napokon poskytuje dôkazmi podložené odporúčania pre tvorcov politík a zainteresované strany na podporu škálovateľného zavádzania regeneratívneho poľnohospodárstva.</t>
  </si>
  <si>
    <t>This project focuses on assessing the readiness of Slovak agricultural enterprises to transition toward sustainable raw material production through the adoption of regenerative agriculture practices. It examines the current level of awareness, implementation capacity, and strategic orientation of farms in relation to soil health, biodiversity, and resource efficiency. The research integrates quantitative and qualitative methods to evaluate economic, environmental, and organizational dimensions of readiness. Particular attention is given to barriers such as financial constraints, knowledge gaps, and policy misalignment, as well as enabling factors including innovation uptake and access to advisory services. The study also explores the role of regenerative practices in enhancing long-term farm resilience and climate adaptation. Empirical data are collected from a representative sample of agricultural enterprises across different regions of Slovakia. The findings aim to identify key readiness indicators and develop a typology of enterprises based on their transition potential. The project ultimately provides evidence-based recommendations for policymakers and stakeholders to support the scalable adoption of regenerative agriculture.</t>
  </si>
  <si>
    <t>projekt riešený v roku 2024, financie poskytnuté na účet vo februári 2025</t>
  </si>
  <si>
    <t>ERASMUS+ 2022 KA220-ADU</t>
  </si>
  <si>
    <t>2022-2-SK01-KA220-ADU-000096888</t>
  </si>
  <si>
    <t>DigiWELL</t>
  </si>
  <si>
    <t>Budovanie digitálnej odolnosti sprístupnením digitálnej pohody a bezpečnosti všetkým</t>
  </si>
  <si>
    <t>Building Digital Resilience by Making Digital Wellbeing and Security Accessible to All</t>
  </si>
  <si>
    <t xml:space="preserve">Ing. Martina Hanová, PhD. </t>
  </si>
  <si>
    <t>https://www.crz.gov.sk/zmluva/7458135/</t>
  </si>
  <si>
    <t>Erasmus+ Kooperačné partnerstvá vo vzdelávaní dospelých</t>
  </si>
  <si>
    <t xml:space="preserve">CESKE VYSOKE UCENI TECHNICKE V PRAZE; EUROPAISCHES INSTITUT FUR INNOVATION-TECHNOLOGIE EV; Found.ation Maker's Place Private Company; ASOCIACION DE INNOVACION FORMACIONY EMPLEO PARA EL DESARROLLO SOSTENIBLE; Foundation Sizigija Skopje; MUGLA SITKI KOCMAN UNIVERSITY </t>
  </si>
  <si>
    <t>Projekt DigiWELL (č. 2022-2-SK01-KA220-ADU-000096888) má za cieľ poskytnúť dospelým potrebné kompetencie pre digitálnu pohodu a digitálnu bezpečnosť, aby umožnili vytvorenie digitálnej odolnosti pre všetkých, aby si mohli vybudovať bezpečný a šťastný život. Projekt DigiWELL sa tiež zameriava na vytváranie vzdelávacích príležitostí pre dospelých, aby digitálna pohoda a digitálna bezpečnosť boli dostupné pre všetkých. Na základe toho sa majú dosiahnuť tieto ciele: Vybavenie dospelých potrebnými kompetenciami pre digitálnu pohodu a digitálnu bezpečnosť; Uľahčenie prístupu dospelých k možnostiam digitálneho sveta; Vytváranie vzdelávacích príležitostí pre dospelých s cieľom sprístupniť digitálnu pohodu a digitálnu bezpečnosť všetkým; Vývoj metodiky, školiaceho programu, materiálov a platformy OER uľahčujúcich budovanie digitálnej odolnosti.</t>
  </si>
  <si>
    <t>As technology becomes more and more integral to everything people do, it can sometimes distract us from the things that matter most to us. Also, it crates security risks. The technology should improve life, not distract from it. In this context, it is an inevitable necessity for a happy life that people have access to the competencies they need for Digital Wellbeing and Digital Security. This project aims to equip adults with the necessary competencies for Digital Wellbeing and Digital Security so that they can build a safe and happy life.</t>
  </si>
  <si>
    <t>H2020-RUR-2020-1</t>
  </si>
  <si>
    <t>FOODRUS</t>
  </si>
  <si>
    <t>Innovation action</t>
  </si>
  <si>
    <t>Inovatívny kolaboratívny cirkulárny potravinový systém na znižovanie plytvania potravinami a strát v agropotravinárskom reťazci</t>
  </si>
  <si>
    <t>An Innovative Collaborative Circular Food System to Reduce Food Waste and Losses in the Agri-food Chain (FOODRUS)</t>
  </si>
  <si>
    <t>prof. Ing. Zuzana Palková, PhD.</t>
  </si>
  <si>
    <t>Technická fakulta, Slovenská poľnohospodárska univerzita v Nitre</t>
  </si>
  <si>
    <t>Research Executive Agency (REA) delegated by the European
Commission</t>
  </si>
  <si>
    <t>NI/1-582/2020/SPU</t>
  </si>
  <si>
    <t>https://www.foodrus.eu/</t>
  </si>
  <si>
    <t>Horizon 2020</t>
  </si>
  <si>
    <t>Asociacion de la Industria Navarra, Španielsko</t>
  </si>
  <si>
    <t>FOODRUS rieši problém plytvania potravinami a ich strát vytváraním odolných potravinových systémov v deviatich európskych regiónoch. Na dosiahnutie tohto cieľa projekt vyvinul a otestoval 23 obehových riešení prostredníctvom rôznych foriem kolaboratívnej inovácie, vrátane: technologických (blockchainové riešenia na riadenie strát a plytvania potravinami), sociálnych (vzdelávacie materiály a aktivity občianskej vedy na podporu udržateľných spotrebiteľských návykov), organizačných (siete poslednej míle na podporu miestnej spotreby a darcovstva) a fiškálnych (nové schémy „Pay As You Throw“).</t>
  </si>
  <si>
    <t>HORIZON-CL6-2023-COMMUNITIES-01</t>
  </si>
  <si>
    <t>POLIRURAL PLUS</t>
  </si>
  <si>
    <t>Research and Innovation Action</t>
  </si>
  <si>
    <t>Podpora udržateľného, vyváženého, spravodlivého, lokálne orientovaného a inkluzívneho rozvoja vidiecko-mestských komunít s využitím špecifického priestorového nástroja na mapovanie atraktivity</t>
  </si>
  <si>
    <t>Fostering Sustainable, Balanced, Equitable, Place-based and Inclusive Development of Rural-Urban Communities' Using Specific Spatial Enhanced Attractiveness Mapping ToolBox (POLIRURAL PLUS)</t>
  </si>
  <si>
    <t>NI/1-153/2019/SPU</t>
  </si>
  <si>
    <t>https://www.poliruralplus.eu/</t>
  </si>
  <si>
    <t>Czech Technical University, Česká republika</t>
  </si>
  <si>
    <t>PoliRuralPLUS overí celoeurópsky regionálny riadený integrovaný územný plánovací a implementačný proces a súbor nástrojov akčného prognózovania rozšírením jeho inovačného centra cez európske centrá digitálnych inovácií pomocou open source systému Dynamic Mdelling a kolaboratívnej online služby GIS s názvom Mapa vylepšenej o moderné algoritmy umelej inteligencie a deep learning (AI/DL). Projekt má ambíciu stať sa integrálnou súčasťou New European Bauhausu vďaka svojmu úspechu v postupnom získavaní praktických skúseností s využitím aktuálnych nástrojov podporujúcich rozhodovací proces založený na princípoch foresight.</t>
  </si>
  <si>
    <t>Interreg CENTRAL EUROPE 2023</t>
  </si>
  <si>
    <t>CE0100433</t>
  </si>
  <si>
    <t>TEBICE</t>
  </si>
  <si>
    <t>Územné biorafinérie pre obehové hospodárstvo</t>
  </si>
  <si>
    <t>Territorial Biorefineries for Circular Economy</t>
  </si>
  <si>
    <t>City of Vienna
represented by
Municipal Department 27
(Magistratsabteilung 27)
European Affairs
Friedrich-Schmidt-Platz 3, A-1082 Vienna,
Austria</t>
  </si>
  <si>
    <t>NI/1-655/2024/SPU</t>
  </si>
  <si>
    <t>https://www.crz.gov.sk/zmluva/10262815/</t>
  </si>
  <si>
    <t>Venetian Agency for Innovation in the Primary Sector – Veneto Agricoltura, Taliansko</t>
  </si>
  <si>
    <t>Stredná Európa má silný potenciál pre ekonomické využitie biomasy z poľnohospodárstva. Môže sa spracovávať v biorafinériách a transformovať na rad vysokohodnotných produktov. Tento obehový prístup je však stále v počiatočných fázach a potrebuje podporu. Projekt TeBiCE prispieva vytváraním udržateľných hodnotových reťazcov pre produkty na báze biomasy. Partneri tiež pomáhajú pri vytváraní trhu pre tieto produkty harmonizáciou a zlepšovaním regulačných rámcov v celej strednej Európe.</t>
  </si>
  <si>
    <t>Visegrad Fund call 2024</t>
  </si>
  <si>
    <t>52410187</t>
  </si>
  <si>
    <t>Štúdia realizovateľnosti</t>
  </si>
  <si>
    <t>Implementácia modelu podnikového riadenia udržateľného rozvoja pre povojnovú obnovu v ukrajinskom poľnohospodárskom sektore</t>
  </si>
  <si>
    <t>Implementation of the corporate management model of sustainable
development for the post-war recovery in Ukrainian agricultural sector</t>
  </si>
  <si>
    <t>doc. Ing. Ján Kosiba, PhD.</t>
  </si>
  <si>
    <t>NI/1-651/2024/SPU</t>
  </si>
  <si>
    <t>Kyiv National University of Technologies and Design</t>
  </si>
  <si>
    <t>Dnes svet čelí novým výzvam a hrozbám, ktoré nemožno riešiť všeobecne akceptovaných metód a technológií. Takýmto modelom podnikového riadenia, ktorý by mohol zlepšiť situáciu, je koncept trvalo udržateľného rozvoja, v rámci ktorého prebieha ďalší rast na základe koordinácie a harmonizácie sociálnych, ekonomických a environmentálnych zložiek s cieľom uspokojiť potreby poľnohospodárstva moderných a budúcich generácií. Poľnohospodársky sektor je jedným z lídrov v negatívnom vplyve na životné prostredie a sociálny blahobyt na globálnej úrovni. Jeden z najväčších podielov emisií skleníkových plynov a spotreby vody, neustály rast potravinového odpadu, znižovanie biodiverzity.</t>
  </si>
  <si>
    <t>Inovácia spočíva vo výskume a návrhu inteligentných hydraulických systémov s uzavretým okruhom a využitím biodegradovateľných kvapalín. Projekt skúma synergiu medzi digitálnym riadením hydrauliky (Smart Hydraulics) a znižovaním energetickej náročnosti strojových operácií. Vývoj adaptívnych algoritmov pre riadenie prietoku a tlaku v reálnom čase predstavuje nový prístup k optimalizácii spotreby paliva a redukcii emisií CO2. Základným vedeckým problémom je korelácia medzi technickým stavom hydraulických sústav a mierou kontaminácie pôdy v špecifických post-konfliktných podmienkach. Výskum hľadá odpoveď na otázku, ako implementácia elektrohydraulických systémov a precízneho dávkovania energie ovplyvňuje celkovú environmentálnu stopu podniku a jeho schopnosť regenerovať prírodný kapitál bez ďalšej chemickej záťaže.</t>
  </si>
  <si>
    <t>101140130</t>
  </si>
  <si>
    <t>DIGIFABS</t>
  </si>
  <si>
    <t>Zodpovední a dynamickí agenti digitálnej zmeny pre malé a stredné podniky v sektore potravín a nápojov</t>
  </si>
  <si>
    <t>Responsible Dynamic Digital Change Agents for Food and Beverage SMEs (DIGIFABS)</t>
  </si>
  <si>
    <t>NI/1-155-2024/SPU</t>
  </si>
  <si>
    <t>https://digifabs.eu/digifabs-digital-change-agents-for-food-and-beverage-smes/</t>
  </si>
  <si>
    <t>Erasmus+ Partnerships for Innovations; A.2 – Skills and Innovation</t>
  </si>
  <si>
    <t>FH Münster University of Applied Sciences, Nemecko</t>
  </si>
  <si>
    <t>DigiFABS je výskumno-inovačný projekt zameraný na podporu digitálnych, odolných a inovačných kapacít v sektore malých a stredných podnikov (MSP) v oblasti F&amp;B. Projekt rozvíja koncept agentov zodpovednej dynamickej digitálnej zmeny (RDDCA) na základe komparatívneho výskumu, 100 rozhovorov a 50 prípadových štúdií. Výsledkom je model digitálnej zrelosti MSP, analytické nástroje a metodologický rámec pre optimalizáciu riadenia digitálnej transformácie. Výstupy slúžia ako báza pre ďalší výskum, inovácie a strategické rozhodovanie.</t>
  </si>
  <si>
    <t>Projekt DigiFABs má charakter aplikovaného výskumu, založeného na cykle akčného výskumu (action research) a interdisciplinárnej spolupráci. Kľúčové výskumné aktivity zahŕňajú:
•	Komplexnú komparatívnu analýzu potrieb cieľových skupín (študenti, pedagógovia, MSP) s využitím kvalitativnych a kvantitatívnych metód.
•	Vytvorenie konceptu Responsible Dynamic Digital Change Agent (RDDCA), ktorý je teoreticky ukotvený a empiricky validovaný.
•	Zber a analýzu dát prostredníctvom viac ako 100 kvalitatívnych rozhovorov a 50 prípadových štúdií, zameraných na digitálnu zrelosť F&amp;B sektora.
•	Vývoj a validácia modelu digitálnej transformácie F&amp;B sektora, podporeného štatistickým spracovaním dát a metodologickým balíkom, využiteľným vo výskume aj praxi.
•	Projekt generuje nové poznatky v oblasti digitálnej ekonomiky, food-tech, bioinovácií a odolnosti MSP, ktoré sú transférovateľné do ďalších výskumných rámcov ako Horizon Europe či Marie Curie.
Výsledky projektu:
•	Model digitálnej zrelosti v potravinárstve (F&amp;B Maturity Model) – nový validovaný koncept, využiteľný pri hodnotení a plánovaní digitálnej transformácie malých a stredných podnikov.
•	Koncept RDDCA (Responsible Dynamic Digital Change Agent) – inovatívny model pre digitálne zmeny v potravinárskom sektore, overený kvalitatívnym výskumom.
•	Vývoj metodík pre hodnotenie digitálnych kompetencií a potrieb podnikov – využiteľný vo výskume a poradenstve.
•	Databáza prípadových štúdií a rozhovorov s MSP – základ pre ďalší aplikovaný výskum v oblasti inovácií v potravinárstve.
•	Prepojenie výskumu s inováciami v praxi – výstupy budú aplikované v ďalších projektoch (napr. Horizon Europe), čím sa posilňuje transfer výsledkov výskumu do podnikateľskej praxe a tvorby verejných politík.</t>
  </si>
  <si>
    <t xml:space="preserve">2024 – EAC/A07/2023 </t>
  </si>
  <si>
    <t>2024-1-SK01-KA220-VET-000245686</t>
  </si>
  <si>
    <t>PLANT POWER</t>
  </si>
  <si>
    <t>Podpora podnikania v oblasti rastlinných potravín</t>
  </si>
  <si>
    <t>Accelerating Plant Based Food Entrepreneurship (PLANT POWER)</t>
  </si>
  <si>
    <t>https://www.crz.gov.sk/zmluva/9675518/</t>
  </si>
  <si>
    <t>Erasmus Plus KA2 - Cooperation among Organisations and Institutions</t>
  </si>
  <si>
    <t>Plant Power je výskumno-inovačný projekt zameraný na podporu podnikania v agro potravinarstve prostredníctvom analýzy trhových trendov, inovačných modelov, digitálnej transformácie a environmentálne udržateľných stratégií. Na základe komparatívneho výskumu a zberu dát v medzinárodnom kontexte projekt identifikuje faktory úspechu, bariéry vstupu a potenciál rastu v sektore. Výstupmi sú analytické nástroje, dataset podnikateľských modelov a praktické odporúčania pre inovačné stratégie, ktoré slúžia ako základ pre ďalší výskum a vývoj udržateľných potravinových riešení.</t>
  </si>
  <si>
    <t>Projekt Plant Power má charakter výskumno-inovačného projektu zameraného na transformáciu agropotravinárskeho sektora prostredníctvom vedeckého skúmania podnikateľských modelov. Medzi kľúčové vedecké aktivity patria:
•	Medzinárodný sektorový výskum založený na primárnom zbere dát, analýze spotrebiteľských trendov, bariér a faktorov rastu v podnikaní v agropotravinárskom sektore.
•	Komparatívna analýza podnikateľských ekosystémov vo viacerých európskych krajinách so zameraním na identifikáciu inovačných modelov, environmentálnych prístupov a hodnotových reťazcov.
•	Vývoj nových nástrojov pre podnikateľov založený na analýze dát, fokusových skupinách, expertných rozhovoroch a pilotnom overovaní hypotéz.
•	Vytváranie overiteľných datasetov pre budúce AI/ML modely a publikovateľných výstupov v oblasti rastlinnej produkcie a potravinárskych inovácií.
•	Projekt využíva metódy výskumu trhu, behaviorálne analýzy a transfer poznatkov do podnikateľskej praxe s vysokou mierou inovačného potenciálu (deep tech v potravinách, klimaticky inteligentné riešenia).
Výsledky projektu:
•	Databáza inovatívnych plant-based podnikateľských modelov – s popisom udržateľných prístupov, obchodných stratégií a hodnotových reťazcov.
•	Komparatívna analýza rastlinného podnikateľského ekosystému v Európe – obsahuje typológiu aktérov, výziev a trhových stimulov.
•	Nástroje a metodiky pre podnikateľov v agropotravinárstve– vyvinuté na základe výskumu a overené v pilotnom testovaní, prispievajú k tvorbe nových produktov a služieb.
•	Inovačný rámec pre rozvoj rastlinného biznisu – zahŕňa odporúčania pre politiku, podnikanie a inkubáciu, založené na výskumných dátach.
•	Otvorený výskumný dataset pre budúce AI/ML modely a odborné výstupy – podklad pre publikácie, odborné články a ďalší vývoj v oblasti klimaticky zodpovedného a digitalizovaného agropotravinárskeho sektora.</t>
  </si>
  <si>
    <t>Erasmus+ Capacity Building for Higher Education call 2025</t>
  </si>
  <si>
    <t>101233998</t>
  </si>
  <si>
    <t>EU-MICRONESIA</t>
  </si>
  <si>
    <t>Modernizácia vzdelávania učiteľov a študentov pre motiváciu k modrým a zeleným kariéram vo Federatívnych štátoch Mikronézie</t>
  </si>
  <si>
    <t>Modernising Teachers’ and Students’ Trainings for the Motivation Towards Blue and Green Careers in the Federated States of Micronesia (EU-MICRONESIA)</t>
  </si>
  <si>
    <t>https://www.eu-micronesia.eu/</t>
  </si>
  <si>
    <t>Erasmus+ Capacity Building in the Field of Higher Education</t>
  </si>
  <si>
    <t>Cieľom projektu je naštartovať reformu vzdelávacieho systému v Mikronézii prostredníctvom modernej odbornej prípravy učiteľov, ktorá pripraví novú generáciu študentov na úspešnú kariéru v oblasti ekológie a udržateľnej ekonomiky. Modernizácia vysokoškolského vzdelávania je postavená na zavedení flexibilných digitálnych kurzov a inovatívnych mikrokvalifikácií, vďaka čomu je kvalitné vzdelávanie dostupné aj mladým ľuďom v najodľahlejších ostrovných komunitách. Tento proces dopĺňa budovanie silných partnerstiev medzi univerzitami a podnikateľským sektorom, čím sa zabezpečí lepšia zamestnateľnosť absolventov a podporí hladký prechod krajiny na moderný modrý a zelený trh práce.</t>
  </si>
  <si>
    <t>Projekt má charakter aplikovaného výskumu v oblasti inovácií a udržateľnosti:
o	Projekt má primárne politicko-strategický a výskumný charakter, zameraný na tvorbu, testovanie a overovanie nových modelov riadenia a politiky vo vysokoškolskom systéme Federatívnych štátov Mikronézie (FSM).
o	Hlavným cieľom je modernizácia systémov vzdelávania, rozvoj politík pre udržateľnosť, zelenú a modrú transformáciu a implementácia princípov Európskej zelenej dohody (Green Deal), Farm to Fork a New European Bauhaus do rozhodovacích procesov národných autorít.
o	Projekt zahŕňa systematický výskum a analýzu vzdelávacích a environmentálnych politík, vrátane mapovania potrieb, návrhu kompetenčných rámcov, vytvárania strategických modelov a ich overovania v praxi.
o	Využíva evidenčne podložené metodiky (evidence-based approach) a generuje nové dátové súbory, ktoré budú slúžiť na tvorbu odporúčaní pre reformy vzdelávacej politiky a správy vysokých škôl v rozvojových regiónoch.
o	Projekt sa sústreďuje na inštitucionálne a systémové reformy a jeho hlavné výsledky majú charakter politických nástrojov, odporúčaní a metodík, ktoré majú priamy dopad na tvorbu a implementáciu národných stratégií v oblasti udržateľnosti, digitalizácie a rozvoja ľudského kapitálu.
o	Výstupy projektu presahujú bežné vzdelávacie ciele a prispievajú k vedeckému poznaniu v oblasti environmentálnej politiky, správy vysokých škôl a udržateľného rozvoja.
o	Projekt prispieva k vedeckému výskumu a formulácii politík pre udržateľný rozvoj v Pacifickom regióne v súlade so stratégiou EU Global Gateway.
o	Výsledky projektu majú dlhodobý vedecký a strategický dopad – vytvárajú replikovateľné modely správy, environmentálnych stratégií a medzinárodnej spolupráce medzi univerzitami a národnými orgánmi.</t>
  </si>
  <si>
    <t>2022 – EAC/A09/2021</t>
  </si>
  <si>
    <t>2022-1-SK01-KA220-HED-000090102</t>
  </si>
  <si>
    <t>CEDE</t>
  </si>
  <si>
    <t>Kreatívne inžinierstvo</t>
  </si>
  <si>
    <t>Creative Engineering (CEDE)</t>
  </si>
  <si>
    <t>https://www.crz.gov.sk/zmluva/6818279/</t>
  </si>
  <si>
    <t>Projekt si kladie za cieľ pripraviť univerzitných študentov a pedagógov na digitálne vzdelávacie procesy a rozvíjať tvorivé schopnosti študentov technických fakúlt. Vytvorené inovatívne moduly a e-learningová platforma pre študentov podporuje rozvoj zručností 21. storočia (kreativita, riešenie problémov, analytické myslenie atď.) u študentov. Očakávané výsledky: -Porovnávacia správa o tvorivosti v technických fakultách - Osnova na rozvoj tvorivých schopností - E-learningová platforma pre technických študentov zameraná na kreativitu.</t>
  </si>
  <si>
    <t>2023 – EAC/A10/2022</t>
  </si>
  <si>
    <t>2023-1-SK01-KA220-VET-000151387</t>
  </si>
  <si>
    <t>AGRIXPLAINER</t>
  </si>
  <si>
    <t>Nová európska vzdelávacia marketingová metóda pre zhodnocovanie zelených postupov a úspešných produktov v agropotravinárskych mikropodnikoch</t>
  </si>
  <si>
    <t>The New European Educational Marketing Method for the Valorization of Green Practices and Successful Products in Agri-Food Micro-Enterprises (AGRIXPLAINER)</t>
  </si>
  <si>
    <t>https://www.crz.gov.sk/zmluva/8276605/</t>
  </si>
  <si>
    <t>Projekt AgriXplainner sa zameriava na posilnenie vzdelávacích marketingových praxí v agropotravinárskych mikropodnikoch. V rámci projektu sa uskutoční výskum s účasťou 210 farmárov, pilotná MOOC pre farmárov a zhromaždenie údajov pre politické odporúčania. Očakávané výstupy zahŕňajú psychometrickú testovaciu metódu, atlas vzdelávacích marketingových praxí, online kurz a súbor politických odporúčaní.</t>
  </si>
  <si>
    <t>2023-1-SK01-KA220-VET-000160656</t>
  </si>
  <si>
    <t>AVICO</t>
  </si>
  <si>
    <t>Školenie programovania v oblasti leteckých technológií</t>
  </si>
  <si>
    <t>Coding Training with Aviation Technologies (AVICO)</t>
  </si>
  <si>
    <t>https://www.crz.gov.sk/zmluva/8277477/</t>
  </si>
  <si>
    <t>Projekt AVICO analyzuje potreby cieľových skupín a trhu práce, mapuje aktuálny stav využívania UAV technológií v partnerských krajinách. Tieto sú publikované formou výskumnej správy. Projekt zároveň smeruje k vytvoreniu funkčnej online platformy, podpore spolupráce medzi školami, odborníkmi a zástupcami praxe, šíreniu výsledkov cez stakeholder semináre a diskusné panely a k zabezpečeniu toho, aby boli výstupy projektu dlhodobo využiteľné, viacjazyčné, prenositeľné do rôznych prostredí a využiteľné aj pri ďalšom rozvoji digitálnej transformácie a inovácií v odbornom vzdelávaní.</t>
  </si>
  <si>
    <t>2022-1-SK01-KA220-VET-000085560</t>
  </si>
  <si>
    <t>E-COOP</t>
  </si>
  <si>
    <t>Hodnotenie rámcov na podporu komunít pri identifikácii nástrojov na odstraňovanie bariér a vytváranie podmienok pre kolektívnu reakciu na energetické, sociálne a environmentálne potreby</t>
  </si>
  <si>
    <t>Assess Frameworks to Enable Communities in Identifying Tools to Remove Barriers and Create the Conditions to Respond Collectively to Energy, Social and Environmental Needs (E-COOP)</t>
  </si>
  <si>
    <t>https://www.crz.gov.sk/zmluva/6818459/</t>
  </si>
  <si>
    <t>Projekt eCOOP je iniciatíva zameraná na výskum procesov energetickej transformácie vo vidieckych oblastiach, pričom osobitnú pozornosť venuje tomu, ako môžu energetické kooperatívy fungovať ako efektívny organizačný a realizačný mechanizmus pre zapájanie komunít do prechodu na udržateľné energetické systémy. Z technického hľadiska projekt skúma faktory, ktoré ovplyvňujú úspešné zavádzanie lokálnych energetických riešení, vrátane organizačných modelov, administratívnych procesov, financovania a implementačných stratégií, a prepája ich s odborným vzdelávaním a prípravou. Výsledkom je metodický a praktický rámec, ktorý podporuje budovanie kapacít, orientáciu v dostupných zdrojoch financovania a systematické plánovanie komunitných energetických iniciatív v súlade s cieľmi Európskej zelenej dohody.</t>
  </si>
  <si>
    <t>2022-1-PL01-KA220-VET-000085933</t>
  </si>
  <si>
    <t>EU-DARE</t>
  </si>
  <si>
    <t>Zlepšovanie rozvoja vidieckych oblastí prostredníctvom rezilientného prístupu založeného na udržateľných a regeneratívnych poľnohospodárskych systémoch a znižovaní izolácie malých vidieckych farmárov</t>
  </si>
  <si>
    <t>Improving the Development of Rural Areas Through a Resilient Approach Based on Sustainable and Regenerative Farming Systems, Decreasing the Isolation of Small Rural Farmers (EU-DARE)</t>
  </si>
  <si>
    <t>Narodowa Agencja Erasmus+</t>
  </si>
  <si>
    <t>https://eu-dare.com/</t>
  </si>
  <si>
    <t>Wrocław University of Environmental and Life Sciences, Poľsko</t>
  </si>
  <si>
    <t>EU-DARE navrhuje vypracovať vysoko praktický školiaci kurz, ktorý zvýši prijatie udržateľných poľnohospodárskych postupov, konkrétne agroekológie</t>
  </si>
  <si>
    <t>Výpočet parkovacej a núdzovej brzdy poľnohospodárskej a lesnej techniky na homologizačné účely</t>
  </si>
  <si>
    <t>Calculation of parking and emergency brakes of agricultural and forestry machinery for homologation purposes</t>
  </si>
  <si>
    <t>Ing. Peter Kuchar, PhD.</t>
  </si>
  <si>
    <t>ORVEX spol. s.r.o.</t>
  </si>
  <si>
    <t>NI/1-175/2025/SPU</t>
  </si>
  <si>
    <t>https://www.crz.gov.sk/zmluva/10683579/</t>
  </si>
  <si>
    <t>-</t>
  </si>
  <si>
    <t>Projekt bol orientovaný na aplikovaný výskum v oblasti konštrukcie a bezpečnosti mobilných pracovných strojov, konkrétne na návrh a výpočet parkovacieho a núdzového brzdového systému pre novovyvíjaný lesný traktor. Zameranie projektu spočívalo v návrhu a overení</t>
  </si>
  <si>
    <t>Výskum možností spracovania biologicky rozložiteľných odpadov/materiálov na granulované hnojivo</t>
  </si>
  <si>
    <t>doc. Ing. Viera Kažimírová, PhD.</t>
  </si>
  <si>
    <t>Marius Pedersen a.s.</t>
  </si>
  <si>
    <t>NI/1-457/2025/SPU</t>
  </si>
  <si>
    <t>https://www.crz.gov.sk/zmluva/11491335/</t>
  </si>
  <si>
    <t>Cieľom výskumnej úlohy bolo zistiť aké sú podmienky, technologické kroky a procesy úpravy jednotlivých vstupných materiálov pred homogenizáciou, okrajové podmienky homogenizácie a peletizácie pri využívaní biologicky rozložiteľných odpadov ako materiálu pre produkciu hnojív. Recyklácia živín a organickej hmoty a ich návrat do pôdy je dôležitý pre obnovenie biológie pôdy. Spracovanie odpadov a materiálov na organické hnojivo pritom musí spĺňať podmienky ustanovené vyhláškou 577/2005 z.Z.  Recyklácia živín obsiahnutých v odpadoch a iných vstupných materiáloch je udržateľným prístupom k dodávaniu živín do pôdy a prispieva tiež k návratu organickej hmoty do pôdy a zvýšeniu jej retenčnej schopnosti a biologickej aktivity.</t>
  </si>
  <si>
    <t>Analýza biomasy pre energetické použitie</t>
  </si>
  <si>
    <t xml:space="preserve">Národné poľnohospodárske a potravinárske centrum </t>
  </si>
  <si>
    <t>objednávka/faktúra</t>
  </si>
  <si>
    <t>Výskum bol zameraný na stanovenie základných paramerov vstupnej biomasy pestovaných nových odrôd energetických bylín pre produkciu bioplynu a to, chemickej spotreby kyslíka, celkového dusíka, pH, sušiny a organickej sušiny, na základe ktorých je možné posúdiť vhodnosť daného materiálu pre produkciu bioplynu metódou mokrej anaeróbnej digescie. Tieto výsledky sú relevantné pre hľadanie vhodných alternatív k prvotriednej kukuričnej siláži, ktorá je v súčasnosti ešte stále najpoužívanejšou surovinou pre produkciu bioplynu v podmienkach Slovenska.</t>
  </si>
  <si>
    <t>Analýza vzoriek netradičných materiálov pre biochemickú konverziu</t>
  </si>
  <si>
    <t>STROMC Slovakia, s.r.o.</t>
  </si>
  <si>
    <t>Výskum bol zameraný na stanovenie základných paramerov netradičnej vstupnej suroviny - lecitínu, pre biochemickú konverziu metódou mokrej anaeróbnej digescie. Analytickými metódami  boli určené:  chemická spotreba kyslíka, obsah celkoveho dusíka, pH, sušina a organicka sušina, na základe ktorých je možné posúdiť vhodnosť daného materiálu pre produkciu bioplynu.Tieto výsledky sú relevantné pre hľadanie vhodných alternatív náhrady prvotriednej kukuričnej siláže, ktorá je v súčasnosti ešte stále najpoužívanejšou (viac ako 80 %) vstupnou surovinou pre produkciu bioplynu v podmienkach Slovenska.</t>
  </si>
  <si>
    <t xml:space="preserve">Výskum využitia čistiarenských kalov pre intenzívne pestovanie rýchlorastúcich drevín a energetických bylín a takto získanej biomasy na produkciu substrátov a energie, II-etapa. </t>
  </si>
  <si>
    <t>Research into the use of sewage sludge for intensive cultivation of fast-growing woody plants and energy herbs and the biomass thus obtained for the production of substrates and energy – II. stage</t>
  </si>
  <si>
    <t xml:space="preserve">Ing. Tomáš Giertl, PhD. </t>
  </si>
  <si>
    <t>Podtatranská vodárenská spoločnosť, a.s.</t>
  </si>
  <si>
    <t>NI/1-124/2025/SPU</t>
  </si>
  <si>
    <t>https://www.crz.gov.sk/zmluva/10596806/</t>
  </si>
  <si>
    <t xml:space="preserve">Výskum bol zameraný na vysadenie rýchlorastúcich drevín a ich kontrolu v priebehu vegetačného obdobia. Parcialným cieľom bolo sledovanie  klimatických podmienok a analýza pôdy pred výsadbou. </t>
  </si>
  <si>
    <t>Výskum a vývoj autonómneho robota na zmetanie sladového kvetu</t>
  </si>
  <si>
    <t>Research and development of an autonomous robot for sweeping malt blossom</t>
  </si>
  <si>
    <t>doc. Ing. Vladimír Cviklovič, PhD.</t>
  </si>
  <si>
    <t>Heineken Slovensko Sladovne, a.s</t>
  </si>
  <si>
    <t>NI/1-606/2024/SPU</t>
  </si>
  <si>
    <t>https://www.crz.gov.sk/zmluva/10146136/</t>
  </si>
  <si>
    <t>Projekt je zameraný na výskum autonómneho riadenia mobilných robotov v prostredí potravinárskej výroby, bez dostupnosti signálu GPS s množstvom statických prekážok a rušivch elementov v číslicovom spracovaní obrazu na účely navigácie. Na základe výskumu bol vytvorený funkčný prototyp nasaditeľný v bežnej prevádze sladovníckej výroby.</t>
  </si>
  <si>
    <t>Aktualizácia normatívov spotreby nafty, normatívov priamych nákladov vrátane normatívov vybraných druhov emisií skleníkových plynov pre pestovanie vybraných plodín</t>
  </si>
  <si>
    <t xml:space="preserve">doc. Ing. Jozef Ďuďák, CSc. </t>
  </si>
  <si>
    <t>Ministerstvo pôdohospodárstva a rozvoja vidieka Slovenskej republiky</t>
  </si>
  <si>
    <t xml:space="preserve">987/2025/MPRVSR-500 a NI/1-376/2025/SPU </t>
  </si>
  <si>
    <t>https://www.crz.gov.sk/zmluva/11318210/</t>
  </si>
  <si>
    <t>Riešenie úlohy vyplývalo z požiadavky aktualizácie normatívov spotreby nafty pre opatrenie "Zelená nafta 2019+". Novou úlohou bolo spracovanie nákladovej analýzy uplatňovaných technologických postupov pestovania poľných plodín a výpočet hodnoty emisií skleníkových plynov z využívaných technologických vstupov.</t>
  </si>
  <si>
    <t>Ekofond SPP – podpora environmentálnych projektov</t>
  </si>
  <si>
    <t>Green Apiary</t>
  </si>
  <si>
    <t>ZELENÁ VČELNICA- zhodnocovanie vplyvu prirodzenej potenciálnej vegetácie na miestnu
mikroklímu a výskyt opeľovačov v podmienkach intenzívne urbanizovaného prostredia</t>
  </si>
  <si>
    <t>GREEN APIARY – evaluating the impact of natural potential vegetation on the local microclimate and the occurrence of pollinators in conditions of a highly urbanized environment</t>
  </si>
  <si>
    <t>Ing. Alica Saková</t>
  </si>
  <si>
    <t>Botanická záhrada, Slovenská poľnohospodárska univerzita v Nitre</t>
  </si>
  <si>
    <t>Ekofond SPP, n.o.</t>
  </si>
  <si>
    <t>NI/1-93/2025/SPU</t>
  </si>
  <si>
    <t>CRZ</t>
  </si>
  <si>
    <t>neSPPíme, bzučíme</t>
  </si>
  <si>
    <t>Projekt je zameraný na hodnotenie vplyvu prirodzenej potenciálnej vegetácie na mikroklimatické podmienky a výskyt opeľovačov v intenzívne urbanizovanom prostredí. Súčasťou projektu je vybudovanie interaktívnej výukovej včelnice a výsadba medonosných a klimaticky stabilných druhov drevín s cieľom podporiť biodiverzitu a environmentálne vzdelávanie.</t>
  </si>
  <si>
    <t>Projekt podporuje výskum ekosystémových služieb v urbanizovanom prostredí a prispieva k ochrane opeľovačov a zvyšovaniu environmentálneho povedomia.</t>
  </si>
  <si>
    <t>Program Naše Mesto</t>
  </si>
  <si>
    <t>Obnova produkčnej škôlky I.fáza</t>
  </si>
  <si>
    <t>Restoration of Production Nursery – Phase I.</t>
  </si>
  <si>
    <t>Nadácia Pontis</t>
  </si>
  <si>
    <t>NI/1-242/2025/SPU</t>
  </si>
  <si>
    <t>Naše Mesto</t>
  </si>
  <si>
    <t>Projekt je zameraný na obnovu produkčnej škôlky a rozvoj jednotlivých kolekcií prostredníctvom technickej podpory. Súčasťou projektu je vytvorenie ukážkových a vzdelávacích prvkov v rámci areálu.</t>
  </si>
  <si>
    <t>Podpora infraštruktúry a rozvoja botanických kolekcií s edukačným významom.</t>
  </si>
  <si>
    <t>Obnova produkčnej škôlky II.fáza</t>
  </si>
  <si>
    <t>Restoration of Production Nursery – Phase II.</t>
  </si>
  <si>
    <t>NI/1-380/2025/SPU</t>
  </si>
  <si>
    <t>HORTAROM</t>
  </si>
  <si>
    <t>Modelový výskumný areál hortiterapie a aromaterapie pre podporu duševného zdravia</t>
  </si>
  <si>
    <t>Model Research Area of Horticultural Therapy and Aromatherapy for Mental Health Support</t>
  </si>
  <si>
    <t>Odborný liečebný ústav psychiatrický n. o. Predná Hora</t>
  </si>
  <si>
    <t>NI/1-399/2025/SPU</t>
  </si>
  <si>
    <t>Navrhovaný projekt sa zameriava na koncepčný návrh a implementáciu terapeuticky orientovaného exteriérového prostredia v areáli psychiatrickej liečebne, s dôrazom na integráciu princípov hortiterapie a aromaterapie do komplexného systému podpory duševného zdravia. Riešenie vychádza z interdisciplinárneho prístupu na rozhraní krajinnej architektúry, environmentálnej psychológie a klinickej praxe, pričom akcentuje priestorové, zmyslové a vegetačné parametre prostredia ako aktívne terapeutické nástroje.</t>
  </si>
  <si>
    <t>Cieľom je vytvoriť funkčne diferencovaný areál, ktorý prostredníctvom cielenej modelácie terénu, vegetačných štruktúr a senzorických stimulov podporuje redukciu stresu, stabilizáciu psychického stavu a facilitáciu rehabilitačných procesov pacientov. Súčasťou zámeru je aj potenciálna evaluácia účinkov navrhovaného prostredia na vybrané indikátory duševného zdravia, čím projekt presahuje rámec realizačného návrhu a otvára priestor pre jeho ďalšie vedecko-výskumné využitie.</t>
  </si>
  <si>
    <t>2025-03-15-001</t>
  </si>
  <si>
    <t>KOMBI - Komunikácia vo svete biznisu a internetu - Kurz nemčiny vrátane výučbových videí</t>
  </si>
  <si>
    <t>COMBI - Communication for business and the Internet - German course including learning videos</t>
  </si>
  <si>
    <t>Mgr. Stanislava Gálová, PhD.</t>
  </si>
  <si>
    <t>Centrum jazykov, Slovenská poľnohospodárska univerzita v Nitre</t>
  </si>
  <si>
    <t xml:space="preserve"> 2025-03-15-001</t>
  </si>
  <si>
    <t>ochschule Burgenland (Rakúsko) a Széchenyi István Egyetem v Győri (Maďarsko)</t>
  </si>
  <si>
    <t>rojekt realizuje Centrum jazykov Slovenskej poľnohospodárskej univerzity v Nitre v spolupráci s Hochschule Burgenland (Rakúsko) a Széchenyi István Egyetem v Győri (Maďarsko). Cieľom projektu je vytvoriť moderný online kurz nemeckého jazyka na úrovni B1 zameraný na digitálnu profesijnú komunikáciu. Výstupom je e-learningový kurz v systéme Moodle doplnený o videá, ktoré tematicky pokrývajú oblasti digitalizácie, online marketingu, sociálnych sietí a využitia umelej inteligencie v profesijnej prezentácii.</t>
  </si>
  <si>
    <t>Call for proposals 2023 – EAC/A10/2022 Erasmus+ Programme; Erasmus+ KA121-ADU</t>
  </si>
  <si>
    <t>2023-1-SK01-KA121-ADU-000121648</t>
  </si>
  <si>
    <t>vzdelávacie</t>
  </si>
  <si>
    <t>Erasmus+ Vzdelávanie dospelých 2023-1-SK01-KA121-ADU-000121648</t>
  </si>
  <si>
    <t>Erasmus+ Adult Education 2023-1-SK01-KA121-ADU-000121648</t>
  </si>
  <si>
    <t>Ing. Barbora Čakovská, PhD.</t>
  </si>
  <si>
    <t>https://crz.gov.sk/zmluva/8020006/</t>
  </si>
  <si>
    <t>Erasmus+ KA121-ADU</t>
  </si>
  <si>
    <t>Výzva na predkladanie návrhov 2025 – EAC/A08/2024 Program Erasmus+, Erasmus+ KA121-ADU</t>
  </si>
  <si>
    <t>2025-1-SK01-KA121-ADU-000323616</t>
  </si>
  <si>
    <t>Erasmus+ Vzdelávanie dospelých 2025-1-SK01-KA121-ADU-000323616</t>
  </si>
  <si>
    <t>Erasmus+ Adult Education 2025-1-SK01-KA121-ADU-000323616</t>
  </si>
  <si>
    <t>NI/1-333/2025/SPU; 
11039310</t>
  </si>
  <si>
    <t>https://crz.gov.sk/zmluva/11039310/</t>
  </si>
  <si>
    <t>Cost Actions</t>
  </si>
  <si>
    <t>CA22167 - Participatory Approaches with Older Adults (PAAR-net)</t>
  </si>
  <si>
    <t>PAAR-net</t>
  </si>
  <si>
    <t>výskumný</t>
  </si>
  <si>
    <t>Participatory Approaches with Older Adults (PAAR-net)</t>
  </si>
  <si>
    <t>Cost Association in Brussel</t>
  </si>
  <si>
    <t>COST 077/23</t>
  </si>
  <si>
    <t>https://e-services.cost.eu/files/domain_files/CA/Action_CA22167/mou/CA22167-e.pdf</t>
  </si>
  <si>
    <t>Výzva mesta Nitra- Sociálna oblasť a podpora verejného zdravia 2025 - 2</t>
  </si>
  <si>
    <t>nemá kód</t>
  </si>
  <si>
    <t>Zelený most medzi generáciami - víkendové kurzy pre seniorov a vnúčatá</t>
  </si>
  <si>
    <t>Green Bridge Between Generations – Weekend Courses for Grandparents and Grandchildren</t>
  </si>
  <si>
    <t>1945/2025/OSS</t>
  </si>
  <si>
    <t>aktívny aj v starobe</t>
  </si>
  <si>
    <t>KA210-ADU - Small-scale partnerships in adult education</t>
  </si>
  <si>
    <t>2025-1-PL01-KA210-ADU-000349802</t>
  </si>
  <si>
    <t>Výskumno- vzdelávací</t>
  </si>
  <si>
    <t>Partnerstvo pre rozvoj seniorských aktivít, originálny názov: Partnerstwo na rzecz rozwijania aktywności seniorów - aktywne starzenie się przez wolontariat seniorów (2025-1-PL01-KA210-ADU-000349802)</t>
  </si>
  <si>
    <t>Partnership for the Development of Senior Activities</t>
  </si>
  <si>
    <t xml:space="preserve">FUNDACJA UNIWERSYTETU ZŁOTEGO WIEKU WYŻSZEJ SZKOŁY AGROBIZNESU W
ŁOMŻY </t>
  </si>
  <si>
    <t>NI/1-464/2025/SPU; 11643489</t>
  </si>
  <si>
    <t>https://crz.gov.sk/zmluva/11643489/</t>
  </si>
  <si>
    <t>Erasmus+ Programme, Key Action 2: Partnerstwa na małą skalę w dziedzinie kształcenia i szkolenia zawodowego</t>
  </si>
  <si>
    <t>UTW Lomža</t>
  </si>
  <si>
    <t>Výzva nadačného fondu Telecom a nadácie Pontis</t>
  </si>
  <si>
    <t>Digitálny krok vpred</t>
  </si>
  <si>
    <t>A Digital Step Forward</t>
  </si>
  <si>
    <t>NI/1-605/2024/SPU</t>
  </si>
  <si>
    <t>https://www.crz.gov.sk/zmluva/10255782/</t>
  </si>
  <si>
    <t>Nadačný fond Telecomp</t>
  </si>
  <si>
    <t>Výzva na predkladanie návrhov 2024 - EAC/A07/2023 Program Erasmus+</t>
  </si>
  <si>
    <t>2024-1-SK01-KA131-HED-000210788</t>
  </si>
  <si>
    <t>Mobilita študentov a zamestnancov v sektore vysokoškolského vzdelávania</t>
  </si>
  <si>
    <t>Student and staff mobility in the higher education sector</t>
  </si>
  <si>
    <t>doc. Ing. Klaudia Halászová, PhD.</t>
  </si>
  <si>
    <t>CRZ 9428212</t>
  </si>
  <si>
    <t>https://www.crz.gov.sk/zmluva/9428212/</t>
  </si>
  <si>
    <t xml:space="preserve">Výzva na predkladanie návrhov 2025 – EAC/A08/2024 Program Erasmus+ </t>
  </si>
  <si>
    <t>2025-1-SK01-KA131-HED-000315967</t>
  </si>
  <si>
    <t>CRZ 10878574</t>
  </si>
  <si>
    <t>https://www.crz.gov.sk/zmluva/10878574/</t>
  </si>
  <si>
    <t>ERASMUS-EDU-2022-CBHE</t>
  </si>
  <si>
    <t>GROWTH</t>
  </si>
  <si>
    <t>Význam ekologizácie v operáciách v terciárnych oblastiach západného Balkánu</t>
  </si>
  <si>
    <t>Greening Relevance in Operations in Western-Balkans Tertiary-Education Habitats</t>
  </si>
  <si>
    <t>European Education and Culture Executive Agency</t>
  </si>
  <si>
    <t>ERASMUS-EDU-2022-CBHE-STRAND-1</t>
  </si>
  <si>
    <t>Erasmus+ 220 Capacity Buliding</t>
  </si>
  <si>
    <t>UNIVERZITET BIJELJINA</t>
  </si>
  <si>
    <t>Planéta, na ktorej žijeme, čelí vážnym problémom spôsobeným najmä neudržateľnou ľudskou činnosťou, ako sú znečistenie, globálne otepľovanie či strata biodiverzity. Európska únia si preto stanovila cieľ dosiahnuť klimatickú neutralitu do roku 2050 prostredníctvom iniciatívy Európska zelená dohoda, čo si vyžaduje spoločné úsilie a dôraz na vzdelávanie pre environmentálnu udržateľnosť.
Projekt GROWTH prispieva k tomuto cieľu zvyšovaním environmentálneho povedomia a podporou zelenej transformácie v krajinách západného Balkánu. Spája 7 partnerov z EÚ a regiónu, pričom sa zameriava na štyri vysoké školy v Bosne a Hercegovine a Čiernej Hore. Prostredníctvom zavádzania konceptu zelených univerzít a moderných vzdelávacích prístupov projekt podporí študentov, zamestnancov aj inštitúcie, aby aktívne prispievali k udržateľnej a klimaticky neutrálnej budúcnosti.</t>
  </si>
  <si>
    <t>Call for proposals 2023 – EAC/A10/2022 Erasmus+ Programme</t>
  </si>
  <si>
    <t>2023-1-SK01-KA171-HED-000136429</t>
  </si>
  <si>
    <t>Medzinárodná mobilita odchádzajúcich a prichádzajúcich podporená z fondov pre vonkajšie politiky</t>
  </si>
  <si>
    <t>International mobility of outgoing and incoming participants supported by external policy funds</t>
  </si>
  <si>
    <t>CRZ 8162241</t>
  </si>
  <si>
    <t>https://www.crz.gov.sk/zmluva/8162241/</t>
  </si>
  <si>
    <t>Výzva na predkladanie návrhov 2025 –EAC/A08/2024 Program Erasmus+</t>
  </si>
  <si>
    <t>2025-1-SK01-KA171-HED-000336592</t>
  </si>
  <si>
    <t>CRZ 11130378</t>
  </si>
  <si>
    <t>https://www.crz.gov.sk/zmluva/11130378/</t>
  </si>
  <si>
    <t>Erasmus+ KA171 2022</t>
  </si>
  <si>
    <t>2022-1-SK01-KA171-HED-000077841</t>
  </si>
  <si>
    <t>CRZ 6766245</t>
  </si>
  <si>
    <t>https://www.crz.gov.sk/zmluva/6766245/</t>
  </si>
  <si>
    <t>INVEST4EXCELLENCE</t>
  </si>
  <si>
    <t>Investovanie do excelentnosti v regionálnej udržateľnosti</t>
  </si>
  <si>
    <t>Invest for Excellence in Regional Sustainability</t>
  </si>
  <si>
    <t>prof. Ing. Drahoslav Lančarič, PhD.</t>
  </si>
  <si>
    <t>NI/1-380/2021/SPU</t>
  </si>
  <si>
    <t>https://www.crz.gov.sk/zmluva/5948716/</t>
  </si>
  <si>
    <t>HORIZONT 2020</t>
  </si>
  <si>
    <t>University of Agribusiness and Rural Developmnent in Plovdiv (BG), University of Thessaly (EL), Karelia University of Applied Sciences (FI), Van Hall Larenstein University of Applied Sciences (NL)</t>
  </si>
  <si>
    <t>vysokoškolské vzdelávanie, regionálna udržateľnosť, regionálny rozvoj, Európske univerzity</t>
  </si>
  <si>
    <t>higher education, regional sustinability, regional development, European Universities</t>
  </si>
  <si>
    <t>Aliancia univerzít INVEST EU, pozostávajúca z piatich európskych univerzít, sa zameriavala na udržateľný rozvoj. Projekt INVEST4EXCELLENCE financovaný Európskou úniou vypracoval integrovanú a dlhodobú spoločnú stratégiu pre výskum a inovácie (R&amp;I) v súlade so vzdelávacími stratégiami Aliancie. Vytvoril podmienky pre rozvoj a implementáciu myšlienok v oblasti výskumu a inovácií prostredníctvom návrhu modelu inštitucionálnej transformácie, Európskeho inovačného ekosystému pre spoluprácu akademického prostredia, podnikateľského sektora a spoločnosti, nástrojov budovania kapacít, ako aj implementácie a podpory nástroja I-EDUC8EU. Projekt zapojil regionálnych aktérov ako nevyhnutnú podmienku realizácie výskumu a prenosu inovácií do regiónov a priniesol viacero kľúčových podporných technológií na optimalizáciu aspektov výskumu a inovácií podporovaných Alianciou.</t>
  </si>
  <si>
    <t>The INVEST EU University Alliance of five European universities focuses on sustainable development. The EU-funded INVEST4EXCELLENCE project  developed an integrated and long term joint strategy for research and innovation (R&amp;I) in line with the education strategies of the Alliance. It created the background for the development and implementation of R&amp;I ideas developing a model for institutional transformation, the European Innovation Ecosystem for Academia-Business &amp; Society, Capacity Building Tools, and implementing and promoting the I-EDUC8EU tool. The project engaged regional actors as a precondition for performing the research and bringing innovation into the regions and deliver several key enabling technologies to optimise the R&amp;I aspects promoted by the Alliance.</t>
  </si>
  <si>
    <t>projekt ukončený v roku 2024, financie poskytnuté na účet v roku 2025</t>
  </si>
  <si>
    <t>https://ec.europa.eu/info/funding-tenders/opportunities/portal/screen/opportunities/calls-for-proposals?callIdentifier=HORIZON-CL6-2024-CLIMATE-02&amp;status=31094501,31094502,31094503&amp;isExactMatch=true&amp;order=DESC&amp;pageNumber=1&amp;pageSize=50&amp;sortBy=startDate</t>
  </si>
  <si>
    <t>ClimateSmartResearch</t>
  </si>
  <si>
    <t>Podpora inovácií v európskom poľnohospodárstve zohľadňujúcich klimatické podmienky (Klimaticky inteligentný výskum)</t>
  </si>
  <si>
    <t>Driving climate-smart innovation in European agriculture</t>
  </si>
  <si>
    <t>https://cordis.europa.eu/project/id/101216573</t>
  </si>
  <si>
    <t>HORIZONT EUROPE</t>
  </si>
  <si>
    <t>STICHTING WAGENINGEN RESEARCH</t>
  </si>
  <si>
    <t>Experimentálne výskumné stanice zamerané na adaptáciu, klimaticky inteligentné poľnohospodárstvo, nástroje na podporu v oblasti klímy, systémy na podporu rozhodovania, systémový výskum</t>
  </si>
  <si>
    <t>Adaptation Experimental Research stations, Climate Smart Agriculture, Climate tool-kits service, decision support systems, system research</t>
  </si>
  <si>
    <t>Poľnohospodárstvo je kľúčovým odvetvím v rámci ekologickej transformácie, ktoré má zásadný význam nielen pre zásobovanie a bezpečnosť potravín, ale aj pre svoj významný vplyv na životné prostredie. Cieľom projektu CSR financovaného EÚ je urýchliť prechod poľnohospodárskeho sektora k klimatickej neutralite prostredníctvom vývoja inovatívnych technológií a metodík v oblasti klimaticky inteligentného poľnohospodárstva (CSF), do ktorého je zapojených 29 experimentálnych výskumných staníc (ERS) z celej Európy. Projekt tiež posilní úsilie ERS prostredníctvom spoločného vytvárania rámca pre klimaticky inteligentný výskum a vývoja a overovania najmodernejších metodík. Nakoniec maximalizuje vplyv CSR prostredníctvom posilnenia sieťovania, výskumu a procesov navrhovania v rámci ERS.</t>
  </si>
  <si>
    <t>Agriculture is a key sector in the green transition, crucial not only for supply and food safety, but also for its significant environmental impact. The EU-funded CSR project aims to accelerate the agricultural sector’s shift towards climate neutrality by developing innovative Climate Smart Farming (CSF) technologies and methodologies, involving 29 experimental research stations (ERS) across Europe. The project will also strengthen ERS efforts by co-creating a climate-smart research framework and developing and validating cutting-edge methodologies. Finally, it will maximise the impact of CSR by enhancing ERS networking, research, and design processes.</t>
  </si>
  <si>
    <t>zmluva o spolupráci a propagácii</t>
  </si>
  <si>
    <t>1301/2025</t>
  </si>
  <si>
    <t>Akademická Nitra 2025</t>
  </si>
  <si>
    <t>prof. Ing. Pavol Findura, PhD.</t>
  </si>
  <si>
    <t>Technické zabezpečenie festivalu Akademická Nitra 2025</t>
  </si>
  <si>
    <t>Zmluva o poskytnutí dotácie</t>
  </si>
  <si>
    <t>NI/1-289/2025/SPU</t>
  </si>
  <si>
    <t>H2020-FNR-2020-2 (FNR-11-2020)</t>
  </si>
  <si>
    <t>ALGAE4IBD</t>
  </si>
  <si>
    <t>ALGAE4IBD – OD PRÍRODY K LÔŽKU PACIENTA – BIOAKTÍVNA ZLÚČENINA NA BÁZE RIAS NA PREVENCIU A LIEČBU ZÁPALU, BOLESTI A IDIOPATICKÝCH ČREVNÝCH ZÁPALOV</t>
  </si>
  <si>
    <t>ALGAE4IBD –FROM NATURE TO BEDSIDE- ALGAE BASED BIO COMPOUND FOR PREVENTION AND TREATMENT OF INFLAMMATION, PAIN AND IBD</t>
  </si>
  <si>
    <t>Ing. Lucia Gabríny, PhD.</t>
  </si>
  <si>
    <t>Výskumné centrum Agrobiotech, Slovenská poľnohospodárska univerzita v Nitre</t>
  </si>
  <si>
    <t>MIGAL GALILEE RESEARCH INSTITUTE LTD - Israel</t>
  </si>
  <si>
    <t>Grant agreement ID: 101000501</t>
  </si>
  <si>
    <t>https://www.crz.gov.sk/2171273-sk/centralny-register-zmluv/?art_zs2=&amp;art_predmet=&amp;art_ico=&amp;art_suma_spolu_od=&amp;art_suma_spolu_do=&amp;art_datum_zverejnene_od=&amp;art_datum_zverejnene_do=&amp;art_rezort=0&amp;art_zs1=&amp;nazov=158%2F2021%2Fspu&amp;art_ico1=&amp;odoslat=&amp;ID=2171273&amp;frm_id_frm_filter_3=69e8626a28daf</t>
  </si>
  <si>
    <t xml:space="preserve">YEMOJA LTD - Israel, NORD UNIVERSITET - Norway, CENTRO DE CIENCIAS DO MAR DO ALGARVE - Portugal, ALGAIA - France, TEAGASC - AGRICULTURE AND FOOD DEVELOPMENT AUTHORITY - Ireland , UNIVERSITA DEGLI STUDI DI NAPOLI FEDERICO II - Italy, SOLARIS LAB SRL  - Italy, HUN-REN SZEGEDI BIOLOGIAI KUTATOKOZPONT  - Hungary, VLAAMSE INSTELLING VOOR TECHNOLOGISCH ONDERZOEK N.V.  - Belgium, MIKROBIOLOGICKY USTAV AV CR V.V.I - Czechia, EUROPEAN SCIENCE COMMUNICATION INSTITUTE (ESCI) GGMBH  - Germany, ELOOP SRL - Italy, UNIVERSITA HUMANITAS - Italy, GOPSIS LDA - Portugal, SEA4US - BIOTECNOLOGIA E RECURSOS MARINHOS, S.A. - Portugal, SYNOVO GMBH - Germany, USTAV MOLEKULARNI GENETIKY AV CR V.V.I.  - Czechia, OSPEDALE SAN RAFFAELE SRL  - Italy, PREAGON BIOTECH SRO  - Czechia, HUN-REN Szegedi Biologiai Kutatokozpon - Hungary, </t>
  </si>
  <si>
    <t>mikroriasy, makroriasy, idiopatické črevné zápaly, mikrobióm, bolesť, funkčné potraviny</t>
  </si>
  <si>
    <t>microalgae, macroalgae, inflammatory bowel disease, microbiome,pain, functional food</t>
  </si>
  <si>
    <t>Projekt Algae4IBD, realizovaný v rámci programu Horizon 2020, sa zameriava na vývoj inovatívnych bioaktívnych zlúčenín získaných z rias na prevenciu a liečbu zápalu, bolesti a zápalových ochorení čriev (IBD). Cieľom projektu je identifikovať, charakterizovať a využiť prírodné látky z morských aj sladkovodných rias s potenciálnymi protizápalovými účinkami. Projekt pokrýva celý inovačný reťazec – od výberu a kultivácie vhodných druhov rias, cez extrakciu a testovanie bioaktívnych látok, až po ich aplikáciu v potravinárstve a medicíne vrátane predklinického a klinického overenia. Dôležitou súčasťou je aj hodnotenie bezpečnosti, účinnosti a udržateľnosti týchto riešení. Očakávaným prínosom projektu je vývoj nových prírodných terapeutických a nutričných riešení, ktoré prispejú k zlepšeniu kvality života pacientov so zápalovými ochoreniami čriev a zároveň podporia rozvoj bioekonomiky a udržateľného využívania prírodných zdrojov.</t>
  </si>
  <si>
    <t>The Algae4IBD project, funded under the Horizon 2020 programme, aims to develop innovative algae-based bioactive compounds for the prevention and treatment of inflammation, pain, and inflammatory bowel diseases (IBD). The project focuses on identifying and characterizing natural compounds derived from marine and freshwater algae with promising anti-inflammatory properties. Algae4IBD addresses the entire value chain, from the selection and cultivation of suitable algae species, through extraction and functional characterization of bioactive compounds, to their application in food and pharmaceutical products, including preclinical and clinical validation. The project also evaluates safety, efficacy, and sustainability aspects of the developed solutions. The expected outcomes include the development of novel natural therapeutic and nutritional solutions that improve the quality of life of IBD patients, while contributing to the advancement of the bioeconomy and sustainable use of natural resources.</t>
  </si>
  <si>
    <t>Projekt Algae4IBD je zameraný na praktické využitie vedeckých poznatkov pri vývoji nových bioaktívnych zlúčenín z rias s konkrétnym cieľom ich uplatnenia v prevencii a liečbe zápalu, bolesti a zápalových ochorení čriev. Ide o cielené pretavenie vlastností rias do funkčných terapeutických a nutričných riešení využiteľných v praxi. Projekt zahŕňa identifikáciu a charakterizáciu účinných látok, ich testovanie z hľadiska bezpečnosti a účinnosti, ako aj overovanie možností ich aplikácie v potravinárstve a medicíne. Výsledkom budú konkrétne inovácie s potenciálom priameho spoločenského, zdravotného a hospodárskeho prínosu, čo je charakteristickým znakom aplikovaného výskumu.</t>
  </si>
  <si>
    <t>EIT - Call for expression of interest to become participant of EIT Food Regional Innovation Scheme in 2024-2025</t>
  </si>
  <si>
    <t>KAVA 18253-23</t>
  </si>
  <si>
    <t xml:space="preserve">EIT FOOD Hub </t>
  </si>
  <si>
    <t xml:space="preserve">prof. Ing. Adriana Kolesárová, PhD. </t>
  </si>
  <si>
    <t>EIT Food CLC North-East Sp. z o.o.</t>
  </si>
  <si>
    <t>Zmluva podpísaná iba elektronicky</t>
  </si>
  <si>
    <t>Horizon Europe (HORIZON)</t>
  </si>
  <si>
    <t>Centrum vedecko-technických informácií Slovenskej republiky (CVTI SR)</t>
  </si>
  <si>
    <t>EIT Food Hub Slovakia, EIT Food RIS, agropotravinárstvo, inovácie, podnikanie, výskum, vysokoškolské vzdelávanie, medzinárodná spolupráca, ekosystém, stakeholderi</t>
  </si>
  <si>
    <t>EIT Food Hub Slovakia, EIT Food RIS, agri-food sector, innovation, entrepreneurship, research, higher education, international cooperation, ecosystem, stakeholders</t>
  </si>
  <si>
    <t>Projekt je zameraný na zabezpečenie činnosti EIT Food Hub Slovakia v rámci schémy EIT Food Regional Innovation Scheme (RIS) na obdobie rokov 2024 – 2025. Cieľom je prepájať aktérov vedomostného trojuholníka – výskum, vysokoškolské vzdelávanie a podnikateľský sektor – ako aj subjekty verejného sektora a mimovládne organizácie pri riešení aktuálnych výziev v oblasti agropotravinárstva prostredníctvom aktívnej národnej a medzinárodnej spolupráce. Hub pôsobí ako národný kontaktný a koordinačný bod EIT Food, podporuje zapájanie relevantných stakeholderov do aktivít EIT Food, rozvoj inovácií, podnikania, vzdelávacích aktivít a budovanie ekosystému v oblasti potravín a poľnohospodárstva. Súčasťou projektu je aj posilňovanie spolupráce medzi akademickým, výskumným, podnikateľským a verejným sektorom s cieľom zvýšiť inovačný potenciál krajiny a jej prepojenie na európske iniciatívy EIT Food.</t>
  </si>
  <si>
    <t>The project is focused on ensuring the operation of EIT Food Hub Slovakia within the EIT Food Regional Innovation Scheme (RIS) for the period 2024–2025. Its aim is to connect actors of the knowledge triangle — research, higher education, and the business sector — as well as public sector entities and non-governmental organisations in addressing current challenges in the agri-food sector through active national and international cooperation. The Hub acts as the national contact and coordination point for EIT Food, supporting the involvement of relevant stakeholders in EIT Food activities, the development of innovation, entrepreneurship, educational activities, and the building of an ecosystem in the fields of food and agriculture. The project also includes strengthening cooperation among the academic, research, business, and public sectors in order to enhance the country’s innovation potential and its links to European EIT Food initiatives.</t>
  </si>
  <si>
    <t>Projekt predstavuje aplikovaný výskum, lebo je zameraný na praktické využitie poznatkov, podporu inovácií a prenos výsledkov do praxe v agropotravinárskom sektore. V rámci schémy EIT Food Regional Innovation Scheme (RIS) sa výskumné poznatky nevyužívajú len na teoretickej úrovni, ale prepájajú sa s inováciami, podnikateľskou praxou, vzdelávaním a potrebami spoločnosti. Projekt podporuje vývoj a overovanie riešení, spoluprácu s relevantnými aktérmi a zavádzanie výsledkov do praxe, čím priamo napĺňa charakter aplikovaného výskumu.</t>
  </si>
  <si>
    <t>2023-2025 Call for KICs Business Plans, Cross-KIC activities and Higher Education Institutions (HEI) initiative (HORIZON-EIT-2023-2025-KIC)</t>
  </si>
  <si>
    <t>KAVA 21383-23</t>
  </si>
  <si>
    <t>DETECT! Deep Tech Creativity</t>
  </si>
  <si>
    <t>University of Chemistry and Technology, Prague, Czechia;
Poznań University of Life Sciences, Poland;
Slovak University of Agriculture, Nitra, Slovakia;
National University of Shipbuilding, Mykolaiv, Ukraine.</t>
  </si>
  <si>
    <t>aplikovaný výskum; deep tech; inovačný ekosystém; podnikanie; transfer technológií; prototypovanie; spoločenský dopad</t>
  </si>
  <si>
    <t>applied research; deep tech; innovation ecosystem; entrepreneurship; technology transfer; prototyping; societal impact</t>
  </si>
  <si>
    <t>Konzorcium DETECT! spája inštitúcie vysokoškolského vzdelávania (HEI) so silnými kapacitami v oblasti deep tech, podpory podnikania, spolupráce s priemyslom a zapojenia tretieho sektora s cieľom do roku 2030 posilniť úlohu HEI v oblasti aplikovaného výskumu a inovácií. Projekt urýchľuje prenos výsledkov výskumu v oblasti deep tech do praktických aplikácií, trhovo pripravených riešení a podnikateľských iniciatív reagujúcich na spoločenské a hospodárske výzvy Európy.
Na dosiahnutie tohto cieľa DETECT! buduje integrovaný inovačný ekosystém na inštitucionálnej, konzorciálnej a európskej úrovni a zároveň vytvára model jednotného kontaktného miesta pre podporu inovácií v oblasti deep tech. Partnerské HEI rozvíjajú vzdelávacie programy zamerané na podnikanie, posilňujú kancelárie pre transfer technológií a vytvárajú mentorské štruktúry pre vznik nových venture projektov v oblasti deep tech. Tieto aktivity sa realizujú prostredníctvom cyklu „mining-gaps-synthesis-advance“, ktorý zabezpečuje priebežné zlepšovanie a škálovanie výsledkov projektu.
Prepájaním aplikovaného výskumu, podnikania, prototypovania a spolupráce so stakeholdermi DETECT! pomáha HEI premieňať deep tech poznatky na produkty, služby a iniciatívy s konkrétnou spoločenskou a ekonomickou hodnotou. Zapojenie partnera z Ukrajiny zároveň posilňuje príspevok projektu k európskej odolnosti, solidarite a budovaniu mieru.</t>
  </si>
  <si>
    <t>The DETECT! consortium brings together higher education institutions (HEIs) with strengths in deep tech, entrepreneurship support, industry collaboration, and third-sector engagement to strengthen the role of HEIs in applied research and innovation by 2030. The project accelerates the translation of deep tech research into practical applications, market-ready solutions, and entrepreneurial initiatives addressing European societal and economic challenges.
To achieve this, DETECT! builds an integrated innovation ecosystem at institutional, consortium, and European levels, while establishing a one-stop-source model for deep tech innovation support. Partner HEIs develop entrepreneurial training programmes, strengthen technology transfer offices, and create mentoring structures for new ventures in the deep tech sector. These activities follow the “mining-gaps-synthesis-advance” cycle, which ensures the continuous improvement and upscaling of project results.
By linking applied research, entrepreneurship, prototyping, and stakeholder cooperation, DETECT! helps HEIs transform deep tech knowledge into products, services, and ventures with tangible societal and economic value. The inclusion of a partner from Ukraine further strengthens the project’s contribution to European resilience, solidarity, and peacebuilding.</t>
  </si>
  <si>
    <t>Projekt prepája výskum s potrebami praxe a trhu, podporuje premenu výsledkov výskumu na produkty, služby a venture iniciatívy, posilňuje mechanizmy valorizácie a transferu technológií a zároveň rozvíja inovačný ekosystém orientovaný na spoločenský a ekonomický dopad.</t>
  </si>
  <si>
    <t xml:space="preserve">Podnikataľská činnosť </t>
  </si>
  <si>
    <t>Faktúra: 3250000788</t>
  </si>
  <si>
    <t>Vývoj produktu - úprava receptúry pasty s karamelovou príchuťou</t>
  </si>
  <si>
    <t>Development of the product – adjustment of the recipe for a paste with caramel flavour</t>
  </si>
  <si>
    <t>Health Food Suppements s. r. o., IČO: 36235261</t>
  </si>
  <si>
    <t>Zákazka: 15518</t>
  </si>
  <si>
    <t xml:space="preserve">Podnikateľská činnosť </t>
  </si>
  <si>
    <t>vývoj produktu, optimalizácia receptúry, karamelová pasta, kvalitatívne vlastnosti, funkčné vlastnosti, potravinársky výskum, inovácie</t>
  </si>
  <si>
    <t>product development, recipe optimization, caramel paste, qualitative properties, functional properties, food research, innovation</t>
  </si>
  <si>
    <t>Analýza a odborné konzultácie boli zamerané na vývoj a optimalizáciu receptúry pasty s karamelovou príchuťou. Výsledky slúžili na overenie kvalitatívnych a funkčných vlastností produktu a podporu jeho ďalšieho vývoja.</t>
  </si>
  <si>
    <t>The analysis and expert consultations focused on the development and optimization of a caramel-flavoured paste recipe. The results served to verify the product’s qualitative and functional properties and to support its further development.</t>
  </si>
  <si>
    <t>Analýza a odborné konzultácie boli realizované v súvislosti s vývojom a optimalizáciou nového produktu, konkrétne s úpravou receptúry pasty s karamelovou príchuťou. Činnosť bola vykonaná s využitím výskumno-vývojového zázemia AgroBioTech centra SPU v Nitre, pričom výsledky slúžili na overenie kvalitatívnych a funkčných vlastností produktu a podporu jeho ďalšieho vývoja.</t>
  </si>
  <si>
    <t>Faktúra: 3250000755</t>
  </si>
  <si>
    <t>Vývoj produktu - bezalkoholový likér</t>
  </si>
  <si>
    <t>Product development – non-alcoholic liqueur</t>
  </si>
  <si>
    <t>NESPA s. r. o., IČO: 36317390</t>
  </si>
  <si>
    <t>Zákazka: 15487</t>
  </si>
  <si>
    <t>vývoj produktu, bezalkoholový likér, odborné posúdenie, technologické spracovanie, inovačný proces, potravinársky výskum</t>
  </si>
  <si>
    <t>product development, non-alcoholic liqueur, expert assessment, technological processing, innovation process, food research</t>
  </si>
  <si>
    <t>Poskytnuté služby boli zamerané na vývoj bezalkoholového likéru a odborné posúdenie jeho vlastností dôležitých pre ďalšie technologické spracovanie. Aktivita podporila inovačný proces pri tvorbe nového produktu.</t>
  </si>
  <si>
    <t>The provided services focused on the development of a non-alcoholic liqueur and the expert assessment of its properties relevant for further technological processing. The activity supported the innovation process in the creation of a new product.</t>
  </si>
  <si>
    <t>Poskytnuté služby boli zamerané na vývoj produktu – bezalkoholového likéru, vrátane odborného posúdenia jeho vlastností a parametrov dôležitých pre ďalšie technologické spracovanie. Aktivita bola realizovaná v prepojení na výskum a vývoj na AgroBioTech centre SPU v Nitre, s cieľom podporiť inovačný proces pri tvorbe nového produktu.</t>
  </si>
  <si>
    <t>Faktúra: 3250000332</t>
  </si>
  <si>
    <t>2D/3D modelovanie terénu</t>
  </si>
  <si>
    <t>2D/3D terrain modelling</t>
  </si>
  <si>
    <t>Obec Jelenec</t>
  </si>
  <si>
    <t>Objednávka č. 2503/2025</t>
  </si>
  <si>
    <t>aplikovaný výskum, zber údajov, terénny výskum, letecké práce, hodnotenie územia, odborné vyhodnotenie, výskumné kapacity,</t>
  </si>
  <si>
    <t>applied research, data collection, field research, aerial works, territorial assessment, expert evaluation, research capacities</t>
  </si>
  <si>
    <t>Realizované letecké a terénne práce boli vykonané v rámci aplikovaného výskumu a zberu údajov pre odborné vyhodnotenie vybraných parametrov územia. Získané podklady prispeli k podpore výskumno-vývojových aktivít pracoviska.</t>
  </si>
  <si>
    <t>The aerial and field works were carried out within applied research and data collection activities aimed at the expert evaluation of selected territorial parameters. The obtained data contributed to supporting the research and development activities of the workplace.</t>
  </si>
  <si>
    <t>Realizované letecké a terénne práce boli vykonané v rámci odborných činností súvisiacich s aplikovaným výskumom a zberom údajov, pričom získané podklady slúžili na odborné vyhodnotenie vybraných parametrov územia. Činnosť bola zabezpečená s využitím výskumných kapacít AgroBioTech centra SPU v Nitre a prispela k podpore výskumno-vývojových aktivít pracoviska.</t>
  </si>
  <si>
    <t>Faktúra: 3250001311</t>
  </si>
  <si>
    <t>Zhodnotenie nutričných a biologických charakteristík výživových doplnkov pre športovcov v rámci inovačnej poukážky</t>
  </si>
  <si>
    <t>Evaluation of the nutritional and biological characteristics of dietary supplements for athletes within the framework of an innovation voucher</t>
  </si>
  <si>
    <t>Mediator, s. r. o, IČO: 35891360</t>
  </si>
  <si>
    <t>Objednávka č. 11112025</t>
  </si>
  <si>
    <t>novačné poukážky, výživové doplnky, športová výživa, nutričné charakteristiky, biologické vlastnosti, funkčná výživa, vývoj produktov</t>
  </si>
  <si>
    <t>innovation vouchers, dietary supplements, sports nutrition, nutritional characteristics, biological properties, functional nutrition, product development</t>
  </si>
  <si>
    <t>Analýzy boli realizované v rámci projektu inovačných poukážok so zameraním na hodnotenie nutričných a biologických charakteristík výživových doplnkov pre športovcov. Výstupy slúžili ako podklad pre výskum, vývoj a inovácie v oblasti funkčnej výživy.</t>
  </si>
  <si>
    <t>The analyses were carried out an innovation voucher project focused on assessing the nutritional and biological characteristics of dietary supplements for athletes. The outputs served as a basis for research, development and innovation in the field of functional nutrition.</t>
  </si>
  <si>
    <t>Analýzy boli realizované v rámci projektu inovačných poukážok so zameraním na zhodnotenie nutričných a biologických charakteristík výživových doplnkov pre športovcov. Výstupy boli spracované s využitím odborného a prístrojového zázemia AgroBioTech centra SPU v Nitre a slúžili ako podklad pre výskum, vývoj a inováciu produktov v oblasti funkčnej výživy.</t>
  </si>
  <si>
    <t>Faktúra: 3250001378</t>
  </si>
  <si>
    <t>Analýzy aróniovej šťavy</t>
  </si>
  <si>
    <t>Analyses of aronia juice</t>
  </si>
  <si>
    <t>K.B.REAL s. r. o. IČO: 36454079</t>
  </si>
  <si>
    <t>Zákazka: 16066</t>
  </si>
  <si>
    <t>arónia, sušená šťava, kvalitatívne parametre, biologicky aktívne látky, produktový vývoj, potravinové suroviny, pridaná hodnota</t>
  </si>
  <si>
    <t>aronia, dried juice, qualitative parameters, bioactive compounds, product development, food raw materials, added value</t>
  </si>
  <si>
    <t>Analýzy vzorky sušenej aróniovej šťavy boli vykonané s cieľom posúdiť jej kvalitatívne a biologicky významné parametre. Výsledky podporili ďalší produktový vývoj a hodnotenie surovín s pridanou hodnotou.</t>
  </si>
  <si>
    <t>The analyses of a dried aronia juice sample were performed to assess its qualitative and biologically relevant parameters. The results supported further product development and the evaluation of value-added raw materials.</t>
  </si>
  <si>
    <t>Analýzy vzorky sušenej aróniovej šťavy boli vykonané za účelom odborného posúdenia jej kvalitatívnych a biologicky významných parametrov, ktoré sú dôležité pre ďalší produktový vývoj. Činnosť bola realizovaná v nadväznosti na výskumno-vývojové aktivity AgroBioTech centra SPU v Nitre, najmä v oblasti hodnotenia potravinových surovín a produktov s pridanou hodnotou.</t>
  </si>
  <si>
    <t>Faktúra: 3250001365</t>
  </si>
  <si>
    <t>Porovnanie lipozómov pod transmisným elektrónovým mikroskom</t>
  </si>
  <si>
    <t>Comparison of liposomes using transmission electron microscopy</t>
  </si>
  <si>
    <t>Vesantech laboratories s. r. o. , IČO: 52262472</t>
  </si>
  <si>
    <t>Objednávka č. 14112025</t>
  </si>
  <si>
    <t>lipozómy, transmisný elektrónový mikroskop, TEM, štruktúrna charakterizácia, nanoštruktúry, biologické systémy, analytická služba</t>
  </si>
  <si>
    <t>liposomes, transmission electron microscopy, TEM, structural characterization, nanostructures, biological systems, analytical service</t>
  </si>
  <si>
    <t>Porovnanie lipozómov pomocou transmisného elektrónového mikroskopu bolo zamerané na charakterizáciu a hodnotenie štruktúrnych vlastností vzoriek. Analýza prispela k podpore výskumno-vývojových činností v oblasti biologických a nanoštruktúrnych systémov.</t>
  </si>
  <si>
    <t>The comparison of liposomes using transmission electron microscopy focused on the characterization and evaluation of the structural properties of the samples. The analysis contributed to supporting research and development activities in the field of biological and nanostructured systems.</t>
  </si>
  <si>
    <t>Porovnanie lipozómov pomocou transmisného elektrónového mikroskopu bolo realizované ako odborná analýza zameraná na charakterizáciu a hodnotenie štruktúrnych vlastností vzoriek. Služba bola poskytnutá s využitím špecializovaného výskumného vybavenia AgroBioTech centra SPU v Nitre a prispela k podpore výskumno-vývojových činností v oblasti biologických a nanoštruktúrnych systémov.</t>
  </si>
  <si>
    <t>Faktúra: 3250001362</t>
  </si>
  <si>
    <t>Porovnanie extracelulárnych vezikulov na transmisnom elektrónovom mikroske</t>
  </si>
  <si>
    <t>Comparison of extracellular vesicles using transmission electron microscopy</t>
  </si>
  <si>
    <t>Objednávka č. 252/2025</t>
  </si>
  <si>
    <t>Centrum biológie rastlín a biodiverzity SAV, v.v.i. , IČO: 00679089</t>
  </si>
  <si>
    <t>extracelulárne vezikuly, transmisný elektrónový mikroskop, morfologická charakterizácia, experimentálne overovanie, výskumno-vývojová spolupráca, vedecké výstupy</t>
  </si>
  <si>
    <t>xtracellular vesicles, transmission electron microscopy, morphological characterization, experimental validation, research collaboration, scientific outputs</t>
  </si>
  <si>
    <t>Analýza extracelulárnych vezikúl bola realizovaná s cieľom detailnej morfologickej charakterizácie analyzovaných štruktúr. Výsledky podporili kvalitu vedeckých výstupov a experimentálne overovanie.</t>
  </si>
  <si>
    <t>The analysis of extracellular vesicles was carried out with the aim of detailed morphological characterization of the studied structures. The results supported the quality of scientific outputs and experimental validation.</t>
  </si>
  <si>
    <t>Porovnanie extracelulárnych vezikúl na transmisnom elektrónovom mikroskope bolo realizované s cieľom detailnej morfologickej charakterizácie analyzovaných štruktúr. Analýza bola vykonaná v rámci výskumno-vývojovej spolupráce s využitím prístrojovej infraštruktúry AgroBioTech centra SPU v Nitre, čím sa podporila kvalita vedeckých výstupov a experimentálneho overovania.</t>
  </si>
  <si>
    <t>Faktúra: 3250001340</t>
  </si>
  <si>
    <t>Analýzy pšenice</t>
  </si>
  <si>
    <t>Wheat analyses</t>
  </si>
  <si>
    <t>Zákazka: 16026</t>
  </si>
  <si>
    <t>STU v Bratislave IČO: 00397687</t>
  </si>
  <si>
    <t>pšenica, kvalitatívne parametre, nutričné parametre, technologické parametre, rastlinný materiál, rastlinná produkcia, potravinárstvo</t>
  </si>
  <si>
    <t>wheat, qualitative parameters, nutritional parameters, technological parameters, plant material, crop production, food science</t>
  </si>
  <si>
    <t>Analýzy pšenice boli zamerané na odborné hodnotenie vybraných kvalitatívnych, nutričných a technologických parametrov rastlinného materiálu. Výsledky slúžili ako podklad pre ďalšie výskumné a vývojové aktivity v oblasti rastlinnej produkcie a potravinárstva.</t>
  </si>
  <si>
    <t>The wheat analyses focused on the expert evaluation of selected qualitative, nutritional and technological parameters of plant material. The results served as a basis for further research and development activities in plant production and food science.</t>
  </si>
  <si>
    <t>Analýzy pšenice boli realizované na účely odborného hodnotenia vybraných kvalitatívnych, nutričných a technologických parametrov rastlinného materiálu. Uskutočnili sa s využitím výskumných kapacít AgroBioTech centra SPU v Nitre a slúžili ako podklad pre ďalšie výskumné a vývojové aktivity v oblasti rastlinnej produkcie a potravinárstva.</t>
  </si>
  <si>
    <t>Faktúra: 3250001309</t>
  </si>
  <si>
    <t>Analýzy čerstvej, mrazenej aróniovej šťavy</t>
  </si>
  <si>
    <t>Analyses of fresh and frozen aronia juice</t>
  </si>
  <si>
    <t>Zákazka: 15972</t>
  </si>
  <si>
    <t>aróniová šťava, kvalita, stabilita, obsahové charakteristiky, ďalšie spracovanie, vývoj produktov, rastlinné suroviny</t>
  </si>
  <si>
    <t>aronia juice, quality, stability, compositional characteristics, further processing, product development, plant raw materials</t>
  </si>
  <si>
    <t>Analýzy vzorky čerstvej alebo mrazenej aróniovej šťavy boli vykonané s cieľom posúdiť jej kvalitu, stabilitu a obsahové charakteristiky. Výsledky boli relevantné pre ďalšie spracovanie a vývoj produktov.</t>
  </si>
  <si>
    <t>The analyses of a fresh or frozen aronia juice sample were performed to assess its quality, stability and compositional characteristics. The results were relevant for further processing and product development.</t>
  </si>
  <si>
    <t xml:space="preserve">Analýzy vzorky čerstvej/mrazenej aróniovej šťavy boli vykonané s cieľom posúdenia jej kvality, stability a obsahových charakteristík relevantných pre ďalšie spracovanie a vývoj produktov. Činnosť bola realizovaná v súvislosti s výskumno-vývojovým zameraním AgroBioTech centra SPU v Nitre v oblasti hodnotenia rastlinných surovín a potravinových produktov </t>
  </si>
  <si>
    <t>Faktúra: 3250001014</t>
  </si>
  <si>
    <t>Analýzy cukrovej repy</t>
  </si>
  <si>
    <t>Sugar beet analyses</t>
  </si>
  <si>
    <t>Objednávka č. 01092025</t>
  </si>
  <si>
    <t>AGOLD s. r. o., IČO: 44745435</t>
  </si>
  <si>
    <t>sugar beet, qualitative indicators, compositional indicators, agricultural commodities, crop production, raw material processing</t>
  </si>
  <si>
    <t>Analýzy vzoriek cukrovej repy boli zamerané na hodnotenie vybraných kvalitatívnych a obsahových ukazovateľov významných pre ďalšie využitie suroviny. Výsledky podporili výskumno-vývojové aktivity v oblasti rastlinnej produkcie a spracovania poľnohospodárskych komodít.</t>
  </si>
  <si>
    <t>The analyses of sugar beet samples focused on evaluating selected qualitative and compositional indicators important for the further use of the raw material. The results supported research and development activities in plant production and the processing of agricultural commodities.</t>
  </si>
  <si>
    <t>Analýzy vzoriek cukrovej repy boli zamerané na hodnotenie vybraných kvalitatívnych a obsahových ukazovateľov významných pre ďalšie využitie suroviny. Realizácia prebehla s využitím výskumného a analytického zázemia AgroBioTech centra SPU v Nitre, pričom výsledky podporili výskumno-vývojové aktivity v oblasti rastlinnej produkcie a spracovania poľnohospodárskych komodít.</t>
  </si>
  <si>
    <t>Faktúra: 3250000962</t>
  </si>
  <si>
    <t>objednávka č. 0108/0063/25</t>
  </si>
  <si>
    <t>minerálny profil, identifikácia minerálov, kvantifikácia, kvalita vzoriek, analytická služba, experimentálne aktivity</t>
  </si>
  <si>
    <t>mineral profile, mineral identification, quantification, sample quality, analytical service, experimental activities</t>
  </si>
  <si>
    <t>Stanovenie minerálneho profilu bolo realizované s cieľom identifikovať a kvantifikovať minerálne zložky vo vzorkách. Analýza poskytla dôležité údaje pre hodnotenie kvality a ďalšie odborné využitie vzoriek.</t>
  </si>
  <si>
    <t>The determination of the mineral profile was carried out to identify and quantify mineral components in the samples. The analysis provided important data for quality assessment and further expert use of the samples.</t>
  </si>
  <si>
    <t>Stanovenie minerálneho profilu bolo realizované s cieľom presnej identifikácie a kvantifikácie minerálnych zložiek vo vzorkách, ktoré sú dôležité z hľadiska ich kvality a ďalšieho odborného využitia. Analýza bola vykonaná v prepojení na výskumno-vývojové činnosti AgroBioTech centra SPU v Nitre a podporila experimentálne a aplikačné aktivity pracoviska. podporný podklad pre inovácie, výskum a ďalšie spracovanie výsledkov.</t>
  </si>
  <si>
    <t>Faktúra: 3250000954</t>
  </si>
  <si>
    <t>Analýzy rastlinného materiálu - vinič</t>
  </si>
  <si>
    <t>Analyses of plant material – grapevine</t>
  </si>
  <si>
    <t>objednávka 1/2025</t>
  </si>
  <si>
    <t>Qenerika s. r. o., IČO: 35781777</t>
  </si>
  <si>
    <t>rastlinný materiál, biologické parametre, chemické parametre, kvalitatívne parametre, výskumno-vývojová infraštruktúra, inovácie</t>
  </si>
  <si>
    <t>plant material, biological parameters, chemical parameters, qualitative parameters, research infrastructure, innovation</t>
  </si>
  <si>
    <t>Analýzy rastlinného materiálu boli vykonané za účelom odborného zhodnotenia biologických, chemických a kvalitatívnych parametrov vzoriek. Výsledky slúžili ako podklad pre výskum, inovácie a ďalšie spracovanie výsledkov.</t>
  </si>
  <si>
    <t>The analyses of plant material were performed for the expert evaluation of biological, chemical and qualitative parameters of the samples. The results served as a basis for research, innovation and further processing of outcomes.</t>
  </si>
  <si>
    <t>Analýzy rastlinného materiálu boli vykonané za účelom odborného zhodnotenia vybraných biologických, chemických a kvalitatívnych parametrov vzoriek. Činnosť bola realizovaná s využitím výskumno-vývojovej infraštruktúry AgroBioTech centra SPU v Nitre a slúžila ako podporný podklad pre inovácie, výskum a ďalšie spracovanie výsledkov AgroBioTech centra SPU v Nitre a podporila experimentálne a aplikačné aktivity pracoviska.</t>
  </si>
  <si>
    <t>Faktúra: 3250000875</t>
  </si>
  <si>
    <t>objednávka č. 0108/0058/25</t>
  </si>
  <si>
    <t>Analýzy pšenice boli zamerané na hodnotenie vybraných kvalitatívnych, nutričných a technologických parametrov rastlinného materiálu. Výstupy podporili ďalšie výskumné a vývojové aktivity v oblasti rastlinnej produkcie a potravinárstva.</t>
  </si>
  <si>
    <t>The wheat analyses focused on the evaluation of selected qualitative, nutritional and technological parameters of plant material. The outputs supported further research and development activities in plant production and food science.</t>
  </si>
  <si>
    <t>Analýzy pšenice boli realizované na účely odborného hodnotenia vybraných kvalitatívnych, nutričných a technologických parametrov rastlinného materiálu. Uskutočnili sa s využitím výskumných kapacít AgroBioTech centra SPU v Nitre a slúžili ako podklad pre ďalšie výskumné a vývojové aktivity v oblasti rastlinnej produkcie a potravinárstva</t>
  </si>
  <si>
    <t>Faktúra: 3250000848</t>
  </si>
  <si>
    <t>objednávka č. 07/2025</t>
  </si>
  <si>
    <t>minerálny profil, minerálne zložky, kvantifikácia, kvalita vzoriek, odborné využitie, analytické činnosti,</t>
  </si>
  <si>
    <t>mineral profile, mineral components, quantification, sample quality, expert use, analytical activities</t>
  </si>
  <si>
    <t>Stanovenie minerálneho profilu bolo vykonané s cieľom presne identifikovať a kvantifikovať minerálne zložky vo vzorkách. Výsledky prispeli k odbornému hodnoteniu ich kvality a ďalšieho využitia.</t>
  </si>
  <si>
    <t>The determination of the mineral profile was carried out in order to accurately identify and quantify mineral components in the samples. The results contributed to the expert evaluation of their quality and further use.</t>
  </si>
  <si>
    <t xml:space="preserve">Stanovenie minerálneho profilu bolo realizované s cieľom presnej identifikácie a kvantifikácie minerálnych zložiek vo vzorkách, ktoré sú dôležité z hľadiska ich kvality a ďalšieho odborného využitia. Analýza bola vykonaná v prepojení na výskumno-vývojové činnosti AgroBioTech centra SPU v Nitre a podporila experimentálne a aplikačné aktivity pracoviska </t>
  </si>
  <si>
    <t>Faktúra: 3250000851</t>
  </si>
  <si>
    <t>Analýzy rastlinného materiálu - cukrová repa</t>
  </si>
  <si>
    <t>Analyses of plant material – sugar beet</t>
  </si>
  <si>
    <t>rastlinný materiál, biologické parametre, chemické parametre, kvalitatívne hodnotenie, výskumná infraštruktúra, inovácie</t>
  </si>
  <si>
    <t>plant material, biological parameters, chemical parameters, qualitative assessment, research infrastructure, innovation</t>
  </si>
  <si>
    <t>Analýzy rastlinného materiálu boli realizované za účelom odborného zhodnotenia biologických, chemických a kvalitatívnych parametrov vzoriek. Poskytli podklad pre ďalší výskum, inovácie a aplikáciu výsledkov v praxi.</t>
  </si>
  <si>
    <t>The analyses of plant material were carried out for the expert assessment of biological, chemical and qualitative parameters of the samples. They provided a basis for further research, innovation and practical application of the results.</t>
  </si>
  <si>
    <t>Analýzy rastlinného materiálu boli vykonané za účelom odborného zhodnotenia vybraných biologických, chemických a kvalitatívnych parametrov vzoriek. Činnosť bola realizovaná s využitím výskumno-vývojovej infraštruktúry AgroBioTech centra SPU v Nitre a slúžila ako podporný podklad pre inovácie, výskum a ďalšie spracovanie výsledkov.</t>
  </si>
  <si>
    <t>Faktúra: 3250000847</t>
  </si>
  <si>
    <t>Stanovenie minerálneho profilu</t>
  </si>
  <si>
    <t>Determination of the mineral profile</t>
  </si>
  <si>
    <t>objednávka 8/2025</t>
  </si>
  <si>
    <t>Poľnohospod. Družstvo Vlára Nemšová, IČO: 00207098</t>
  </si>
  <si>
    <t>minerálny profil, obsahové parametre, analytická služba, kvalita vzoriek, aplikačná prax, výskumno-vývojové aktivity</t>
  </si>
  <si>
    <t>mineral profile, compositional parameters, analytical service, sample quality, practical application, research and development activities</t>
  </si>
  <si>
    <t>Stanovenie minerálneho profilu bolo zabezpečené ako odborná analytická služba zameraná na zhodnotenie obsahových parametrov vzoriek. Výsledky boli významné pre posúdenie ich kvality a ďalšie využitie v praxi.</t>
  </si>
  <si>
    <t>The determination of the mineral profile was provided as an expert analytical service focused on evaluating the compositional parameters of the samples. The results were important for assessing their quality and further practical use.</t>
  </si>
  <si>
    <t>Stanovenie minerálneho profilu bolo zabezpečené ako odborná analytická služba zameraná na zhodnotenie obsahových parametrov vzoriek, významných pre ich kvalitu a ďalšie využitie v praxi. Činnosť bola realizovaná s využitím analytických kapacít AgroBioTech centra SPU v Nitre v nadväznosti na jeho výskumno-vývojové aktivity.</t>
  </si>
  <si>
    <t>Faktúra: 3250000805</t>
  </si>
  <si>
    <t>Stanovenie antioxidačnej a antimikrobiálnej aktivity</t>
  </si>
  <si>
    <t>Determination of antioxidant and antimicrobial activity</t>
  </si>
  <si>
    <t>Quintos, s. r. o. IČO: 52126960</t>
  </si>
  <si>
    <t>objednváka 7/2025</t>
  </si>
  <si>
    <t>antioxidačná aktivita, biologicky aktívny potenciál, funkčné vlastnosti, kvalitatívne vlastnosti, výskum produktov, vývoj produktov</t>
  </si>
  <si>
    <t>antioxidant activity, bioactive potential, functional properties, qualitative properties, product research, product development</t>
  </si>
  <si>
    <t>Stanovenie antioxidačnej aktivity bolo vykonané s cieľom zhodnotiť biologicky aktívny potenciál analyzovaných vzoriek. Výsledky slúžili ako podklad pre ďalší výskum a vývoj produktov s funkčnými vlastnosťami.</t>
  </si>
  <si>
    <t>The determination of antioxidant activity was carried out in order to assess the bioactive potential of the analysed samples. The results served as a basis for further research and development of products with functional properties.</t>
  </si>
  <si>
    <t>Stanovenie antioxidačnej aktivity bolo vykonané s cieľom zhodnotiť biologicky aktívny potenciál analyzovaných vzoriek, ktorý je významný pre ich funkčné a kvalitatívne vlastnosti. Analýza bola realizovaná s využitím výskumného zázemia AgroBioTech centra SPU v Nitre a slúžila ako podklad pre ďalší výskum a vývoj produktov.</t>
  </si>
  <si>
    <t>Faktúra: 3250000701</t>
  </si>
  <si>
    <t>Analýzy rastlinného materiálu - kukurica, vinič</t>
  </si>
  <si>
    <t>Analyses of plant material – maize, grapevine</t>
  </si>
  <si>
    <t>Analýzy rastlinného materiálu boli zamerané na odborné zhodnotenie biologických, chemických a kvalitatívnych parametrov vzoriek. Výsledky podporili výskumné a inovačné aktivity a ďalšie spracovanie výsledkov.</t>
  </si>
  <si>
    <t>The analyses of plant material focused on the expert evaluation of biological, chemical and qualitative parameters of the samples. The results supported research and innovation activities as well as further processing of the outcomes.</t>
  </si>
  <si>
    <t>Faktúra: 3250000702</t>
  </si>
  <si>
    <t>Stanovenie celkových polyfenolov</t>
  </si>
  <si>
    <t>Determination of total polyphenols</t>
  </si>
  <si>
    <t>Slovak Wine, s. r. o., IČO: 45500436</t>
  </si>
  <si>
    <t>objednávka 9/7</t>
  </si>
  <si>
    <t>polyfenoly, biologicky aktívne látky, kvalita produktu, analýza potravín, analýza nápojov, obsahové látky</t>
  </si>
  <si>
    <t>polyphenols, bioactive compounds, product quality, food analysis, beverage analysis, compositional substances</t>
  </si>
  <si>
    <t>Analýza polyfenolov bola realizovaná za účelom posúdenia obsahových látok s biologickou aktivitou, ktoré ovplyvňujú kvalitu a charakter produktu. Výsledky podporili ďalší výskum a hodnotenie potravín a nápojov.</t>
  </si>
  <si>
    <t>The polyphenol analysis was carried out to assess bioactive compounds that influence the quality and character of the product. The results supported further research and the evaluation of food and beverages.</t>
  </si>
  <si>
    <t>Analýza polyfenolov bola realizovaná za účelom odborného posúdenia obsahových látok s biologickou aktivitou, ktoré významne ovplyvňujú kvalitu a charakter produktu. Služba bola zabezpečená v prepojení na výskumno-vývojové aktivity AgroBioTech centra SPU v Nitre, najmä v oblasti analýzy potravín a nápojov.</t>
  </si>
  <si>
    <t>Faktúra: 3250000622</t>
  </si>
  <si>
    <t>Analýzy červeného vína</t>
  </si>
  <si>
    <t>Analyses of red wine</t>
  </si>
  <si>
    <t>H2G, s. r. o., IČO: 36562378</t>
  </si>
  <si>
    <t>objednávka 2/2025</t>
  </si>
  <si>
    <t>červené víno, kvalitatívne parametre, obsahové parametre, odborné posúdenie, potravinárstvo, nápoje, aplikovaný výskum</t>
  </si>
  <si>
    <t>red wine, qualitative parameters, compositional parameters, expert assessment, food science, beverages, applied research</t>
  </si>
  <si>
    <t>Analýzy červeného vína boli vykonané s cieľom zhodnotiť vybrané kvalitatívne a obsahové parametre vzoriek. Výsledky podporili aplikovaný výskum a vývoj v oblasti potravinárstva a nápojov.</t>
  </si>
  <si>
    <t>The analyses of red wine were performed to evaluate selected qualitative and compositional parameters of the samples. The results supported applied research and development in the field of food and beverages.</t>
  </si>
  <si>
    <t>Analýzy červeného vína boli vykonané s cieľom zhodnotiť vybrané kvalitatívne a obsahové parametre vzoriek, dôležité pre ich odborné posúdenie a ďalšie využitie. Činnosť prebehla s využitím analytického a výskumného zázemia AgroBioTech centra SPU v Nitre, čím podporila aplikovaný výskum a vývoj v oblasti potravinárstva a nápojov.</t>
  </si>
  <si>
    <t>Faktúra: 3250000560</t>
  </si>
  <si>
    <t>Analýzy rastlinného materiálu - jačmeň, pšenica</t>
  </si>
  <si>
    <t>Analyses of plant material – barley, wheat</t>
  </si>
  <si>
    <t>Analýzy rastlinného materiálu boli vykonané za účelom odborného zhodnotenia vybraných biologických, chemických a kvalitatívnych parametrov vzoriek. Slúžili ako podklad pre inovácie, výskum a ďalšie spracovanie výsledkov.</t>
  </si>
  <si>
    <t>The analyses of plant material were performed for the expert assessment of selected biological, chemical and qualitative parameters of the samples. They served as a basis for innovation, research and further processing of the results.</t>
  </si>
  <si>
    <t>Faktúra: 3250000447</t>
  </si>
  <si>
    <t>Stanovenie kofeínu vo vzorke vína</t>
  </si>
  <si>
    <t>Determination of caffeine in a wine sample</t>
  </si>
  <si>
    <t>objednváka 9/4</t>
  </si>
  <si>
    <t>kofeín, víno, odborná analýza, sledovaný parameter, hodnotenie produktu, analytické kapacity</t>
  </si>
  <si>
    <t>caffeine, wine, analytical assessment, monitored parameter, product evaluation, analytical capacities</t>
  </si>
  <si>
    <t>Stanovenie kofeínu vo vzorke vína bolo realizované ako odborná analýza zameraná na presné určenie sledovaného parametra v rámci hodnotenia produktu. Výsledky podporili odborné posúdenie kvality a charakteru vzorky.</t>
  </si>
  <si>
    <t>The determination of caffeine in a wine sample was carried out as an expert analysis aimed at the precise measurement of the monitored parameter within product evaluation. The results supported the expert assessment of the sample’s quality and character.</t>
  </si>
  <si>
    <t>Stanovenie kofeínu vo vzorke vína bolo realizované ako odborná analýza zameraná na presné určenie vybraného sledovaného parametra v rámci hodnotenia produktu. Služba bola poskytnutá v nadväznosti na výskumno-vývojové aktivity AgroBioTech centra SPU v Nitre, s využitím jeho odborných a prístrojových kapacít.</t>
  </si>
  <si>
    <t>Faktúra: 3250000404</t>
  </si>
  <si>
    <t>Stanovenie rastlinného materiálu - repka ozimná, jačmeň jarný</t>
  </si>
  <si>
    <t>Determination of plant material – winter oilseed rape, spring barley</t>
  </si>
  <si>
    <t>Analýzy rastlinného materiálu boli realizované s cieľom odborného zhodnotenia biologických, chemických a kvalitatívnych parametrov vzoriek. Poskytli podklad pre ďalší výskum, inovácie a spracovanie výsledkov.</t>
  </si>
  <si>
    <t>The analyses of plant material were carried out with the aim of expert evaluation of the biological, chemical and qualitative parameters of the samples. They provided a basis for further research, innovation and processing of the results.</t>
  </si>
  <si>
    <t>Faktúra: 3250000227</t>
  </si>
  <si>
    <t>Vývoj prototypov a ich senzorické analýzy</t>
  </si>
  <si>
    <t>Development of prototypes and their sensory analyses</t>
  </si>
  <si>
    <t>objednávka 1/2024</t>
  </si>
  <si>
    <t>vývoj prototypov, senzorická analýza, nové produkty, produktové riešenia, senzorická kvalita, inovačný proces, aplikovaný výskum</t>
  </si>
  <si>
    <t>prototype development, sensory analysis, new products, product solutions, sensory quality, innovation process, applied research</t>
  </si>
  <si>
    <t>Vývoj prototypov a ich senzorické analýzy boli realizované s cieľom overiť vlastnosti nových produktových riešení a posúdiť ich akceptovateľnosť z pohľadu senzorickej kvality. Aktivita predstavovala priamu podporu inovačných procesov a aplikovaného výskumu.</t>
  </si>
  <si>
    <t>The development of prototypes and their sensory analyses were carried out to verify the properties of new product solutions and assess their acceptability in terms of sensory quality. The activity represented direct support for innovation processes and applied research.</t>
  </si>
  <si>
    <t>Vývoj prototypov a ich senzorické analýzy boli realizované s cieľom overiť vlastnosti nových produktových riešení a posúdiť ich akceptovateľnosť z pohľadu senzorickej kvality. Aktivita prebehla s využitím výskumno-vývojového a expertného zázemia AgroBioTech centra SPU v Nitre a predstavuje priamu podporu inovačných procesov a aplikovaného výskumu</t>
  </si>
  <si>
    <t>Faktúra: 3240001058</t>
  </si>
  <si>
    <t>Analýzy vzorky kávy</t>
  </si>
  <si>
    <t>coffee sample analysis</t>
  </si>
  <si>
    <t>MON-DIEU,s. r. o.</t>
  </si>
  <si>
    <t>zákazka 14393</t>
  </si>
  <si>
    <t>MON-DIEU, sro. IČO47077418</t>
  </si>
  <si>
    <t>analýza, káva</t>
  </si>
  <si>
    <t>analysis, coffee,</t>
  </si>
  <si>
    <t>Analýzy kávy boli realizované s cieľom odborného zhodnotenia biologických, chemických a kvalitatívnych parametrov vzoriek. Poskytli podklad pre ďalší výskum, inovácie a spracovanie výsledkov.</t>
  </si>
  <si>
    <t>Coffee analyses were carried out with the aim of professionally evaluating the biological, chemical and qualitative parameters of the samples. They provided a basis for further research, innovation and processing of the results.</t>
  </si>
  <si>
    <t>Analýzy kávy boli vykonané za účelom odborného zhodnotenia vybraných biologických, chemických a kvalitatívnych parametrov vzoriek. Činnosť bola realizovaná s využitím výskumno-vývojovej infraštruktúry AgroBioTech centra SPU v Nitre a slúžila ako podporný podklad pre inovácie, výskum a ďalšie spracovanie výsledkov.</t>
  </si>
  <si>
    <t>Faktúra: 3240001219</t>
  </si>
  <si>
    <t>Analýzy rastlinných vzoriek</t>
  </si>
  <si>
    <t>plant sample analysis</t>
  </si>
  <si>
    <t>HAUSNATURA, s. r. o.</t>
  </si>
  <si>
    <t>zákazka 14550</t>
  </si>
  <si>
    <t>Hausnatura, sro. IČO 47456698</t>
  </si>
  <si>
    <t>analýza, rastliny, bylinky</t>
  </si>
  <si>
    <t>analysis, plants, herbs</t>
  </si>
  <si>
    <t>Horizont, https://cordis.europa.eu/project/id/101003534</t>
  </si>
  <si>
    <t>H2020-LC-CLA-2018-2019-2020</t>
  </si>
  <si>
    <t>SCORE</t>
  </si>
  <si>
    <t>SEP-210687659 Inteligentné riadenie odolnosti voči zmene klímy v európskych pobrežných mestách</t>
  </si>
  <si>
    <t xml:space="preserve">SEP-210687659 Smart Control of the Climate Resilience in European Coastal Cities (SCORE) </t>
  </si>
  <si>
    <t>Zeleňáková Martina, Dr. h. c. prof. Ing., PhD.</t>
  </si>
  <si>
    <t xml:space="preserve">H2020-LC-CLA-2018-2019-2020, SEP-210687659 </t>
  </si>
  <si>
    <t>https://www.crz.gov.sk/zmluva/5624084/</t>
  </si>
  <si>
    <t>Pobrežné mestské živé laboratórium (CCLL) je nový koncept, ktorý rozširuje prístup Living Lab k pobrežný mestám a osadám. CCLL sa zriadia na riešenie konkrétnych výziev v oblasti klímy a ich účinnosť sa bude hodnotiť rôznymi spôsobmi prostredníctvom inovatívnych monitorovacích systémov a špičkových modelovacích prístupov. SCORE vyvinie CCLL v sieti 10 miest, ktoré sa navzájom učia v rôznych rolách.  Projekt si kladie za cieľ zhromaždiť nadnárodné vedecké poznatky s cieľom identifikovať a rozvíjať modely a postupy na charakterizáciu a analýzu extrémnych hydrologických javov a rizík v povodiach, s perspektívou integrovaného a udržateľného hospodárenia s vodnými zdrojmi na Slovensku. Extrémne hydrologické javy, ktoré sú riešené zahŕňajú povodne, suchá a extrémne zrážky. Riešiteľský kolektív si kladie za cieľ výskumného zámeru analýzy, ktoré okrem hlbších poznatkov o uvedených udalostiach poskytnú kvantitatívne hodnotenie extrémov (ako v čase tak i v priestore), vrátane pravdepodobnosti ich vzniku a rizík. Ciele sú zamerané na aktuálne klimatické a hydrologické otázky riešené originálnymi prístupmi.</t>
  </si>
  <si>
    <t>Interreg HUSK/2302, https://interreghusk.eu/projects/enviras-2/</t>
  </si>
  <si>
    <t>HUSK/2302/1.2/063</t>
  </si>
  <si>
    <t>ENVIRAS</t>
  </si>
  <si>
    <t>Vypracovanie hodnotenia vplyvov na životné prostredie a rizík so zameraním na banské činnosti v povodí rieky Sajó/Slaná</t>
  </si>
  <si>
    <t>Development of an ENVironmental Impact and Risk Assessment focusing on the mining activities on the catchment of Sajó/Slaná river basin</t>
  </si>
  <si>
    <t>Interreg Hungary - Slovakia</t>
  </si>
  <si>
    <t>1046/1050/2024-ATYP</t>
  </si>
  <si>
    <t>https://www.crz.gov.sk/zmluva/12284591/</t>
  </si>
  <si>
    <t>Cieľom projektu ENVIRAS je zmapovať a preskúmať súčasný stav rieky Slaná a potenciálne účinky znečistenia z opustených baní v povodí rieky Slaná.  Hlavným výstupom projektu bude Štúdia hodnotenia životného prostredia a posúdenie rizík. Štúdia bude sumarizovať výsledky vzájomne prepojených meraní a prieskumov (geofyzikálne merania, jednoročný monitoring podzemných a povrchových vôd, modelovanie a iné štúdie) vykonaných v rámci projektu, skúmanie vplyvu baní a banských odkalísk na životné prostredie v povodí rieky Slaná, identifikácia rizík ich veľkosti a pravdepodobnosti. Navrhuje tiež opatrenia na riešenie rizikových situácií a navrhuje zriadenie monitorovacej siete na monitorovanie nepriaznivých zmien a v prípade potreby zásahy na zabránenie ďalším environmentálnym katastrofám.</t>
  </si>
  <si>
    <t>Horizont, https://cordis.europa.eu/project/id/101215230</t>
  </si>
  <si>
    <t>HORIZON-MISS-2024-OCEAN-01-02 101215230</t>
  </si>
  <si>
    <t>SWIM</t>
  </si>
  <si>
    <t xml:space="preserve">Maják v povodí Dunaja – Ochrana a obnova biotopov migrujúcich rýb: Udržateľné vodné a integrované riadenie migrácie rýb a ich biotopov v povodí Dunaja a severozápadnom Čiernom mori </t>
  </si>
  <si>
    <t>Danube River basin lighthouse – Protection and restoration of migratory fish habitats: Sustainable Water and Integrated Management of Fish Migration and their Habitats in the Danube River Basin and NW Black Sea (SWIM)</t>
  </si>
  <si>
    <t>https://cordis.europa.eu/project/id/101215230</t>
  </si>
  <si>
    <t xml:space="preserve">Vývojom a implementáciou inovatívnych, udržateľných a škálovateľných riešení prostredníctvom 13 aktivít plánovaných na 7 pilotných lokalitách sa SWIM snaží zlepšiť prepojenie, kvalitu a ochranu biotopov a celkovo zdravie vodných ekosystémov. Projekt stanoví nové kritériá v oblasti obnovy biotopov a aktívne prispeje k implementácii environmentálnych politík EÚ prostredníctvom holistického, multidisciplinárneho prístupu. Konzorcium SWIM ide o krok ďalej v implementácii skutočných doplnkových technológií (akcie na zarybňovanie ex-situ, obnova liahní, rybie chodby, laterálne prepojenia, digitálna platforma v spojení s informačným systémom MEASURES a DTO, distribuované informačné centrá atď.) v širokej škále sladkovodných tokov (Dunaj a jeho prítoky). </t>
  </si>
  <si>
    <t>P-105-0031/24</t>
  </si>
  <si>
    <t>Expertízna skúška sendvičového panela HR. 200 mm-Volvo cars Košice test of sandwich panel</t>
  </si>
  <si>
    <t>Expert assessment test of sandwich panel HR 200 mm – Volvo Cars Košice</t>
  </si>
  <si>
    <t>Sabol Peter, Ing., PhD.</t>
  </si>
  <si>
    <t>Takenaka Europe GmbH, IČO 36060241</t>
  </si>
  <si>
    <t>Cieľom expertízy bolo overenie parametrov sendvičových panelov odobratých z konštrukcie. Skúmané parametre slúžia ako indikátor na kontrolu výrobných parametrov produktu.</t>
  </si>
  <si>
    <t>P-105-0070/24</t>
  </si>
  <si>
    <t>Vykonanie expertíznej mechanickej skúšky karosárskeho dielca</t>
  </si>
  <si>
    <t>Execution of expert mechanical test of a body component</t>
  </si>
  <si>
    <t>Illichmann Castalloy s. r. o., IČO 44934203</t>
  </si>
  <si>
    <t>Vykonanie expertíznej mechanickej skúšky karosárskeho dielca bolo realizované za účelom stanovenia ťahovej odolnosti kotevných prvkov karosárskeho dielca ako súčasť vývojového procesu pred realizáciou crash testov – verzia 01.</t>
  </si>
  <si>
    <t>P-105-0002/25</t>
  </si>
  <si>
    <t>Analýza korozívnych úbytkov-železničný most</t>
  </si>
  <si>
    <t>Analysis of corrosion losses – railway bridge</t>
  </si>
  <si>
    <t>TRANSSERVIS, a.s. Košice, IČO 31723438</t>
  </si>
  <si>
    <t>Analýza korozívnych úbytkov na železničnom moste mala za účel kvantifikovať poškodenie konštrukcie vplyvom korózie a overiť pevnosť betónu spodnej stavby v rámci projektovej prípravy jeho rekonštrukcie.</t>
  </si>
  <si>
    <t>P-105-0006/25</t>
  </si>
  <si>
    <t>Expertízne skúšky kotevných prípravkov HULCO</t>
  </si>
  <si>
    <t>Expert tests of HULCO anchoring devices</t>
  </si>
  <si>
    <t>Peikko Slovakia s.r.o., IČO 36718611</t>
  </si>
  <si>
    <t xml:space="preserve"> 13.03.2025</t>
  </si>
  <si>
    <t>Expertízne analytické skúšky kovových prípravkov boli vykonané ako súčasť vývoja nových prvkov, optimalizácie produkcie a kontroly kvality výroby pre  kotviace, montážne a spojovacie prvky systému prefabrikovanej výroby stavebných konštrukcií.</t>
  </si>
  <si>
    <t>P-105-0007/25</t>
  </si>
  <si>
    <t>Expertízna ťahová skúška oceľových skrutiek</t>
  </si>
  <si>
    <t>Expert tensile test of steel bolts</t>
  </si>
  <si>
    <t>FMMR TUKE, IČO 00397610</t>
  </si>
  <si>
    <t>P-105-0008/25</t>
  </si>
  <si>
    <t>Expertízne únavové skúšky spriahovacích tŕňov PSB</t>
  </si>
  <si>
    <t>Expert fatigue tests of PSB shear studs</t>
  </si>
  <si>
    <t>Technický a skúšobný ústav stavebný, n.o., IČO 31 821 987</t>
  </si>
  <si>
    <t>Expertízne analytické skúšky kovových prípravkov boli vykonané ako súčasť experimentálnej časti certifikačného procesu pre  kotviace, montážne a spojovacie prvky systému prefabrikovanej výroby stavebných konštrukcií.</t>
  </si>
  <si>
    <t>P-105-0010/25</t>
  </si>
  <si>
    <t>Expertízna diagnostika - sonda strešného plášťa</t>
  </si>
  <si>
    <t>Expert diagnostics – roof cladding probe</t>
  </si>
  <si>
    <t xml:space="preserve">Krajský súd v Košiciach, IČO 00215783 </t>
  </si>
  <si>
    <t>Expertízna analytická diagnostika - sonda do strešného plášťa bola vykonaná za účelom zistenia skutočných vrstiev strešného plášťa a realizácie laboratórnych skúšok na určenie ich fyzikálnych parametrov.</t>
  </si>
  <si>
    <t>P-105-0012/25</t>
  </si>
  <si>
    <t>Expertízne testovanie výrobkov Bolda, PPM, Sumo, Beco</t>
  </si>
  <si>
    <t>Expert testing of products Bolda, PPM, Sumo, Beco</t>
  </si>
  <si>
    <t>P-105-0013/25</t>
  </si>
  <si>
    <t>Expertízne skúšky sendvičových panelov</t>
  </si>
  <si>
    <t>Expert tests of sandwich panels</t>
  </si>
  <si>
    <t>VSS s.r.o., IČO 53915241</t>
  </si>
  <si>
    <t>Expertízne analytické skúšky sendvičových panelov zahrňovali testy podľa normových skúšobných  metód A5 a A7 pre stanovenie ich pevnostných parametrov v rámci vývoja nových produktových línii v danom segmete.</t>
  </si>
  <si>
    <t>P-105-0016/25</t>
  </si>
  <si>
    <t>Experimentálna diagnostika - Reduta</t>
  </si>
  <si>
    <t>Experimental diagnostics – Reduta</t>
  </si>
  <si>
    <t>Mesto Spišská Nová Ves, IČO 00329614</t>
  </si>
  <si>
    <t>Experimentálna analytická diagnostika historického objektu Reduta v Spišskej Novej Vsi bola zameraná na zber komplexných dát pomocou sond, bezkontaktnej detekcie a fyzickej obhliadky. Prieskumné práce boli zadané v rámci predprojektovej prípravy obnovy objektu.</t>
  </si>
  <si>
    <t>P-105-0030/25</t>
  </si>
  <si>
    <t>P-105-0031/25</t>
  </si>
  <si>
    <t>Expertízne testovanie výrobkov Bolda, PPM,Sumo,Beco</t>
  </si>
  <si>
    <t>P-105-0040/25</t>
  </si>
  <si>
    <t xml:space="preserve"> 11.07.2025</t>
  </si>
  <si>
    <t>Vykonanie expertíznej analytickej mechanickej skúšky karosárskeho dielca bolo realizované za účelom stanovenia ťahovej odolnosti kotevných prvkov karosárskeho dielca ako súčasť vývojového procesu pred realizáciou crash testov – verzia 01.</t>
  </si>
  <si>
    <t>P-105-0047/25</t>
  </si>
  <si>
    <t>Expertízna analýza hrúbky náteru</t>
  </si>
  <si>
    <t>Expert analysis of coating thickness</t>
  </si>
  <si>
    <t>LDanTech s.r.o., IČO 45001359</t>
  </si>
  <si>
    <t>Expertízna analýza hrúbky náteru bola vykonaná s cieľom určenia hrúbky náteru nosníkov žeriavovej dráhy po jeho rekonštrukcii ako požiadavky na prevzatie stavebného diela.</t>
  </si>
  <si>
    <t>P-105-0053/25</t>
  </si>
  <si>
    <t>Experimentálne určenie únavovej odolnosti spojok výstuže</t>
  </si>
  <si>
    <t>Experimental determination of fatigue resistance of reinforcement joints</t>
  </si>
  <si>
    <t>P-105-0054/25</t>
  </si>
  <si>
    <t>P-105-0055/25</t>
  </si>
  <si>
    <t>Expertízna diagnostika železobetónovej konštrukcie</t>
  </si>
  <si>
    <t>Expert diagnostics of reinforced concrete structure</t>
  </si>
  <si>
    <t> ARIETES RESORT s. r. o., IČO 53716469</t>
  </si>
  <si>
    <t>Expertízna analytická diagnostika prefabrikovanej rámovej železobetónovej konštrukcie bola vykonaná s cieľom kvalifikácie porúch, stanovenie množstva a druhu výstuže, ako aj stanovenie pevnosti betónu na vývrtoch. Činnosti boli vykonané v rámci projektovej prípravy rekonštrukcie objektu.</t>
  </si>
  <si>
    <t>P-105-0059/25</t>
  </si>
  <si>
    <t>Odber a expertízna analýza pevnosti murovaných prvkov</t>
  </si>
  <si>
    <t>Sampling and expert analysis of strength of masonry elements</t>
  </si>
  <si>
    <t>Ing. Pavol Tóth</t>
  </si>
  <si>
    <t>Odber a expertízna analýza pevnosti murovaných prvkov bola vykonaná ako požiadavka projekčnej kancelárie v rámci prípravu projektu rekonštrukcie budovy súdu s cieľom stanovenia pevnostných parametrov muriva.</t>
  </si>
  <si>
    <t>P-105-0063/25</t>
  </si>
  <si>
    <t>P-105-0064/25</t>
  </si>
  <si>
    <t>P-105-0078/25</t>
  </si>
  <si>
    <t xml:space="preserve">Expertízne overenie parametrov vystuženia nosnej konštrukcie </t>
  </si>
  <si>
    <t>Expert verification of reinforcement parameters of load-bearing structure</t>
  </si>
  <si>
    <t>Glick, a.s., IČO 44453213</t>
  </si>
  <si>
    <t>Expertízne analytické overenie parametrov vystuženia nosnej konštrukcie bolo spracované za účelom revízie skutočného vyhotovenia stavby ako nástroj kontroly. Skúmaná bola poloha a množstvo  ohybovej a šmykovej výstuže stropných dosiek, prievlakov, prekladov a stĺpov.</t>
  </si>
  <si>
    <t>P-105-0080/25</t>
  </si>
  <si>
    <t>Výskumné sondy-internáty Zbrojničná</t>
  </si>
  <si>
    <t>Research probes – Zbrojničná dormitories</t>
  </si>
  <si>
    <t>Spoločnosť Kanócz CONSULTING, s.r.o., IČO 45241091</t>
  </si>
  <si>
    <t>Výskumné sondy na konštrukcii budovy internátov na Zbrojničnej ulici v Košiciach boli vykonané ako súčasť prieskumu jestvujúcich konštrukcií tvoriacich základný nosný systém objektu. Overené boli parametre základových konštrukcií, stropných konštrukcií, vrstiev podláh a parametre murovaných klenieb.</t>
  </si>
  <si>
    <t>P-105-0087/25</t>
  </si>
  <si>
    <t>Analýza parametrov nosnej konštrukcie mostných objektov a oceľovej lávky</t>
  </si>
  <si>
    <t>Analysis of parameters of load-bearing structures of bridges and steel footbridge</t>
  </si>
  <si>
    <t>MP Constuct, IČO 46957596</t>
  </si>
  <si>
    <t>Analýza parametrov nosnej konštrukcie mostných objektov a oceľovej lávky bola vykonaná za účelom stanovenie rozmerov, spôsobu založenia, kvantifikácie korozívnych úbytkov a experimentálne overenie pevnosti betónu na jadrových vývrtov ako predprojektovej prípravy na ich rekonštrukciu.</t>
  </si>
  <si>
    <t>P-105-0091/25</t>
  </si>
  <si>
    <t>Expertízne skúšky závitových spojok výstuže</t>
  </si>
  <si>
    <t>Expert tests of threaded reinforcement couplers</t>
  </si>
  <si>
    <t>P-105-0092/25</t>
  </si>
  <si>
    <t>P-105-0093/25</t>
  </si>
  <si>
    <t>P-105-0094/25</t>
  </si>
  <si>
    <t xml:space="preserve"> 18.12.2025</t>
  </si>
  <si>
    <t>P-105-0096/25</t>
  </si>
  <si>
    <t>Vypracovanie metodiky výpočtu zadržanej vody a sekvestrácie uhlíka v prírodných ekosystémoch Košického kraja.</t>
  </si>
  <si>
    <t>Development of a methodology for calculating retained water and carbon sequestration in natural ecosystems of the Košice region.</t>
  </si>
  <si>
    <t>Vilčeková Silvia, prof. Ing., PhD./Zeleňáková Martina, Dr. h. c. prof. Ing., PhD.</t>
  </si>
  <si>
    <t>Košický samosprávny kraj, IČO 35544976</t>
  </si>
  <si>
    <t>Vypracovanie metodiky výpočtu na zadržiavanie vody a sekvestráciu uhlíka v prírodných ekosystémoch Košického kraja a Správa o hodnotení realizovaných opatrení na zmiernenie klimatických zmien v Košickom kraji so zameraním na určenie vodnej a uhlíkovej bilancie</t>
  </si>
  <si>
    <t>P-105-0001/25</t>
  </si>
  <si>
    <t>Experimentálne overenie zásaditosti práškových materiálov</t>
  </si>
  <si>
    <t>Experimental verification of the basicity of powdered materials</t>
  </si>
  <si>
    <t>Eštoková Adriana, prof. RNDr., PhD.</t>
  </si>
  <si>
    <t>COLAS Slovakia, a.s., IČO 31651402</t>
  </si>
  <si>
    <t>kamenivo, odpraška, pH, alkalita</t>
  </si>
  <si>
    <t>aggregate, dust, pH, alkalinity</t>
  </si>
  <si>
    <t>Cieľom bolo štúdium alkality práškových vzoriek vratných filerov – odpraškov z kameniva s veľkosťou častíc okolo 300 μm, ktoré boli zmesouboli zmesou odpraškov z vápenca alebo dolomitického vápenca a z vyvretých hornín a to  andezitu a diorytu.</t>
  </si>
  <si>
    <t>The objective was to experimentally compare and evaluate the alkalinity of powdered samples of return fillers—aggregate dust with a particle size of approximately 300 μm—which consisted of a mixture of dust from limestone or dolomitic limestone and from igneous rocks, specifically andesite and diorite.</t>
  </si>
  <si>
    <t>P-105-0015/25</t>
  </si>
  <si>
    <t>LCA analýza - výpočet environmentálnych vplyvov betónov na báze recyklátov</t>
  </si>
  <si>
    <t>LCA analysis - calculation of environmental impacts of concrete based on recycled materials</t>
  </si>
  <si>
    <t>Ústav stavebníctva a architektúry, SAV, IČO 00166596</t>
  </si>
  <si>
    <t>cement composite, LCA, recycled concrete, slag</t>
  </si>
  <si>
    <t>cementové kompozity, recyklovaný betón, LCA, troska</t>
  </si>
  <si>
    <t>Cieľom štúdie bola analýza environmentálnych vplyvov za použitia posudzovania životného cyklu (LCA) rôznych cementových kompozitov s pridaním stavebného odpadu ako je recyklovanýbetón, ktorý nahrádzal časť prírodného kameniva v betóne, a kompozitov s vysokopecovou troskou ako náhradou časti cementu.</t>
  </si>
  <si>
    <t>The study was aimed at the analysis of the environmental impacts (LCA analysis) of various cement composites with incorporation of the demolition waste as recycled concrete aggregate to replace a part of natural aggregate in concrete, and composites with blast furnace slag as replacement of part of cement.</t>
  </si>
  <si>
    <t>P-105-0011/25</t>
  </si>
  <si>
    <t>Štúdium dôsledkov poruchy stropnej dosky</t>
  </si>
  <si>
    <t>Study of the consequences of ceiling slab failure</t>
  </si>
  <si>
    <t>Humanitarian, n.o., IČO 45734461</t>
  </si>
  <si>
    <t>stropná doska, vylúhovanie betónu, kalcifikačné procesy</t>
  </si>
  <si>
    <t>ceiling slab, concrete leaching, calcification processes</t>
  </si>
  <si>
    <t>Cieľom bolo štúdium príčin porúch a degradácie  stropnej dosky a analýza zabudovaných materiálov.</t>
  </si>
  <si>
    <t>The objective was to study the consequences of the ceiling slab failure and to analyze the materials used.</t>
  </si>
  <si>
    <t>P-105-0026/25</t>
  </si>
  <si>
    <t>Analýza environmentálnych dopadov stavebných výrobkov počas ich celého životného cyklu</t>
  </si>
  <si>
    <t>Analysis of the environmental impacts of construction products throughout their entire life cycle</t>
  </si>
  <si>
    <t>Vilčeková Silvia, prof. Ing., PhD.</t>
  </si>
  <si>
    <t>EPD Clarity, s.r.o., IČO 55416381</t>
  </si>
  <si>
    <t>Projekt sa zameral na analýzu environmentálnych dopadov stavebných výrobkov počas ich celého životného cyklu, od ťažby surovín až po ich zneškodnenie alebo recykláciu. Pomocou metodiky LCA boli identifikované a hodnotené hlavné zdroje environmentálnej záťaže, najmä z hľadiska uhlíkovej stopy, energetickej náročnosti a spotreby zdrojov. Súčasťou projektu bolo aj porovnanie tradičných a inovatívnych materiálov. Výsledky prispeli k návrhu opatrení pre udržateľnejší výber stavebných výrobkov a podporili využívanie princípov cirkulárnej ekonomiky v stavebníctve.</t>
  </si>
  <si>
    <t>The project focused on the analysis of environmental impacts of construction products throughout their entire life cycle, from raw material extraction to disposal or recycling. Using the LCA methodology, the main sources of environmental burden were identified and evaluated, particularly in terms of carbon footprint, energy consumption, and resource use. The project also included a comparison of traditional and innovative materials. The results contributed to proposing measures for a more sustainable selection of construction products and supported the application of circular economy principles in the construction sector.</t>
  </si>
  <si>
    <t>P-105-0049/25</t>
  </si>
  <si>
    <t>Štúdium mineralogických vlastností retardérov</t>
  </si>
  <si>
    <t>Study of mineralogical properties of retarders</t>
  </si>
  <si>
    <t>Bálintová Magdaléna, prof. RNDr., PhD.</t>
  </si>
  <si>
    <t>TECHNICKÁ UNIVERZITA vo Zvolene, IČO 00397440</t>
  </si>
  <si>
    <t xml:space="preserve">Cieľom práce bolo štúdium a porovnanie fyzikálno-chemických vlastností rôznych retardérov   horenia. Výskum bol zameraný na stanovenie mineralogického zloženia vzoriek pomocou röntgen difrakčnej analýzy (XRD). </t>
  </si>
  <si>
    <t>The aim of this work was to study and compare the physicochemical properties of various flame retardants. The research focused on determining the mineralogical composition of the samples using X-ray diffraction analysis (XRD).</t>
  </si>
  <si>
    <t>P-105-0050/25</t>
  </si>
  <si>
    <t>Štúdium chemických vlastností retardérov</t>
  </si>
  <si>
    <t>Study of chemical properties of retarders</t>
  </si>
  <si>
    <t>TECHNICKÁ UNIVERZITA vo Zvolene, IČO 00397441</t>
  </si>
  <si>
    <t>chemické zloženie, retardéry horenia, XRF analýza</t>
  </si>
  <si>
    <t>chemical composition, flame retardant, XRF analysis</t>
  </si>
  <si>
    <t>Cieľom práce bolo štúdium a porovnanie chemických vlasností rôznych retardérov horenia na základe použitia chemických analytických prítupov, ako je napr. rontgen flurescenčná analýza.</t>
  </si>
  <si>
    <t>The aim of this study was to investigate and compare the chemical properties of various flame retardants using chemical analytical methods, such as X-ray fluorescence analysis.</t>
  </si>
  <si>
    <t>Štúdium termických vlastností retardérov</t>
  </si>
  <si>
    <t>Study of thermal properties of retarders</t>
  </si>
  <si>
    <t>Eštoková Adriana, prof. Ing., PhD.</t>
  </si>
  <si>
    <t>TECHNICKÁ UNIVERZITA vo Zvolene, IČO 00397442</t>
  </si>
  <si>
    <t>tepelná odolnosť, retardéry horenia,DSC/TG analýza</t>
  </si>
  <si>
    <t>heat resistance, flame retardants, DSC/TG analysis</t>
  </si>
  <si>
    <t>Cieľom práce bolo štúdium a porovnanie termickej odolnosti a rozkladných procesov  rôznych retardérov horenia pomocou využitia termogravimetrickej metódy.</t>
  </si>
  <si>
    <t>The aim of this study was to investigate and compare the thermal stability and decomposition processes of various flame retardants using the thermogravimetric method.</t>
  </si>
  <si>
    <t>P-105-0067/25</t>
  </si>
  <si>
    <t>Expertízne stanovenie zloženia cestného betónu</t>
  </si>
  <si>
    <t>Expert determination of the composition of road concrete</t>
  </si>
  <si>
    <r>
      <t xml:space="preserve">BF Partners s.r.o., </t>
    </r>
    <r>
      <rPr>
        <i/>
        <sz val="8"/>
        <rFont val="Arial"/>
        <family val="2"/>
        <charset val="238"/>
      </rPr>
      <t>IČO 35975504</t>
    </r>
  </si>
  <si>
    <t>cestný beton, degradácia, karbonatizácia</t>
  </si>
  <si>
    <t>road concrete, degradation, carbonation</t>
  </si>
  <si>
    <t>Práca sa venovala posúdeniu kvality rôznych typov cestných betónov a to v zmysle stanovenia ich materiálového zloženia a stavu degradácie ako aj funkčných parametrov. Pre naplnenia cieľov sa využili rôzne fyzikálno-chemické a mechanické metódy.</t>
  </si>
  <si>
    <t>This study focused on assessing the quality of various types of road concrete by determining their material composition and degradation rate and functional parameters: Various physical, chemical, and mechanical methods were used to achieve these objectives.</t>
  </si>
  <si>
    <t>P-105-0060/25</t>
  </si>
  <si>
    <t>Štúdium environmentálnych vplyvov strešných substrátov pomocou LCA</t>
  </si>
  <si>
    <t>Study of the environmental impacts of roof substrates using LCA</t>
  </si>
  <si>
    <t>Trnavská univerzita v Trnave, IČO 31825249</t>
  </si>
  <si>
    <t>LCA, biouhlie, uhlíková stoopa</t>
  </si>
  <si>
    <t>LCA, carbon footprint, biochar</t>
  </si>
  <si>
    <t>Cieľom práce bolo štúdium environmentálnych vplyvov a uhlíkovej stopy rôzných druhov strešných substrátov na báze biouhlia.</t>
  </si>
  <si>
    <t>The aim of this study was to examine the environmental impacts and carbon footprint of various types of biochar-based roofing substrates.</t>
  </si>
  <si>
    <t>P-105-0082/25</t>
  </si>
  <si>
    <t>Expertízne posúdenie zloženia sadrových omietok a podkladovej vrstvy</t>
  </si>
  <si>
    <t>Expert assessment of the composition of gypsum plasters and the base layer</t>
  </si>
  <si>
    <t>Metrostav Slovakia a.s., IČO 47 144 190</t>
  </si>
  <si>
    <t>betón, sadrová omietka, vlhkosť</t>
  </si>
  <si>
    <t>concrete, gypsum plaster, humidity</t>
  </si>
  <si>
    <t>Cieľom práce bolo štúdium príčin výskytu porúch omietkových sadrových systémov, pričom pozornosť bola venovaná jednak analýze kvality materiálov omietok ako aj podkladových vrstiev.</t>
  </si>
  <si>
    <t>The aim of this study was to investigate the causes of defects in gypsum plaster systems, with a focus on analyzing the quality of both the plaster materials and the substrate layers.</t>
  </si>
  <si>
    <t>P-105-0005/25</t>
  </si>
  <si>
    <t>Návrh a kontrolné statické riešenie konštrukcie pod vzduchotechniku</t>
  </si>
  <si>
    <t>Design and verification static analysis of the structure for HVAC systems</t>
  </si>
  <si>
    <t>Vincent Kvočák, prof. Ing., CSc.</t>
  </si>
  <si>
    <t>Sales Corp s.r.o., IČO 46773673</t>
  </si>
  <si>
    <t>nosná konštrukcia, statický výpočet, nosný rám, zaťaženie, optimalizácia</t>
  </si>
  <si>
    <t>load-bearing structure, structural analysis, supporting frame, loading, optimization</t>
  </si>
  <si>
    <t>Predmetom projektu bol návrh a kontrolné statické riešenie konštrukcie pre uloženie vzduchotechniky. V rámci riešenia bol vykonaný kontrolný statický výpočet s cieľom overiť správnosť predkladaného návrhu. Na základe nových zistení zo stavby bolo spracované aj alternatívne riešenie konštrukcie. Navrhnutý bol nový nosný rám pre uloženie vzduchotechnických zariadení na strešnej konštrukcii. Riešenie zároveň eliminovalo nepriaznivý vplyv dodatočného zaťaženia na existujúcu strešnú konštrukciu.</t>
  </si>
  <si>
    <t>The subject of the project was the design and verification of a structural solution for supporting HVAC equipment. As part of the work, a control structural analysis was carried out to verify the correctness of the proposed design. Based on new findings obtained on site, an alternative structural solution was also developed. A new supporting frame for the installation of HVAC equipment on the roof structure was designed. The proposed solution simultaneously eliminated the adverse effects of additional loading on the existing roof structure.</t>
  </si>
  <si>
    <t>P-105-0018/25</t>
  </si>
  <si>
    <t>Expertízny statický posudok fotovoltických panelov - STOP SHOP Púchov</t>
  </si>
  <si>
    <t>Expert static assessment of photovoltaic panels - STOP SHOP Púchov</t>
  </si>
  <si>
    <t>Sales Corp s.r.o., IČO 46773674</t>
  </si>
  <si>
    <t>prefabrikované nosníky, diagnostika, statické posúdenie, únosnosť</t>
  </si>
  <si>
    <t>prefabricated beams, diagnostics, structural assessment, load-bearing capacity</t>
  </si>
  <si>
    <t>Predmetom projektu bol expertízny statický analytický posudok strešnej konštrukcie obchodného centra v Púchove. V rámci riešenia bola vykonaná podrobná diagnostika strešných prefabrikovaných nosníkov. Diagnostika zahŕňala zistenie a zameranie prierezových charakteristík,  oceľovej výstuže v priereze a overenie pevnosti betónu. Na základe získaných vstupných údajov bolo vypracované statické posúdenie konštrukcie. Výsledkom bolo zhodnotenie technického stavu a určenie možností jej ďalšieho priťaženia.</t>
  </si>
  <si>
    <t>The subject of the project was an expert structural assessment of the roof structure of a shopping center in Púchov. As part of the work, a detailed diagnostic survey of the prefabricated roof beams was carried out. The diagnostics included the identification and measurement of cross-sectional characteristics, reinforcement detailing within the section, and verification of concrete strength. Based on the collected input data, a structural assessment of the construction was performed. The outcome was an evaluation of the technical condition and determination of possibilities for its further loading.</t>
  </si>
  <si>
    <t>P-105-0019/25</t>
  </si>
  <si>
    <t>Expertízny statický posudok fotovoltických panelov - STOP SHOP Dolný Kubín</t>
  </si>
  <si>
    <t>Expert structural assessment of photovoltaic panels – STOP SHOP Púchov</t>
  </si>
  <si>
    <t>Predmetom projektu bol expertízny statický analytický posudok strešnej konštrukcie obchodného centra v Dolnom Kubíne. V rámci riešenia bola vykonaná podrobná diagnostika strešných prefabrikovaných nosníkov. Diagnostika zahŕňala zistenie a zameranie prierezových charakteristík,  oceľovej výstuže v priereze a overenie pevnosti betónu. Na základe získaných vstupných údajov bolo vypracované statické posúdenie konštrukcie. Výsledkom bolo zhodnotenie technického stavu a určenie možností jej ďalšieho priťaženia.</t>
  </si>
  <si>
    <t>The subject of the project was an expert structural assessment of the roof structure of a shopping center in Dolný Kubín. As part of the work, a detailed diagnostic survey of the prefabricated roof beams was carried out. The diagnostics included the identification and measurement of cross-sectional characteristics, reinforcement detailing within the section, and verification of concrete strength. Based on the collected input data, a structural assessment of the construction was performed. The outcome was an evaluation of the technical condition and determination of possibilities for its further loading.</t>
  </si>
  <si>
    <t>P-105-0025/25</t>
  </si>
  <si>
    <t>Expertízny statický posudok STOP SHOP Nové Zámky</t>
  </si>
  <si>
    <t>Expert static assessment STOP SHOP Nové Zámky</t>
  </si>
  <si>
    <t>Predmetom projektu bol expertízny statický analytický posudok strešných konštrukcií obchodného centra v Nových Zámkoch. V rámci riešenia bola vykonaná podrobná diagnostika strešných prefabrikovaných nosníkov. Diagnostika zahŕňala zistenie a zameranie prierezových charakteristík,  oceľovej výstuže v priereze a overenie pevnosti betónu. Na základe získaných vstupných údajov bolo vypracované statické posúdenie konštrukcie. Výsledkom bolo zhodnotenie technického stavu a určenie možností jej ďalšieho priťaženia.</t>
  </si>
  <si>
    <t>The subject of the project was an expert structural assessment of the roof structures of shopping center in Nové Zámky. As part of the work, a detailed diagnostic survey of the prefabricated roof beams was carried out. The diagnostics included the identification and measurement of cross-sectional characteristics, reinforcement detailing within the section, and verification of concrete strength. Based on the collected input data, a structural assessment of the construction was performed. The outcome was an evaluation of the technical condition and determination of possibilities for its further loading.</t>
  </si>
  <si>
    <t>P-105-0022/25</t>
  </si>
  <si>
    <t>Expertízny statický posudok fotovoltických panelov - STOP SHOP Rožňava</t>
  </si>
  <si>
    <t>Expert structural assessment of photovoltaic panels – STOP SHOP Dolný Kubín</t>
  </si>
  <si>
    <t>Predmetom projektu bol expertízny statický analytický posudok strešných konštrukcií obchodného centra v Rožňave. V rámci riešenia bola vykonaná podrobná diagnostika strešných prefabrikovaných nosníkov. Diagnostika zahŕňala zistenie a zameranie prierezových charakteristík,  oceľovej výstuže v priereze a overenie pevnosti betónu. Na základe získaných vstupných údajov bolo vypracované statické posúdenie konštrukcie. Výsledkom bolo zhodnotenie technického stavu a určenie možností jej ďalšieho priťaženia.</t>
  </si>
  <si>
    <t>The subject of the project was an expert structural assessment of the roof structures of shopping center in Rožňava. As part of the work, a detailed diagnostic survey of the prefabricated roof beams was carried out. The diagnostics included the identification and measurement of cross-sectional characteristics, reinforcement detailing within the section, and verification of concrete strength. Based on the collected input data, a structural assessment of the construction was performed. The outcome was an evaluation of the technical condition and determination of possibilities for its further loading.</t>
  </si>
  <si>
    <t>P-105-0021/25</t>
  </si>
  <si>
    <t>Analytický prepočet na určenie únosnosti predpätých prvkov</t>
  </si>
  <si>
    <t>Analytical calculation to determine the bearing capacity of prestressed elements</t>
  </si>
  <si>
    <t>predpäté konštrukcie, únosnosť, statický výpočet, prievlaky, väzníky, stavebné inžinierstvo</t>
  </si>
  <si>
    <t>prestressed structures, load-bearing capacity, structural analysis, beams, trusses, civil engineering</t>
  </si>
  <si>
    <t>Predmetom projektu bol analytický prepočet na určenie únosnosti predpätých strešných prvkov. V rámci riešenia bolo vykonané statické posúdenie predpätých prievlakov a väzníkov na základe vstupných nameraných údajov. Analýza zohľadňovala aktuálny technický stav konštrukcie a účinky zaťaženia pôsobiace na jednotlivé prvky. Na základe výpočtov bol zhodnotený stupeň bezpečnosti a únosnosti skúmaných prvkov. Výstupom projektu boli odporúčania pre ďalšie využitie konštrukcie a návrhy možností jej prípadného priťaženia.</t>
  </si>
  <si>
    <t>The subject of the project was an analytical recalculation to determine the load-bearing capacity of prestressed roof elements. As part of the work, a structural assessment of prestressed beams and trusses was carried out based on measured input data. The analysis considered the current technical condition of the structure and the effects of loading acting on individual elements. Based on the calculations, the level of safety and load-bearing capacity of the examined elements was evaluated. The output of the project included recommendations for further use of the structure and proposals for possible additional loading.</t>
  </si>
  <si>
    <t>P-105-0037/25</t>
  </si>
  <si>
    <t>Zmluva o dielo - Expertízna prehliadka, diagnostika  stanovenie zaťažiteľnosti mostov - Čunovo</t>
  </si>
  <si>
    <t>Expert structural assessment – STOP SHOP Nové Zámky</t>
  </si>
  <si>
    <t>Slovenská technická univerzita v Bratislave, IČO 00397687</t>
  </si>
  <si>
    <t>spriahnutý most, oceľobetónová konštrukcia, diagnostika mostov, stavebné inžinierstvo</t>
  </si>
  <si>
    <t>composite bridge, steel–concrete structure, bridge diagnostics, civil engineering</t>
  </si>
  <si>
    <t>Predmetom projektu bola expertízna prehliadka, diagnostika a stanovenie zaťažiteľnosti spriahnutého oceľobetónového mosta v Čunove. V rámci riešenia boli detailne overené hlavné nosné prvky konštrukcie. Počas diagnostiky boli preverené najmä oceľové nosníky, priečniky, ložiská, mostné závery a celá mostovka. Súčasťou diagnostiky bolo zameranie koróznych úbytkov materiálu, pevnosti betónu a tiež meranie priehybov nosnej konštrukcie. Na základe získaných experimentálnych a vizuálnych údajov bol vypracovaný statický posudok mosta. Výsledkom projektu bolo určenie aktuálnej zaťažiteľnosti mosta a odporúčania pre jeho ďalšie bezpečné užívanie.</t>
  </si>
  <si>
    <t>The subject of the project was an expert inspection, diagnostics, and determination of the load-bearing capacity of a composite steel–concrete bridge in Čunovo. As part of the work, the main load-bearing elements of the structure were thoroughly examined. The diagnostics focused in particular on steel girders, crossbeams, bearings, expansion joints, and the entire bridge deck. It also included the assessment of corrosion losses, concrete strength, and measurements of structural deflections. Based on the obtained experimental and visual data, a structural assessment of the bridge was carried out. The outcome of the project was the determination of the current load-bearing capacity of the bridge and recommendations for its further safe use.</t>
  </si>
  <si>
    <t>P-105-0064/24</t>
  </si>
  <si>
    <t>Analýza dopravnej situácie a dopravno-kapacitné posúdenie dvoch križovatiek napojenia Logistického parku na cestu III/3318 a investíciou dotknutej križovatky cesty III/3318 s cestou III/3401 v extraviláne obce Haniska</t>
  </si>
  <si>
    <t>Analysis of the traffic situation and traffic capacity assessment of two intersections connecting the Logistics Park to road III/3318 and the investment of the affected intersection of road III/3318 with road III/3401 in the urban area of ​​the municipality of Haniska</t>
  </si>
  <si>
    <t>Mandula Ján doc. Ing. CSc./Salaiová Brigita, doc. Ing. PhD.</t>
  </si>
  <si>
    <t>Logistic park Haniska, s.r.o., IČO 50383311</t>
  </si>
  <si>
    <t xml:space="preserve">cestná infraštruktúra, dopravné zaťaženie, dopravný model, kapacita križovatky, úroveň kvality dopravy  </t>
  </si>
  <si>
    <t>road network, traffic load, traffic model, capacity, level of service</t>
  </si>
  <si>
    <t>Obsahom projektu bola dopravno-inžinierska analýza dopravnej situácie v záujmovom území Logistického parku Haniska z pohľadu dopadu dopravy generovanej priemyselným parkom na dotknutú cestnú infraštruktúru. Cieľom bolo dopravno-kapacitné posúdenie existujúcej a navrhovanej infraštruktúry – kapacity a úrovne kvality dopravy – pre rôzne scenáre.  Pri analýze bola požitá metóda modelovania – 4 stupňový model a jeho modifikácie. Výsledkom bol model  očakávaného dopravného zaťaženia cestnej siete a na základe jeho analýzy odporúčanie najvhodnejšieho riešenia na realizáciu projektu pre potreby strategického rozhodovania investora.</t>
  </si>
  <si>
    <t>P-105-0040/24</t>
  </si>
  <si>
    <t>Expertízne horizontálne zaťažovacie skúšky</t>
  </si>
  <si>
    <t>Expert structural assessment of photovoltaic panels – STOP SHOP Rožňava</t>
  </si>
  <si>
    <t>Vaňová Patrícia, Ing. PhD.</t>
  </si>
  <si>
    <t>UMAKOV Group, a.s., IČO: 52685691</t>
  </si>
  <si>
    <t>V rámci projektu boli realizované tri typy skúšok na sklenených zábradliach kotvených v hliníkových profiloch s cieľom overiť ich odolnosť pre typy zábradlí požadované investorom. Vykonané boli skúšky horizontálneho zaťaženia, ako aj skúšky nárazom mäkkým a tvrdým telesom. Všetky skúšky prebehli v súlade s normou EAD 090040-00-0404.</t>
  </si>
  <si>
    <t>P-105-0027/25</t>
  </si>
  <si>
    <t>Analýza podmienok uskutočňovania obnovy súrodých stavieb</t>
  </si>
  <si>
    <t>Analysis of the conditions for carrying out the renovation of similar buildings</t>
  </si>
  <si>
    <t>Spišáková Marcela, doc. Ing., PhD.</t>
  </si>
  <si>
    <t>zero zero, s.r.o., IČO 45657408</t>
  </si>
  <si>
    <t>nie</t>
  </si>
  <si>
    <t>stavebníctvo, obnova stavieb, realizácia obnovy</t>
  </si>
  <si>
    <t>construction, renovation of buildings, implementation of renovation</t>
  </si>
  <si>
    <t xml:space="preserve">Manažmenet stavebných projektov je komplexná činnosť, obsahujúca riadenie najmä priestorových, časových, technologickýh i staveniskových parametrov výstavby. Projekt bol zameraný na výskum staveniskových parametrov obnovy nesúrodých stavieb. </t>
  </si>
  <si>
    <t>Construction project management is a complex activity, including the management of spatial, temporal, technological and site parameters of construction. The project was focused on researching site parameters of renovation of various buildings.</t>
  </si>
  <si>
    <t>P-105-0077/25</t>
  </si>
  <si>
    <t>Analýza podmienok uskutočňovania výstavby súrodých stavieb</t>
  </si>
  <si>
    <t>Analysis of the conditions for the construction of similar structures</t>
  </si>
  <si>
    <t>3 Linea, s.r.o., IČO: 43 887 716</t>
  </si>
  <si>
    <t>stavebníctvo, realizácia stavieb, stavebný projekt</t>
  </si>
  <si>
    <t>construction, construction implementation, construction project</t>
  </si>
  <si>
    <t xml:space="preserve">Manažmenet stavebných projektov je komplexná činnosť, obsahujúca riadenie najmä priestorových, časových, technologickýh i staveniskových parametrov výstavby. Projekt bol zameraný na výskum staveniskových parametrov výstavby súrodých stavieb. </t>
  </si>
  <si>
    <t>Construction project management is a complex activity, including the management of spatial, temporal, technological and site parameters of construction. The project was focused on researching site parameters of construction of similar structures.</t>
  </si>
  <si>
    <t>P-105-0052/25</t>
  </si>
  <si>
    <t>Hluková štúdia Košice</t>
  </si>
  <si>
    <t>Noise study Košice</t>
  </si>
  <si>
    <t>Lumnitzer Ervin, prof. Ing., PhD.</t>
  </si>
  <si>
    <t>MM Invest Košice, s.r.o., IČO: 36582239</t>
  </si>
  <si>
    <t>Práca sa zaoberá hlukovou štúdiou pre investičný zámer spoločnosti MM Invest v Košiciach so zameraním na posúdenie vplyvu navrhovanej výstavby na akustické prostredie. Cieľom bolo vyhodnotiť existujúcu hlukovú záťaž a predikovať jej zmeny v súlade s legislatívnymi požiadavkami. 
Analýza vychádzala z terénnych meraní a výpočtového modelovania, pričom zohľadňovala dopravné zaťaženie, urbanistické podmienky a prevádzkové parametre objektu. Hodnotené boli ekvivalentné hladiny hluku v dennom a nočnom období. 
Výsledky naznačujú lokálne zvýšenie hlukovej záťaže, v niektorých prípadoch na úrovni limitných hodnôt. Navrhnuté opatrenia zahŕňajú optimalizáciu riešenia a aplikáciu protihlukových prvkov.</t>
  </si>
  <si>
    <t>P-105-0076/25</t>
  </si>
  <si>
    <t>Meranie hluku na električkovej trati Dúbravsko – Karloveská radiála, hluková štúdia</t>
  </si>
  <si>
    <t>Noise measurement on the tram line Dúbravsko – Karloveská radial, noise study</t>
  </si>
  <si>
    <t xml:space="preserve">Hlavné mesto Slovenskej republiky Bratislava Projektová kancelária dopravy, IČO 00603481 </t>
  </si>
  <si>
    <t>Práca sa zaoberá meraním a hodnotením hlukovej záťaže na električkovej trati Dúbravsko–Karloveskej radiály v Bratislave, ktorá predstavuje významnú dopravnú infraštruktúru s intenzívnou prevádzkou. Cieľom bolo posúdiť úroveň hluku v priľahlom urbanizovanom prostredí a overiť jej súlad s platnými legislatívnymi limitmi.
Merania boli realizované v referenčných bodoch pozdĺž trate so zameraním na obytné zóny. Hodnotené boli ekvivalentné hladiny akustického tlaku v dennom a nočnom období pri zohľadnení prevádzkových podmienok, frekvencie spojov a technického stavu trate. Výsledky boli porovnané s príslušnými hygienickými limitmi.
Analýza preukázala lokálne prekročenie prípustných hodnôt hluku, najmä v úsekoch s oblúkmi trate, vyššou rýchlosťou jazdy a nedostatočnou údržbou koľajového zvršku. Na základe zistení boli navrhnuté opatrenia zamerané na zníženie hluku, vrátane optimalizácie údržby a aplikácie technických riešení.</t>
  </si>
  <si>
    <t>P-105-0003/25</t>
  </si>
  <si>
    <t>Expertízne overovanie a odborné posúdenie využiteľnosti zostavajúcej časti nehnuteľností vo vyvlastňovacom konaní v rámci projektu "Modernizácia železničnej trate Žilina – Košice"</t>
  </si>
  <si>
    <t>Expert verification and expert assessment of the usability of the remaining part of the real estate in the expropriation proceedings within the project "Modernization of the Žilina - Košice railway line"</t>
  </si>
  <si>
    <t>Špak Matej, Ing., PhD. et PhD.</t>
  </si>
  <si>
    <t>Železnice Slovenskej republiky, IČO 31364501</t>
  </si>
  <si>
    <t>Expertízne overovanie a odborné posúdenie bolo zamerané na zistenie využiteľnosti zostavajúcej časti nehnuteľností vo vyvlastňovacom konaní v rámci projektu "Modernizácia železničnej trate Žilina – Košice". V rámci posúdenia bola vykonaná priestorovo-funkčná analýza pozemku, pričom boli vyhodnotené možnoti jeho využiteľnosti po zmene geometrických a úžitkových pamaterov.</t>
  </si>
  <si>
    <t>P-105-0028/25</t>
  </si>
  <si>
    <t>Expert verification and expert assessment of the usability of the remaining part of the real estate in the expropriation proceedings within the project "Modernization of the Žilina - Košice</t>
  </si>
  <si>
    <t>Regionálny úrad pre územné plánovanie, IČO 54 669 464</t>
  </si>
  <si>
    <t>P-105-0034/25</t>
  </si>
  <si>
    <t>Expertízne overovanie a odborné posúdenie všeobecnej hodnoty nehnuteľností - budova v k.ú. Revúca</t>
  </si>
  <si>
    <t>Expert verification and professional assessment of the general value of real estate - building in cadastral area Revúca</t>
  </si>
  <si>
    <t>Okresný súd Prešov, IČO 00165921</t>
  </si>
  <si>
    <t>Expertízne overovanie a odborné posúdenie bolo zamerané na posúdenie technických parametrov predmetnej stavby a následne na stanovenie všeobecnej hodnoty danej stavby. Prínos posúdenia spočíva v analýze technického stavu stavby v určitému obdobiu, pričom boli postupne analyzované technické stavy počas určitého obdobia.</t>
  </si>
  <si>
    <t>P-105-0043/25</t>
  </si>
  <si>
    <t>Expert verification and professional assessment of the usability of the remaining part of the real estate in the expropriation proceedings within the project "Modernization of the Žilina - Košice railway line"</t>
  </si>
  <si>
    <t>P-105-0051/25</t>
  </si>
  <si>
    <t>Expertízne posúdenie stavebných konštrukcií na objekte polyfunkčnej budovy v k.ú. Prešov</t>
  </si>
  <si>
    <t>Expert assessment of building structures on the object of a multifunctional building in cadastral area Prešov Expert verification and professional assessment of the general value of real estate - building in cadastral area Košická Belá</t>
  </si>
  <si>
    <t>M.B.P.Prešov s.r.o., IČO 31723004</t>
  </si>
  <si>
    <t xml:space="preserve">Experízne posúdenie bolo zamerané na posúdenie stechnického stavu nosných a nenosných konštrukcií polyfunkčenj budovy, a to z hľadiska ich funkcie, ktorá bola ovplyvnená vonkajšími faktormi. Posúdenie bolo zamerané na možné príčiny vzniku proúch. Na základe analýzy bol navrhnutý spôsob eliminácie následkov pôsobiacich faktorov. </t>
  </si>
  <si>
    <t>P-105-0066/25</t>
  </si>
  <si>
    <t>Expertízne overovanie a odborné posúdenie všeobecnej hodnoty nehnuteľností - stavba v k.ú. Košická Belá</t>
  </si>
  <si>
    <t>Expert verification and professional assessment of the general value of real estate - building in cadastral area Košická Belá</t>
  </si>
  <si>
    <t>Mestský súd Košice, IČO 31944515</t>
  </si>
  <si>
    <t>Expertízne overovanie a odborné posúdenie bolo zamerané na posúdenie technických parametrov predmetnej stavby a následne na stanovenie všeobecnej hodnoty danej stavby, a to na základe analýzy technického stavu stavby k určitému obdobiu.</t>
  </si>
  <si>
    <t>P-105-0072/25</t>
  </si>
  <si>
    <t>Expertízne posúdenie stavebných konštrukcií a ich tepelnotechnických a akustických vlastností na objekte polyfunkčnej budovy v k.ú. Letná (Košice)</t>
  </si>
  <si>
    <t>Expert assessment of building structures and their thermal and acoustic properties on the object of a multifunctional building in cadastral area Letná (Košice)</t>
  </si>
  <si>
    <t>Správcovské bytové družstvo IV Košice, IČO 00216666</t>
  </si>
  <si>
    <t xml:space="preserve">Experízne posúdenie bolo zamerané na posúdenie technického stavu vybraných konštrukcií polyfunkčenj budovy, a to z hľadiska ich funkcie, ktorá bola ovplyvnená vonkajšími faktormi. Posúdenie bolo zamerané na predovšetkým na tepelno-technické a akustické parametre konštrukcií. Na základe analýzy bol navrhnutý spôsob eliminácie následkov pôsobiacich faktorov. </t>
  </si>
  <si>
    <t>P-105-0073/25</t>
  </si>
  <si>
    <t>Expertízne posúdenie vyhotovenia stavebného diela a odborné posúdenie stavebných prác na objekte hradu Krásna Hôrka</t>
  </si>
  <si>
    <t>Expert assessment of the construction work and expert assessment of construction works on the Krásna Hôrka castle site</t>
  </si>
  <si>
    <t>MBM-Group, a.s., IČO 36740519</t>
  </si>
  <si>
    <t>Expertízne posúdenie bolo zamerané na analýzu a posúdenie rozsahu vyhotovenia stavebných konštrukcií a posúdenie realizovaných stavebných prác na stavebných objektoch hradu Krásna Hôrka. Analýza bola zameraná ja všetky stavebné práce realizované v rámci príslušnej etapy obnovy stavby.</t>
  </si>
  <si>
    <t>P-105-0069/24</t>
  </si>
  <si>
    <t>Experimentálne testovanie - Tensile and fatigue tests</t>
  </si>
  <si>
    <t>Experimental tests of hexagonal nets - Testing and diagnostics of samples</t>
  </si>
  <si>
    <t>AR.CO. Srl, Taliansko</t>
  </si>
  <si>
    <t>Ťahové a únavové skúšky dutých tyčí a ich príslušenstva pre systém horninových kotiev boli vykonané v rámci experimentálnej časti certifikačného procesu pre umiestneniu produktu na EU trh. Vykonané boli statické a dynamické skúšky, skúšky súdržnosti s betónom, prenos pod kotevnou oblasťou a vytrhávacie skúšky.</t>
  </si>
  <si>
    <t>P-105-0023/25</t>
  </si>
  <si>
    <t>Experimentálne skúšky hexagonálnych sietí - Testovanie a diagnostika vzoriek</t>
  </si>
  <si>
    <t>Nector Sp. z o.o., Poľsko</t>
  </si>
  <si>
    <t>Skúšky hexagonálnych sietí boli vykonané v rámci výskumu a  inovácii v technológie oceľových drôtených sietí pre stabilizovanie svahov. Overované boli pevnostné parametre nového dizajnu pri jednoosovom ťahu až do porušenia.</t>
  </si>
  <si>
    <t>P-105-0075/25</t>
  </si>
  <si>
    <t>Expertízne skúšky hexagonálnych sietí</t>
  </si>
  <si>
    <t>Expert tests of hexagonal nets</t>
  </si>
  <si>
    <t>Silesian University of Technology, Poľsko, IČO 000001637</t>
  </si>
  <si>
    <t>Únavové skúšky spojovacích plechov pre murivá boli vykonané za účelom overenia odolnosti kovových spojovacích plechov murív pri rôznej hladine zaťaženia. Skúšky boli vykonané v rámci vývoja progresívnych konštrukčných prvkov v stavebníctve.</t>
  </si>
  <si>
    <t>P-105-0083/25</t>
  </si>
  <si>
    <t>Expertízne únavové skúšky spojovacích plechov pre murivá</t>
  </si>
  <si>
    <t>Expert fatigue tests of connecting sheets for masonry</t>
  </si>
  <si>
    <t>Silesian University of Technology, Poľsko, IČO 000001638</t>
  </si>
  <si>
    <t>Únavové testy betónových valcov boli zamerané na stanovenie pevnostných parametrov dvoch rôznych materiálov na báze betónu pri cyklickom namáhaní s cieľom rozšírenia databázy parametrov materiálu pre spoľahlivé vystihnutie jeho pôsobenia v numerických modelov.</t>
  </si>
  <si>
    <t>ERASMUS+ KA220, https://sinnovations.org/cerma-erasmus-project-kicks-off-in-kosice-slovakia/</t>
  </si>
  <si>
    <t>Erasmus+, 2024-1-SK01-KA220-HED-000243758</t>
  </si>
  <si>
    <t>CERMA</t>
  </si>
  <si>
    <t>Centrum excelentnosti pre riadenie environmentálnych rizík</t>
  </si>
  <si>
    <r>
      <t>Center of excellence for environmental risk management</t>
    </r>
    <r>
      <rPr>
        <b/>
        <sz val="8"/>
        <color rgb="FF000000"/>
        <rFont val="Calibri"/>
        <family val="2"/>
        <charset val="238"/>
      </rPr>
      <t xml:space="preserve"> </t>
    </r>
  </si>
  <si>
    <t xml:space="preserve">Erasmus+  </t>
  </si>
  <si>
    <t>2024-1-SK01-KA220-HED-000243758</t>
  </si>
  <si>
    <t>https://www.crz.gov.sk/zmluva/10423357/</t>
  </si>
  <si>
    <t>ERASMUS KA220-ADU - Cooperation partnerships in adult education</t>
  </si>
  <si>
    <t>V rámci riešenia projektu sa uskutočnil kick off míting v júli v Košiciach, zameraný na WP1 – riadenie a koordináciu projektu a projektový míting v decembri v Lisabone zameraný na WP2 analýzu environmentálnych rizík a potrieb.</t>
  </si>
  <si>
    <t>ERASMUS KA220, https://hieducarbon.tuke.sk/</t>
  </si>
  <si>
    <t xml:space="preserve">Erasmus+, 2021-1-SK01-KA220-HED-000023274 </t>
  </si>
  <si>
    <t>Hi-EduCarbon</t>
  </si>
  <si>
    <t>Hi-EduCarbon: Podpora systému vyššieho vzdelávania v kontexte zmierňovania klimatických zmien prostredníctvom regionálnej uhlíkovej stopy spôsobenej produktom, budovou a organizáciou</t>
  </si>
  <si>
    <t>Hi-EduCarbon: Support of higher education system in a context of climate change mitigation through regional-level of carbon footprint caused by a product, building and organization</t>
  </si>
  <si>
    <t>2021-1-SK01-KA220-HED-000023274</t>
  </si>
  <si>
    <t>https://www.crz.gov.sk/zmluva/6103661/</t>
  </si>
  <si>
    <t xml:space="preserve">Hi-EduCarbon vzdelávací kurz určený pre univerzity, štátnu a verejnú správu a ďalšie organizácie je zameraný na aktuálny stav "uhlíkovej neutrality" vo svete; koncepcie environmentálneho auditu v priemyselných podnikoch; zníženie emisií skleníkových plynov v urbanizovanom prostredí; optimálne využitie prírodných zdrojov. Cieľom tohto vzdelávania je nielen získanie vedomostí a skúseností s kvantifikáciou emisií skleníkových plynov na úrovni produktu alebo organizácie, ale najmä holistický pohľad na možnosti znižovania emisií skleníkových plynov na úrovni štvrtí a miest. Toto vzdelávanie poskytne aj najnovšie informácie, poznatky a príležitosti na zmiernenie klimatickej zmeny prostredníctvom zelených materiálov, energie, technológií a prístupov na konkrétnych príkladoch z krajín zapojených do tohto projektu. </t>
  </si>
  <si>
    <t>dofinancovanie</t>
  </si>
  <si>
    <t>ERASMUS KA220-ADU - Cooperation partnerships in adult education, https://greentransitions.eu/</t>
  </si>
  <si>
    <t xml:space="preserve">2023-1-SK01-KA220-ADU-000160921 </t>
  </si>
  <si>
    <t>GREEN TRANSITION</t>
  </si>
  <si>
    <t>Budovanie kapacít pedagógov dospelých na uplatňovanie medzigeneračného vzdelávania v oblasti environmentálnej výchovy</t>
  </si>
  <si>
    <t>Building the capacity of adult educators to apply Intergenerational Learning for environmental education</t>
  </si>
  <si>
    <t xml:space="preserve">Vranayová Zuzana, prof. Ing. CSc. </t>
  </si>
  <si>
    <t>EÚ Komisia, SAAIS</t>
  </si>
  <si>
    <t>https://www.crz.gov.sk/zmluva/8335623/</t>
  </si>
  <si>
    <t>Cyprus, Nemecko, Portugalsko, Grécko, Holansko</t>
  </si>
  <si>
    <t>Projekt Green Transitions zameraný na zvýšenie vedomostí a zručností pedagógov dospelých v oblasti environmentálnej výchovy a vzdelávania pri zmene klímy prostredníctvom kurzu a budovania kapacít lektorov bol ukončený návrhom nástroja pre uplatňovanie medzigeneračného učenia; pripravilo a odskúšalo sa 5 vzdelávacích modulov, pilotovala sa interaktívna simulačná hra pre dospelých a mladých ľudí pre rôzne vzdelávacie scenáre. 6 partnerov zo 6 krajín  sa stretávalo priebežne on-line, záverečné projektové stretnutie v  Lisabone.</t>
  </si>
  <si>
    <t>ERASMUS+ KA220</t>
  </si>
  <si>
    <t>Erasmus+ (KA220-VET - Cooperation partnerships in vocational education and training)</t>
  </si>
  <si>
    <t>PROFF</t>
  </si>
  <si>
    <t>Protection against flash floods - dopfinancovanie</t>
  </si>
  <si>
    <t>Protection against flash floods (PROFF)</t>
  </si>
  <si>
    <t>Panulinová Eva, doc. Ing., PhD.</t>
  </si>
  <si>
    <t>2022-1-SK01-KA220- VET-000086741</t>
  </si>
  <si>
    <t>https://www.crz.gov.sk/zmluva/6881218/</t>
  </si>
  <si>
    <t xml:space="preserve">Hlavnou myšlienkou projektu je vytvoriť sériu workshopov pre študentov odborného vzdelávania a prípravy na tému prírodných katastrof v dôsledku zmeny klímy, a to najmä so zameraním na ochranu pred prívalovými povodňami. Na podporu realizácie projektu sú organizované rôzne aktivity, ktoré sú zamerané na odborné vzdelávanie študentov a prípravu učiteľov odborného vzdelávania, s cieľom zvýšiť kapacitu učiteľov v oblasti uplatňovania metodiky STEAM a využívania digitálnych nástrojov (rozšírená realita-AR) v ich triedach. </t>
  </si>
  <si>
    <t>P-105-0009/25</t>
  </si>
  <si>
    <t>Zmluva o dielo zo dňa 9.12.2024 za odovzdané  "dielo" podľa čl. III. predmetu zmluvy - "Modernizácia priestorov psychiatrického pavilónu UNLP KE." Miesto stavby : Univerzitná nemocnica L. Pasteura Košice, pavilón VII., pracovisko Rastislavova 43, Košice</t>
  </si>
  <si>
    <t>Contract for work dated 9.12.2024 for the delivered "work" according to Art. III. subject of the contract - "Modernization of the premises of the psychiatric pavilion of the UNLP KE." Construction site: L. Pasteur University Hospital Košice, pavilion VII., workplace Rastislavova 43, Košice</t>
  </si>
  <si>
    <t>Katunský Dušan, prof. Ing., CSc.</t>
  </si>
  <si>
    <t>Projekt vychádzal zo Zmluvy o dielo zo dňa 9.12.2024 a bol zameraný na realizáciu diela „Modernizácia priestorov psychiatrického pavilónu UNLP KE“. Predmetom bolo spracovanie a odovzdanie diela v súlade s čl. III zmluvy, so zameraním na zlepšenie technického stavu a funkčného využitia existujúcich priestorov. Realizácia prebiehala v areáli Univerzitnej nemocnice L. Pasteura Košice, konkrétne v pavilóne VII na pracovisku Rastislavova 43. Výsledkom projektu bolo vytvorenie modernejšieho a efektívnejšieho prostredia zodpovedajúceho súčasným požiadavkám zdravotníckej infraštruktúry.</t>
  </si>
  <si>
    <t>The project was based on the Contract for Work dated December 9, 2024, and focused on the implementation of the project “Modernization of the Psychiatric Pavilion of UNLP KE.” The subject of the contract was the preparation and delivery of the work in accordance with Article III, with an emphasis on improving the technical condition and functional use of the existing premises. The project was carried out at the University Hospital L. Pasteur in Košice, specifically in Pavilion VII at the workplace located at Rastislavova 43. The outcome was the creation of a more modern and efficient environment meeting current requirements for healthcare infrastructure.</t>
  </si>
  <si>
    <t>P-105-0059/24</t>
  </si>
  <si>
    <t>Odborný posudok pre BD  Žižková.</t>
  </si>
  <si>
    <t>Expert report for BD Žižková</t>
  </si>
  <si>
    <t>Projekt bol zameraný na vypracovanie odborného posudku pre bytový dom na Žižkovej ulici. V rámci realizácie bol posúdený technický stav objektu, identifikované poruchy a nedostatky stavebných konštrukcií a zhodnotený ich vplyv na bezpečnosť a životnosť budovy. Súčasťou posudku bolo aj odporúčanie ďalšieho postupu, vrátane návrhu opatrení na odstránenie zistených nedostatkov a zabezpečenie spoľahlivej prevádzky objektu.</t>
  </si>
  <si>
    <t>P-105-0074/24</t>
  </si>
  <si>
    <t xml:space="preserve">MŠ Hrebendova KE, riešenie porúch </t>
  </si>
  <si>
    <t xml:space="preserve">
Kindergarten Hrebendova KE, troubleshooting</t>
  </si>
  <si>
    <t>Lopušniak Martin, doc., Ing., PhD.</t>
  </si>
  <si>
    <t>Mesto Košice, IČO 00691135</t>
  </si>
  <si>
    <t xml:space="preserve">P-105-0074/24 </t>
  </si>
  <si>
    <t>Riešenie porúch v materskej škole v Košiciach bolo zamerané na identifikáciu a odstránenie stavebno-technických nedostatkov s cieľom zabezpečiť zdravé a bezpečné vnútorné prostredie. Navrhnuté opatrenia zahŕňajú sanáciu konštrukcií, elimináciu vlhkosti a zlepšenie prevádzkových podmienok budovy. Výsledkom je zvýšenie kvality prostredia a predĺženie životnosti objektu.</t>
  </si>
  <si>
    <t>P-105-0014/25</t>
  </si>
  <si>
    <t>Analýza  stavu CVČ Domino, časť 1, Popradská Košice</t>
  </si>
  <si>
    <t xml:space="preserve">
Analysis of the state of the Domino CVC, Popradská Košice</t>
  </si>
  <si>
    <t>Mesto Košice, IČO 00691136</t>
  </si>
  <si>
    <t>P-105-0014/25 Zmluva o dielo časť. 2.1. CVČ Domino, Popradská Košice</t>
  </si>
  <si>
    <t>Analýza stavu Centra voľného času DOMINO bola zameraná na komplexné posúdenie stavebno-technického stavu objektu a kvality vnútorného prostredia. Na základe vykonaných obhliadok a odborného hodnotenia boli identifikované nedostatky najmä v oblasti tepelnotechnických vlastností konštrukcií, vlhkostného režimu a prevádzkových podmienok. Výsledkom analýzy je návrh opatrení smerujúcich k zlepšeniu energetickej hospodárnosti, funkčnosti objektu a zvýšeniu komfortu jeho užívateľov.</t>
  </si>
  <si>
    <t>Analýza  stavu CVČ Domino, časť 3, Popradská Košice</t>
  </si>
  <si>
    <t>Mesto Košice, IČO 00691137</t>
  </si>
  <si>
    <t>P-105-0014/25 Zmluva o dielo časť. 2.3. CVČ Domino, Popradská Košice</t>
  </si>
  <si>
    <t>Pokračovanie analýzy Centra voľného času DOMINO je zamerané na detailné rozpracovanie identifikovaných nedostatkov a návrh konkrétnych technických a prevádzkových opatrení. Na základe výsledkov predchádzajúceho hodnotenia sú formulované riešenia smerujúce k eliminácii porúch, zlepšeniu tepelnotechnických vlastností konštrukcií, stabilizácii vnútorného prostredia a zvýšeniu energetickej efektívnosti objektu. Navrhované opatrenia zohľadňujú požiadavky platnej legislatívy, technických noriem a dlhodobej udržateľnosti prevádzky budovy.</t>
  </si>
  <si>
    <t>P-105-0041/25</t>
  </si>
  <si>
    <t>Realizácia DOOR FAN testu</t>
  </si>
  <si>
    <t xml:space="preserve">
Performing the DOOR FAN test</t>
  </si>
  <si>
    <t>POBEST, s.r.o., IČO 36 679 879</t>
  </si>
  <si>
    <t xml:space="preserve">P-105-0041/25 Obj.VO-25-000344. </t>
  </si>
  <si>
    <t>Blower door test pre spoločnosť POBEST s.r.o. bol realizovaný za účelom stanovenia vzduchotesnosti obálky budovy (n₅₀) a lokalizácie netesností. Meranie prebehlo v súlade s príslušnými normami a poskytuje podklad pre posúdenie kvality realizácie a návrh opatrení na zníženie infiltrácie vzduchu.</t>
  </si>
  <si>
    <t xml:space="preserve"> </t>
  </si>
  <si>
    <t>P-105-0061/25</t>
  </si>
  <si>
    <t>Návrh riešenie odstránenia havarijného podhľadu strechy objektu ZŠ Kežmarská 28</t>
  </si>
  <si>
    <t>Proposal for a solution to remove the emergency soffit of the roof of the Kežmarská 28 Elementary School building</t>
  </si>
  <si>
    <t xml:space="preserve">P-105-0061/25 Obj. O10600250094/25.8.2025 </t>
  </si>
  <si>
    <t>Návrh riešenia odstránenia havarijného stavu podhľadu strechy objektu ZŠ Kežmarská 28 je zameraný na diagnostiku príčin poruchy a návrh technických opatrení na obnovu funkčnosti strešného plášťa a podhľadových konštrukcií. Riešenie zahŕňa sanáciu poškodených vrstiev, elimináciu vlhkostných porúch a návrh konštrukčných úprav s cieľom zabezpečiť spoľahlivosť, bezpečnosť a dlhodobú prevádzkovú stabilitu objektu.</t>
  </si>
  <si>
    <t>P-105-0062/25</t>
  </si>
  <si>
    <t>Stavebnotechnický posudok na odstránenie havárijného stavu objektov, plaváreň a telocvičňa ZŠ Tomášiková</t>
  </si>
  <si>
    <t xml:space="preserve">
Construction technical report for the elimination of the emergency state of buildings, swimming pool and gymnasium of Tomášiková Elementary School</t>
  </si>
  <si>
    <t xml:space="preserve">P-105-0062/25 Obj. 010600250093/25.8.2025 </t>
  </si>
  <si>
    <t>Stavebnotechnický posudok objektov plavárne a telocvične ZŠ Tomášiková je zameraný na posúdenie havarijného stavu konštrukcií a identifikáciu príčin degradácie. Na základe diagnostiky sú navrhnuté technické opatrenia na odstránenie porúch, sanáciu poškodených prvkov a obnovu statickej spoľahlivosti a prevádzkovej bezpečnosti objektov.</t>
  </si>
  <si>
    <t>P-105-0068/25</t>
  </si>
  <si>
    <t>Realizácia Blower door testu</t>
  </si>
  <si>
    <t>Performing the DOOR FAN test</t>
  </si>
  <si>
    <t>BAUSKA s.r.o., IČO 46447156</t>
  </si>
  <si>
    <t xml:space="preserve">P-105-0068/25 Objednávka OBJ20250995/ 18.9.2025 </t>
  </si>
  <si>
    <t>Blower door test pre spoločnosť BAUSKA s.r.o. bol realizovaný za účelom stanovenia vzduchotesnosti obálky budovy (n₅₀) a lokalizácie netesností. Meranie prebehlo v súlade s príslušnými normami a poskytuje podklad pre posúdenie kvality realizácie a návrh opatrení na zníženie infiltrácie vzduchu.</t>
  </si>
  <si>
    <t>P-105-0035/25</t>
  </si>
  <si>
    <t>Mletie 1,5 kg materiálu vysokorýchlostným planétovým mlynom</t>
  </si>
  <si>
    <t>Grinding 1.5 kg of material with a high-speed planetary mill</t>
  </si>
  <si>
    <t>Sičáková Alena, prof. Ing., PhD.</t>
  </si>
  <si>
    <t>WIL&amp;DERS,s.r.o., IČO 46711651</t>
  </si>
  <si>
    <t>Mletie 1,5 kg materiálu vysokorýchlostným planétovým mlynom.</t>
  </si>
  <si>
    <t>P-105-0046/25</t>
  </si>
  <si>
    <t>Vypracovanie environmentálneho vyhlásenia o produkte</t>
  </si>
  <si>
    <t>Preparation of an environmental product declaration</t>
  </si>
  <si>
    <t>Przedsiebiorstwo Produkcyjno-Uslugowe, IČO: 45348391</t>
  </si>
  <si>
    <t>Projekt sa zameral na vypracovanie environmentálneho vyhlásenia o produkte (EPD) pre vybrané stavebné výrobky na základe komplexného hodnotenia ich environmentálnych dopadov počas celého životného cyklu. Pomocou metodiky LCA boli hodnotené kľúčové ukazovatele, ako uhlíková stopa, energetická náročnosť a spotreba zdrojov, v súlade s platnými normami a smernicami. Súčasťou projektu bol zber a analýza vstupných údajov, modelovanie jednotlivých fáz životného cyklu a vypracovanie transparentnej a overiteľnej dokumentácie. Výsledky prispeli k zvýšeniu environmentálnej transparentnosti stavebných výrobkov a podporili informované rozhodovanie v súlade s princípmi udržateľného rozvoja a cirkulárnej ekonomiky.</t>
  </si>
  <si>
    <t>The project focused on the development of an Environmental Product Declaration (EPD) for selected construction products, based on a comprehensive assessment of their environmental impacts throughout the entire life cycle. Using the LCA methodology, key indicators such as carbon footprint, energy demand, and resource consumption were evaluated in accordance with relevant standards and guidelines. The project included the collection and analysis of input data, modeling of life cycle stages, and preparation of transparent and verifiable documentation. The results contributed to improving the environmental transparency of construction products and supported informed decision-making in line with sustainable development and circular economy principles.</t>
  </si>
  <si>
    <t>P-105-0069/25</t>
  </si>
  <si>
    <t>Na základe Zmluvy o dielo "Park za Sladovňou" predmetu Zmluvy bod 3 v rozsahu 3.1.1 - 3.1.4 zabezpečenie predprojektovej prípravy a v rozsahu 3.2 vypracovanie a dodanie architektonicko-urbanistického návrhu.</t>
  </si>
  <si>
    <t>Based on the Contract for the work "Park behind Sladovňou" subject of the Contract point 3 in the scope of 3.1.1 - 3.1.4 ensuring pre-project preparation and in the scope of 3.2 developing and delivering an architectural and urban design</t>
  </si>
  <si>
    <t>Na základe Zmluvy o dielo „Park za Sladovňou“ bol predmet zmluvy realizovaný v súlade s bodom 3, a to v rozsahu bodov 3.1.1 až 3.1.4 (zabezpečenie predprojektovej prípravy) a bodu 3.2 (vypracovanie a dodanie architektonicko-urbanistického návrhu)</t>
  </si>
  <si>
    <t>Na základe Zmluvy o dielo "Park za Sladovňou" predmetu Zmluvy bod 3 v rozsahu 3.1.1 - 3.1.4 zabezpečenie predprojektovej prípravy a v rozsahu 3.2 vypracovanie a dodanie architektonicko-urbanistického návrhu</t>
  </si>
  <si>
    <t>Na základe Zmluvy o dielo „Park za Sladovňou“ bol predmet zmluvy realizovaný v súlade s bodom 3, a to v rozsahu bodov 3.1.1 až 3.1.4 (zabezpečenie predprojektovej prípravy) a bodu 3.2 (vypracovanie a dodanie architektonicko-urbanistického návrhu).</t>
  </si>
  <si>
    <t>P-105-0072/24</t>
  </si>
  <si>
    <t>Certifikácia budovy podľa BREEAM in use</t>
  </si>
  <si>
    <t>Building certification according to BREEAM in use</t>
  </si>
  <si>
    <t>Projekt sa zameral na certifikáciu budovy Klimapark podľa schémy BREEAM In-Use, s cieľom zhodnotiť jej environmentálnu výkonnosť počas prevádzky. Hodnotenie zahŕňalo analýzu oblastí ako energetická efektívnosť, hospodárenie s vodou, kvalita vnútorného prostredia, odpadové hospodárstvo a manažment budovy. Súčasťou projektu bol zber a vyhodnotenie prevádzkových údajov, identifikácia slabých miest a návrh opatrení na zlepšenie environmentálnych parametrov. Výsledkom bolo získanie certifikácie a odporúčaní pre zvýšenie udržateľnosti a efektívnosti prevádzky budovy v súlade s princípmi trvalo udržateľného rozvoja.</t>
  </si>
  <si>
    <t>The project focused on the certification of the Klimapark building under the BREEAM In-Use scheme, with the aim of assessing its environmental performance during operation. The evaluation covered areas such as energy efficiency, water management, indoor environmental quality, waste management, and building management. The project included the collection and analysis of operational data, identification of weaknesses, and the proposal of measures to improve environmental performance. The outcome was the achievement of certification along with recommendations to enhance the sustainability and operational efficiency of the building in line with sustainable development principles.</t>
  </si>
  <si>
    <t>P-105-0004/25</t>
  </si>
  <si>
    <t>Uznesenie OR PZ v KE  Znalecký posudok ORP-2020/5-VYS-KE-2017. ZP 11/2024</t>
  </si>
  <si>
    <t>Resolution of the Regional Administrative Court in KE Expert opinion ORP-2020/5-VYS-KE-2017. ZP 11/2024</t>
  </si>
  <si>
    <t>Ručinský Rastislav, Ing., PhD.</t>
  </si>
  <si>
    <t>Ministerstvo vnútra SR, IČO 00151866</t>
  </si>
  <si>
    <t>Posúdenie zamerané na analýzu a posúdenie rozsahu realizovaných stavebných prác na stavebnom objekte. Analýza bola zameraná ja stavebné práce realizované v rámci príslušnej etapy.</t>
  </si>
  <si>
    <t>P-105-0017/25</t>
  </si>
  <si>
    <t>Uznesenie OR PZ ČVS: KRP-23/2-VYS - PO-2015.  Stanovenie všeobecnej hodnoty pozemku. ZP 5/2025</t>
  </si>
  <si>
    <t>Resolution of the Regional Planning and Development Authority of the Slovak Republic: KRP-23/2-VYS - PO-2015. Determination of the general value of the land. ZP 5/2025</t>
  </si>
  <si>
    <t>Špak Matej, Ing.,  PhD. et PhD.</t>
  </si>
  <si>
    <t>Krajské riaditeľstvo PZ v Prešove, IČO 00735850</t>
  </si>
  <si>
    <t>Overenie a odborné posúdenie zamerané na polohové, fyzické a ekonomické parametre pozemkov a následne na stanovenie všeobecnej hodnoty daného pozemku. Posúdenie spočíva v viackriteriálnej analýze cenotvorných faktorov konrétnej nehnuteľnosti, a to k danému určitému obdobiu, na základe komplexnej anaýzy.</t>
  </si>
  <si>
    <t>P-105-0020/25</t>
  </si>
  <si>
    <t>Stanovenie všeobecnej hodnoty pozemku k.ú. Petržalka, obec Bratislava, pre účel prevodu nehnuteľností. ZP 7/2025</t>
  </si>
  <si>
    <t>Determination of the general value of the land in the cadastral area Petržalka, municipality Bratislava, for the purpose of transferring real estate. ZP 7/2025</t>
  </si>
  <si>
    <t>EASTENERGY s.r.o., IČO 45438510</t>
  </si>
  <si>
    <t>P-105-0022/24</t>
  </si>
  <si>
    <t>Úrad pre územné plánovanie a výstavbu Slovenskej republiky, konajúci prostredníctvom Regionálneho úradu pre územné plánovanie a výstavbu Košice. Rozhodnutie vo veci návrhu na vydanie rozhodnutia o vyvlastnení nehnuteľností, nachádzajúcej sa v k.ú. Spišská Nová Ves. Odborné stanovisko k ZP 23/2023</t>
  </si>
  <si>
    <t>The Office for Spatial Planning and Development of the Slovak Republic, acting through the Regional Office for Spatial Planning and Development Košice. Decision on the proposal for issuing a decision on the expropriation of real estate located in the cadastral area Spišská Nová Ves. Expert opinion on ZP 23/2023</t>
  </si>
  <si>
    <t>ŽSR, IČO 31364501</t>
  </si>
  <si>
    <t>Expertízne overovanie a odborné posúdenie bolo zamerané na zistenie využiteľnosti zostavajúcej časti nehnuteľností vo vyvlastňovacom konaní. V rámci posúdenia bola vykonaná priestorovo-funkčná analýza pozemku, pričom boli vyhodnotené možnoti jeho využiteľnosti po zmene geometrických a úžitkových pamaterov.</t>
  </si>
  <si>
    <t>P-105-0024/25</t>
  </si>
  <si>
    <t>ZP vo veci žalobcu KYKLOP REAL - proti MH Invest v konaní o zaplatenie sumy, pre účel civilného konania. ZP 8/2025</t>
  </si>
  <si>
    <t>Expert opinion in the case of the plaintiff KYKLOP REAL - against MH Invest in proceedings for the payment of an amount, for the purpose of civil proceedings. ZP 8/2025</t>
  </si>
  <si>
    <t>Okresný súd Nitra, IČO 00165662</t>
  </si>
  <si>
    <t>P-105-0033/25</t>
  </si>
  <si>
    <t>Uznesenie 21PcP32/2017-696. Stanovenie všeobecnej hodnoty nehnuteľnosti-rekreačná chata. ZP 3/2025, ZP 4/2025</t>
  </si>
  <si>
    <t>Determination of the general value of real estate - a holiday cottage. ZP 3/2025, ZP 4/2025</t>
  </si>
  <si>
    <t>Mestský súd Košice, IČO 31944515.</t>
  </si>
  <si>
    <t>Overenie a odborné posúdenie zamerané na polohové, fyzické a ekonomické parametre pozemkov, technickú, polohovú analýzu stavby a následne na stanovenie všeobecnej hodnoty daného pozemku a stavby. Posúdenie spočíva v viackriteriálnej analýze cenotvorných faktorov konrétnej nehnuteľnosti, a to k danému určitému obdobiu, na základe komplexnej anaýzy.</t>
  </si>
  <si>
    <t>P-105-0038/25</t>
  </si>
  <si>
    <t>Uznesenie 10C/122/2019 - žalobca Nitra Invest.  priznané znalečné za Znalecký posudok  doručený  dňa  1.7.2025. Hodnota nehnuteľnosti. ZP 14/2025</t>
  </si>
  <si>
    <t>Resolution 10C/122/2019 - plaintiff Nitra Invest. granted expert opinion for Expert opinion delivered on 1.7.2025. Value of real estate. ZP 14/2025</t>
  </si>
  <si>
    <t>P-105-0042/25</t>
  </si>
  <si>
    <t>Stanovenie všeobecnej hodnoty vecného bremena pre časti parciel k.ú. Malá Ida pre účel jednorazovej odplaty. ZP 22/2025</t>
  </si>
  <si>
    <t>Determination of the general value of the easement for parts of the parcels of the cadastral area Malá Ida for the purpose of a one-time payment. ZP 22/2025</t>
  </si>
  <si>
    <t>VSD, IČO 36 599 361</t>
  </si>
  <si>
    <t>Overenie a odborné posúdenie zamerané na polohové, fyzické a ekonomické parametre pozemkov a následne na stanovenie všeobecnej hodnoty daného pozemku a vecného bremena. Posúdenie spočíva v viackriteriálnej analýze cenotvorných faktorov konrétnej nehnuteľnosti, a to k danému určitému obdobiu, na základe komplexnej anaýzy.</t>
  </si>
  <si>
    <t>P-105-0045/25</t>
  </si>
  <si>
    <t>Uznesenie 5T/44/2021-957. Vypracovať doplnenie č. 1 k znaleckému posudku č. 2/2020.  Vyúčtovanie odmeny, náhrady hotových výdavkov a náhrady  za stratu času  ( znalečné), za ZP 18/2025 .</t>
  </si>
  <si>
    <t>Resolution 5T/44/2021-957. Prepare amendment No. 1 to expert opinion No. 2/2020. Accounting for remuneration, compensation for out-of-pocket expenses and compensation for loss of time (expert), for ZP 18/2025.</t>
  </si>
  <si>
    <t>P-105-0056/25</t>
  </si>
  <si>
    <t>Objednávka na vypracovanie ZP vo veci posúdenia vád dverí a okná na rodinnom dome- preddavok</t>
  </si>
  <si>
    <t>Order for the preparation of an expert opinion on the assessment of defects in doors and windows in a family house - advance payment</t>
  </si>
  <si>
    <t>MUDr. Monika Miklošová</t>
  </si>
  <si>
    <t>Posúdenie zamerané na technický stav konštrukcií okna a dverí, z hľadiska tepelnotechnických parametrov a tesnenia stýčnych škár. Analýza bola zameraná a posúdenie funkčnsoti kritickýcdh detailov okien a dverí rodinného domu.</t>
  </si>
  <si>
    <t>P-105--0066/25</t>
  </si>
  <si>
    <t>Uznesenie K3-16C/21/2019  - znalecký úkon - vysvetlenie k ZP/19/2025.  ZU 24/2025</t>
  </si>
  <si>
    <t>Resolution K3-16C/21/2019 - expert opinion - explanation to ZP/19/2025. ZU 24/2025</t>
  </si>
  <si>
    <t>P-105-0074/25</t>
  </si>
  <si>
    <t>Znalecký posudok č. 23/2025 vo veci: stanovenia Všeobecnej hodnoty vecného bremena. ZP 23/2025</t>
  </si>
  <si>
    <t>Expert opinion No. 23/2025 on the subject of: determining the General value of the easement. ZP 23/2025</t>
  </si>
  <si>
    <t>Mestská časť Košice Západ, IČO 00690970</t>
  </si>
  <si>
    <t>O-25-105/0007-00</t>
  </si>
  <si>
    <t>Špeciálne vzdelávanie znalcov</t>
  </si>
  <si>
    <t>Special training of experts</t>
  </si>
  <si>
    <t>účastníci</t>
  </si>
  <si>
    <t>Vzdelávací kurz je určený pre záujemcov o výkon znaleckej činnosti v odbore Stavebníctvo, v odvetviach Odhad hodnoty nehnuteľnosti a Odhad hodnoty stavebných prác. Úspešné absolvovanie kurzu je len jednou z podmienok pre zápis do zoznamu znalcov.</t>
  </si>
  <si>
    <t>P-105-0056/23</t>
  </si>
  <si>
    <t>V zmysle Zmluvy o dielo zo dňa 23.08.2023 a preberacieho protokolu zo dňa 07.02.2025 fakturujeme Vám za odovzdané dielo: Druhá časť diela 2 vo výške 50% ceny diela 2 v zmysle bodu 3. b/ Čl. VI. "Cena a platobné podmienky" - Expertízne činnosti na mostnom objekte nad Tr. SNP M10087 a vypracovanie projektovej dokumentácie pre realizáciu stavby rekonštrukcie mostného objektu nad Tr. SNP M10087 v areáli Univerzitnej nemocnice L.Pasteura Košice, pracovisko Tr. SNP č. 1, 040 11 Košice -  časti D. diela 2 v zmysle špecifikácie diela v prílohe č. 1 Zmluvy o dielo.</t>
  </si>
  <si>
    <t>In accordance with the Contract for Work dated 23.08.2023 and the acceptance protocol dated 07.02.2025, we invoice you for the delivered work: The second part of work 2 in the amount of 50% of the price of work 2 pursuant to point 3. b/ Art. VI. "Price and payment terms" - Expertise activities on the bridge structure over Tr. SNP M10087 and preparation of project documentation for the implementation of the construction of the reconstruction of the bridge structure over Tr. SNP M10087 in the premises of the L. Pasteur University Hospital Košice, workplace Tr. SNP No. 1, 040 11 Košice - parts D. of work 2 pursuant to the specification of the work in Annex No. 1 of the Contract for Work.</t>
  </si>
  <si>
    <t>Univerzitná nemocnica L. Pasteura, Rastislavova 43, 041 90 Košice, IČO 00606707</t>
  </si>
  <si>
    <t>Projekt bol realizovaný na základe Zmluvy o dielo zo dňa 23.08.2023 a bol riadne ukončený preberacím protokolom zo dňa 07.02.2025. Predmetom druhej časti diela boli expertízne činnosti na mostnom objekte nad triedou SNP (M10087) a následné vypracovanie projektovej dokumentácie pre realizáciu rekonštrukcie tohto mostného objektu. Projekt sa realizoval v areáli Univerzitnej nemocnice L. Pasteura Košice, pracovisko Tr. SNP č. 1. V rámci tejto etapy sa zabezpečilo odborné posúdenie technického stavu mosta a spracovala sa projektová dokumentácia v rozsahu definovanom v prílohe č. 1 Zmluvy o dielo (časť D. diela 2). Realizáciou týchto činností sa vytvorili podklady pre bezpečnú a efektívnu rekonštrukciu mostného objektu.</t>
  </si>
  <si>
    <t>O-24-105/0002-00</t>
  </si>
  <si>
    <t>Mladý vedec 2024</t>
  </si>
  <si>
    <t>Young Scientist 2024</t>
  </si>
  <si>
    <t>Medzinárodná vedecká konferencia bola zameraná na prezentáciu najnovších poznatkov v oblasti stavebného inžinierstva. Hlavným cieľom podujatia bolo vytvoriť spoločnú platformu pre doktorandov a mladých výskumníkov a inžinierov zaoberajúcich sa konštrukčnými a fyzikálnymi aspektmi inžinierskych aplikácií. Tematické okruhy pokrývali široké spektrum problémov, ako napríklad analýzu a diagnostiku konštrukcií, materiálové inžinierstvo, matematické modelovanie, umelú inteligenciu či environmentálne aspekty stavebníctva.</t>
  </si>
  <si>
    <t>O-24-105/0010-00</t>
  </si>
  <si>
    <t>Mladý vedec 2025 v termíne 26.3.2025-28.3.2025</t>
  </si>
  <si>
    <t>Young Scientist 2025 from 26.3.2025 to 28.3.2025</t>
  </si>
  <si>
    <t>O-25-105/0001-00</t>
  </si>
  <si>
    <t>Stretnutie vedení SvF  SK - ČR</t>
  </si>
  <si>
    <t>Meeting of the leadership of SvF SK - CR</t>
  </si>
  <si>
    <t>Stretnutie vedení Stavebných fakúlt SR a ČR (Košice, Bratislava, Žilina, Praha, Ostrava a Brno)</t>
  </si>
  <si>
    <t>O-25-105/0003-00</t>
  </si>
  <si>
    <t>Vedecká konferencia Košice-Rzeszow-Ľvov  24.- 26.9.2025</t>
  </si>
  <si>
    <t>Scientific Conference Košice-Rzeszow-Lviv 24.- 26.9.2025</t>
  </si>
  <si>
    <t>Medzinárodná vedecká konferencia bola zameraná na prezentáciu najnovších poznatkov v oblasti stavebného inžinierstva. Hlavným cieľom podujatia bolo vytvoriť spoločnú platformu v rámci partnerských univerzít v Rzeszowe, Ľvove a Košiciach pre výskumníkov a inžinierov zaoberajúcich sa konštrukčnými a fyzikálnymi aspektmi inžinierskych aplikácií. Tematické okruhy pokrývali široké spektrum problémov, ako napríklad analýzu a diagnostiku konštrukcií, materiálové inžinierstvo, matematické modelovanie, umelú inteligenciu či environmentálne aspekty stavebníctva.</t>
  </si>
  <si>
    <t>O-06-105/0068-00</t>
  </si>
  <si>
    <t>Materiálne a technické zabezpečenie pre Detskú univerzitu TUKE 2025.</t>
  </si>
  <si>
    <t>Material and technical support for the Children's University TUKE 2025.</t>
  </si>
  <si>
    <t>O-25-105/0002-00</t>
  </si>
  <si>
    <t>SPACE 2025 15.-17.10.2025</t>
  </si>
  <si>
    <t>Kotrasová Kamila, doc. Ing., PhD.</t>
  </si>
  <si>
    <t>Medzinárodná vedecká konferencia bola zameraná na prezentáciu najnovších poznatkov v oblasti stavebného inžinierstva. Hlavným cieľom podujatia bolo vytvoriť spoločnú platformu pre výskumníkov a inžinierov zaoberajúcich sa konštrukčnými a fyzikálnymi aspektmi inžinierskych aplikácií. Tematické okruhy pokrývali široké spektrum problémov, ako napríklad analýzu a diagnostiku konštrukcií, materiálové inžinierstvo, matematické modelovanie, umelú inteligenciu či environmentálne aspekty stavebníctva.</t>
  </si>
  <si>
    <t>The international scientific conference was focused on presenting the latest knowledge in the field of civil engineering. The main goal of the event was to create a common platform for researchers and engineers dealing with structural and physical aspects of engineering applications. The thematic areas covered a wide range of problems, such as structural analysis and diagnostics, materials engineering, mathematical modeling, artificial intelligence, and environmental aspects of construction.</t>
  </si>
  <si>
    <t>O-25-105/0005-00</t>
  </si>
  <si>
    <t>Správa KSK seminár - Technické konroly a diagnostika</t>
  </si>
  <si>
    <t>KSK Seminar Report – Technical Inspections and Diagnostics</t>
  </si>
  <si>
    <t>Kvočák Vincent, prof. Ing, PhD.</t>
  </si>
  <si>
    <t>Seminár bol zameraný na problematiku technických kontrol a diagnostiky mostných konštrukcií a cestných vozoviek v rámci celoživotného vzdelávania. Podujatie ponúklo odborné prednášky venované klasifikácii mostov, platným technickým predpisom, ako aj poruchám vozoviek a mostov. Súčasťou programu boli aj prezentácie praktických skúseností z diagnostiky mostných objektov. Účastníci mali možnosť oboznámiť sa s reálnymi príkladmi a postupmi hodnotenia stavebno-technického stavu konštrukcií. Seminár bol doplnený o praktickú ukážku vybraných diagnostických skúšok realizovanú v laboratórnych podmienkach.</t>
  </si>
  <si>
    <t>The seminar focused on the issue of technical inspections and diagnostics of bridge structures and road pavements within the framework of lifelong learning. The event offered professional lectures on the classification of bridges, applicable technical regulations, as well as road and bridge failures. The program also included presentations of practical experience in the diagnostics of bridge structures. Participants had the opportunity to familiarize themselves with real examples and procedures for assessing the structural and technical condition of structures. The seminar was supplemented by a practical demonstration of selected diagnostic tests carried out in laboratory conditions.</t>
  </si>
  <si>
    <t xml:space="preserve">O-23-105/0002-00  </t>
  </si>
  <si>
    <t>Časové plánovanie výstavby v programe MS Project</t>
  </si>
  <si>
    <t>Construction scheduling in MS Project</t>
  </si>
  <si>
    <t>Bašková Renáta, doc. Ing., PhD.</t>
  </si>
  <si>
    <t>vzdelávanie, časové plánovanie, stavebníctvom, MS Project</t>
  </si>
  <si>
    <t>education, scheduling, construction, MS Project</t>
  </si>
  <si>
    <t>Vedomosti a zručnosti získané absolvovaním programu podporujú kompetencie pre časové plánovanie a riadenie projektu výstavby s využitím nástrojov programu MS Project.</t>
  </si>
  <si>
    <t>The knowledge and skills acquired through the program support competencies for time planning and construction project management using MS Project tools.</t>
  </si>
  <si>
    <t xml:space="preserve">O-25-105/0006-00  </t>
  </si>
  <si>
    <t>Doplnkové vzdelávanie pre uchádzačov o odbornú spôsobilosť stavbyvedúci / stavebný dozor</t>
  </si>
  <si>
    <t>Additional training for applicants for the professional qualification of construction manager / construction supervisor</t>
  </si>
  <si>
    <t>Kozlovská Mária, prof. Ing., CSc.</t>
  </si>
  <si>
    <t>vzdelávanie, odborná spôsobilosť, stavbyvedúci, stavebný dozor, stavebníctvo</t>
  </si>
  <si>
    <t>education, professional qualification, construction manager, construction supervision, construction industry</t>
  </si>
  <si>
    <t>Vzdelávací kurz je určený pre uchádzačov pracujúcich v sektore stavebníctva, ktorí sa chcú uchádzať o odbornú spôsobilosť vo vybraných činnostiach stavbyvedúci a stavebný dozor, ale nemajú požadované vzdelanie technického/stavebného smeru. Vzdelávací kurz schválený Predstavenstvom Slovenskou komorou stavebných inžinierov – uznesenie P05/25/2023.</t>
  </si>
  <si>
    <t>The training course is intended for applicants working in the construction sector who want to apply for professional qualifications in selected activities of construction manager and construction supervisor, but do not have the required education in a technical/construction field. The training course is approved by the Board of Directors of the Slovak Chamber of Civil Engineers - resolution P05/25/2023.</t>
  </si>
  <si>
    <t>Oznámenie o vyhlásení výzvy a verejnej súťaže - zadávateľ JAVYS</t>
  </si>
  <si>
    <t>ZM-96-24-1-00653-02320</t>
  </si>
  <si>
    <t>Mikrobiologické analýzy pre JAVYS</t>
  </si>
  <si>
    <t>Microbiological analyses for JAVYS</t>
  </si>
  <si>
    <t>Horník Miroslav, doc., RNDr., PhD.</t>
  </si>
  <si>
    <t>FPV UCM</t>
  </si>
  <si>
    <t>JAVYS</t>
  </si>
  <si>
    <t>https://www.crz.gov.sk/data/att/5553104.pdf</t>
  </si>
  <si>
    <t>JAVYS (národná zákazka)</t>
  </si>
  <si>
    <t>Hlavným cieľom výskumého  projektu je vykonávanie mikrobiologických analýz z bazénov MZVP.</t>
  </si>
  <si>
    <t>Horizon Europe: HORIZON-MISS-2023-CIT-01 (Climate-neutral cities)</t>
  </si>
  <si>
    <t>CapaCITIES 2.0 Fast-Tracking the National Narrative for Climate-Neutral Urban Futures</t>
  </si>
  <si>
    <t>Čajková Andrea, doc., PhDr., PhD.</t>
  </si>
  <si>
    <t>FSV UCM</t>
  </si>
  <si>
    <t>Horizont_Europe</t>
  </si>
  <si>
    <t>https://progettiue.enea.it/proGeX.php?id=4214&amp;utm_source=chatgpt.com</t>
  </si>
  <si>
    <t>CapaCITIES 2.0 je navrhnutý ako podporná akcia pre národné a regionálne orgány na rozvoj ich riadiacich štruktúr a poskytovanie vyhradenej podpory mestám pri dosahovaní Misie EÚ pre klimaticky neutrálne a inteligentné mestá (EU Cities Mission) – ako odpoveď na výzvu HORIZON-MISS-2024-CIT-02-01. Ako ústredná iniciatíva na podporu a posilnenie národných naratívov pre Misiu miest EÚ bude koordinovať aktivity naprieč klimaticky neutrálnymi iniciatívami pre mestá v Európe, zosúladiť a urýchliť úsilie smerom k cieľom misie. CapaCITIES 2.0 ďalej formuje európske prostredie priaznivé pre prechody k klimatickej neutralite miest pre národné, regionálne a miestne orgány. Iniciuje a posilní národné procesy zmien na vytvorenie a rozvoj národných sietí a platforiem, ako aj viacúrovňové riadenie v celej EÚ, pričom vychádza zo skúseností CapaCITIES, ktoré už začali zriaďovať národné platformy v 15 krajinách EÚ. Poskytuje osobitnú podporu verejným orgánom pri vytváraní priaznivých podmienok a opatrení pre mestá na dosiahnutie misie EÚ Cities Mission. Tým prispieva k dosiahnutiu (1) zvýšenej pripravenosti a kapacít národných, regionálnych a miestnych orgánov v členských štátoch EÚ a krajinách pridružených k Horizontu Európa zapojiť sa do prechodu miest k klimatickej neutralite; (2) Zlepšená schopnosť efektívne riešiť výzvy a prekážky špecifické pre jednotlivé krajiny, aby mestá dosiahli klimatickú neutralitu v súvislosti so súčasnými regulačnými rámcami, financovaním, štruktúrami riadenia a podporou najlepších postupov prostredníctvom nadnárodnej výmeny a zdieľania skúseností a (3) Posilnené synergie s národnými a medzinárodnými komunitami v oblasti výskumu a výskumu, relevantnými iniciatívami a partnerstvami, ako je horizont Európa "Riadenie mestských prechodov k udržateľnej budúcnosti" Partnership a NetZeroCities – Platforma misie EÚ (NZC) pre realizáciu misie ClimateNeutral and Smart Cities.</t>
  </si>
  <si>
    <t>Interreg SK-AT 2021–2027: SMART call (ATSK010)</t>
  </si>
  <si>
    <t>NFP404101C565</t>
  </si>
  <si>
    <t>Ekologické inovácie a biotechnológie pre trvalo udržateľnú rastlinnú produkciu</t>
  </si>
  <si>
    <t>Eco-innovations and biotechnology for sustainable crop production</t>
  </si>
  <si>
    <t>Kraic Ján, prof., RNDr., PhD.</t>
  </si>
  <si>
    <t>Interreg Slovensko – Rakúsko 2021-2027</t>
  </si>
  <si>
    <t>1464/2025</t>
  </si>
  <si>
    <t>https://www.crz.gov.sk/data/att/6395152.pdf</t>
  </si>
  <si>
    <t>Interreg SK-AT 2021–2027</t>
  </si>
  <si>
    <t>Prvým cieľom sú plodiny Tritordeum, populácie pšenice, rôzne farebné odrody pšenice a pšenica, ktorá je vhodná pre ekologické poľnohospodárstvo. Na Slovensku a v Rakúsku sa buď nevyskytujú, alebo sa pestujú minimálne. Tento nedostatok miestnej produkcie bráni spotrebiteľom v prístupe k mlynským a pekárskym výrobkom vyrobeným z týchto obilnín. Malé remeselné pekárne, ktoré majú záujem využívať tieto špeciálne obilniny, musia dovážať suroviny najmä z krajín ako Taliansko a Nemecko. To zvyšuje náklady a potenciálne aj vplyv konečných produktov na životné prostredie. Je známe, že tieto špeciálne obilniny sú bohatšie na nutričné zlúčeniny a majú vyššiu biologickú a funkčnú hodnotu ako bežne pestované odrody pšenice. Tento potenciálny prínos sa v súčasnosti v regióne nerealizuje. SK-AT cezhraničný región zažíva výrazné dopady klimatických zmien. Niektoré z týchto špeciálnych plodín, ako napríklad Tritordeum, môžu byť vhodnejšie pre oblasti postihnuté suchom a ponúkajú potenciálne riešenie na prispôsobenie sa klíme. Tritordeum, populácie pšenice, farebná pšenica a organické odrody majú tiež významný potenciál prispieť k ekologizácii poľnohospodárstva v podmienkach ekologického poľnohospodárstva s nízkymi vstupmi. Druhým cieľom je riešiť čoraz naliehavejšie výzvy, ktoré predstavuje zmena klímy, výskyt nových chorôb, buriny a škodcov. To si vyžaduje vývoj nových, environmentálne udržateľných poľnohospodárskych produktov a postupov. To zahŕňa výskum a vývoj biopesticídov. Mnoho nekultivovateľných (napríklad jedovatých, extrémne pomalý rast) druhov rastlín obsahuje sekundárne metabolity s biocídnymi vlastnosťami. Prebieha výskum a vývoj s cieľom vyvinúť metódy in vitro na výrobu biopesticídov na rastlinnej báze z rôznych druhov rastlín (napr. tŕň, levanduľa, nechtík a iné) a rôznych typov kultivačných systémov in vitro. Naše predbežné výsledky tiež naznačujú sľubný antivírusový potenciál sekundárnych metabolitov lišajníkov ako biopesticídov, najmä pre zeleninové plodiny. Biopesticídy, ktoré sú kompatibilné s ekologickým poľnohospodárstvom, sú kľúčovou zložkou trvalo udržateľného poľnohospodárstva. Spoločnou štruktúrou, založenou na týchto cieľoch, sú demonštračné, diseminačné a komunikačné aktivity projektu, prostredníctvom ktorých sa dosiahnuté výsledky priblížia praktickému využitiu.</t>
  </si>
  <si>
    <t>Erasmus+: KA210-ADU-2025 (Small-scale partnerships)</t>
  </si>
  <si>
    <t>2025-1-SK01-KA210-ADU-000363345</t>
  </si>
  <si>
    <t xml:space="preserve">Bezpečnosť v digitálnom svete </t>
  </si>
  <si>
    <t xml:space="preserve">Security in the Digital World </t>
  </si>
  <si>
    <t>Vešelényiová Dominika, Mgr., PhD.</t>
  </si>
  <si>
    <t>EÚ</t>
  </si>
  <si>
    <t>https://www.crz.gov.sk/data/att/6098270.pdf</t>
  </si>
  <si>
    <t>V digitálnom veku sa kybernetická bezpečnosť a ochrana údajov stali nevyhnutnými zručnosťami pre bezpečné a zodpovedné zapájanie sa do online prostredia. Osoby vo veku 45+ rokov, najmä tie bez formálneho vzdelania v oblasti informačných technológií, čelia viacerým výzvam pri využívaní digitálnych nástrojov v dôsledku rýchlej digitálnej transformácie spoločnosti. Náš projekt sa zameriava na elimináciu týchto nevýhod prostredníctvom mapovania úrovne povedomia o kybernetickej bezpečnosti a ochrane údajov medzi jednotlivcami vo veku 45+ na Slovensku a v Poľsku. Prvá fáza projektu spočíva v hodnotení povedomia o kľúčových aspektoch kybernetickej bezpečnosti a rizík, so špecifickým zameraním na jednotlivcov s vzdelávacími bariérami, čo korešponduje s prioritou Erasmus+ v oblasti inklúzie a rozmanitosti. Porovnaním skupín osôb s a bez vysokoškolského vzdelania v rôznych regiónoch získame cenné poznatky o faktoroch, ktoré ovplyvňujú digitálnu gramotnosť tejto demografickej skupiny. Po realizácii počiatočného hodnotenia bude nasledovať implementácia série online workshopov, ktoré sa budú zameriavať na základné zručnosti kybernetickej bezpečnosti. Témy workshopov zahŕňajú bezpečné správanie v online prostredí, tvorbu silných hesiel, ochranu osobných údajov, identifikáciu phishingových pokusov a prevenciu kybernetických hrozieb. Dôležitou súčasťou bude aj vzdelávanie v oblasti prevencie základných chýb, ako je nadmerné zdieľanie osobných údajov na sociálnych sieťach, čo môže viesť k narušeniu bezpečnosti a krádeži identity. Workshopmi sa budeme zaoberať aj zabezpečením zariadení, vrátane počítačov a mobilných zariadení, dôležitosťou pravidelných aktualizácií softvéru, využitím antivírusových nástrojov a implementáciou bezpečných sietí, vrátane šifrovania dát a zabezpečenia domácej Wi-Fi. Aktivity projektu sú v súlade s prioritou Digitálnej transformácie v rámci programu Erasmus+, pričom hlavným cieľom je zlepšiť digitálne zručnosti u dospelých, ktorí nemajú prístup k štruktúrovanému vzdelávaniu v oblasti IKT. Okrem poskytnutia základných digitálnych kompetencií projekt podporuje aj sociálnu integráciu cieľovej skupiny, čím im umožňuje zvýšiť sebavedomie a schopnosť aktívne participovať v digitálnom prostredí, či už v pracovnej alebo osobnej sfére. Efektívnosť školení bude monitorovaná pomocou post-intervenčného hodnotenia dotazníkom, ktorého výsledky budú prezentované na finálnom workshopu za účasti všetkých zainteresovaných strán. Tento workshop poslúži ako odborná platforma na formulovanie praktických odporúčaní na zlepšenie digitálneho vzdelávania v rôznych regiónoch. Projekt prispieva k znižovaniu digitálnych nerovností v spoločnosti, podporuje kybernetickú gramotnosť a zabezpečuje inklúziu v digitálnom veku. Týmto spôsobom pomáha predchádzať marginalizácii jednotlivcov a zvyšuje ich participáciu v digitálnom prostredí. Please outline the target groups of your project and describe their identified needs Cieľovou skupinou projektu sú dospelí vo veku 45+, ktorí nemajú formálne vzdelanie v oblasti informačných a komunikačných technológií (IKT). Táto skupina zahŕňa osoby, ktoré si v mladšom veku neosvojili digitálne zručnosti, keďže digitálna transformácia spoločnosti prebiehala až po ukončení ich primárneho obdobia vzdelávania. Väčšina jedincov cieľovej skupiny vyrastala v období pred masovým rozšírením počítačov a internetu v rámci domácností a pracovného prostredia, čím sa nedostali do kontaktu s modernými technologickými nástrojmi v rámci svojho vzdelávania alebo neskôr aj profesionálneho života. Jednotlivci cieľovej skupiny sa nachádzajú v rozličných životných situáciách, či už sa aktívne angažujú v profesijnej oblasti alebo sa nachádzajú už v pred-dôchodkovom a dôchodkovom veku a častokrát sa stretávajú s výzvami pri adaptácií na digitálne technológie. Keďže uvedená oblasť obyvateľstva má výraznejšie nedostatky v rámci formálneho vzdelania v oblasti IKT čelí celkovým obavám z ich používania, čo zvyšuje ich zraniteľnosť voči kybernetickým hrozbám, ako sú phishing, malvér, ransomware a pod. Pre mnohých členov cieľovej skupiny je vzdelávanie sa v rámci oblasti digitálnych technológií zdrojom neistoty a frustrácie čo výraznejšie zvyšuje bariéry v ich zapojení do digitálneho sveta.</t>
  </si>
  <si>
    <t>Visegrad Fund: Visegrad Grants – Call 1/2025</t>
  </si>
  <si>
    <t>V4 OmbudsLink: Fostering Collaboration Across Borders</t>
  </si>
  <si>
    <t>Matušíková Ildikó, prof., Mgr., PhD.</t>
  </si>
  <si>
    <t>REK</t>
  </si>
  <si>
    <t>V4</t>
  </si>
  <si>
    <t>nemáme k dispozícii</t>
  </si>
  <si>
    <t>https://s3.eu-central-1.amazonaws.com/uploads.mangoweb.org/shared-prod/visegradfund.org/uploads/2025/04/Visegrad-Grants_Results-Call-1-2025.pdf?utm_source=chatgpt.com</t>
  </si>
  <si>
    <t>Projekt bude zhromažďovať, diskutovať a rozvíjať príklady dobrých praktík na zvýšenie transparentnosti, viditeľnosti a zodpovednosti akademických ombudsmanov ako nových agentov rovnosti a bezpečnosti vo vysokoškolských inštitúciách v krajinách V4. Výsledné usmernenia posilnia ombudsmanov, najmä tých, ktorí sú v pozícii noví, aby boli efektívni a proaktívni pri riešení akademických otázok.</t>
  </si>
  <si>
    <t>Erasmus+: Capacity Building in Higher Education (CBHE 2024)</t>
  </si>
  <si>
    <t>Gender Equality Policy in Higher Education in Kenya</t>
  </si>
  <si>
    <t>Slobodová Nováková Katarína, prof., Mgr., PhD.</t>
  </si>
  <si>
    <t>Erasmus</t>
  </si>
  <si>
    <t>285/2025/UCM</t>
  </si>
  <si>
    <t>https://www.crz.gov.sk/data/att/6377342.pdf</t>
  </si>
  <si>
    <t>Tento projekt si kladie za cieľ podporovať rodovú rovnosť na kenských univerzitách prostredníctvom vývoja a implementácie komplexných plánov rodovej rovnosti (GEP). Na základe participatívneho prístupu projekt zapojí univerzitné zainteresované strany do hodnotenia aktuálneho stavu rodovej rovnosti, identifikácie medzier a výziev a spoluvytvárania prispôsobených GEP v súlade s medzinárodnými najlepšími postupmi a miestnym kontextom. Aktivity na budovanie kapacít, vrátane školení školiteľov a zavádzania online vzdelávacích platforiem, posilnia univerzitný personál, administrátorov a študentov v podpore snáh o začlenenie rodovej rovnosti. Prostredníctvom robustných monitorovacích a hodnotiacich mechanizmov sa projekt snaží zabezpečiť udržateľnosť a efektívnosť implementácie GEP, čím podporuje kultúru inkluzivity a rovnosti v kenských vysokých školách.</t>
  </si>
  <si>
    <t>OP Slovensko: Výskum a inovácie – zdravotné monitorovanie</t>
  </si>
  <si>
    <t>NFP401101C229</t>
  </si>
  <si>
    <t>Spoločnosť v zrkadle vody – dlhodobý strategický výskum v oblasti analýzy odpadových vôd ako nástroja pre monitorovanie verejného zdravia a environmentálnej bezpečnosti</t>
  </si>
  <si>
    <t>Society Reflected in Water – Long-Term Strategic Research on Wastewater Analysis as a Tool for Monitoring Public Health and Environmental Safety</t>
  </si>
  <si>
    <t>Jančiová Barbora, Mgr.</t>
  </si>
  <si>
    <t>OP Slovensko</t>
  </si>
  <si>
    <t>0600/0131/25</t>
  </si>
  <si>
    <t>https://www.crz.gov.sk/data/att/6334568.pdf</t>
  </si>
  <si>
    <t>Projekt WATCH je zameraný na dlhodobý strategický výskum v oblasti epidemiológie odpadových vôd (Wastewater-Based Epidemiology, WBE) s cieľom vytvoriť inovatívne nástroje na monitorovanie zdravotného stavu obyvateľstva, šírenia infekčných ochorení, nelegálnych aktivít a environmentálneho znečistenia. Odpadové vody predstavujú unikátny informačný zdroj umožňujúci identifikovať trendy vo verejnom zdraví, detekovať prítomnosť patogénov, sledovať znečistenie životného prostredia a odhaľovať nelegálne činnosti, ako sú výroba drog či vypúšťanie toxických látok. Projekt je realizovaný konzorciom siedmych subjektov pod vedením Univerzity sv. Cyrila a Metoda v Trnave a prepája komplementárne špičkové interdisciplinárne výskumné tímy zo štátneho, verejného a súkromného sektora. Implementácia projektu je zabezpečená prostredníctvom ôsmych aktivít. Neoddeliteľnou súčasťou projektu je systematická analýza odpadových vôd v rôznych regiónoch Slovenska so zameraním na veľké mestské aglomerácie a vybrané bodové zdroje znečistenia. Výskum sa sústredí na detekciu biomarkerov ochorení, ako sú vírusové a bakteriálne infekcie a civilizačné choroby. Súčasne bude realizované monitorovanie palety mikropolutantov za účelom kvalifikovania a kvantifikovania ich vplyvu na environmentálnu bezpečnosť a verejné zdravie. Projekt využije nástroje na báze umelej inteligencie (AI) a SMART senzorové technológie na spracovanie a vizualizáciu získaných údajov. Medzi hlavné výstupy projektu patria: platforma SEWAGE MIND, ktorá umožní včasnú detekciu environmentálnych a bezpečnostných hrozieb; CitySenseAI, virtuálny model miest pre komplexnú analýzu znečistenia; a DATA-KOCKA, NxN databáza spájajúca dáta z odpadových vôd s externými zdravotníckymi a environmentálnymi databázami. Mesta realizácie: projekt bude realizovaný v priestoroch partnerov v mestách Bratislava, Trnava a Liptovský Mikuláš a v obci Špačince.</t>
  </si>
  <si>
    <t>Forced migration of Ukrainians - Comparative Strategies in Visegrád, WB and EaP countries</t>
  </si>
  <si>
    <t>Mihálik Jaroslav, doc., PhDr., PhD.</t>
  </si>
  <si>
    <t>https://s3.eu-central-1.amazonaws.com/uploads.mangoweb.org/shared-prod/visegradfund.org/uploads/2024/04/Visegrad-Grants_Results-Call-1-2024.pdf?utm_source=chatgpt.com</t>
  </si>
  <si>
    <t>Hlavným cieľom prezentovaného projektu je posilniť profesionálne siete vzdelávacích inštitúcií a podporiť výskumníkov a pedagógov pri zdieľaní najlepších postupov vo výskume nútenej migrácie. Konečným cieľom je zlepšiť situáciu v daných krajinách zdieľaním najlepších postupov a skúseností medzi rôznymi inštitúciami a jednotlivcami.</t>
  </si>
  <si>
    <t>Horizon Europe: Preparatory action (HORIZON-RIA)</t>
  </si>
  <si>
    <t>Horizon_Europe 101078945</t>
  </si>
  <si>
    <t>Growing Up in Digital Europe Preparation Phase (GUIDEPREP)</t>
  </si>
  <si>
    <t>https://cordis.europa.eu/project/id/101078945?utm_source=chatgpt.com</t>
  </si>
  <si>
    <t>Projekt Growing Up in Digital Europe Preparatory Phase (GUIDEPREP) ďalej rozvíja výskumnú infraštruktúru (RI) potrebnú na realizáciu štúdie narodenia GUIDE. Tieto prípravné práce budú prebiehať v rokoch 2022 až 2025, aby pripravili RI na plnohodnotné pilotné spracovanie GUIDE v roku 2026 a prvú plnú vlnu zberu údajov v roku 2027. Po spustení bude GUIDE zhromažďovať údaje o jednotlivých deťoch vyrastajúcich v Európe až do veku 24 rokov približne v roku 2053. GUIDE bude prvou európskou komparatívnou štúdiou kohort narodenia o blahu detí a mladých ľudí. Cieľom štúdie GUIDE je sledovať osobnú pohodu a rozvoj detí v kombinácii s kľúčovými ukazovateľmi detských domovov, susedstiev a škôl po celej Európe. GUIDE bude zrýchlený kohortový prieskum zahŕňajúci vzorku dojčiat aj vzorku detí školopovinného veku. Každý členský štát a pridružená krajina poskytnú národne reprezentatívne vzorky, ktoré sú navrhnuté tak, aby si udržali štatistickú silu počas celej existencie štúdie. Harmonizovaný dizajn vytvorí prvú medzinárodne porovnateľnú, národne reprezentatívnu, longitudinálnu štúdiu detí a mladých ľudí v Európe. V súčasnosti je GUIDE RI vo svojej prípravnej fáze, ktorá zahŕňa zavedenie potrebných prevádzkových postupov a ďalšiu kryštalizáciu konceptu a návrhu štúdie. Na realizáciu plnohodnotného pilotného projektu GUIDE v roku 2026 a prvej vlny terénneho výskumu v roku 2027 musí RI rozvíjať administratívne, technologicky, finančne, vedecky a právne. Tento návrh GUIDEPREP stanovuje jasné ciele týchto rozvojov v prepojenom systéme aktivít, ktoré sú zdieľané medzi partnermi konzorcia a riadené vedením GUIDE.</t>
  </si>
  <si>
    <t>Interreg Danube: 2nd Call DTP</t>
  </si>
  <si>
    <t>DRP0200159</t>
  </si>
  <si>
    <t>Improving urban climate adaptation capacities by testing and promoting the sponge city methodology on transnational level</t>
  </si>
  <si>
    <t>Danube Transnational Programme</t>
  </si>
  <si>
    <t>https://keep.eu/projects/29516/Improving-urban-climate-cha-EN/?utm_source=chatgpt.com</t>
  </si>
  <si>
    <t>Dunajský región je postihnutý prírodnými katastrofami spôsobenými klimatickou zmenou, čo zvyšuje intenzitu a frekvenciu vĺn horúčav, sucha, požiarov a silných dažďov s prívalovými povodňami na miestnej úrovni. Keďže 75 % obyvateľov regiónu žije v mestách, tieto anomálie vystavujú obyvateľov osobitnému riziku. Miestni komunitní lídri musia byť pripravení na tieto poveternostné anomálie. Mestské vodné hospodárstvo doteraz väčšinou nasledovalo tradičné prístupy, vrátane rozsiahlych investícií do šedej infraštruktúry, nedostatku inovácií a využívania ekosystémových služieb. Ich spoločenské prijatie je zvyčajne obmedzené, pretože občania sa nezapájajú do návrhu a testovania. Osady majú v DR rôzne mikroklimatické, infraštruktúrne, finančné, právne a sociálne pozadie, no všetky potrebujú podporu pri predpovedaní miestnych klimatických rizík a identifikácii účinných zásahov. Pre túto výmenu poznatkov a na začlenenie záverov na makroregionálnu úroveň je potrebná nadnárodná spolupráca. Medzisektorové partnerstvo si kladie za cieľ rozšíriť koncept Sponge City v Dominikánskej republike, aby sa tieto výzvy riešili. Hubové mesto je mestská oblasť, ktorá bola navrhnutá tak, aby zvládala nadmerné zrážky pomocou rôznych techník. Zmierňuje/predchádza mestským záplavám tým, že poskytuje oblasti schopnosť prirodzene absorbovať vodu. Znižuje rozsah nepriepustných povrchov a zvyšuje množstvo savej pôdy: zelené povrchy, zelené steny, bioswale, vnútorné mestské jazerá, dažďové záhrady, priepustné chodníky. Dopĺňanie tohto prístupu o systémy kanálovania a skladovania tiež pomáha riešiť nedostatok vody. Projekt analyzuje hydroklimatické charakteristiky a vodné hospodárske praktiky 12 pilotných osád, vytvára nástrojový súbor na podporu plánovania opatrení pre hubové mestá, testuje a propaguje nástroje prostredníctvom participatívneho vypracovania miestnych akčných plánov, štúdií uskutočniteľnosti a demonštračných investícií. Partneri prezentujú výsledky na národnej a európskej úrovni.</t>
  </si>
  <si>
    <t>Erasmus+: KA220-YOU-2024 (Cooperation partnerships in youth)</t>
  </si>
  <si>
    <t>KA220-YOU-6E66D7A9</t>
  </si>
  <si>
    <t>Circular Economy Integration, Resources and Learning for Economic Sustainability</t>
  </si>
  <si>
    <t>2024-1-SK02-KA220-YOU-000248572</t>
  </si>
  <si>
    <t>https://www.crz.gov.sk/data/att/5280010.pdf</t>
  </si>
  <si>
    <t>Projekt CIRCLES si kladie za cieľ posilniť európsku mládež vedomosťami a zručnosťami pre environmentálnu udržateľnosť, digitálnu transformáciu a aktívne občianstvo. Prostredníctvom pútavých vzdelávacích metód, ako sú gamifikácia, učebné osnovy a komunitné projekty, sa snaží vštípiť hlboké pochopenie princípov cirkulárnej ekonomiky, zlepšiť digitálne kompetencie a podporiť záväzok k udržateľnému životu a spoločenskej participácii medzi mladými ľuďmi aj pracovníkmi s mládežou.</t>
  </si>
  <si>
    <t>Erasmus+: KA220-HED-2022 (Cooperation partnerships HE)</t>
  </si>
  <si>
    <t>2022-1-PL01-KA220-HED-000088359</t>
  </si>
  <si>
    <t>The Future is in Applied Artificial Intelligence (FAAI)</t>
  </si>
  <si>
    <t>Dirgová Luptáková Iveta, doc., RNDr., PhD.</t>
  </si>
  <si>
    <t>č. 2022-1-PL01-KA220-HED-000088359-P3</t>
  </si>
  <si>
    <t>https://www.crz.gov.sk/data/att/3869984.pdf</t>
  </si>
  <si>
    <t>FAAI sa zameriava na možnosti využitia systémov umelej inteligencie (AI) na riešenie problémov v manažmente, priemysle,
inžinierstve, administratíve a vzdelávaní; hodnotenia existujúcich AI systémov a nástrojov so zameraním na komparatívne štúdie
a používateľskú skúsenosť; a ekonomické, sociálne a kultúrne dopady AI. pomáhať inštitúciám vyššieho vzdelávania (HEI) držať krok
s rýchlym rozvojom rozvíjajúcich sa odvetví.
Projekt si kladie za cieľ rozvíjať spoločné kompetencie EÚ pre systémy budovania zručností využívajúce schopnosti umelej
inteligencie v sektore MSP, čím sa uspokoja potreby trhu práce v oblasti nedostatku zručností a medzier vo všetkých sektoroch. Zároveň
si projekt kladie za cieľ zlepšiť relevantnosť poskytovania školení o aplikácii AI v malých a stredných podnikoch na uspokojenie potrieb
kybernetického trhu v ekonomike. FAAI predpokladá vývoj nového učebného plánu zameraného na využívanie AI a strojového učenia na
zlepšenie kvality riadenia moderných ekosystémov. Týmto spôsobom si študenti zlepšia vedomosti využívaním IT
nástrojov a zdieľaním aspektov tréningu zručností v oblasti správy veľkých dát, čím sa zlepší dostupnosť pre všetkých. Hlavnou prioritou štúdia
AI je zvýšiť kvalitu a relevantnosť vedomostí a zručností študentov, keďže projekt si kladie za cieľ podporiť inštitúcie
vyššieho vzdelávania a) identifikovať naliehavé technologické výzvy a potreby vysoko kvalifikovaného personálu b) vzdelávať
vysoko kvalifikovaných študentov v témach špecifických pre IKT na základe zručností potrebných na trhu práce c) podporovať otvorené prepojenia medzi
univerzity a priemysel, zvýšiť význam vysokoškolského vzdelávania podporou nových stážových programov založených na IKT,
prepojení medzi študentskými univerzitami a priemyslom, trhom a priemyselnými priestormi.</t>
  </si>
  <si>
    <t>doplatok financií v roku 2025</t>
  </si>
  <si>
    <t>COST Action CA22137</t>
  </si>
  <si>
    <t>CA COST Action CA22137</t>
  </si>
  <si>
    <t>sieťovanie vedecko-technických kapacít a spolupráce</t>
  </si>
  <si>
    <t>Randomised Optimisation Algorithms Research Network (ROAR-NET)</t>
  </si>
  <si>
    <t>Pospíchal Jiří, prof., RNDr., DrSc.</t>
  </si>
  <si>
    <t>https://roar-net.eu/?utm_source=chatgpt.com</t>
  </si>
  <si>
    <t>Mnohé požiadavky kladené na moderné reálne procesy a systémy sú čoraz náročnejšie. Splnenie takýchto požiadaviek je možné dosiahnuť iba systematickými metódami schopnými identifikovať najlepší postup medzi možnými alternatívami, ktoré sú všeobecne známe ako optimalizačné algoritmy. Optimalizačné algoritmy nachádzajú uplatnenie prakticky vo všetkých oblastiach poznania a ľudskej činnosti, ale vyžadujú vhodné modely problémov, ktoré nás zaujímajú, aby mohli fungovať. Vytváranie takýchto modelov je často náročná úloha, ktorá zahŕňa pochopenie problému aj typu optimalizačného algoritmu, ktorý sa má použiť, a môže si vyžadovať značné úsilie. V porovnaní s deterministickými prototypmi sú náhodné optimalizačné algoritmy zvyčajne jednoduchšie na návrh a implementáciu a zároveň ponúkajú lepší výkon, najmä pri veľkých problémoch, ktorých vnútorná štruktúra nie je dostatočne známa alebo dostupná. Avšak náhodné optimalizačné algoritmy sú stále ďaleko od dosiahnutia úrovne širokého a systematického prijatia, akú majú tradičnejší optimalizační riešitelia v reálnom svete.
Táto akcia COST si kladie za cieľ spraviť náhodné optimalizačné algoritmy v praxi široko konkurencieschopnými tým, že identifikuje a zníži prekážky ich zavedenia na vedeckej, technickej, ekonomickej a ľudskej úrovni. Zameriava sa na uspokojovanie potrieb praktikov, z ktorých činností vychádza ekonomická hodnota optimalizačných riešičov. Tieto potreby sú považované za hnaciu silu nových teoretických, metodologických a technických pokrokov, ktoré vedú k udržateľnému rozvoju široko dostupných softvérových nástrojov, školiacich materiálov a programov a nakoniec k širšiemu prijatiu a nasadeniu týchto metód.</t>
  </si>
  <si>
    <t>refundačný mobilitný projekt</t>
  </si>
  <si>
    <t>Erasmus+: KA220-HED-2024</t>
  </si>
  <si>
    <t>Švecová Magdaléna, Mgr., PhD.</t>
  </si>
  <si>
    <t>FMK UCM</t>
  </si>
  <si>
    <t>Projekt si kladie za cieľ zvýšiť angažovanosť študentov v školách tým: Zvýšením intenzity a počtu inovácií vznikajúcich v multidisciplinárnej spolupráci medzi vysokoškolskými inštitúciami v sektoroch vývoja hier a vzdelávania. Zvýšiť počet vysokoškolských študentov a absolventov so zručnosťami v oblasti vzdelávacieho vývoja hier, učenia založeného na hrách a gamifikácie. Zvýšiť postavenie inovácií vytvorených v širšej odbornej a verejnej komunite, dosiahnuť prelievanie dopadu projektu na SCH secto</t>
  </si>
  <si>
    <t>Erasmus+: KA220-HED-2022</t>
  </si>
  <si>
    <t>2022-1-SK01-KA220-HED-000089101</t>
  </si>
  <si>
    <t>Design Thinking as a method of soft skills and digital skills development in higher education to increase employability</t>
  </si>
  <si>
    <t>Murár Peter, PhDr., PhD.</t>
  </si>
  <si>
    <t>https://www.crz.gov.sk/data/att/3943114.pdf</t>
  </si>
  <si>
    <t>Hlavným cieľom projektu je na základe analýzy, vytvoriť a uskutočniť vzdelávací kurz pre pedagogických pracovníkov univerzít, ktorí sú aktívne zapojení do vzdelávania marketingovej komunikácie alebo príbuzných odborov, vyškoliť pedagógov a poskytnúť im dlhodobý mentoring v oblasti design thinking metód. Partnerské univerzity inovujú doposiaľ používaný tradičný spôsob vyučovania, zavedú dizajn thinkingové metódy do výučby. Tie prinesú nielen zmenu v paradigme vzdelávania na univerzitách, ale tiež študentom overenie ich kreatívneho myslenia, získanie rôznych zručností a praktických skúseností, čím sa lepšie uplatnia na trhu práce.</t>
  </si>
  <si>
    <t>2022 – 1- SK01 – KA220 – HED – 000087258</t>
  </si>
  <si>
    <t>Podpora kreativity a kreatívneho myslenia v oblasti vzdelávania marketingovej komunikácie-CREA</t>
  </si>
  <si>
    <t>Promoting Creativity and Creative Thinking in Marketing Communication Education—CREA</t>
  </si>
  <si>
    <t>Martovič Matej, Mgr., PhD.</t>
  </si>
  <si>
    <t>2022-1-SK01-KA220-HED-000087258</t>
  </si>
  <si>
    <t>https://www.crz.gov.sk/data/att/3577322.pdf</t>
  </si>
  <si>
    <t>Hlavným cieľom projektu je tvorba samostatného kurzu, ktorý bude zameraný na kreatívne myslenie v marketingovejkomunikácií. Každý organizácia, ktorá je zapojená do projektu, vyučuje marketingovú komunikáciu. Tento cieľ projektu mázlepšiť zamestnanosť absolventov na trhu práce tým spôsobom, že sa prejde od teoretického vyučovania predmetu kpraktickému vyučovaniu a to spôsobom podpory kreativity vo vyučovaní. Tento cieľ je aj v zmysle s prioritou, a tostimuláciou inovačných postupov v rámci vzdelávania, nakoľko samotný kurz bude pristupovať inovatívne vo vyučovacomprocese marketingovej komunikácii. Projekt bude zameraný aj na tvorbu nových, inovačných a spoločných učebných plánovpre kurz marketingovej komunikácie s podporu kreatívneho vyučovania, čím zavedieme nové metódy a prístupy dovyučovania.</t>
  </si>
  <si>
    <t>COST Action CA22121</t>
  </si>
  <si>
    <t>CA 22121</t>
  </si>
  <si>
    <t>Rising nationalisms, shifting geopolitics and the future of European higher education/research openness (OPEN)</t>
  </si>
  <si>
    <t>Michvocíková Veronika, Mgr., PhD.</t>
  </si>
  <si>
    <t>FF UCM</t>
  </si>
  <si>
    <t>file:///C:/Users/900121/Downloads/CA22121-e.pdf</t>
  </si>
  <si>
    <t>Projekt spája interdisciplinárnu skupinu výskumníkov s cieľom preskúmať meniacu sa dynamiku medzi univerzitou, národným štátom a projektom európskej integrácie. Prostredníctvom výmeny poznatkov a spolupráce bude zbližovať rôzne celoeurópske a interdisciplinárne pohľady na vzťah neonacionalizmu a vysokoškolského vzdelávania a sprievodné geopolitické tlaky. Projekt bude posilňovať a prezentovať európske vedecké poznatky a nadväzovať kontakty so zainteresovanými stranami v oblasti vysokoškolského vzdelávania a výskumu s cieľom vytvárať nápady na riešenie a zmiernenie rastúcich hrozieb pre otvorenosť univerzít a ich schopnosti globálnej spolupráce. Projekt pritom vytvorí udržateľné a prenosné analytické a koncepčné rámce pre budúce štúdie a spoluprácu vrátane mentorských programov pre začínajúcich vedeckých pracovníkov.</t>
  </si>
  <si>
    <t>JPI Cultural Heritage Call 2022</t>
  </si>
  <si>
    <t>app-JPI-CH-CHSE-2022</t>
  </si>
  <si>
    <t>Heritage in Depopulated European Areas</t>
  </si>
  <si>
    <t>Priečko Martin, doc., PhDr., PhD.</t>
  </si>
  <si>
    <t>JPI CH</t>
  </si>
  <si>
    <t>https://www.heritageresearch-hub.eu/app/uploads/JPI_only/Documents/ToR_Updated-Version_130619.pdf</t>
  </si>
  <si>
    <t>Projekt sa zaoberá úpadkom európskej periférie, ktorý vedie k strate nehmotnej kultúry, opusteniu a degradácii budov a krajín, ako aj ľuďom, ktorí sa snažia dať svojmu životu zmysel v vyľudnených oblastiach. Hlavným cieľom projektu je preskúmať, ako krehké miestne komunity odolávajú dôsledkom demografických zmien. Základným teoretickým východiskom je, že individuálne a kolektívne spomínanie na minulosť je nevyhnutne zložité a zahŕňa proces zmierenia, spomienky a zabudnutia – duchovia minulosti nevyhnutne ovplyvňujú súčasné hodnoty. Preskúmame, ako vyľudnené komunity a aktéri chápu nové reality a mocenské štruktúry z hľadiska politík, regulácií a ekonomických zdrojov a ako tieto ovplyvňujú konanie aj interakcie. Zameriame sa tiež na podnety procesov opätovného využitia a na následné dôsledky, dôsledky a potenciál opusteného dedičstva</t>
  </si>
  <si>
    <t>Visegrad Fund (Standard Grant)</t>
  </si>
  <si>
    <t>V22320181</t>
  </si>
  <si>
    <t>Digitálna mapa pútnických miest v krajinách V4</t>
  </si>
  <si>
    <t>Digital Map of Pilgrimage Sites in the V4 Countries</t>
  </si>
  <si>
    <t>Černá Jana, Ing., PhD.</t>
  </si>
  <si>
    <t>IM UCM</t>
  </si>
  <si>
    <t>Visegrad Grant No. 22320181</t>
  </si>
  <si>
    <t>..\Zmluvy k projektom\Černá - Digitálna mapa pútnických miest.pdf</t>
  </si>
  <si>
    <t>Náboženský turizmus bol historicky jednou z najdôležitejších foriem cestovného ruchu z hľadiska počtu účastníkov. Predpokladá sa, že jeho objemy budú naďalej rásť. Turistický sektor bol počas pandémie tvrdo zasiahnutý, no náboženský turizmus preukázal svoju odolnosť: hoci celkový počet pútnikov a návštevníkov hlavných európskych pútnických miest počas pandémie výrazne klesol (najmä medzi ľuďmi vo veku 60+), pozitívnym trendom bol nárast pútnických miest miestneho alebo národného významu, nárast počtu mladších generácií pútnikov, nárast individuálnych púti. Pútnický turizmus tak významne prispel k propagácii domáceho turizmu v tomto období. Existuje vysoké očakávanie, že opäť preukáže svoju odolnosť v časoch krízy, ako sú bezpečnostná nestabilita a ekonomické problémy európskych krajín. Napriek bohatému kultúrnemu a duchovnému dedičstvu a tradícii pútnických a putujúcich ciest v oblasti Visegrádskej oblasti sme zaznamenali absenciu spoločnej online prezentácie pútnických miest. Pútnické miesta a krajiny vyvinuli digitálny obsah primárne zameraný na domáceho pútnika (výnimkou sú len niektoré pútnické miesta nadnárodného významu). Povedomie ľudí je často obmedzené na regionálnu, najviac národnú úroveň. Zmena tejto situácie smerom k digitalizácii a efektívnej marketingovej komunikácii má potenciál prispieť k dynamizácii pútnického turizmu vo Visegrádskom regióne.</t>
  </si>
  <si>
    <t>COST Action CA21114</t>
  </si>
  <si>
    <t>COST CA 21114</t>
  </si>
  <si>
    <t>CLIL Network for Languages in Education: Towards bi- and multilingual disciplinary literacies</t>
  </si>
  <si>
    <t>Luprichová Jana, PaedDr., PhD.</t>
  </si>
  <si>
    <t>Memorandum of Understanding CA 21114</t>
  </si>
  <si>
    <t>https://www.scribd.com/document/611476016/CA21114-e?utm_source=chatgpt.com</t>
  </si>
  <si>
    <t>Hlavným cieľom a zámerom tejto akcie je vytvoriť spoločný európsky výskumný program, ktorý pomôže optimalizovať CLIL pre bi/viacjazyčnú disciplinárnu gramotnosť. Tento výskumný program sa použije na organizáciu existujúceho výskumu a vykonanie nového výskumu, ktorého zistenia sa premenia na odporúčania pre vzdelávaciu prax v oblasti CLIL.</t>
  </si>
  <si>
    <t>COST Action CA22115</t>
  </si>
  <si>
    <t>COST CA 22115</t>
  </si>
  <si>
    <t>A Multilingual Repository of Phraseme Constructions in Central and Eastern European Languages</t>
  </si>
  <si>
    <t>Hornáček Banášová Monika, doc., PaedDr., PhD.</t>
  </si>
  <si>
    <t>Memorandum of Understanding COST Action CA22115</t>
  </si>
  <si>
    <t>https://www.phraconrep.com/uploads/2025/01/CA22115-e.pdf?utm_source=chatgpt.com</t>
  </si>
  <si>
    <t xml:space="preserve">PhraConRep predstavuje kontrastívny empirický výskum frazeologizmov s cieľom vytvoriť platformu pre kolaboratívny výskum, klasifikáciu, opis, preklad a didaktizáciu frazeologizmov stredoeurópskych a východoeurópskych jazykov. Hlavným cieľom projektu je vytvoriť a poskytnúť viacjazyčné úložisko PhraCons širokému spektru užívateľov.  Repozitár bude jedinečným nástrojom pre študentov jazykov, učiteľov a ďalšie zainteresované strany, ako sú profesionálni prekladatelia, ktorí sa zaoberajú štúdiom týchto jazykov.
</t>
  </si>
  <si>
    <t>Erasmus+: KA220-HED-2021</t>
  </si>
  <si>
    <t>2021-1-SK01-KA220-HED-000022917</t>
  </si>
  <si>
    <t>The innovation of the concept and curriculum of doctoral study programs and increasing their effectiveness</t>
  </si>
  <si>
    <t>Grominová Andrea, doc., PhDr., PhD.</t>
  </si>
  <si>
    <t>https://www.crz.gov.sk/data/att/3222435.pdf</t>
  </si>
  <si>
    <t>Projekt je zameraný na inováciu koncepcie a študijných plánov doktorandských študijných programov a zvýšenie ich efektívnosti. Cieľom projektu je zlepšiť metodickú a odbornú pripravenosť absolventov doktorandského štúdia. Zúčastnené univerzity majú v úmysle zjednotiť metodické postupy v oblasti tzv. tvrdých a mäkkých zručností a pripraviť študijné materiály, ktoré pomôžu poslucháčom rusisticky orientovaných programov úspešne absolvovať doktorandské štúdium a prezentovať výsledky ich vedeckovýskumnej činnosti.</t>
  </si>
  <si>
    <t>2021-1-SK01-KA220-HED-000032157</t>
  </si>
  <si>
    <t>Inovácia a optimalizácia nástrojov a prostriedkov výučby slovenčiny mino územia Slovenska</t>
  </si>
  <si>
    <t>Innovation and Optimization of Tools and Resources for Teaching Slovak Outside Slovakia</t>
  </si>
  <si>
    <t>Žeňuchová Katarína, doc., Mgr., PhD.</t>
  </si>
  <si>
    <t>https://www.crz.gov.sk/data/att/3222381.pdf</t>
  </si>
  <si>
    <t xml:space="preserve">Projekt je založený na partnerskej spolupráci troch vysokoškolských inštitúcií – FF UCM v Trnave, FF Univerzity v Novom Sade (Srbsko) a FF Univerzity v Ľubľane (Slovinsko). Cieľom projektu je zefektívniť vysokoškolskú výučbu slovenčiny mimo územia Slovenska v prostredí partnerských univerzít, kde je nevyhnutná potreba kontaktu s prirodzene sa rozvíjajúcou slovenčinou, ktorá pokrýva všetky funkčné oblasti. Projekt nadväzuje na už realizovaný výskum na FF UCM v Trnave a jeho výsledky v oblasti výučby slovenčiny v prostredí národnostných menšín žijúcich na Slovensku. Proces generovania optimálneho funkčného modelu vysokoškolskej výučby slovenčiny mimo územia Slovenska, materiály, ktoré v priebehu riešenia projektu vzniknú, budú obojstranne prínosné a môžu byť implementované aj pri vyučovaní slovenčiny pre cudzincov prichádzajúcich na štúdium na UCM v Trnave.
</t>
  </si>
  <si>
    <t>Interreg SK-AT</t>
  </si>
  <si>
    <t>NFP404201DPF8</t>
  </si>
  <si>
    <t>Využitie biouhlia z čistiarenských kalov v zelených technológiách a obehovom hospodárstve</t>
  </si>
  <si>
    <t>The Use of Biochar from Sewage Sludge in Green Technologies and the Circular Economy</t>
  </si>
  <si>
    <t>Interreg VI-A Slovensko-Rakúsko</t>
  </si>
  <si>
    <t>TvU_2024_PdF_72</t>
  </si>
  <si>
    <t>https://www.crz.gov.sk/zmluva/9856934/</t>
  </si>
  <si>
    <t>Cieľ projektu GREENCHAR reflektuje na viaceré celospoločenské problémy. V prvom rade ide zmiernenie dopadov klimatických zmien, posilnenie princípov obehového hospodárstva a v neposlednom rade zvýšenie povedomia obyvateľov a návštevníkov prihraničných regiónov v oblasti zelenej infraštruktúry a technológií. Hlavný cieľ projektu sa pretavuje do parciálnych cieľov na oboch stranách hranice a to do štúdie možnosti zlepšenia mikroklímy regiónov Trnavy a Viedne, zabránenia vzniku mestských tepelných ostrovov ako aj lepšieho prispôsobenia sa vplyvom zmeny klímy. Predstavené ciele sa majú dosiahnuť vývojom optimalizovaného extenzívneho substrátu, ktorý podporuje rozvoj rastlín na zelených strechách. Základnú zložku inovatívneho substrátu predstavuje biouhlie na báze kalov z čistiarní odpadových vôd. Problematika spracovania kalov ako veľkoobjemných odpadov je intenzívne vnímaná spoločnosťou v oboch SK a AT regiónoch. Projekt reflektuje na fakt, že kaly predstavujú výdatný zdroj živín avšak ich využívanie by malo byť efektívnejšie, keďže napr. fosfor a fosfátové horniny sa podľa nariadenia EÚ 2023/0079 zaraďujú medzi kritické suroviny. Práve preto, cieľ projektu smeruje k efektívnemu využívaniu termochemicky spracovaných čistiarenských kalov (cestou pyrolýzy ako uhlik-negatívnej technológie) ako aditív strešných substrátov, čím na jednej strane projekt podporuje myšlienky obehového hospodárstva a na druhej strane zvyšuje efektívne využívanie zelených striech pre lepšiu adaptáciu mestských regiónov na zmenu klímy a podporu biodiverzity.</t>
  </si>
  <si>
    <t>Interreg SK-CZ</t>
  </si>
  <si>
    <t>NFP403201DQV6</t>
  </si>
  <si>
    <t>Adaptačné opatrenia na zadržiavanie vody v poľnohospodárskej krajine</t>
  </si>
  <si>
    <t>Adaptation measures for water retention in agricultural landscapes</t>
  </si>
  <si>
    <t>819799, 71</t>
  </si>
  <si>
    <t>Interreg VI-A SK-CZ</t>
  </si>
  <si>
    <t>1307/2024</t>
  </si>
  <si>
    <t>https://www.crz.gov.sk/zmluva/9892229/</t>
  </si>
  <si>
    <t>Hlavným cieľom projektu sú adaptačné opatrenia na zadržiavanie vody v poľnohospodárskej krajine pre zmiernenie dopadov klimatickej zmeny s ohľadom na ekosystémové prístupy. Projektoví partneri sa budú orientovať na zber a výmenu dát a informácií potrebných na predchádzanie negatívnych dopadov klimatickej zmeny, na zmapovanie aktuálnej situácie v tejto oblasti a transfer know-how v súvislosti s klimatickou zmenou. Našou prioritou/cieľom je zdravá pôda a udržanie vody v krajine. Zber dát a informácií bude realizovaný na oboch stranách hranice z dlhodobého stacionárneho pokusu s rôznymi technológiami obrábania pôdy (konzervačná+konvenčná technológia). Zároveň sa budú zbierať meteorologické dáta, ktoré budú vyhodnocované a spracované prostredníctvom umelej inteligencie. V rámci výmeny skúseností sa budú overovať nové spôsoby zadržiavania vody v krajine (použitie superabsorpčných polymérov), ktoré budú využité pri pilotných akciách na vlastných poľných pokusoch. Poznatky získané z poľných experimentov budú konfrontované s laboratórnymi experimentami na malých lyzimetrických zariadeniach pri kontrolovaných podmienkach. Na oboch stranách hranice sa budú hodnotiť rizikové geografické a klimatické miesta s potenciálom vytvárania povodňových vĺn a naopak podliehajúcich extrémnemu suchu. Mapovanie bude realizované pomocou dronu s vysokým rozlíšením. Z vypracovaných dát budú vyznačené rizikové územia s potenciálnymi povodňami a lokality trpiace extrémnymi teplotami a suchom. Projektoví partneri na základe získaných dát, informácií a skúseností spoločne navrhnú a pripravia riešenie dopadov klimatickej zmeny na poľnohospodársku krajinu v prihraničných regiónoch. Projektoví partneri pri zvyšovaní povedomia o zmierňovaní a prispôsobovaní sa zmene klímy sa okrem odbornej verejnosti, poľnohospodárov, zamerajú aj na študentov vysokých a stredných škôl a obyvateľov regiónu prostredníctvom organizovania poľných dní, prednášok, dní otvorených dverí a prezentácií na výstavách a veľtrhoch.</t>
  </si>
  <si>
    <t>NFP403401DXF4</t>
  </si>
  <si>
    <t>Kineziológia pohybového aparátu: od vyšetrenia k cielenej intervencii</t>
  </si>
  <si>
    <t>Kinesiology of the Musculoskeletal System: From Assessment to Targeted Intervention</t>
  </si>
  <si>
    <t>Kotyrová Štefániková Gabriela, Mgr., et Mgr., PhD.</t>
  </si>
  <si>
    <t>FZV UCM</t>
  </si>
  <si>
    <t>INTERREG SK-CZ/2023/4_Vzdeláv.</t>
  </si>
  <si>
    <t>76/2025</t>
  </si>
  <si>
    <t>https://www.crz.gov.sk/zmluva/10472216/</t>
  </si>
  <si>
    <t>Podstatou projektu je zlepšenie prístupu ku kvalitnému vzdelávaniu v oblasti kineziológie pohybového systému. Jeho cieľom je vypracovanie systému spoločnej odbornej prípravy v danej oblasti, ktorá bude zahŕňať tak diagnostiku pohybového systému a biomechanickú analýzu pohybu ako aj tvorbu fyzioterapeutických postupov zameraných na zníženie, resp. prevenciu porúch kostrosvalového aparátu. Vzdelávací program bude pozostávať z online prednášok a prezenčných praktických seminárov. K tomu budú vypracované e-študijné materiály vo forme odborných textov, videí, animácií a ilustrácií, ktoré budú prístupné širokej odbornej verejnosti na portáloch zainteresovaných inštitúcií. Každý účastník, ktorý splní požadované kritériá získa certifikát o absolvovaní vzdelávacieho programu v oblasti kineziológie pohybového aparátu. Na realizácii tohto programu sa budú podieľať inštitúcie zo Slovenskej a Českej republiky. Vedúcim partnerom je Fakulta zdravotníckych vied Univerzity sv. Cyrila a Metoda v Trnave a cezhraničným partnerom je Fakulta telesnej kultúry Univerzity Palackého v Olomouci. Na strane VP bude partnerská sieť rozšírená o inštitúcie v Trnavskom kraji (Nemocnica Alexandra Wintera v Piešťanoch, Národný ústav reumatických chorôb v Piešťanoch, Fakulta zdravotníctva a sociálnej práce Trnavskej univerzity v Trnave, Rehabilitačná nemocnica Hlohovec v Hlohovci), Trenčianskom kraji (Fakulta zdravotníctva Trenčianskej univerzity Alexandra Dubčeka v Trenčíne) a Žilinskom kraji (Fakulta zdravotníctva Katolíckej univerzity v Ružomberku), zatiaľ čo na strane PP pokryje Moravsko-sliezsky kraj (Lekárska fakulta Ostravskej univerzity v Ostrave, Pedagogická fakulta Ostravskej univerzity v Ostrave, Fakulta elektrotechniky a informatiky Vysokej školy báňskej Technickej univerzity v Ostrave, Ortopedická protetika Frýdek-Místek, s r. o.), Zlínsky kraj (Mediekos Ambulance, s r. o.) a Juhomoravský kraj (Fakulta sportovních studií Masarykovej univerzity v Brne, Centrum sportovních aktivit Vysokého učení technického v Brne). Pokračovanie v spolupráci zainteresovaných inštitúcií aj po skončení riešenia projektu umožní posilniť celoživotné vzdelávanie v oblasti kineziológie ľudského pohybu a jeho úspešnú aplikáciu do praxe.</t>
  </si>
  <si>
    <t>Horizon Europe Soil Mission</t>
  </si>
  <si>
    <t>Literacy boost through an Operational Educational Ecosystem of Societal actors on Soil health</t>
  </si>
  <si>
    <t>Grant agreement ID: 101112707</t>
  </si>
  <si>
    <t>https://cordis.europa.eu/project/id/101112707</t>
  </si>
  <si>
    <t>LOESS – Zvýšenie gramotnosti prostredníctvom operačného vzdelávacieho ekosystému spoločenských aktérov v oblasti zdravia pôdy – zmapuje a prepojí viacerých aktérov v komunitách praxe (CoPs) a zapojí ich, aby poskytli prehľad o aktuálnej úrovni poznatkov o pôde a vyučovacích programov a materiálov v Atlase pôdneho vzdelávania – Žlté stránky. LOESS identifikuje vzdelávacie potreby medzi žiakmi (na základnej a strednej úrovni), študentmi (na vysokej škole) a spoločnosťou v celej EÚ a pridružených krajinách a preskúma, prečo už existujúci materiál nie je široko používaný. Projekt tak bude spoluvytvárať kurzy a moduly pre vzdelávanie o pôde, vrátane aplikácií virtuálnej reality/rozšírenej reality, v rôznych fázach vzdelávania a prepojiť ich s Cieľmi udržateľného rozvoja a globálnymi a lokálnymi výzvami klimatických zmien a straty biodiverzity, spoluvytvárať a testovať pedagogické techniky pre efektívne toky poznatkov medzi pedagógmi a študentmi a medzi rôznymi znalostnými systémami (vedeckými, politické, individuálne, miestne a kolektívne kultúrne poznatky) a realizovať aktivity v geograficky vyváženom počte členských štátov EÚ a pridružených krajín a poskytovať praktické aktivity súvisiace s vzdelávaním o pôde prostredníctvom výskumu a učenia zapojeného do komunity. Aby prekonal medzeru v povedomí, LOESS zorganizuje hlboké kampane zamerané na cieľové skupiny a metodológiu a podujatia na šírenie informácií, aby si vymieňali informácie o výsledkoch a zabezpečili väčšie povedomie. LOESS bude tiež spolupracovať s verejnými orgánmi a inštitúciami zodpovednými za základné, stredné a terciárne vzdelávanie poskytovaním cielených odporúčaní na zlepšenie znalostí. Budovanie kapacít, výmena vedomostí a vzájomné učenie medzi rôznymi cieľovými skupinami budú sprevádzať aktivity vzdelávania a šírenia LOESS.</t>
  </si>
  <si>
    <t>Erasmus+ 101085665</t>
  </si>
  <si>
    <t>European Center of Citizenship Excellence (ECCE)</t>
  </si>
  <si>
    <t>Tökölyová Tatiana, doc., PhDr., PhD.</t>
  </si>
  <si>
    <t>Project 101085665  —  ECCE</t>
  </si>
  <si>
    <t>https://ec.europa.eu/research/participants/grants/101085665#!/documents</t>
  </si>
  <si>
    <t xml:space="preserve">EÚ čelí problému s vnímaním európskej demokracie. Na Slovensku je potrebné predstaviť EÚ spoločnosti ako jedinečnú skupinu viacerých členských štátov a obhájiť jej legitimitu. V súlade s cieľmi programu E+ si tento projekt kladie za cieľ prispieť k podpore rozvoja ľudí prostredníctvom vzdelávania, podpore inovácií, posilňovaniu európskej identity a aktívnemu občianstvu. Dôležitou skupinou pre vzdelávanie v občianskom a demokratickom povedomí, európskej identite a aktívnom občianstve je mládež. Občianska účasť sa rozvíja prostredníctvom vzdelávania, je potrebné kvalitné vzdelanie na stredných školách. Na túto potrebu reagujeme prostredníctvom projektu. Na základe našich akademických a výskumných aktivít vnímame potrebu učiteľov stredných škôl, aby ich profesionálne vzdelávali v aktuálnych problémoch európskej demokracie, politiky a poskytli im odbornú štruktúru. Hlavným cieľom projektu je posilniť kompetencie mladých ľudí v oblasti európskej demokracie prostredníctvom podpory vzdelávania na stredných školách v EÚ a otázok demokracie. Hlavnou metódou aplikovanou v rámci projektových aktivít na dosiahnutie tohto cieľa je prenos a šírenie našich odborných znalostí učiteľom stredných škôl, ktorí vo svojej výučbe pokrývajú otázky EÚ a demokracie, aby sme tieto vedomosti začlenili do svojho vyučovacieho procesu a prispeli tak k zvyšovaniu európskej identity a občianskej účasti mladých. </t>
  </si>
  <si>
    <t>404801FBH3</t>
  </si>
  <si>
    <t>Building Regional Innovation Ecosystems-BRIE</t>
  </si>
  <si>
    <t>Interreg VIA SK-AT</t>
  </si>
  <si>
    <t xml:space="preserve"> 384/2025</t>
  </si>
  <si>
    <t>https://www.crz.gov.sk/data/att/6241924.pdf</t>
  </si>
  <si>
    <t>Projekt spája univerzity, verejné inštitúcie, regionálne rozvojové agentúry, výskumné a inovačné inštitúcie a miestne a regionálne verejné správy zo Slovenska a Rakúska a podporuje výmenu vedomostí, metód a osvedčených postupov v oblasti digitálnej transformácie. BRIE aktívne prispieva k modernizácii administratívy a posilňovaniu inovačných kapacít vo vidieckych a cezhraničných regiónoch. Spolufinancovaný je Európskou úniou v rámci programu Interreg VI-A Slovensko-Rakúsko. Celkovým cieľom projektu je podpora inovácií v oblasti verejnej správy na regionálnej a komunálnej úrovni. Projekt BRIE sa zameriava na tri kľúčové faktory inovácií: Vytvárať inovácie: Generovať inovačné nápady ako odpovede na regionálne a komunálne problémy a ďalej ich rozvíjať na základe prístupu spoločného navrhovania. Realizované v rámci cezhraničného inovačného laboratória. Využívanie inovácií: Posilniť odborné znalosti pre zavádzanie (digitálnych) inovácií v obciach. Realizované vypracovaním konzultačnej ponuky pre obce o rozvoji stratégií digitalizácie obcí, ako aj príručky osvedčených postupov pre špecifickú tému energetického účtovníctva v obciach. Implementácia inovácií: Rozvíjať a zavádzať inovatívne technologické riešenia vo verejnej správe. Realizované prostredníctvom pilotného projektu digitálneho dvojčaťa pre verejnú správu v regionálnej správe na Slovensku.</t>
  </si>
  <si>
    <t>SK-NIC-OPRM-FOND-2024-020</t>
  </si>
  <si>
    <t>Bearly News- digitálne hry a gamifikácia komunikačných kampaní ako faktory zvyšovania digitálnej reziliencie gen Z</t>
  </si>
  <si>
    <t>Bearly News - digital games and gamification of communication campaigns as factors for increasing the digital resilience of Gen Z</t>
  </si>
  <si>
    <t>Spálová Lucia, prof., Mgr., PhD.</t>
  </si>
  <si>
    <t>https://www.crz.gov.sk/data/att/5599340.pdf</t>
  </si>
  <si>
    <t>Cieľom projektu je zvyšovanie reziliencie v oblasti dezinformácií generácie Z prostredníctvom gamefikácie a kreatívnych participačných stratégií v digitálnom prostredí. Hlavným výstupom projektu je vývoj prototypu digitálnej hry Bearly News (víťaz Facts Game Jam 2024, postup na festival A Maze v Berlíne) s témou ochrany verzus redukcie populácie medveďov na Slovensku a jej implementácia medzi širšiu verejnosť. Žáner News game predstavuje tzv. novinárske hry, ktorých hlavným cieľom je prinášať relevantné diskusie na polarizujúce témy.</t>
  </si>
  <si>
    <t>Horizont 2020 101004811</t>
  </si>
  <si>
    <t>Critical Exploration of Media Related Risks and Opportunities Horizont for Deliberative Communication: Development Scenarios of the European Media Landscape „MEDIADELCOM“</t>
  </si>
  <si>
    <t>Gálik Slavomír, prof., PhDr., PhD.</t>
  </si>
  <si>
    <t>Horizont</t>
  </si>
  <si>
    <t>nie je k dispozícii</t>
  </si>
  <si>
    <t xml:space="preserve">https://www.mediadelcom.eu/         </t>
  </si>
  <si>
    <t>cieľom projektu je vyvinúť diagnostický nástroj (niekoľko modelov budovania scenárov) pre tvorcov politík, pedagógov, mediálne kritických orgánov a inštitúcií, ako aj pre mediálnych expertov a novinárov, ktorý umožní poskytovanie holistického hodnotenia rizík a príležitostí týkajúcich sa premyslenej komunikácie a následnej sociálnej súdržnosti v Európe.The aim of the project is to develop a diagnostic tool (several scenario building models) for policymakers, educators, media critical institutions and institutions, as well as media experts and journalists, to provide a holistic assessment of the risks and opportunities for thoughtful communication and subsequent social cohesion in Europe.</t>
  </si>
  <si>
    <t>Vektor VR</t>
  </si>
  <si>
    <t>5th Vektor VR section focusing on showcasing Visegrad-based immersive creators and emerging talents</t>
  </si>
  <si>
    <t>..\Zmluvy k projektom\Švecová- 5th Vektor.pdf</t>
  </si>
  <si>
    <t>Projekt sa zameriava na podporu začínajúcich tvorcov v oblasti virtuálnej reality (VR) z krajín V4 prostredníctvom sekcie Vektor VR na Medzinárodnom festivale dokumentárnych filmov Verzió v Budapešti, kde budú prezentované a inkubované ich práce zamerané na imerzívne rozprávanie príbehov a rozvoj regionálnych talentov.</t>
  </si>
  <si>
    <t>IMPACT: Boosting capacity to manage international projects at V4 Universities</t>
  </si>
  <si>
    <t>Hrušková Alena, Ing.</t>
  </si>
  <si>
    <t>Visegrad Grant No. 22510113</t>
  </si>
  <si>
    <t>..\Zmluvy k projektom\IMPACT_boosting (1).pdf</t>
  </si>
  <si>
    <t>Projekt IMPACT: Boosting capacity to manage international projects at V4 Universities je zameraný na posilnenie kapacít univerzít krajín V4 v oblasti riadenia medzinárodných projektov. Cieľom je zvyšovanie odbornosti pracovníkov, zdieľanie osvedčených praktík a podpora efektívneho projektového manažmentu prostredníctvom školení, workshopov a sieťovania.</t>
  </si>
  <si>
    <t>refundačný projekt</t>
  </si>
  <si>
    <t>Erasmus+ KA220-VET</t>
  </si>
  <si>
    <t>KA220-VET-C071D004</t>
  </si>
  <si>
    <t>Artificial Intelligence as VET Teacher Assistant</t>
  </si>
  <si>
    <t>Pondelíková Ivana, doc., Mgr., PhD.</t>
  </si>
  <si>
    <t>037/2025/UCM</t>
  </si>
  <si>
    <t>https://www.crz.gov.sk/data/att/5663422.pdf</t>
  </si>
  <si>
    <t>Projekt si kladie za cieľ preskúmať transformačný potenciál umelej inteligencie (AI) v oblasti odborného vzdelávania a prípravy (VET), so zameraním na prácu učiteľov odborného vzdelávania. Usiluje sa redefinovať úlohu technológií vo vzdelávacom vzdelávaní skúmaním, zavádzaním a presadzovaním úlohy AI ako cenného asistenta pre učiteľov odborného vzdelávania. Plánované aktivity zahŕňajú komplexný prehľad a hodnotenie existujúcich relevantných nástrojov a vzdelávacích platforiem založených na umelej inteligencii dostupných na internete, čo prispeje k inováciám vo vzdelávacom vzdelávaní rozšírením našej znalostnej základne a položením základov pre rozvoj plánovaného kurzu na rozvoj AI gramotnosti učiteľov odborného vzdelávania. Zameranie by sa tu kladlo na pochopenie pedagogickej hodnoty týchto AI nástrojov pre učiteľov VET a identifikáciu možných medzier alebo nedostatkov v ich aplikácii v kontexte odborného vzdelávania, skúmajúc ich potenciál aj výzvy a riziká spojené s implementáciou. Konečným výsledkom, založeným na výskume za stolom a internete, ako aj na spätnej väzbe z pilotných projektov, by bola e-kniha o AI ako asistentke učiteľa odborného vzdelávania vydaná v angličtine a všetkých ostatných národných jazykoch (nemčina, maďarčina, srbčina a slovenčina). Počiatočné výsledky by usmernili vývoj kurzu pre pilotný projekt, pričom by zabezpečili výber účinných nástrojov v súlade s vzdelávacími cieľmi.</t>
  </si>
  <si>
    <t>Erasmus+ Small-scale KA210-ADU-40796D50</t>
  </si>
  <si>
    <t>Akadémia strieborného veku - Bezpečnosť pre seniorov</t>
  </si>
  <si>
    <t>Silver Age Academy - Safety for Seniors</t>
  </si>
  <si>
    <t xml:space="preserve">2022-1-SK01-KA210-ADU-000083666 </t>
  </si>
  <si>
    <t>https://www.crz.gov.sk/data/att/3531050.pdf</t>
  </si>
  <si>
    <t>Súčasťou celoživotného vzdelávania je vzdelávanie seniorov, ktoré vzhľadom na demografický vývoj nadobúda čoraz väčší význam. Cieľom vzdelávania seniorov je pomáhať im osobnostne rásť, poskytovať im priestor na udržanie a prehlbovanie sociálnych kontaktov a zabezpečiť doplňovanie vedomostí najmä v oblastiach ako je digitálna gramotnosť a kyberbezpečnosť. Zároveň im umožniť efektívne využívať voľný čas a prispievať k zlepšovaniu psychickej pohody a zvyšovaniu ich kvality života. Hlavné oblasti zamerania Akadémie - osvedčené postupy všeobecnej a kybernetickej bezpečnosti pre seniorov a to v oblasti finančná gramotnosť, sociálna ochrana, ľudské práva, sociálnozdravotná starostlivosť, autonómia a nezávislosť - prinášané inovatívnou formou.</t>
  </si>
  <si>
    <t>2024um037</t>
  </si>
  <si>
    <t>Vertikalita</t>
  </si>
  <si>
    <t>Verticality</t>
  </si>
  <si>
    <t>Belková Zuzana, Mgr.</t>
  </si>
  <si>
    <t>Zmluva č. 2024um037</t>
  </si>
  <si>
    <t>https://www.crz.gov.sk/data/att/5478502.pdf</t>
  </si>
  <si>
    <t>Projekt je zameraný na tvorbu rozhlasových umeleckých dokumentov (fíčrov), ktoré spracujú architektonické dominanty Slovenska spojené s konceptom vertikality a kultúrneho presahu. Študenti prejdú procesom od teoretickej prípravy cez scenáristiku, nahrávanie v teréne, dramaturgiu a postprodukciu až po finálnu prezentáciu diel v rádiových a online formátoch. Výstupy projektu podporia rozvoj mediálnych zručností študentov, zároveň prispejú k propagácii kultúrneho dedičstva a k zvýšeniu povedomia o historických a architektonických hodnotách regiónu.</t>
  </si>
  <si>
    <t>Enhancing Eco-Skills Through Cross-Border Collaboration between V4 and Ukraine</t>
  </si>
  <si>
    <t>..\Zmluvy k projektom\Vešelényiová-V4-Contract Agreement.pdf</t>
  </si>
  <si>
    <t>Účastníci z Poľska, Slovenska a Ukrajiny budú spolupracovať na určovaní ekologických problémov regiónov, spôsoboch ich riešenia a podpore rozvoja ekologických zručností prostredníctvom online podujatí a vedeckej letnej školy na Pomoranskej univerzite v Słupsku. Tento projekt podporí cezhraničnú výmenu najlepších postupov, posilní jednotlivcov a komunity pri prijímaní udržateľných postupov</t>
  </si>
  <si>
    <t>Visegrad Mini Grants</t>
  </si>
  <si>
    <t>Visegrad Fund grant project #12420186</t>
  </si>
  <si>
    <t>V4 mini</t>
  </si>
  <si>
    <t>323/2024/UCM</t>
  </si>
  <si>
    <t>https://www.crz.gov.sk/data/att/5482809.pdf</t>
  </si>
  <si>
    <t>Ide o medzinárodný projekt, ktorý spája študentov z troch krajín na spoluprácu na otázkach udržateľnosti a odolnosti; Jeho cieľom je zlepšiť výskumné zručnosti študentov a podporovať udržateľné myslenie medzi mladými vedcami. Projekt prebieha v troch hlavných fázach: I. Prípravná fáza. Medzi partnerskými inštitúciami sa uskutoční online organizačné stretnutie na finalizáciu detailov a zabezpečenie hladkého realizácie projektu. II. Hlavná udalosť – Prírodovedná výskumná škola. Študenti z Ukrajiny a Slovenska pocestujú do Słupska v Poľsku na šesťdňový intenzívny program organizovaný Pomoranskou univerzitou. Počas celého programu sa študenti zapájajú do medzikultúrnej výmeny, spoločného riešenia problémov a rozvíjania zelených riešení pod vedením poľských, slovenských a ukrajinských expertov. Denný rozvrh: 1. Príchod do Słupska. 2. Úvod do programu, prezentácie študentov o zelených iniciatívach, seminár a okrúhly stôl na environmentálne témy. 3. Exkurzia mestskej ekológie a kreatívne workshopy o zapojení mládeže do ochrany životného prostredia. 4. Deň environmentálneho terénneho výskumu, s praktickými skúsenosťami. 5. Fórum zelených riešení, ktoré sa venuje biodiverzite, vplyvom znečistenia, stratégiám udržateľného života a úlohám mládeže v ochrane prírody. 6. Odchod. III. Fáza sledovania. Uskutoční sa záverečné online stretnutie na vyhodnotenie výsledkov projektu, diskusiu o šírení výsledkov a plánovanie možných budúcich spoluprác.</t>
  </si>
  <si>
    <t>Erasmus+ Jean Monnet</t>
  </si>
  <si>
    <t>Erasmus+ Jean Monnet Modul LEADER</t>
  </si>
  <si>
    <t>https://erasmus-plus.ec.europa.eu/projects?utm_source=chatgpt.com</t>
  </si>
  <si>
    <t>Vzdelávací modul je založený na prenose vedomostí a zručností potrebných 21. storočie pre budúcich európskych lídrov a uchádzačov o tvorbu politík, ktorí chcú pracovať v praxi na rôznych úrovniach politiky, vlády, diplomacie alebo tretieho sektora. Cieľom modulu nie je len prispieť k vzdelávaniu budúcich európskych lídrov, ale aj prehĺbiť vzdelávanie, ktoré je v súčasnom školskom prostredí vysoko teoretické.</t>
  </si>
  <si>
    <t>NFP401101B483</t>
  </si>
  <si>
    <t>Simulačné výučbové centrum Fakulty zdravotníckych vied UCM v Trnave</t>
  </si>
  <si>
    <t>Simulation Training Center of the Faculty of Health Sciences at UCM in Trnava</t>
  </si>
  <si>
    <t>0138/2025</t>
  </si>
  <si>
    <t>https://www.crz.gov.sk/zmluva/11109240/?csrt=10402861231640190281</t>
  </si>
  <si>
    <t>Vytvorenie simulačného výučbového centra (SVC) pre rozvoj zručností vo fyzioterapii a rádiologickej technike je strategickou iniciatívou Fakulty zdravotníckych vied UCM. Projekt sa zameriava na zlepšenie kompetenčných zručností prostredníctvom inovatívnych vyu-čovacích metód a moderných technológií. Cieľom je pripraviť študentov na reálne situácie a potreby v klinickej praxi a zvýšiť kvalitu najmä praktického vzdelávania.</t>
  </si>
  <si>
    <t>Výzva č. 1/2025</t>
  </si>
  <si>
    <t>25-230-00572</t>
  </si>
  <si>
    <t>Dejiny komárňanského reformovaného seniorátu medzi 1918–1938)</t>
  </si>
  <si>
    <t>The History of the Reformed Diocese of Komárno between 1918–1938</t>
  </si>
  <si>
    <t>Mgr. František Tömösközi, PhD.</t>
  </si>
  <si>
    <t>RTF UJS</t>
  </si>
  <si>
    <t>https://www.crz.gov.sk/zmluva/11146764/</t>
  </si>
  <si>
    <t>KULT MINOR</t>
  </si>
  <si>
    <t>Cieľom projektu je spracovanie výsledkov  výskumu s cieľom zdôrazniť význam národných a kresťanských hodnôt pre súčasnosť a budúcnosť</t>
  </si>
  <si>
    <t>25-130-00376</t>
  </si>
  <si>
    <t>Hitvalló egyház magyar mártírjai IV. - konferencia</t>
  </si>
  <si>
    <t>Hungarian Martyrs of the Confessing Church IV — Conference</t>
  </si>
  <si>
    <t>PaedDr. Attila Petheő, PhD.</t>
  </si>
  <si>
    <t>https://www.crz.gov.sk/zmluva/11146734/</t>
  </si>
  <si>
    <t>Cieľom projektu je vzdelávanie a  výskum s cieľom zdôrazniť význam národných a kresťanských hodnôt pre súčasnosť a budúcnosť</t>
  </si>
  <si>
    <t>25-130-00667</t>
  </si>
  <si>
    <t>Jókai 200. Medzinárodné vedecké sympózium so slávnostnou spomienkou pri príležitosti 200. výročia narodenia Móra Jókaiho.</t>
  </si>
  <si>
    <t>Jókai 200. International Scientific Symposium and Commemorative Ceremony on the Occasion of the 200th Anniversary of the Birth of Mór Jókai.</t>
  </si>
  <si>
    <t>Szabolcs Simon, PhD.</t>
  </si>
  <si>
    <t>PF UJS</t>
  </si>
  <si>
    <t>https://www.crz.gov.sk/zmluva/11146740/</t>
  </si>
  <si>
    <t xml:space="preserve">Predmetom výskumu  bolo  skúmanie Jókaiho tvorbu z interdisciplinárneho aspektu,  z lingvistického a didaktického hľadiska, ako aj z hľadiska literárnej vedy. </t>
  </si>
  <si>
    <t>https://www.tpf.hu/english</t>
  </si>
  <si>
    <t>22-2-HU01-KA220-HED-000094859</t>
  </si>
  <si>
    <t>Rozvoj vzdelávania a školenia pre liečbu potravinových alergií v sektore HoReCa</t>
  </si>
  <si>
    <t>Education and training development for the treatment of food allergies in the HoReCa sector</t>
  </si>
  <si>
    <t>PhDr. Enikő Kahler Korcsmáros, PhD.</t>
  </si>
  <si>
    <t>FEI UJS</t>
  </si>
  <si>
    <t>Tempus Foundation</t>
  </si>
  <si>
    <t>2022-2-HU01-KA220-HED-000094859</t>
  </si>
  <si>
    <t>https://www.ujs.sk/sk/veda-a-vyskum/vyskumne-granty/erasmus-ka2-strategicke-partnerstva.html</t>
  </si>
  <si>
    <t>Cooperation among organisations and institutions</t>
  </si>
  <si>
    <t>V rámci projektu sa realizoval výskum uplatňovania pravidiel v obalsti manažmentu alergénov v jednotlivých krajinách projektu a rozvoj vzdelávania a školení pre liečbu potravinových alergií v sektore HoReCa</t>
  </si>
  <si>
    <t>2023-1-HU01-KA220-HED-000156058</t>
  </si>
  <si>
    <t>Podpora inkluzívneho vzdelávacieho prostredia – stratégie na podporu študentov s deťmi a rodinami vo vysokoškolskom vzdelávaní.</t>
  </si>
  <si>
    <t xml:space="preserve">Supporting inclusive learning environments - strategies to support students with children and families in higher education </t>
  </si>
  <si>
    <t>ThDr. Somogyi Alfréd, PhD.</t>
  </si>
  <si>
    <t>Cieľom projektu je po analýze stavu problematiky v jednotlivých krajinách projektu vypracovať stratégie na podporu študentov s deťmi a rodinami vo vysokoškolskom vzdelávaní</t>
  </si>
  <si>
    <t>2024-2-HU01-KA220-HED-000295434</t>
  </si>
  <si>
    <t>Dátovo riadený prediktor retencie a výsledkov (DROP)</t>
  </si>
  <si>
    <t>Data-Driven Retention and Outcome Predictor (DROP) </t>
  </si>
  <si>
    <t>Predmetom projektu je výskum s cieľom  identifikovať študentov ohrozených predčasným ukončením štúdia (dropout) na základe prediktívnych modelov a následne im poskytnúť cielenú podporu.</t>
  </si>
  <si>
    <t>KA220-HED-3C87E0BD</t>
  </si>
  <si>
    <t>Inovatívny digitálny rozvoj pedagogiky zdravia (INDEHEP) Pedagogický inovatívny digitálny rozvoj zdravotníckych vied</t>
  </si>
  <si>
    <t>Innovative Digital Development of Health Pedagogics (INDEHEP) Pedagogical innovative digital development of health sciences</t>
  </si>
  <si>
    <t> Dr. habil. PaedDr. Melinda Nagy, PhD.</t>
  </si>
  <si>
    <t>2021-1-HU01-KA220-HED000029460</t>
  </si>
  <si>
    <t xml:space="preserve">V rámci projektu sa realizoval výskum s cieľom integrovať inovatívne vzdelávacie procesy akcelerované výzvami situácie Covid do tvorby učebných osnov a výučby v oblasti zdravotníckych vied. </t>
  </si>
  <si>
    <t>2022-1-HU01-KA220-YOU-000089532</t>
  </si>
  <si>
    <t>Propagácia a zlepšovanie existujúcich metód participácie mládeže</t>
  </si>
  <si>
    <t>Promoting and Improving Existing Methods of Youth Participation</t>
  </si>
  <si>
    <t>Juhász György, Dr. habil., PaedDr., PhD.</t>
  </si>
  <si>
    <t>UJS</t>
  </si>
  <si>
    <t>Cieľom projektu je výskum v oblasti rozvíjania hodnotovo orientovaných foriem participácie mládeže v
školských samosprávach a vo verejnom živote.</t>
  </si>
  <si>
    <t>projekt je celouniverzitný</t>
  </si>
  <si>
    <t>2025-1-HU01-KA220-HED-000364143</t>
  </si>
  <si>
    <t>Zvyšovanie počtu zahraničných študentov a predchádzanie predčasnému ukončeniu štúdia na vysokých školách v Karpatskej kotline (EduCarpathia)</t>
  </si>
  <si>
    <t>Increasing the number of international students and preventing dropout in higher education within the Carpathian Basin (EduCarpathia)</t>
  </si>
  <si>
    <t>doc. PaedDr. Andrea Puskás, PhD.</t>
  </si>
  <si>
    <t>Ide o výskumný projekt zameraný na analýzu a podporu zvyšovania počtu zahraničných študentov a na predchádzanie predčasnému ukončeniu štúdia na vysokých školách v Karpatskej kotline. V rámci projektu prebieha systematický výskum faktorov ovplyvňujúcich mobilitu študentov a ich úspešnosť v štúdiu, s cieľom navrhnúť efektívne opatrenia a stratégie pre zlepšenie vzdelávacieho prostredia.</t>
  </si>
  <si>
    <t>https://bgazrt.hu/</t>
  </si>
  <si>
    <t>BGA/4244/2025</t>
  </si>
  <si>
    <t>Podpora spoločenskovedného výskumu Maďarov žijúcich na Slovensku II.</t>
  </si>
  <si>
    <t>Support for the social science research of Hungarians living in Slovakia II.</t>
  </si>
  <si>
    <t>prof. RNDr. János Tóth, PhD.</t>
  </si>
  <si>
    <t xml:space="preserve">Fond Gábora Bethlena </t>
  </si>
  <si>
    <t>https://www.crz.gov.sk/zmluva/11541893/</t>
  </si>
  <si>
    <t>BGA - výskum</t>
  </si>
  <si>
    <t>Cieľom projektu je podpora  výskumu v oblasti  vzdelávania, ďalej v oblasti stratégií rozvoja ekonomiky v regiónoch obývaných touto menšinou a výskumu cirkví a cirkevných dejín  Maďarov žijúcich na Slovensku. Tento výskumný projekt bol pokračovaním výskumného projektu z minulého roku.</t>
  </si>
  <si>
    <t>https://mta.hu/</t>
  </si>
  <si>
    <t>MTA200-HT-13/2025</t>
  </si>
  <si>
    <t>Podpora programov v rámci mesiaca vedy Maďarskej akadémie vied MTA200</t>
  </si>
  <si>
    <t>Support for programs within the Month of Science of the Hungarian Academy of Sciences MTA200</t>
  </si>
  <si>
    <t>Dr. habil. PaedDr. Melinda Nagy, PhD.</t>
  </si>
  <si>
    <t>Maďarská akadémia vied</t>
  </si>
  <si>
    <t>https://www.ujs.sk/documents/SKMBT_C364e26042709290.pdf</t>
  </si>
  <si>
    <t>MTA 200</t>
  </si>
  <si>
    <t xml:space="preserve">Cieľom projektu je výskumná aktivita  a prezentácia výstupov výskumu UJS v oblasti pedagogiky, ekonomiky a cirkevncýh dejín na pôde Maďarskej akadémie vied. </t>
  </si>
  <si>
    <t>http://www.h2020.sk/</t>
  </si>
  <si>
    <t>Partnerstvo školy a komunity na zvrátenie nerovnosti a exklúzie: Transformačné postupy segregovaných škôl</t>
  </si>
  <si>
    <t>School-community partnership for reversing inequality and exclusion: Transformative practises of segregated schools</t>
  </si>
  <si>
    <t>472625 </t>
  </si>
  <si>
    <t>H2020-EU</t>
  </si>
  <si>
    <t>https://cordis.europa.eu/project/id/101004653</t>
  </si>
  <si>
    <t>Cieľom projektu je výskum  stavu a konanie proti segregácii vo vzdelávaní a proti systémovému a opätovnému vytváraniu nerovností v kontexte znevýhodnených žiakov a komunít.</t>
  </si>
  <si>
    <t>https://spf-viacarpatia.eu/wp-content/uploads/2023/10/2023-10-16-092420-1._V__zva_na_predkladanie_projektov__ch___iadost___v1.pdf</t>
  </si>
  <si>
    <t>HUSK/SPF/2301/3.2/031/P12</t>
  </si>
  <si>
    <t>Posilňovanie partnerstiev v oblasti vzdelávania v kontexte cezhraničnej spolupráce "EduCoop"</t>
  </si>
  <si>
    <t>Strengthening educational partnerships in the context of cross-border cooperation 'EduCoop"</t>
  </si>
  <si>
    <t>EZUS Rába-Dunaj-Váh /  Interreg Maďarsko - Slovensko</t>
  </si>
  <si>
    <t>https://www.crz.gov.sk/data/att/5619250.pdf</t>
  </si>
  <si>
    <t xml:space="preserve">European Territorial Cooperation </t>
  </si>
  <si>
    <t>Cieľom projektu je výskumný projekt za účelom  posilňovania partnerstiev vrátane výskumnej činnosti univerzity, ktoré prispievajú k lepšej integrácii vzdelávacieho priestoru v danom regióne.</t>
  </si>
  <si>
    <t>Urýchlenie a posilnenie zelenej transformácie: spolupráca univerzít v oblasti adaptácie na zmenu klímy</t>
  </si>
  <si>
    <t>Accelerating and Enhancing Green Transition: collaboration of universities in climate adaptation</t>
  </si>
  <si>
    <t>Machová Renáta Dr. habil. Ing. PhD.</t>
  </si>
  <si>
    <t>https://www.ujs.sk/documents/ZmluvaVISEGRAD.pdf</t>
  </si>
  <si>
    <t>Cieľom projektu je urýchlenie a posilnenie zelenej transformácie,  výskum a  spolupráca univerzít v oblasti adaptácie na zmenu klímy</t>
  </si>
  <si>
    <t>BGA/130/2025</t>
  </si>
  <si>
    <t>nie je výskum</t>
  </si>
  <si>
    <t>Podpora na prevádzku Univerzity J. Selyeho</t>
  </si>
  <si>
    <t>Operational Support for J. Selye University</t>
  </si>
  <si>
    <t>https://www.ujs.sk/index.php?option=com_content&amp;view=article&amp;id=5924&amp;catid=56&amp;lang=hu&amp;Itemid=280</t>
  </si>
  <si>
    <t>program BGA</t>
  </si>
  <si>
    <t>cieľom je podpora prevádzkových nákladov Univerzity J. Selyeho</t>
  </si>
  <si>
    <t>25-220-00254</t>
  </si>
  <si>
    <t>Eruditio-Educatio 2025</t>
  </si>
  <si>
    <t>Vajda Barnabás, Dr. habil., Mgr., PhD.</t>
  </si>
  <si>
    <t>https://www.crz.gov.sk/zmluva/11146758/</t>
  </si>
  <si>
    <t>Vydanie peridického časopisu UJS</t>
  </si>
  <si>
    <t>25-214-01004</t>
  </si>
  <si>
    <t>Dobré a kvalitné knihy do Univerzitnej knižnice UJS</t>
  </si>
  <si>
    <t>Good and High-Quality Books for the J. Selye University Library</t>
  </si>
  <si>
    <t>Valach Andrea, Mgr.</t>
  </si>
  <si>
    <t>https://www.crz.gov.sk/zmluva/11146752/</t>
  </si>
  <si>
    <t>Nákup kníh do knižničného fondu UJS</t>
  </si>
  <si>
    <t>Analýza možnosti realizácie Testu vhodnosti a primeranosti pre UCITS fondy</t>
  </si>
  <si>
    <t>Analysis of the feasibility of implementing a suitability and appropriateness test for UCITS funds</t>
  </si>
  <si>
    <t>Mestan Michal, Ing. PhD.</t>
  </si>
  <si>
    <t>UMB Banská Bystrica, Ekonomická fakulta</t>
  </si>
  <si>
    <t>Monly j. s. a., Bratislava</t>
  </si>
  <si>
    <t>n/a</t>
  </si>
  <si>
    <t>Výskumný projekt pozostával z 3 častí. Prvá časť bola zameraná na analýzu platnej legislatívy a medzinárodných smerníc upravujúcich ponúkanie finančných produktov, najmä štandardných finančných nástrojov, korporátnych dlhopisov ale aj alternatívnych investícií (štruktúrované produkty, alternatívne investičné fondy v zmysle smernice AIFMD) spotrebiteľom v Európskej únii so zameraním sa na nie len UCITS fondy. V rámci tejto časti boli komparované aj existujúce dostupné riešenia s cieľom identifikovania nedostatok existujúcich riešení. Následne sa s využitím všetkých poznatkov pristúpilo k návrhu investičného dotazníku, ktorý má slúžiť na realizáciu testu vhodnosti a primeranosti. Poslednou fázou projektu bol návrh vyhodnocovania dotazníka a návrh implementácie riešenia do existujúcej služby objednávateľa.</t>
  </si>
  <si>
    <t>Funding &amp; tenders (europa.eu)</t>
  </si>
  <si>
    <t>ECOSENS</t>
  </si>
  <si>
    <t>Economic and Social Considerations for the Future of Nuclear Energy in Society  (ECOSENS)</t>
  </si>
  <si>
    <t xml:space="preserve">Mihók Peter, Ing. PhD. </t>
  </si>
  <si>
    <t>https://www.crz.gov.sk/zmluva/6932188/</t>
  </si>
  <si>
    <t>HORIZON-EURATOM-2021-NRT-01</t>
  </si>
  <si>
    <t>Zastrešujúcim cieľom aktivít projektu ECOSENS je vytvorenie hodnotovo neutrálneho priestoru na prepojenie všetkých relevantných aktérov a tzv. stakeholderov s výskumníkmi z oblasti spoločenských vied (vrátane ekonómie, sociológie, vedeckých a technologických štúdií) a humanitných vied za účelom súvisiacim s politikou týkajúcou sa komerčného využitia jadrovej energie. Úlohy UMB v tomto projekte zahŕňajú analýzu vedeckých článkov a oficiálnych dokumentov, vypracovanie dvoch prípadových štúdií o Slovensku (o komunikácii tém súvisiacich s jadrovou energetikou s verejnosťou a o zapájaní verejnosti do rozhodovaní týkajúcich sa komerčných projektov v jadrovej energetike na Slovensku) a tiež konzultácie so zástupcami verejnosti, občianskej spoločnosti, mimovládnych organizácií a pod. zo Slovenska aj zo zahraničia k viacerým, s hlavným zastrešujúcim cieľom projektu súvisiacim otázkam, problematikám, empirickým faktom a pod.</t>
  </si>
  <si>
    <t>Funding opportunities - European Commission (europa.eu)</t>
  </si>
  <si>
    <t>RADONORM</t>
  </si>
  <si>
    <t>Towards effective radiation protection based on improved scientific evidence and social considerations-focus on radon and NORM (RADONORM)</t>
  </si>
  <si>
    <t>https://www.crz.gov.sk/</t>
  </si>
  <si>
    <t xml:space="preserve">NFRP-2019-2020-12 </t>
  </si>
  <si>
    <t>RadoNORM je veľký výskumný projekt (6 partnerov z 22 štátov EÚ + spolupráca s USA, Kanadou, Ukrajinou a pod.) kt. hlavné oblasti výskumu spadajú prevažne pod prírodné a technické vedy. Strešným zámerom je prostredníctvom výsledkov výskumu podporiť transpozíciu a implementáciu európskej smernice č. 2013/59/EURATOM. UMB je zapojená výlučne iba do balička aktivít projektu č. 6, ktorý dopĺňa hlavné smery výskumu o výskumné aktivity plne spadajúce pod spoločenské a humanitné vedy (SSH). Hlavným objektom primárneho výskumu UMB sú radónové kúpele a ich manažment, stakeholderi a pod., pričom výskum spadá najmä do oblastí marketingu, manažmentu a verejnej správy, ale netýkajú sa liečebných účinkov radónu. Ďalsie aktivity UMB sa týkajú tvorby metodiky výskumu v SSH, tiež.  tzv. občianskej vedy, aktualizácie strategickej výskumnej agendy a pod. (t.j. podpora zahr. partnerov v rôznych oblastiach, ale nie samotný primárny výskum).</t>
  </si>
  <si>
    <t xml:space="preserve">ERASMUS+ KA2 </t>
  </si>
  <si>
    <t>Learning, Experiencing and Validating European citizenship through collaborative and innovative project (CitEuroPass)</t>
  </si>
  <si>
    <t>Lacová Žaneta, Ing., PhD.</t>
  </si>
  <si>
    <t>2022-1-SK01-KA220-HED-000087766 | Centrálny register zmlúv</t>
  </si>
  <si>
    <t xml:space="preserve">Projekt je výsledkom vedeckovýskumnej činnosti siete  ERECO #European #Research #Community (https://www.ereco.eu/en/). Cieľom projektu Citeuropass je skúmať, overovať a analyzovať podstatu, faktory a percepciu európskeho občianstva, a to v troch rovinách: (1) európske hodnoty v zmysle princípov solidarity a kohézie, rešpektovania druhých, etického správania a akceptovania diverzity, (2) rozvoj podnikateľského ducha a tvorba či vyhľadávanie podnikateľských príležitostí, (3) inovatívne projekty v rámci tzv. frugálnych inovácií vnímaných ako prostriedok riešenia súčasných problémov životného prostredia i angažovania sa za zelenšiu Európu. Uvedené oblasti majú zreteľný interdisciplinárny prienik (ekonómia, manažment, sociológia, ekológia) a sú dlhodobým predmetom vedeckovýskumnej činnosti  jednotlivých riešiteľov projektu. </t>
  </si>
  <si>
    <t xml:space="preserve">HORIZON-CL2-2024-DEMOCRACY-01-05 </t>
  </si>
  <si>
    <t>EMMELO</t>
  </si>
  <si>
    <t>European Men, Masculinity, and Extremist Leadership Online (EMMELO)</t>
  </si>
  <si>
    <t>Borseková Kamila, doc., Ing., PhD.</t>
  </si>
  <si>
    <t>101177204 (číslo projektu)</t>
  </si>
  <si>
    <t>101177204 (číslo projektu) | Centrálny register zmlúv</t>
  </si>
  <si>
    <t>The EMMELO Project: European Men, Masculinity, and Extremist Leadership Online examines the role of masculinity in extremist movements online across Europe and the threats it poses to democracy, fundamental rights and EU values. As is well established, the internet has become a focal point for modern extremist activities. What is less understood in a European context is the role masculinity plays in these online communities and platforms. More insight is also required into how extremist leaders use and perform masculinity to appeal to European men, and how, in turn, these men respond to these gender narratives and how this shapes their perception of democracy and the EU. To address this need for deeper, more critical understandings of these gendered phenomena, EMMELO focuses on six countries: Ireland, Sweden, France, Hungary, Germany and Slovakia, exploring how different forms of masculinity are used by extremist  movements and their leadership to appeal to men and undermine traditional democratic participation and discourse in cross European contexts. The project explores how extremist movements construct, perform and circulate narratives of masculinity online, how these narratives shape the perspectives and gendered experiences of European men currently or formerly active in extremist online communities, and the wider implications of these trends for democratic processes and social cohesion, online and offline. From its activities, EMMELO will develop innovative, gender-sensitive tools and policy recommendations to enable policymakers, practitioners and citizens better understand and address the role of masculinity in modern European extremist movements. The project's findings will be targeted at key audiences in formats designed to raise awareness at the levels of policy, practice and citizen of the key role masculinity plays in extremism, including how to identify it, discuss it, and challenge it.</t>
  </si>
  <si>
    <t xml:space="preserve">2023-1-CZ01-KA220-HED-000157759 </t>
  </si>
  <si>
    <t>VR EU Hoteliers</t>
  </si>
  <si>
    <t>Application of virtual reality to the European hospitality and tourism educational programmes (VR EU Hoteliers)</t>
  </si>
  <si>
    <t xml:space="preserve">Maráková Vanda, prof. Ing., PhD. </t>
  </si>
  <si>
    <t>2023-1-CZ01-KA220-HED-000157759</t>
  </si>
  <si>
    <t>2023-1-CZ01-KA220-HED-000157759 | Centrálny register zmlúv</t>
  </si>
  <si>
    <t>Vedecký prínos realizovaného projektu ERASMUS+ VR EU Hoteliers - Application of Virtual Reality to the European Hospitality and Tourism Educational Programmes spočíva v nasledovnom: Prenikanie informačných technológií do odvetvia hotelierstva bolo doposiaľ pomalé, pričom hotelieri mali strach zo straty osobného prístupu k hosťom. Vzhľadom na pandémiu COVID-19 sa akceptácia technológií hnaných najmä virtuálnou realitou v tomto odvetví urýchlila. Doposiaľ však nebol navrhnutý všeobecný model virtuálneho hotela. Projekt identifikuje túto výskumnú medzeru a navrhuje model hotela vo virtuálnej realite. Zároveň vytvára metodiku vzdelávania a hodnotenia práce v modeli pre študentov vysokých škôl . Spoluprácou univerzít a podnikateľského subjektu projekt adresuje súčasné trendy a vypĺňa výskumnú medzeru zavádzania virtuálnej reality v hotelierstve.</t>
  </si>
  <si>
    <t xml:space="preserve">CA20123 </t>
  </si>
  <si>
    <t>Intergovernmental coordination from Local to European Governance</t>
  </si>
  <si>
    <t>Murray Svidroňová Mária, doc. Ing., PhD.</t>
  </si>
  <si>
    <t>bez zmluvy</t>
  </si>
  <si>
    <t>https://www.cost.eu/actions/CA20123/</t>
  </si>
  <si>
    <t>Dosiahnutie koordinácie medzi výkonnými aktérmi územných celkov je jednou z hlavných výziev súčasnej politiky. Vonkajšie vplyvy a tým aj vzájomná závislosť politických zásahov za hranicami suverénnej moci sa dramaticky zvýšili, čo si vyžaduje lepšiu koordináciu rozhodovania naprieč územnými jednotkami, ako aj medzi úrovňami vlády v čoraz komplexnejšom prostredí. Účinnosť a legitímnosť demokratickej správy vecí verejných v moderných štátoch zásadne závisí od ich koordinačnej schopnosti. Projekt sa zameriava na prepojenie rôznych oblastí výskumu s cieľom poskytnúť systematické a porovnateľné poznatky o inštitúciách, mechanizmoch a procesoch medzivládnej koordinácie v horizontálnom a vertikálnom smere, naprieč úrovňami vlády, sektormi politík a územnými jednotkami.</t>
  </si>
  <si>
    <t>EF UMB je spoluriešiteľskou organizáciou na základe nominácie za SR. Manažment projektu v súvislosti s mobilitami je na fakulte riešený od roku 2022. Predtým kvôli COVID-19 mobility v rámci tohto projektu neboli realizované.</t>
  </si>
  <si>
    <t>https://cpva.lt/wp-content/uploads/2026/04/Guidelines_scheme-for-political-ex-prisoners-_SALT-III_Round-3.pdf</t>
  </si>
  <si>
    <t>NDICI-GEO-NEAR/2023/444-419-0010</t>
  </si>
  <si>
    <t xml:space="preserve">Participatory democracy at the local level: What can Belarus learn from the international best practice? </t>
  </si>
  <si>
    <t>Nemec Juraj, prof. Ing., CSc</t>
  </si>
  <si>
    <t>https://www.crz.gov.sk/zmluva/11416880/</t>
  </si>
  <si>
    <t>External actions of the European Union</t>
  </si>
  <si>
    <t>Cieľom projektu je podporiť rozvoj participatívnej demokracie v Bielorusku a integráciu bieloruských vedcov do európskeho priestoru. Vedecké ciele projektu sú stanovené v dvoch rovinách: a/ prehĺbiť vedomosti a zručnosti bieloruských vedcov v modernej výskumnej metodológii a metódach a umožniť im integráciu do európskeho výskumného priestoru, b/ na základe výskumu a hlbokého poznania súčasného stavu  determinovať praktické kroky na zavedenie miestnej participatívnej demokracie v obciach v Bielorusku, s využitím skúseností na Slovensku a v iných krajinách EÚ.</t>
  </si>
  <si>
    <t>2021-1-SK01-KA220-ADU-000033555</t>
  </si>
  <si>
    <t>SMARTOUR</t>
  </si>
  <si>
    <t>SMART Tourism Skills Initiative (SMARTOUR)</t>
  </si>
  <si>
    <t>2021-1-SK01-KA220-ADU-000033555 | Centrálny register zmlúv</t>
  </si>
  <si>
    <t>Hlavným cieľom projektu je tvorba komplexných vzdelávacích materiálov pre pedagógov dospelých, ktoré im umožnia propagovať a organizovať rozvoj inteligentného cestovného ruchu medzi samosprávami, organizáciami cestovného ruchu a podnikateľskými subjektmi, ktoré sú aktívne v rozvoji cestovného ruchu.</t>
  </si>
  <si>
    <t>https://www.visegradfund.org/apply/grants/</t>
  </si>
  <si>
    <t>V4 Booster. Joint Degree and Academic Networking in the Post-Pandemic Central Europe</t>
  </si>
  <si>
    <t xml:space="preserve">Ušiak Jaroslav, prof. Mgr., PhD. </t>
  </si>
  <si>
    <t>UMB Banská Bystrica, Fakulta politických vied a medzinárodných vzťahov</t>
  </si>
  <si>
    <t>10/2025/FPVaMV</t>
  </si>
  <si>
    <t>10/2025/FPVaMV | Centrálny register zmlúv</t>
  </si>
  <si>
    <t xml:space="preserve">Jagiellonian University in Cracow     </t>
  </si>
  <si>
    <t>V4, Vyšehradská štvorka, štipendiá, spoločné študijné programy, joint degree, akademické sieťovanie, mobilita študentov, stredná Európa.</t>
  </si>
  <si>
    <t>V4, Visegrad Four, scholarships, joint degree programs, academic networking, student mobility, Central Europe.</t>
  </si>
  <si>
    <t>Projekt „V4 Booster“ je zameraný na posilnenie a modernizáciu akademickej spolupráce medzi univerzitami v regióne Vyšehradskej štvorky v období po pandémii COVID-19. Hlavným cieľom je rozvoj inovatívnych spoločných študijných programov (joint degrees) a zintenzívnenie sieťovania akademických pracovníkov a inštitúcií. Projekt reflektuje potrebu digitalizácie vzdelávania a hľadanie nových foriem cezhraničnej akademickej mobility, ktoré by zvýšili odolnosť a konkurencieschopnosť stredoeurópskeho vysokoškolského priestoru v meniacom sa globálnom prostredí.</t>
  </si>
  <si>
    <t>The "V4 Booster" project is focused on direct support for students in the Visegrad Four region through scholarship schemes in the post-COVID-19 pandemic period. The main goal is to enable students to participate in joint degree programs and strengthen their academic networks within the Central European area. The grant supports the mobility and education of a new generation of experts, emphasizing cross-border cooperation and the search for innovative forms of academic networking in the digital era.</t>
  </si>
  <si>
    <t>Projekt primárne predstavuje aplikovaný kurikulárny a didaktický výskum zameraný na inováciu vysokoškolského vzdelávania v priestore V4. Výskumný tím analyzuje legislatívne, administratívne a pedagogické bariéry tvorby spoločných študijných programov (joint degrees) v post-pandemickej ére. Samotná realizácia výučby a akademických mobilít v rámci projektu slúži ako experimentálne prostredie na pilotné overovanie navrhnutých inovatívnych vzdelávacích modelov. Získané empirické dáta z tohto procesu sa priamo aplikujú do tvorby transferu inovácií, nových metodík a štandardizácie vzdelávacích procesov, čím projekt rieši praktický problém hlbšej integrácie stredoeurópskeho akademického priestoru.</t>
  </si>
  <si>
    <t>RG1293</t>
  </si>
  <si>
    <t>Čo ty NATO?</t>
  </si>
  <si>
    <t xml:space="preserve">Terem Peter, prof. PhDr., PhD. </t>
  </si>
  <si>
    <t>NATO Public Diplomacy Division</t>
  </si>
  <si>
    <t>CO-SPONSORSHIP GRANTS 2024</t>
  </si>
  <si>
    <t>NATO, Severoatlantická aliancia, dezinformácie, vzdelávanie, stredné odborné školy, seniori, Univerzita tretieho veku, Banskobystrický kraj.</t>
  </si>
  <si>
    <t>NATO, North Atlantic Alliance, disinformation, education, vocational secondary schools, seniors, University of the Third Age, Banská Bystrica region.</t>
  </si>
  <si>
    <t>Dvojfázový projekt Čo ty NATO? má za cieľ zvýšiť povedomie o Severoatlantickej aliancii medzi skupinami obyvateľstva, ktoré viac dôverujú dezinformáciám a majú obmedzený prístup k odbornému výkladu problematiky, pri príležitosti 20. výročia členstva SR v NATO. Primárnou cieľovou skupinou sú študenti stredných odborných škôl v Banskobystrickom kraji, ktorí majú v učebných osnovách len minimálne informácie o agende NATO, a seniori Univerzity tretieho veku (UA3). V prvej fáze projektu sa uskutočnia odborné prednášky, ktorých formátom (90 minút). V druhej fáze projektu sa pre vybraných účastníkov uskutoční exkurzia do vojenského obvodu Lesť.</t>
  </si>
  <si>
    <t>The two-phase project "Čo ty NATO?" (What about NATO?) aims to raise awareness of the North Atlantic Alliance among population groups that are more likely to trust disinformation and have limited access to expert interpretation of the issue, on the occasion of the 20th anniversary of the Slovak Republic's membership in NATO. The primary target group are students of vocational secondary schools in the Banská Bystrica region, who have only minimal information about the NATO agenda in their curricula, and seniors from the University of the Third Age (U3A). In the first phase of the project, expert lectures will take place (90 minutes format). In the second phase of the project, an excursion to the Lesť military training area will be organized for selected participants.</t>
  </si>
  <si>
    <t>Projekt je postavený na aplikácii poznatkov základného výskumu z oblasti hybridných hrozieb a psychológie vnímania dezinformácií. Realizuje analýzu efektivity komunikačných nástrojov v špecifických demografických skupinách (mládež, seniori) v kontexte bezpečnostnej politiky SR. Hlavným cieľom je vývoj a testovanie inovatívnych metodík strategickej komunikácie a prevencie voči vplyvovým operáciám, čo priamo prispieva k zvyšovaniu kognitívnej bezpečnosti štátu a ochrane národných záujmov SR v rámci NATO.</t>
  </si>
  <si>
    <t>Claims Conference - Conference on Jewish Material Claims against Germany</t>
  </si>
  <si>
    <t>Hruboň Anton, doc. PhDr., PhD.</t>
  </si>
  <si>
    <t>Claims Conference</t>
  </si>
  <si>
    <t>https://www.claimscon.org/for-agencies/grant-databases/grants-database-2025/</t>
  </si>
  <si>
    <t>Claims Conference Grants</t>
  </si>
  <si>
    <t>holokaust, výučba, vzdelávanie, antisemitizmus, totalitné režimy, historická pamäť, Claims Conference, EVZ, UMB.</t>
  </si>
  <si>
    <t>Holocaust, teaching, education, antisemitism, totalitarian regimes, historical memory, Claims Conference, EVZ, MBU.</t>
  </si>
  <si>
    <t>UMB v Banskej Bystrici realizuje v akademickom roku 2025/2026 projekt podporený organizáciou Conference on Jewish Material Claims Against Germany so zámerom systematicky rozvíjať výučbu holokaustových štúdií. Projekt je financovaný z prostriedkov Nemeckej spolkovej republiky prostredníctvom Federálneho ministerstva financií a nadácie EVZ (Erinnerung, Verantwortung und Zukunft). Hlavným cieľom projektu je zvýšiť akademické a spoločenské povedomie o problematike holokaustu prostredníctvom zavedenia a realizácie akreditovaných vysokoškolských kurzov na bakalárskom a magisterskom stupni. Súčasťou projektu sú aj verejné prednášky určené širokej komunite, zamerané na podporu kritickej reflexie dejín a prehlbovanie poznania o mechanizmoch totalitných režimov, antisemitizmu a rasového prenasledovania v 20. storočí. Projekt posilňuje medzinárodné akademické väzby, podporuje interdisciplinárny prístup k výučbe a zároveň napĺňa strategické ciele univerzity v oblasti občianskeho vzdelávania a spoločenskej zodpovednosti.</t>
  </si>
  <si>
    <t>Matej Bel University in Banská Bystrica is implementing a project in the 2024/2025 [alebo 2025/2026] academic year supported by the Conference on Jewish Material Claims Against Germany with the intention of systematically developing the teaching of Holocaust studies. The project is financed by the Federal Republic of Germany through the Federal Ministry of Finance and the EVZ Foundation (Remembrance, Responsibility and Future). The main goal of the project is to increase academic and social awareness of the Holocaust issue through the introduction and implementation of accredited university courses at the bachelor's and master's levels. The project also includes public lectures intended for the wider community, aimed at supporting the critical reflection of history and deepening knowledge about the mechanisms of totalitarian regimes, antisemitism, and racial persecution in the 20th century. The project strengthens international academic ties, supports an interdisciplinary approach to teaching, and at the same time fulfills the university's strategic goals in the field of civic education and social responsibility.</t>
  </si>
  <si>
    <t>Projekt predstavuje aplikovanú reflexiu historického výskumu totality a antisemitizmu do súčasného politického diskurzu. Výskumná zložka sa zameriava na analýzu mechanizmov radikalizácie a prejavov intolerancie v súčasnej spoločnosti. Cieľom je vytvorenie expertných metodických rámcov pre výučbu a odbornú interpretáciu citlivých historických tém. Projekt generuje dáta a poznatky využiteľné pre tvorbu verejných politík v oblasti boja proti extrémizmu, ochrany ľudských práv a posilňovania demokratických hodnôt v SR.</t>
  </si>
  <si>
    <t>UMB v Banskej Bystrici realizuje v akademickom roku 2024/2025 projekt podporený organizáciou Conference on Jewish Material Claims Against Germany so zámerom systematicky rozvíjať výučbu holokaustových štúdií. Projekt je financovaný z prostriedkov Nemeckej spolkovej republiky prostredníctvom Federálneho ministerstva financií a nadácie EVZ (Erinnerung, Verantwortung und Zukunft). Hlavným cieľom projektu je zvýšiť akademické a spoločenské povedomie o problematike holokaustu prostredníctvom zavedenia a realizácie akreditovaných vysokoškolských kurzov na bakalárskom a magisterskom stupni. Súčasťou projektu sú aj verejné prednášky určené širokej komunite, zamerané na podporu kritickej reflexie dejín a prehlbovanie poznania o mechanizmoch totalitných režimov, antisemitizmu a rasového prenasledovania v 20. storočí. Projekt posilňuje medzinárodné akademické väzby, podporuje interdisciplinárny prístup k výučbe a zároveň napĺňa strategické ciele univerzity v oblasti občianskeho vzdelávania a spoločenskej zodpovednosti.</t>
  </si>
  <si>
    <t>APVV VV 2021</t>
  </si>
  <si>
    <t>AMaLeM</t>
  </si>
  <si>
    <t>Applying machine learning methods to support labour market policy making</t>
  </si>
  <si>
    <t>Lafférs Lukáš, doc. Mgr., PhD.</t>
  </si>
  <si>
    <t>UMB Banská Bystrica, Fakulta prírodných vied</t>
  </si>
  <si>
    <t>30/2022/Zm</t>
  </si>
  <si>
    <t>30/2022/Zm | Centrálny register zmlúv</t>
  </si>
  <si>
    <t>Cieľom projektu je preskúmať možnosti, ktoré otvára nedávny pokrok vo výskume strojového učenia. Strojové učenie aplikuje v dvoch dátových kontextoch: i. pre vyhodnotenie dopadov opatrení aktívnej politiky trhu práce s využitím administratívnych údajov o uchádzačoch o zamestnanie, ii. analýzou online dát z inzercie pracovných miest. Rieši sa  v spolupráci s Ekonomickým ústavom SAV.</t>
  </si>
  <si>
    <t>FPV UMB vystupuje v projekte ako spoluriešiteľ. Koordinátor projektu: EÚ SAV, v.v.i.</t>
  </si>
  <si>
    <t>APVV VV 2022</t>
  </si>
  <si>
    <t>RET-EVOL-BRASS</t>
  </si>
  <si>
    <t>Retikulátna alebo divergentná  evolúcia? Objasnenie  procesov,  ktoré stoja za veľkou  druhovou  bohatosťou  a endemizmom  v rodoch čeľade Brassicaceae</t>
  </si>
  <si>
    <t>Reticulate or divergent evolution? Resolving processes behind the high species richness and endemism in Brassicaceae genera</t>
  </si>
  <si>
    <t>Turisová Ingrid, doc. RNDr., PhD.</t>
  </si>
  <si>
    <t>Z65/2022/BÚ</t>
  </si>
  <si>
    <t>https://www.crz.gov.sk/zmluva/6806274/</t>
  </si>
  <si>
    <t xml:space="preserve">Cieľom projektu je detailnejšie preskúmať, aký vplyv mali retikulátne udalosti na evolúciu študovaných rodov, zistiť, či vysoký podiel endemitov je dôsledkom opakovaných, nezávislých polyploidizačných udalostí alebo skôr dôsledkom zvýšenej diverzifikácie už vytvorených polyploidných línií. </t>
  </si>
  <si>
    <t>FPV UMB vystupuje v projekte ako spoluriešiteľ. Koordinátor projektu: BÚ SAV, v.v.i.</t>
  </si>
  <si>
    <t>TEPOC 0406/2022</t>
  </si>
  <si>
    <t>TEPOC</t>
  </si>
  <si>
    <t>Teória a popularizácia s CERNom</t>
  </si>
  <si>
    <t>Theory and popularization with CERN</t>
  </si>
  <si>
    <t>Tomášik Boris, prof. Dr.</t>
  </si>
  <si>
    <t>0196/2021</t>
  </si>
  <si>
    <t>0196/2021 | Centrálny register zmlúv</t>
  </si>
  <si>
    <t>MŠVVaM SR - spolufinancovanie spolurpáce s CERN</t>
  </si>
  <si>
    <t>Inštitúcie spolupracujú predovšetkým v oblasti fenomenológie ultrarelativistických zrážok ťažkých iónov a hustej silno-interagujúcej hmoty. V rámci projektu sa každoročne usporiadajú majstrovské triedy v časticovej fyzike (MASTER CLASSES).</t>
  </si>
  <si>
    <t>FPV UMB/8/2025 (BBRSC/06753/2025)</t>
  </si>
  <si>
    <t>Inovácia procesov zimnej údržby cestnej infraštruktúry s dôrazom na recykláciu materiálov a ochranu životného prostredia</t>
  </si>
  <si>
    <t>Innovation of winter maintenance processes of road infrastructure with an emphasis on material recycling and environmental protection</t>
  </si>
  <si>
    <t>Banskobystrická regionálna správa ciest a.s.</t>
  </si>
  <si>
    <t>FPV UMB/8/2025 | Centrálny register zmlúv</t>
  </si>
  <si>
    <t xml:space="preserve">Cieľom projektu je Inovácia procesov zimnej údržby cestnej infraštruktúry s dôrazom na recykláciu materiálov a ochranu životného prostredia, ktorá sa týka aktivít zameraných na: a)Recykláciu posypového materiálu – chemická a environmentálna analýza pozbieraného posypového kameniva a b) Revíziu území v Bankobystrickom samosprávnom kraji s obmedzením používania posypovej soli </t>
  </si>
  <si>
    <t>1028/2025/ODDUPZP</t>
  </si>
  <si>
    <t>Expertná analýza hodnotenia ekosystémových služieb pre územie Banskobystrického kraja (environmentálna štúdia) a zhodnotenie potenciálu rozvoja zimných rekreačných a športových stredísk vzhľadom na zmenu klímy (snehová štúdia)</t>
  </si>
  <si>
    <t>Expert analysis of the assessment of ecosystem services for the territory of the Banská Bystrica region (environmental study) and assessment of the potential for the development of winter recreation and sports centers in view of climate change (snow study)</t>
  </si>
  <si>
    <t>Banskobystrický samosprávny kraj</t>
  </si>
  <si>
    <t>https://www.crz.gov.sk/zmluva/10953620/</t>
  </si>
  <si>
    <t>Cieľom spolupráce je spracovanie dvoch špecifických analýz a vyhodnotení, ktoré budú podkladom pre spracovanie krajinnoplánovacej štúdie Banskobystrického kraja, Stratégie adaptácie na nepriaznivé dôsledky zmeny klímy a pre potreby politík v rozhodovacích procesoch BBSK. 1. Expertná analýza hodnotenia ekosystémových služieb pre územie Banskobystrického kraja (environmentálna štúdia); 2. Potenciál rozvoja zimných rekreačných a športových stredísk vzhľadom na zmenu klímy (snehová štúdia)</t>
  </si>
  <si>
    <t>COST Action CA21101</t>
  </si>
  <si>
    <t>COSY</t>
  </si>
  <si>
    <t>Confined molecular systems: from a new generation of materials to the stars (COSY)</t>
  </si>
  <si>
    <t>Medveď Miroslav, doc. RNDr., PhD.</t>
  </si>
  <si>
    <t>Action CA21101 - COST</t>
  </si>
  <si>
    <t xml:space="preserve">Táto COST akcia má za cieľ poskytnúť kontrolný výpočet a  experimentálny charakter  pre základné pochopenie  a kontrolu obmedzených molekulárnych systémov.  Záverečný výstup bude preložený do znalostne formovanej bázy pre aplikácie. To zahŕňa proces od vytvorenia novej generácie materiálov vrátane bio-materiálov,  s okamžitým transferom do priemyslu, do vyskytujúceho sa chemického priestoru. Na záver bude Akcia kombinovať nové  prierezové  experimentálne techniky pre syntézu  nových nanomateriálov a vysoko-rezolútne  charakterizovanie  tých   najmodernejších prvých princípov modelovania. Budú použité najvyvinutejšie metódy molekulárneho pohybu ako aj modernej umelej inteligencie, strojových učiacich technológií a vedy zameranej na veľké dáta.  COSY je zameraný na tieto výzvy v rámci 5 úzko prepojených pracovných balíkov: 1. Presný popis intermolekulárnych interakcií medzi molekulou a jej obmedzeným prostredím prostredníctvom najmodernejších principiálnych nástrojov. 2. Efektívny popis molekulárneho pohybu v obmedzených štruktúrach, zahrňujúc hrubozrnnú, atómovú, a stredne veľkú molekulárnu dynamiku kovo-organických rámcov a biomolekulárnych prostredí. 3. Syntézy a charakteristika stability a nových vlastností  kovových a kovovooxidových nanozložiek a subnanometrických klastrov pre aplikácie ako sú  svetielkovanie, snímanie, bio-zobrazovanie, theranostika, energetická konverzia a fotokatalýza. 
4. Syntéza, depozícia a skríning vlastností vysoko superčistých inovatívnych nanomateriálov  pri použití veľmi chladného interného prostredia poskytujúceho prostredníctvom superfluida heliové nanokvapôčky. 5. Presná charakteristika fenoménu astrochemickej relevancie ako chemicky a fyzikálne dejúce sa na obmedzených  povrchoch medzihviezdnych oblakov, použijúc vysoko pokročilé spektroskopické techniky a najvyššiu úroveň l ab initio teórií a metód pre kvantový nukleárny pohyb. </t>
  </si>
  <si>
    <t>This COST Action aims to provide a computationally and experimentally sound foundation for the fundamental understanding and control of confined molecular systems. The resulting outcome will be translated into useful knowledge forming the basis for applications. These range from creating a new generation of materials including bio-materials, with immediate transfer to industry, to disclosing the chemistry occurring in space. To this end, the Action will combine new cutting-edge experimental techniques for the synthesis of novel nanomaterials and high-resolution characterization thereof, with state-of-the-art first principles modelling. The most advanced methods for molecular motion as well as modern artificial intelligence, machine learning technologies, and big data science will be applied.</t>
  </si>
  <si>
    <t>Koordinátor projektu: Spanish National Research Council (CSIC), Madrid, ES</t>
  </si>
  <si>
    <t>COST Action CA21163</t>
  </si>
  <si>
    <t>HiTEc</t>
  </si>
  <si>
    <t>Text, functional and other high-dimensional data in econometrics: New models, methods, applications (HiTEc)</t>
  </si>
  <si>
    <t>Action CA21163 - COST</t>
  </si>
  <si>
    <t>Táto Akcia bude  integrovať prierezový analytický rozvoj  zahŕňajúc inovatívne zdroje informácií  ako sú:  text, funkcie, vlastnosti alebo nepresné dáta v ekonometrike. Mnohodimenzionálny komplex a neštrukturované  ekonomické dáta nemôžu byť plne  využité v existujúcich metodológiách. Medzinárodná sieť expertov, preklenutie disciplín ako sú ekonometrika, matematika, štatistika a počítačové vedy, budú vytvorené s cieľom nastoliť a implementovať nové efektívne  deduktívne procedúry pre používanie informácií v ekonometickom modelovaní a predpovedaní. Bude vytvorený užívateľsky prijateľný a voľne dostupný  software.  Tieto výsledky umožnia aplikovaným ekonometikom ťažiť textové  informácie zhromaždené v  tlači, článkoch, názoroch a citových záznamoch, v kombinácii s iným komplexom a tradičnými dátami. Nové techniky pre analýzu vývoja ekonomických indikátorov pomôžu zlepšiť predpovedanie. Cenné nahliadnutia do ekonomických záležitostí poskytnú dostatočné vyhliadky pre ďalší výskum, rozsiahle zdroje dát  sú stále badateľne nevyužité. Potenciál navýšenia dát ekonomických analýz bude podporený tréningovým programom pre skorých kariérnych výskumníkov prostredníctvom intenzívnejšieho prepojenia medzi akademikmi, zainteresovanými osobami a politikmi. Vplyv nebude limitovaný na ekonomiku a financie. Interakcia s expertmi v iných oblastiach ako sú: environmentálne vedy alebo zdravie budú  podporovať transfer znalostí a technológií.  Dôraz bude kladený na snímač dát a indikátory ktoré budú upozorňovať nezávisle od komerčných firiem  na extrémne podujatia sociálnych skupín spojovaných s environmentálnym hazardom. Tieto indikátory budú zahŕňať tie, ktoré súvisia s rizikami mortality.</t>
  </si>
  <si>
    <t>Action integrate cutting-edge analytic developments involving innovative sources of information, such as text, functions, perceptions or imprecise data, in econometrics. High-dimensional, complex and unstructured economic datasets cannot be fully exploited hitherto by the existing methodologies. An international network of experts, spanning the disciplines of econometrics, mathematics, statistics and computer science, will be created, with the aim of establishing and implementing new efficient inferential procedures for using such information in econometric modelling and forecasting. User-friendly and freely available software will be produced. These results will enable applied econometricians to mine textual information gathered from newspapers, articles, opinions and sentiments recorded by poles, in combination with other complex and traditional data. New techniques for analyzing the evolution of economic indicators will help to improve forecasting.</t>
  </si>
  <si>
    <t>Koordinátor projektu: Frederick University, Cyprus</t>
  </si>
  <si>
    <t>2023-1-NL01-KA220-SCH-000152141</t>
  </si>
  <si>
    <t>TCI</t>
  </si>
  <si>
    <t>Teaching Controversial Issues (TCI)</t>
  </si>
  <si>
    <t>Madleňák Tibor, RNDr., PhD.</t>
  </si>
  <si>
    <t>https://erasmus-plus.ec.europa.eu/projects/search/details/2023-1-NL01-KA220-SCH-000152141</t>
  </si>
  <si>
    <t>Erasmus+ KA2</t>
  </si>
  <si>
    <t xml:space="preserve">Projekt TCI (Teaching Controversial Issues) nadväzuje na projekt EVALUE (Europen Values in Education) riešený v rokoch 2019 - 2022. Oba projekty vychádzajú z dát z Výskumu európskych hodnôt (EVS/European Values Study), ktorý sa v Európe pravidelne realizuje už niekoľko desaťročí. Odpovede respondentov na množstvo zaujímavých hodnotových otázok sú spracované do série interaktívnych máp dostupných na web stránke https://www.atlasofeuropeanvalues.eu/. Cieľom projektu TCI je vytvoriť ďalšie nástroje, pomocou ktorých bude možné využiť dáta o názoroch a postojoch obyvateľov rôznych európskych štátov pre rozvoj hodnotového vzdelávania. Vytvorené interaktívne nástroje a učebné materiály majú pomôcť pri vyučovaní tém, ktoré sú vďaka rôznym názorom a postojom považované za citlivé či kontroverzné (napr. migrácia, klimatická kríza a i.)  a pre učiteľov predstavujú pomerne veľkú výzvu. </t>
  </si>
  <si>
    <t xml:space="preserve">The project aim is supporting teachers and teaching professionals to teach controversial issues in challenging classroom situations and develop key competences of teachers (to teach) as well as students (to participate in societal debates). The teaching metods schould foster values clarification and values communication by using reliable data from high quality values studies and scientific explanations offering multiple perspectives. The results will be 12 teaching metods (in 4 languages), explanatory videos/guidelines, a course (hand-on and digital) to teach controversial issues, including new data and explanations, on thhe website. </t>
  </si>
  <si>
    <t>Koordinátor projektu: Stichting Fontys (Fontys University of Applies Sciences), Einhoven, NL; Projekt vychádza z dát z Výskumu európskych hodnôt (EVS), ktoré využíva pri tvorbe učebných nástrojov využiteľných pri vyučovaní kontroverzných tém. Využitie vedeckých dát pre edukačné účely musí spĺňať vedecké parametre. Interpretácia dát musí byť v súlade s relevantnými vedeckými teóriami. Výskum bude realizovaný aj v edukačnej oblasti. Výber učebných stratégií vhodných pre vyučovanie kontroverzných tém bude na základe stanovených kritérií. Súbor kvalitatívnych a kvantitatívnych nástrojov bude využitý na meranie efektivity pripravených učebných materiálov vo vzťahu k rozvoju hodnotového vzdelávania.</t>
  </si>
  <si>
    <t>2024-1-LV01-KA220-HED-000250857</t>
  </si>
  <si>
    <t>AI-EmpaTe</t>
  </si>
  <si>
    <t>AI-Empowered Teaching: Unlocking the Future of Digital Education for Teachers (AI-EmpaTe)</t>
  </si>
  <si>
    <t>Voštinár Patrik, doc. PaedDr., PhD.</t>
  </si>
  <si>
    <t>https://erasmus-plus.ec.europa.eu/projects/search/details/2024-1-LV01-KA220-HED-000250857</t>
  </si>
  <si>
    <t>Hlavným cieľom projektu je navrhnutie krátkeho otvoreného on-line kurzu, ktorý by obsahoval niekoľko modulov pre  budúcich učiteľov na základných a stredných školách. Kurz má pomôcť pri príprave, plánovaní a implementovaní AI vo výučbe. Projekt má podporiť inovačné a podnikateľské zručnosti. AI technológie môžu byť použité učiteľmi tak, aby prispeli ku kreatívnym skúsenostiam a podporili kritické myslenie a rozvoj zručností zameraných na riešenie problémov a rozvoj spolupráce medzi študentami. Cieľom projektu je riešiť niekoľko výziev súvisiacich s integráciou umelej inteligencie (AI) do vzdelávania, najmä do programov odbornej prípravy učiteľov zameraných na vzdelávanie na základných a stredných školách. Tieto výzvy identifikoval projektový tím. Projekt uznáva dôležitosť a potrebu vybaviť budúcu generáciu vhodnými schopnosťami pre meniace sa prostredie umelej inteligencie. Integráciou vzdelávania v oblasti umelej inteligencie do programov odbornej prípravy učiteľov sa projekt zameriava na stimuláciu inovatívnych postupov učenia a výučby a podporu rozvoja podnikateľských zručností u študentov. Technológie umelej inteligencie môžu učitelia využívať na navrhovanie kreatívnych a náročných vzdelávacích skúseností, ktoré podporujú kritické myslenie, zručnosti riešenia problémov, spoluprácu a tímovú prácu medzi študentmi. Jeden z piatich pracovných programov (WP) sa zameriava na analýzu a dokumentáciu najefektívnejších postupov pri aplikácii umelej inteligencie (AI) naprieč vzdelávacími úrovňami, od základných a stredných škôl až po vysoké školy (HEI), vo všetkých zúčastnených krajinách. https://www.aiempate.com/</t>
  </si>
  <si>
    <t>The project AI-EmpaTe- AI-Empowered Teaching: Unlocking the Future of Digital Education for Teachers aims to equip teacher education students and primary and secondary teachers with the fundamental knowledge, skills and competence to organize AI as teaching content in education. The project’s main goal is to design a short open online course which includes several modules for the in-service and pre-service primary and secondary school teachers to assist them in planning, preparing, and implementing AI as teaching content from scratch. The project aims is to foster its target group's innovation and entrepreneurial skills. The selection of the priorities corresponds with the project's scope, which focuses on developing the knowledge, skills and competencies of teacher education students and primary and secondary school teachers in organizing their teaching about AI (Artificial Intelligence). In this regard, stimulating innovative learning and teaching practices is paramount for the project. The project aims to address several challenges related to the integration of artificial intelligence (AI) into education, specifically in teacher training programs focusing on primary and secondary school education. These challenges were identified by the project team. The project recognizes the importance and the need of equipping the future generation with the appropriate capabilities for the changing landscape of AI. By integrating AI education into teacher training programs, the project aims to stimulate innovative learning and teaching practices and support the development of entrepreneurial skills among students. AI technologies can be used by teachers to design creative and challenging learning experiences that encourage critical thinking, problem-solving skills, collaboration, and teamwork among students. One of five WPs is focused to analysis and documentation of the most effective practices in the application of Artificial Intelligence (AI) across educational levels, from primary and secondary schools to higher education institutions (HEIs), in all participating countries.</t>
  </si>
  <si>
    <t>Koordinátor projektu: University of Latvia, Lotyšsko</t>
  </si>
  <si>
    <t>RS-1607-00-2526</t>
  </si>
  <si>
    <t>Resilient management of bioactive compounds from plants and organic waste in Middle-Europe</t>
  </si>
  <si>
    <t>Turisová Ingrid, doc. RNDr. PhD.</t>
  </si>
  <si>
    <t>Sieť spája pedagógov a študentov od základných vied po aplikované vedy, vrátane výskumníkov v oblasti biológie rastlín (s akcentom na plodiny a osivá), sanitácii po zbere plodín a v sektore bezpečnosti potravín a technológií, ekológii, biochémii,  analytickej chémii a náuke o škodcoch (entomológia, patológia rastlín, fytofarmácia, buriny). Táto interdisciplinárna sieť poskytuje platformu na zdieľanie poznatkov a skúseností a vykonávanie inovatívnej analýzy dopadu. Hlavnou motiváciou činnosti je naliehavá potreba efektívne znížiť znečistenie životného prostredia opätovným využívaním organického odpadu z poľnohospodárstva a spracovania potravín na výrobu ekologických riešení na kontrolu škodcov a chorôb. Táto iniciatíva tiež pomôže znížiť syntetické zlúčeniny využitím zlúčenín prírodného pôvodu. Správne používanie prírodných pesticídov na rastlinnej báze vyrobených z odpadov tiež znižuje nadmerné používanie a nesprávne používanie syntetických pesticídov.</t>
  </si>
  <si>
    <t>Koordinátor projektu: University of Novi Sad</t>
  </si>
  <si>
    <t>HU-0028-00-2627</t>
  </si>
  <si>
    <t>Active Methods in Teaching and Learning Mathematics, Informatics and theirs Applications</t>
  </si>
  <si>
    <t>Michalíková Alžbeta, doc. RNDr., PhD.</t>
  </si>
  <si>
    <t>Koordinátor projektu: University of Miskolc</t>
  </si>
  <si>
    <t>2021-1-SK01-KA220-HED-000023008</t>
  </si>
  <si>
    <t>COVIDMOVE</t>
  </si>
  <si>
    <t>Zvýšenie pohybovej aktivity po pandémii spôsobenej COVID19 (COVIDMOVE)</t>
  </si>
  <si>
    <t>Enhancing Physical Activity after the COVID‑19 Pandemic (COVIDMOVE)</t>
  </si>
  <si>
    <t>Sýkora Jozef, Mgr., PhD.</t>
  </si>
  <si>
    <t>UMB Banská Bystrica, Fakulta telesnej výchovy športu a zdravia</t>
  </si>
  <si>
    <t>https://crz.gov.sk/zmluva/6318795/</t>
  </si>
  <si>
    <t xml:space="preserve">Projekt COVIDMOVE sa zameriava na zmapovanie úrovne pohybovej aktivity pred, počas a po skončení pandémie COVID-19 u všetkých vekových skupín populácie. Prostredníctvom observačných štúdií v troch krajinách (Slovensko, Česko, Poľsko) bol zistený výrazný pokles fyzickej aktivity populácie a s tým spojený zvýšený výskyt kardiovaskulárnych, onkologických, metabolických a duševných ochorení, z čoho vzišli aj významné vedecké publikácie. Cieľom projektu je prostredníctvom medzinárodných vedeckých výstupov a konferencií informovať o klesajúcom trende pohybovej aktivity a vytvorení odborných odporúčaní a edukačných materiálov pre vysokoškolských študentov z odborov športovej medicíny, fyzioterapie a trénerstva. Súčasťou projektu je aj tvorba pohybových odporúčaní s využitím inovatívnych prvkov ako napr. virtuálna realita pri tvorbe pohybových programov a výskumná činnosť pri overovaní účinnosti týchto programov. Vďaka medzinárodnej spolupráci na vedeckom výskume partneri vnímajú grant skôr ako vedecký, čoho dôkazom sú aj významné publikácie v karentovaných časopisoch a periodikách. </t>
  </si>
  <si>
    <r>
      <rPr>
        <b/>
        <sz val="10"/>
        <rFont val="Arial"/>
        <family val="2"/>
        <charset val="238"/>
      </rPr>
      <t>platba po podaní záverečnej správy</t>
    </r>
    <r>
      <rPr>
        <sz val="10"/>
        <rFont val="Arial"/>
        <family val="2"/>
        <charset val="238"/>
      </rPr>
      <t xml:space="preserve">; Primárnym cieľom projektu je identifikovať úroveň pohybovej aktivity v Slovenskej republike, Česku a Poľsku pred a po pandémií spôsobenou COVID-19. Štúdiami, ktoré boli v rámci projektu zrealizované sa zistil výrazný pokles fyzickej aktivity. V rámci projektu sa doposiaľ uskutočnili tri medzinárodné konferencie, v rámci ktorých prednášajúci informovali cieľové skupiny o poklese fyzickej aktivity v súvislosti so vznikom rôznych ochorení. Na základe zistených výsledkov o stave pohybovej aktivity boli riešiteľmi projektu vytvorené odborné pohybové odporúčania, ktorých účinnosť bude následne overovaná. Sumarizáciou výsledkov, ktoré boli získané observačnými štúdiami a následným testovaním účinnosti vytvorených pohybových programov získame edukačný materiál, ktorý bude využiteľný nie len pre vysokoškolských študentov, ale pre mnohých odborníkov - športových lekárov, fyzioterapeutov, trénerov, či učiteľov telesnej výchovy a športu. </t>
    </r>
  </si>
  <si>
    <t>HISTHIST</t>
  </si>
  <si>
    <t>Problems of the History of Historiography and Thinking about History in Slovakia</t>
  </si>
  <si>
    <t>Kožiak Rastislav, PhDr., PhD.</t>
  </si>
  <si>
    <t xml:space="preserve">UMB Banská Bystrica, Filozofická fakulta </t>
  </si>
  <si>
    <t>DODATOK Č. 1 K ZMLUVA O SPOLUPRÁCI PRI RIEŠENÍ PROJEKTU Č. APVV-22-0205</t>
  </si>
  <si>
    <t>https://www.sav.sk/?lang=sk&amp;doc=ins-org-ins&amp;institute_no=18&amp;action=contracts&amp;type=1&amp;year=2024&amp;site=2</t>
  </si>
  <si>
    <t xml:space="preserve">Projekt sa zameriava najmä na najviac zanedbanú oblasť v odbore historických vied na Slovensku: na dejiny historiografie a dejiny istorického myslenia. Cieľom výskumu je analyzovaťvybrané kapitoly  (osobnosti) historiografie na Slovensku. </t>
  </si>
  <si>
    <t>FF UMB vystupuje v projekte ako spoluriešiteľ. Koordinátor: HÚ SAV, v. v. i.</t>
  </si>
  <si>
    <t>SOS_CS_ROD</t>
  </si>
  <si>
    <t>Súčasné obrazy socializmu v Čechách a na Slovensku – rodinná pamäť</t>
  </si>
  <si>
    <t xml:space="preserve">Current Images of Socialism in the Czech Republic and Slovakia - Family Memory </t>
  </si>
  <si>
    <t>Beňová Kamila, PhDr., PhD.</t>
  </si>
  <si>
    <t>https://www.crz.gov.sk/zmluva/8070463/</t>
  </si>
  <si>
    <t xml:space="preserve">Projekt predstavuje prvý československý kvalitatívny výskum pamäti rodiny. Vytvára priestor pre kooperáciu českých a slovenských odborníkov. Zameriava sa na spomienky staršej generácie a mladšej generácie vo vybraných rodinách. Významný je fokus na obsahy, ktoré sú v súčasných rodinách komunikované o nedemokratickom období po roku 1948 a o spoločensko-politickej zmene, ktorá nastala v poslednom desaťročí 20.storočia. </t>
  </si>
  <si>
    <t>FF UMB vystupuje v projekte ako spoluriešiteľ. Koordinátor: ÚESA SAV, v. v. i.</t>
  </si>
  <si>
    <t>Prekusvet</t>
  </si>
  <si>
    <t>Preklad a aspekty recepcie spoločenskovedných a humanitnovedných textov ako kultúrny a literárny transfer v 20. storočí</t>
  </si>
  <si>
    <t>Translation and aspectsof reception of social science and humanities ts as cultural and literacy transfer in the 20th century</t>
  </si>
  <si>
    <t>Račáková Anita, Mgr., PhD.</t>
  </si>
  <si>
    <t>5-APVV-21-0198
APVV-21-0198</t>
  </si>
  <si>
    <t>https://www.crz.gov.sk/zmluva/6679350/
https://www.crz.gov.sk/zmluva/6913277/</t>
  </si>
  <si>
    <t xml:space="preserve">Projekt skúma podmienky vzniku prekladov v historickom kontexte, status, funkciu a úlohu prekladateľov ako mediátorov, inštitucionálne zázemie  a funkciu prekladov v širšom rámci literárneho transferu, čo umožňuje vytvorenie komplexnejšieho obrazu tohto typu prekladu ako vedeckej a tvorivej činnosti a jeho miesta v dejinách prekladu. </t>
  </si>
  <si>
    <t>FF UMB vystupuje v projekte ako spoluriešiteľ. Koordinátor: ÚSL SAV, v.v.i.
za FF UMB aj Pliešovská (KAA)</t>
  </si>
  <si>
    <t>GENDERACTIONplus</t>
  </si>
  <si>
    <t>Gender Equality Network to Develop ERA Communities To coordinate Inclusive and Sustainable policy ImplementatiON (GENDERACTIONplus)</t>
  </si>
  <si>
    <t xml:space="preserve">Bitušíková Alexandra, prof., PhDr., CSc. </t>
  </si>
  <si>
    <t>https://www.crz.gov.sk/zmluva/6545875/</t>
  </si>
  <si>
    <t>HORIZON-CL2-2021-HERITAGE-02</t>
  </si>
  <si>
    <t xml:space="preserve">Cieľom projektu je uľahčiť vytváranie sietí a výmenu medzi viacerými aj menej skúsenými krajinami zameraných na rozvoj vedomostí a budovanie kapacít, kompetencií a know-how v oblasti rodovej rovnosti. Vytvorená sieť bude mapovať, monitorovať a hodnotiť vykonávanie akcií v rámci priority 4 rodovej rovnosti a uplatňovania rodového hľadiska na vnútroštátnej úrovni; podporovať výmenu a vzájomné učenie sa medzi zástupcami vnútroštátnych orgánov s cieľom dosiahnuť politickú koordináciu v rámci priority 4; zabezpečí interaktívne školenia pre príslušné zainteresované strany, ako sú vnútroštátne orgány, RFO a RPO a NKB s cieľom budovania kompetencie v priorite 4; poskytovať strategické poradenstvo kľúčovým zainteresovaným stranám s cieľom dosiahnuť rodovú rovnosť v oblasti výskumu a inovácií v Európe; podporovať začlenenie rodovej rovnosti do medzinárodnej vedeckej spolupráce (podpora práce súvisiacej s ERA). Táto sieť bude úzko spolupracovať s Helsinskou skupinou pre rodovú rovnosť vo výskume a inováciách.  </t>
  </si>
  <si>
    <t>Koordinátor: Centre for Gender and Science, Institute of Sociology of the Czech Academy of Sciences, Czech Republic</t>
  </si>
  <si>
    <t>ARCHE</t>
  </si>
  <si>
    <t>Alliance for Research on Cultural Heritage in Europe (ARCHE)</t>
  </si>
  <si>
    <t>Murín Ivan, doc. PhDr., PhD.</t>
  </si>
  <si>
    <t>https://www.crz.gov.sk/zmluva/6929663/</t>
  </si>
  <si>
    <t>Nové politické, technologické a sociálno-ekonomické parametre kladú dôraz na zlepšenie účinnosti ochrany, zachovania a obnovy európskeho kultúrneho dedičstva pomocou ekologických technológií, ako aj na rozvoj a ďalšie využívanie vysokokvalitnej digitalizácie, otvoreného prístupu a kurátorstva digitálnych aktív. 
Reagujúc na tieto výzvy, projekt ARCHE vytvorí celoeurópsky rámec pre holistický prístup k výskumu a inováciám v oblasti kultúrneho dedičstva a to vytvorením Aliancie pre výskum kultúrneho dedičstva v Európe (ARCHE), vedúcej koordinačnej siete výskumníkov, inovátorov, odborníkov na kultúrne dedičstvo, inštitucionálnych orgánov a občanov. Cieľom je zapojenie všetkých aktérov v oblasti kultúrneho dedičstva v členských štátoch / pridružených krajinách do spoločného navrhovania stratégií a plánov výskumu a inovácií, ktoré vedú k iniciatívam, ktoré si vyžadujú multidisciplinárne prístupy a zručnosti. 
Podrobné hodnotenie nedostatkov a potrieb v oblasti výskumu a inovácií na nasledujúce desaťročie bude základom pre vypracovanie strategického výskumného a inovačného programu (SRIA) pre spoločné programovanie, zamerané na zvýšenie povedomia o dedičstve a pocitu európskej spolupatričnosti. 
ARCHE bude silným základom pre európske partnerstvo v oblasti kultúrneho dedičstva tým, že bude združovať, rozvíjať a rozširovať nadnárodné spolupráce v oblasti výskumu a inovácií zapojením všetkých zainteresovaných strán a mechanizmov financovania, súvisiacich s politikou a opatreniami v oblasti výskumu a inovácií v oblasti kultúrneho dedičstva.</t>
  </si>
  <si>
    <t>Koordinátor:  Foundation for Cultural Heritage Sciences, France</t>
  </si>
  <si>
    <t>https://hadea.ec.europa.eu/calls-proposals/short-term-training-courses-key-capacity-areas_en</t>
  </si>
  <si>
    <t>EAGLE</t>
  </si>
  <si>
    <t>CovEring the trAining Gap in digitaL skills for European SMEs manpowEr (EAGLE)</t>
  </si>
  <si>
    <t>Chovancová Katarína, prof. PhDr., PhD.</t>
  </si>
  <si>
    <t>73 081 EUR</t>
  </si>
  <si>
    <t>73 084,68 EUR</t>
  </si>
  <si>
    <t>HADEA European Health and Digital Executive Agency</t>
  </si>
  <si>
    <t>Project: 101100660 — EAGLE — DIGITAL-2022-TRAINING-02</t>
  </si>
  <si>
    <t xml:space="preserve">https://ec.europa.eu/info/funding-tenders/opportunities/portal/screen/opportunities/projects-details/43152860/101100660 </t>
  </si>
  <si>
    <t>Digital Europe</t>
  </si>
  <si>
    <t xml:space="preserve">UNIVERSIDAD DE BURGOS (UBU), PIC 998959642,  CONFEDERACION DE ASOCIACIONES EMPRESARIALES DE BURGOS (FAE
BURGOS), PIC 940534602, UNIVERSITY OF LIMERICK (UL), PIC 999809071, VERNIAN RTI (Vernian RTI), PIC 893240312, LIETUVOS KIBERNETINIU NUSIKALTIMU KOMPETENCIJU IR TYRIMU CENTRAS
(L3CE), PIC 917781894, ASOCIACION DIGITAL INNOVATION HUB INDUSTRY 4.0 (DIHBU) (DIHBU), PIC
897612296, SLOVENSKA OBCHODNA A PRIEMYSELNA KOMORA (SOPK), PIC 992632041, VSB - TECHNICAL UNIVERSITY OF OSTRAVA (VSB - TUO), PIC 999868144, SKILLNET IRELAND COMPANY LIMITED BY GUARANTEE (SKILLNET IE), PIC
889792350, TURUN AMMATTIKORKEAKOULU OY (Turku UAS), PIC 948193431
</t>
  </si>
  <si>
    <t>Digitálna transformácia malých a stredných podnikov, pokročilé digitálne zručnosti, zvyšovanie kvalifikácie pracovnej sily, konkurencieschopnosť podnikov, odborná príprava a vzdelávanie</t>
  </si>
  <si>
    <t>SMEs digital transformation, advanced digital skills, workforce upskilling, business competitiveness, training and education</t>
  </si>
  <si>
    <t>Malé a stredné podniky (MSP) si čoraz viac uvedomujú, že digitalizácia je kľúčovým predpokladom zvyšovania ich konkurencieschopnosti a dosahovania vyššej úrovne rozvoja podnikania. Jednou z hlavných prekážok, ktorým európske MSP čelia, je nedostatok relevantných kvalifikácií a praktických skúseností potenciálnych zamestnancov.
Hlavným cieľom projektu EAGLE je navrhnúť a realizovať vysokokvalitné špecializované vzdelávacie kurzy (spolu 6 kurzov), ktoré reflektujú najnovší vývoj v kľúčových oblastiach budovania kapacít (kyberbezpečnosť, veľké dáta, robotika, blockchain a inteligentná energetika). Projekt podporuje rozvoj pokročilých digitálnych zručností pracovnej sily so zameraním na MSP, a to tak na úrovni manažmentu, ako aj zamestnancov.
Konzorcium predkladateľa pozostáva z 5 vysokých škôl, 1 centra excelentnosti, 1 MSP špecializovaného na informačno-komunikačné technológie a 3 podnikateľských združení zo 7 európskych krajín: Španielska, Spojeného kráľovstva, Írska, Českej republiky, Slovenska, Litvy a Cypru. Každá z participujúcich vysokých škôl zabezpečí vzdelávanie v jednej z kľúčových oblastí, v ktorej disponuje odbornou expertízou.
S cieľom zapojiť MSP a priemyselných partnerov a zároveň posilniť praktickú využiteľnosť navrhovaného vzdelávania projekt zahŕňa úvodnú fázu spolunavrhovania (co-design) kurzov, ktorá umožní zohľadniť reálne potreby podnikov. V tejto fáze zohrávajú kľúčovú úlohu tri podnikateľské združenia zapojené do konzorcia. Následne bude v druhom a treťom roku realizácie projektu implementovaný pilotný program poskytovania kurzov. Kurzy budú organizované spôsobom, ktorý zohľadňuje časové možnosti pracujúcich účastníkov a zároveň zabezpečuje ich dostupnosť pre účastníkov z rôznych krajín.
Očakáva sa, že projekt posilní spoluprácu medzi súkromným sektorom, najmä MSP, a inštitúciami vysokoškolského vzdelávania, prispeje k digitálnej transformácii podnikov a podporí rodovú rovnosť v oblasti digitálnych zručností pracovnej sily. Rodová dimenzia bude zohľadnená vo všetkých fázach realizácie projektu, osobitne pri definovaní cieľovej skupiny vzdelávacích aktivít.</t>
  </si>
  <si>
    <t>SMEs are increasingly aware that digitization is the key for being more competitive and for achieving higher business development. One of the principal barriers that European SMEs are facing is the lack of relevant qualifications and experience of potential candidates.
The main objective of EAGLE project is to design and deliver high-quality specialized training courses (6 courses in total), reflecting the latest developments in key capacity areas (Cybersecurity, Big Data, Robotics Blockchain and Smart Energy), supporting the development of advanced digital skills of people in the labour force, with a focus on SMEs, both for managers and employees.  
The proponent consortium is comprised of 5 HEIs, 1 Center of Excellence, 1 ICT specialized SME and 3 business association from 7 different European countries: Spain, United Kingdom, Ireland, Czech Republic, Slovakia, Lithuania and Cyprus. Each EAGLE’s HEI will provide training on one of the key areas, in which they are already experts. With the aim of involving SMEs and industrial partners and reinforcing the applicability of the proposed training, the project includes a first phase of co-design of the courses that will serve to incorporate the real needs of these companies, to which the 3 business associations included in the consortium will contribute with a key role. This will be followed by a pilot program of courses delivery along the second and third year of development. Courses will be conducted in a way that will consider time needs of already working staff and will try to be accessible to participants from different countries.
The project is expected to strengthen the relationship between private companies, especially SMEs and Higher Education Institutions; contribute to digital transformation of businesses; and contribute to gender convergence, relative to digital skills of people in the labour force, by considering the gender parity in all the development stages but especially in the target public of courses.</t>
  </si>
  <si>
    <t>Koordinátor: Universidad de Burgos (Spain); V projekte sa uskutočňuje terénny výskum využívania digitálnych technológií v prostredí malých a stredných podnikov (MSP) v Európe a evalvácia kompetenčných úrovní zamestnancov na ich implementáciu. Na základe výskumných zistení sa modeluje nástroj na zvyšovanie kapacít MSP v technologickej oblasti. Tento nástroj sa experimentálne overuje v praxi v šiestich krajinách a na vzorke 600 expertov  naprieč sektormi.</t>
  </si>
  <si>
    <t>2023-1-BG01-KA220-HED-000154615</t>
  </si>
  <si>
    <t>Securing Inclusion</t>
  </si>
  <si>
    <t>Diversity and Inclusivity in Security Studies (Securing Inclusion)</t>
  </si>
  <si>
    <t>https://www.crz.gov.sk/zmluva/8844145/</t>
  </si>
  <si>
    <t>Cieľom projektu je podporiť inklúziu a rozmanitosť v oblasti bezpečnostných štúdií, ktoré patria v súčasnosti medzi najmenej inkluzívne, ako aj v ďalších oblastiach štúdia medzinárodnej politiky. Zameriava sa na podporu zamestnancov a študentov vysokých škôl pri odstraňovaní explicitných a implicitných intersekcionálnych bariér spojených s pohlavím, etnickým pôvodom a náboženstvom, a. i.. Výsledkom bude súbor vyučovacích a vzdelávacích aktivít, ktoré začlenia rozmanitosť a inklúziu do univerzitných študijných programov v oblastiach bezpečnostných štúdií doplnených o interaktívnu antidiskriminačnú online / offline hru dostupnú aj pre osoby s príp. zdravotným znevýhodnením.</t>
  </si>
  <si>
    <t>2023-1-ES01-KA220-SCH-000157221</t>
  </si>
  <si>
    <t>PROMISED</t>
  </si>
  <si>
    <t>PROMoting twin transition through Integrated steam in bilingual Secondary Education (PROMISED)</t>
  </si>
  <si>
    <t>Pecníková Jana, PhDr., PhD.</t>
  </si>
  <si>
    <t>2023-1-ES01- KA220-SCH-000157221</t>
  </si>
  <si>
    <t xml:space="preserve">Hlavným cieľom projektu PROMISED je vytvoriť a implementovať nový inovatívny didaktický model efektívneho, integrovaného a inkluzívneho vyučovania STEAM v bilingválnom stredoškolskom vzdelávaní, s dôrazom na podporu digitálnej a zelenej tranzície. Projekt podporuje autentické vzdelávacie prostredie, ktoré sa podobá skutočnému svetu a prelínajú sa v ňom rôzne oblasti vedomostí. Cieľom aktivít je pripraviť integrujúci didaktický model s využitím metódy CLIL, bilingválny (anglický, španielsky alebo francúzsky) učebný materiál zameraný na predmety STEAM, návrhy lekcií s komentárom k metodike, kompletný učebný plán, ako aj pokyny na implementáciu učebných materiálov určené učiteľom stredných škôl a zainteresovaným stranám. </t>
  </si>
  <si>
    <t>2023-1-FR01- KA220-SCH-000165400</t>
  </si>
  <si>
    <t>PEAPL+</t>
  </si>
  <si>
    <t>European Platform for Personalized Learning of Languages PLUS (PEAPL+)</t>
  </si>
  <si>
    <t>2023-1-FR01-KA220-SCH-000165400</t>
  </si>
  <si>
    <t xml:space="preserve">Cieľom projektu je vytvoriť a otestovať vzdelávacie platformy určené pre moderné jazyky, ktoré sú založené na počítačových systémoch schopných individuálne 
monitorovať a viesť študentov pomocou automatického vyhodnocovania cvičení. Aktivity budú dostupné v programoch ASKER a EduGamesHub, vývoj a hodnotenie personalizovaných odporúčaní zameraných na rozvoj jazykových kompetencií bude generované prostredníctvom programu COMPER.  Kľúčovou súčasťou projektu PEAPL+ je dôraz na inkluzívne vzdelávanie.  </t>
  </si>
  <si>
    <t>2021-1-IE02-KA220-HED-000032151</t>
  </si>
  <si>
    <t>TRIP</t>
  </si>
  <si>
    <t>Training and Realising Innovations in Internationalisation at Home Pedagogies (TRIP)</t>
  </si>
  <si>
    <t>https://www.crz.gov.sk/zmluva/6912776/</t>
  </si>
  <si>
    <t>Cieľom projektu TRIP je uskutočniť mapovanie a kritickú analýzu politík na podporu internacionalizácie vo vysokoškolskom vzdelávaní aktuálne implementovaných vo vybraných regiónoch Európy a tieto politiky na základe komparatívno-kontrastívneho skúmania evaluovať. Vychádzajúc z výskumných zistení sformulovať stratégiu pre tvorbu vzdelávacích politík zameraných na inkluzívnu internacionalizáciu doma a navrhnúť implementačný manuál pre vysoké školy, ktorý bude facilitovať riadenie inovácií v tejto oblasti. Okrem tvorby politík projekt predpokladá aj dopady v oblasti priameho zvyšovania internacionalizácie vo vzdelávacích procesoch zlepšovaním povedomia akademických komunít a podporou prístupu internacionalizovaného výzvového vzdelávania (challenge-based learning).</t>
  </si>
  <si>
    <t>Koordinátor projektu: University of Limerick, National Technological Park, Plassey, Ireland</t>
  </si>
  <si>
    <t>2024 – EAC/A07/2023 Program Erasmus+</t>
  </si>
  <si>
    <t>2024-1-SK01-KA220-HED-000255794</t>
  </si>
  <si>
    <t>IMANARE</t>
  </si>
  <si>
    <t>Implicit Anthropology of Reforms in Education  (IMANARE)</t>
  </si>
  <si>
    <t xml:space="preserve">Kováčová Daniela, PhDr., PhD. </t>
  </si>
  <si>
    <t>https://www.crz.gov.sk/zmluva/10459088/</t>
  </si>
  <si>
    <t>Projekt IMANARE je interdisciplinárne orientovaný projekt zameraný na systematickú analýzu implicitných antropologických predpokladov, ktoré v posledných troch desaťročiach formujú vzdelávacie politiky a reformy v Európe. Východiskovou výskumnou otázkou projektu je, „komu sa v skutočnosti snažíme prispôsobovať školský systém?“, pričom projekt posúva pozornosť od hodnotenia výsledkov vzdelávania k hlbšiemu skúmaniu sociokultúrnych, normatívnych a hodnotových východísk vzdelávacích reforiem. Výskum je koncipovaný ako kombinácia systematickej analýzy odbornej literatúry, konceptuálneho vývoja analytickej antropologickej metriky a empirického výskumu, ktorý zahŕňa expertné dotazníkové šetrenia a pološtruktúrované rozhovory s tvorcami politík, odborníkmi na vzdelávanie a ďalšími aktérmi vzdelávacích reforiem. Cieľom týchto metodologických krokov je identifikovať a analyzovať implicitné predstavy o človeku, identite, zodpovednosti a spoločnosti, ktoré stoja v pozadí tvorby rozhodnutí v oblasti vzdelávacej politiky. Významným výskumným výstupom projektu bude komplexná analytická správa mapujúca implicitnú antropológiu vzdelávacích reforiem v európskom kontexte, ako aj otvorená online databáza vzdelávacích reforiem, umožňujúca ďalšiu komparatívnu analýzu a sekundárny výskum. Výskumné zistenia budú ďalej spracované do vedeckých článkov, white paperu a prezentované na medzinárodnej vedeckej konferencii, čím projekt prispeje k rozvoju akademického diskurzu v oblasti filozofie výchovy, sociálnych vied a vzdelávacej politiky. Projekt IMANARE tak  prináša empiricky aj teoreticky podložené poznatky o humánnom rozmere vzdelávacích reforiem, reflektuje európske demokratické hodnoty a poskytuje analytické nástroje využiteľné ako v budúcom výskume, tak aj pri tvorbe vzdelávacích politík.</t>
  </si>
  <si>
    <t>The IMANARE project is an interdisciplinary initiative focused on the systematic analysis of the implicit anthropological assumptions that have shaped educational policies and reforms in Europe over the past three decades. The project’s central research question is, “To whom are we actually trying to adapt the school system?” The project shifts the focus from the evaluation of educational outcomes to a deeper examination of the sociocultural, normative, and value-based foundations of educational reforms.
The research is designed as a combination of systematic analysis of the scholarly literature, conceptual development of analytical anthropological metrics, and empirical research, which includes expert questionnaire surveys and semi-structured interviews with policymakers, education experts, and other actors in educational reforms. The aim of these methodological steps is to identify and analyze the implicit notions of the human being, identity, responsibility, and society that underlie decision-making in the field of education policy.
A key research output of the project will be a comprehensive analytical report mapping the implicit anthropology of educational reforms in the European context, as well as an open online database of educational reforms, enabling further comparative analysis and secondary research. The research findings will be further developed into scientific articles and a white paper and presented at an international scientific conference, thereby contributing to the development of academic discourse in the fields of philosophy of education, social sciences, and education policy.
The IMANARE project thus provides empirically and theoretically grounded insights into the human dimension of educational reforms, reflects European democratic values, and offers analytical tools applicable both in future research and in the development of educational policies.</t>
  </si>
  <si>
    <t>Projekt IMANARE považujeme za výskumný projekt vzhľadom na skutočnosť, že jeho cieľom nie je aplikácia už existujúcich postupov či rámcové hodnotenie jednotlivých reforiem vzdelávacích systémov. Cieľom projektu IMANARE je systematické generovanie nového poznania  implicitných antropologických východísk  a predpokladov tvorby a formovania vzdelávacích politík prostredníctvom kombinácie konceptuálnej analýzy a empirického výskumu. Projekt tak rozvíja vlastný analytický rámec, pracuje s pôvodnými výskumnými dátami a smeruje k teoreticky aj empiricky podloženým výstupom, ktoré majú ambíciu prispieť k medzinárodnému vedeckému diskurzu.</t>
  </si>
  <si>
    <t>Foreigners in the Society of Central and Eastern Europe (11th–16th century)</t>
  </si>
  <si>
    <t>https://app.powerbi.com/view?r=eyJrIjoiMzMwZDBlNTAtNDY4Yi00YmExLTlmODYtMDY5ZTk0M2E0NTJiIiwidCI6ImU5MWUzMjJhLWQ0ZDMtNGVjYy04YzJjLTIyOTZjZTZjYmY0YSIsImMiOjl9</t>
  </si>
  <si>
    <t>Cieľom projektu je skúmať úlohu cudzincov v spoločnostiach strednej a východnej Európy. Diskutované budú špecifické problémy spoločenskej integrácie, napr. stereotypy, úloha vierovyznania/jazyka/etnicity, medzikultúrna výmena či postoje miestnych elít. Výstupmi projektu bude medzinárodná vedecká konferencia v Brne, séria online verejných prednášok a vedecká publikácia.</t>
  </si>
  <si>
    <t>The aim of the project is to research the role of foreigners in Central and Eastern European societies. Discussed will be specific problems of societal integration, e.g., stereotypes, role of the confession/language/ethnicity, inter-cultural exchange or attitudes of local elites. The outputs of the project will be the international scientific conference held in Brno, a series of online public lectures, and scientific publication.</t>
  </si>
  <si>
    <t>Koordinátor:Historický ústav FF Masarykovej univerzity v Brne</t>
  </si>
  <si>
    <t>Projekt ILS</t>
  </si>
  <si>
    <t>Projekt ILS (výučba írskeho jazyka)</t>
  </si>
  <si>
    <t>Project Irish Language Support Schemes</t>
  </si>
  <si>
    <t>Slatinská Anna, Mgr., PhD.</t>
  </si>
  <si>
    <t>Department of Culture, Heritage and the Gaeltacht, Dublin, Ireland</t>
  </si>
  <si>
    <t>https://www.gov.ie/en/department-of-rural-and-community-development-and-the-gaeltacht/publications/third-level-education-overseas/</t>
  </si>
  <si>
    <t>Gaeltacht Programme</t>
  </si>
  <si>
    <t>Cieľom projektu je podporiť výučbu írskeho jazyka a írskych štúdií na univerzitách mimo Írska a vytvoriť udržateľný model slúžiaci na revitalizáciu írskeho jazyka a kultúry v zahraničí. Projekt je primárne zameraný na výučbu samotnú, sekundárne plní aj výskumnú úlohu spojenú s mapovaním záujmu o írsky jazyk a štúdie na vysokoškolských inšitúciách mimo Írska.</t>
  </si>
  <si>
    <t>ID zmluvy CRZ:  9208520</t>
  </si>
  <si>
    <t>Rozvojové analýzy a partnerstvá pre mladých na území BBSK - Regionálna analýza o mladých ľuďoch ohrozených situáciou NEET a v situácii NEET</t>
  </si>
  <si>
    <t>Development Analyses and Partnerships for Youth in the BBSK Region - Regional Analysis of Young People at Risk of or in NEET Situations</t>
  </si>
  <si>
    <t>Brozmanová Gregorová Alžbeta, doc. PhDr., PhD.</t>
  </si>
  <si>
    <t xml:space="preserve">UMB Banská Bystrica, Pedagogická fakulta </t>
  </si>
  <si>
    <t>Rozvojová agentúra Banskobystrického samosprávneho kraja</t>
  </si>
  <si>
    <t>https://www.crz.gov.sk/zmluva/9208520/</t>
  </si>
  <si>
    <t>Hlavným cieľom projektu je prispieť k zníženiu počtu mladých ľudí vo veku od 15 do 30 rokov, ktorí sú v situácii NEET, teda mladých ľudí, ktorí nie sú zamestnaní, nie sú v procese vzdelávania, ani odbornej prípravy, s dôrazom na tých, ktorí sú neaktívni, teda nie sú registrovaní na úradoch práce.</t>
  </si>
  <si>
    <t>https://mladivbbsk.sk/</t>
  </si>
  <si>
    <t>č. 8774/1347, 2:1-200A</t>
  </si>
  <si>
    <t>Vplyv edukačných a sociokultúrnych faktorov na utváranie národnostnej identity</t>
  </si>
  <si>
    <t>The Influence of Educational and Sociocultural Factors on the Formation of National Identity</t>
  </si>
  <si>
    <t>Kováčová Švecová Zuzana, Mgr., PhD.</t>
  </si>
  <si>
    <t>2025 (neurčito)</t>
  </si>
  <si>
    <t>Projekt je riešený od roku 2015, pričom sa zameriava na zisťovanie aktuálnych vzdelávacích potrieb krajanov a ich detí, žijúcich v zahraničí. Úlohy v projekte vychádzajú z Koncepcie štátnej politiky pre Slovákov žijúcich v zahraničí. V projekte sa riešia a analyzujú informácie mapujúce potreby učiteľov a rodičov, vydávajú sa originálne metodicko-didaktické materiály pre vzdelávacie centrá v zahraničí a krajanské školy. Súčasťou projektu sú aj vzdelávacie aktivity pre krajanov, ktorí sa podieľajú na tejto problematike. Na riešenú problematiku boli naviazané aj dva projekty v schéme KEGA.</t>
  </si>
  <si>
    <t>The project has been implemented since 2015 and focuses on identifying the current educational needs of Slovaks living abroad and their children. The project tasks are based on the Concept of State Policy towards Slovaks Living Abroad. Within the project, information mapping the needs of teachers and parents is collected and analysed, and original methodological and didactic materials are published for educational centres abroad and Slovak expatriate schools. The project also includes educational activities for Slovaks living abroad who are involved in this field. Two projects within the KEGA grant scheme were also linked to the issue addressed by the project.</t>
  </si>
  <si>
    <t>Projekt je riešený od roku 2015 a kontinuálne pokračuje. Vedúca projektu každý rok posiela  žiadosť a plán vzdelávacích podujatí na ďalší rok a na základe toho sa uzatvára rámcová zmluva o poskytnutí finančných prostriedkov v rámci rozvojovej spolupráce a na plnenie záväzkov vyplývajúcich z medzinárodných zmluvných dokumentov v oblasti vzdelávania, uzatvorenej medzi Ministerstvom školstva, výskumu, vývoja a mládeže SR a Univerzitou Mateja Bela v Banskej Bystrici. Sekcia medzinárodných vzťahov MŠVVaŠ SR poskytuje finančné prostriedky na podujatia zahrnuté v Kalendári vzdelávacích programov MŠVVaM SR pre Slovákov žijúcich v zahraničí na daný rok zabezpečované Univerzitou Mateja Bela v Banskej Bystrici.</t>
  </si>
  <si>
    <t>2021-1-PL01-KA220-HED-000032194</t>
  </si>
  <si>
    <t>e-SL4EU</t>
  </si>
  <si>
    <t>e-Service Learning for more digital and inclusive EU Higher Education systems (e-SL4EU)</t>
  </si>
  <si>
    <t>Uniwersytet Śląski w Katowicach</t>
  </si>
  <si>
    <t>Partnership Agreement No. 4 / 2021 – 1- PL01 – KA220 – HED-000032194</t>
  </si>
  <si>
    <t>https://crz.gov.sk/data/att/3198515.pdf</t>
  </si>
  <si>
    <t>Projekt sa zameriava na podporu online service learningu ako inovatívnej pedagogickej metódy aplikovanej vo vysokoškolskom vzdelávaní. Pandemická situácia spôsobená ochorením COVID-19 znemožnila realizáciu service learningových projektov aktivít v prezenčnej forme a vyžiadala si prechod do online priestoru. Dištančné vzdelávanie zdôraznilo potrebu a) využívania inovatívnejších vzdelávacích stratégií zo strany učiteľov a učiteliek vysokých škôl (aby sa ich vyučovanie stalo viac pútavým, efektívnym a inkluzívnym); b) zvýšenia úsilí organizácií v komunite pri podpore ľudí s nedostatkom príležitostí; c) aby študenti a študentky zažili aj napriek pandémii učenie spojené s angažovaním v komunite, ktoré prekonáva geografické, fyzické a iné prekážky. Cieľom projektu je zvýšiť sociálnu zodpovednosť vysokých škôl prostredníctvom podpory využívania nástrojov e-service-learningu ako spôsobu rozvoja tvrdých a mäkkých zručností študentov, čo bude mať pozitívny vplyv na komunitu, širšiu spoločnosť a viac posilní rozvíjanie tretieho poslania univerzít. K tvorbe viacerých výstupov projektu je realizovaný výskum v zapojených krajinách.</t>
  </si>
  <si>
    <t>platba po podaní záverečnej správy</t>
  </si>
  <si>
    <t>2021-1-BE02-KA220-HED-000032235</t>
  </si>
  <si>
    <t>SLIDE</t>
  </si>
  <si>
    <t>Service-Learning as a pedagogy to promote inclusion, diversity, and digital empowerment (SLIDE)</t>
  </si>
  <si>
    <t>https://www.slide-erasmus.eu/</t>
  </si>
  <si>
    <t>Cieľom projektu SLIDE je prepojiť service learning s rozvojom digitálnych kompetencií s cieľom podporiť inklúziu a rozmanitosť. SLIDE prepája študentov a akademikov zo širokej škály európskych univerzít, aby čerpali z existujúcich postupov, zdieľali poznatky a rozvíjali najlepšie postupy v komunite a s komunitou, pričom sa všetci stanú zdrojmi výučby, riešiteľmi problémov a partnermi. Súčasťou projektu je tvorba viacerých výstupov, ku ktorým bude realizovaný výskum.</t>
  </si>
  <si>
    <t>2024-1-SK01-KA220-HED-000245367</t>
  </si>
  <si>
    <t>CIVENHANCE</t>
  </si>
  <si>
    <t>E-Service Learning for Boosting Academic Civic Engagement in Rural Areas (CIVENHANCE)</t>
  </si>
  <si>
    <t>https://crz.gov.sk/zmluva/9831960/</t>
  </si>
  <si>
    <t>Projekt sa zameriava na systematické skúmanie a rozvoj komunitnej angažovanosti vysokých škôl vo vidieckych komunitách prostredníctvom aplikácie e-service-learningu. Východiskom je nedostatok empiricky podložených modelov spolupráce reflektujúcich špecifiká periférnych regiónov a digitálne sprostredkovaných foriem partnerstva. Výskum je koncipovaný ako viacfázový dizajn. V prvej fáze bol realizovaný komparatívny kvalitatívny výskum v piatich krajinách prostredníctvom individuálnych rozhovorov a fokusových skupín so zástupcami vysokých škôl a komunitných partnerov. Cieľom bolo identifikovať bariéry, facilitátory a podmienky implementácie e-service-learningu vo vidieckom prostredí. Výstupom je publikovaný vedecký článok a pripravovaný teoreticko-konceptuálny rámec digitálne podporovanej komunitnej angažovanosti. Druhá fáza zahŕňa pilotné experimentálne overovanie navrhnutej metodiky e-service-learningu prostredníctvom evalvačného výskumu s kvázi-experimentálnym dizajnom na vzorkách študentov, učiteľov a komunitných partnerov. Cieľom je empiricky overiť účinnosť modelu a analyzovať jeho dopady na rozvoj kompetencií, kvalitu partnerstiev a udržateľnosť spolupráce. Projekt prispieva k teoretickému aj metodologickému rozvoju konceptu e-service-learningu v kontexte vidieckych regiónov a generuje empirické poznatky využiteľné pre vysokoškolskú politiku, digitálnu transformáciu vzdelávania a regionálny rozvoj. Medzi plánovanými výstupmi projektu sú aj vedecké štúdie publikované v databázovaných vedeckých časopisoch. Jeden výstup bol už publikovaný a je zaradený v databáze SCOPUS.</t>
  </si>
  <si>
    <t>ENHANCE-GSL</t>
  </si>
  <si>
    <t>Enhancing Capacities for Sustainable Community Engagement: Cases of Georgia and Sierra Leone (ENHANCE-GSL)</t>
  </si>
  <si>
    <t>https://enhance.ug.edu.ge/en/about/project-overview</t>
  </si>
  <si>
    <t>ERASMUS+ CBHE</t>
  </si>
  <si>
    <t>Projekt sa zameriava na zapájanie komunity v prostredí univerzít v Gruzínsku a Sierra Leone, pričom využíva poznatky z predchádzajúcich európskych projektov ostatných projektových partnerov. Pre Gruzínsko a Sierra Leone ide o prvý projekt uvedeného zamerania a medzi očakávané výsledky patri: Príručka o zapojení komunity v angličtine a gruzínčine; advokácia pre vznik špecializovaných oddelení k tejto téme na zapojených univerzitách mimoeurópskych krajín; vyškolenie zamestnancov a následná realizácia aktivít pre zamestnancov a študentov pod vedením odborníkov.</t>
  </si>
  <si>
    <t>2024-2-PL01-KA210-SCH-000293084</t>
  </si>
  <si>
    <t>SKRZYNKA</t>
  </si>
  <si>
    <t>Toolbox for working with young people at risk of depression and emotional problems (SKRZYNKA)</t>
  </si>
  <si>
    <t>Jusko Peter, doc. PaedDr., PhD. </t>
  </si>
  <si>
    <t>National Agency</t>
  </si>
  <si>
    <t>2023-1-PL01-KA210-VET-000161532</t>
  </si>
  <si>
    <t>2023-1-PL01-KA210-VET-000161532 | Centrálny register zmlúv</t>
  </si>
  <si>
    <t>Projekt „Toolbox for working with young people at risk of depression and emotional problems“je medzinárodné partnerstvo v rámci Erasmus+ (KA210-SCH) zamerané na posilnenie kompetencií učiteľov pri práci s mládežou ohrozenou depresiou a emocionálnymi problémami. Cieľom projektu je vytvoriť komplexný súbor metodických a digitálnych nástrojov („toolbox“), ktoré umožnia pedagógom včas rozpoznávať symptómy emocionálnych ťažkostí, adekvátne reagovať a budovať inkluzívne školské prostredie podporujúce duševné zdravie. Projekt zahŕňa medzinárodnú výmenu skúseností, tvorbu vzdelávacích materiálov (scenáre vyučovacích hodín, metodiky, kvízy, edukačné videá), pilotné testovanie nástrojov a ich sprístupnenie prostredníctvom e-learningovej platformy. Súčasťou projektu je aj meranie dopadu prostredníctvom dotazníkového zisťovania pred a po implementácii nástrojov. Projekt reaguje na rastúci výskyt depresie a emocionálnych porúch u mladých ľudí a prispieva k systematickému rozvoju preventívnych a podporných mechanizmov v školskom prostredí.</t>
  </si>
  <si>
    <t>UMB partner projektu</t>
  </si>
  <si>
    <t>2025-1-BE02-KA220-HED-000357830</t>
  </si>
  <si>
    <t>SL4DC</t>
  </si>
  <si>
    <t>Service-learning to promote competences for democratic Culture (SL4DC)</t>
  </si>
  <si>
    <t>https://www.crz.gov.sk/zmluva/11996347/</t>
  </si>
  <si>
    <t xml:space="preserve">Projekt SL4DC skúma prínos service-learningu (SL) k rozvoju kompetencií pre demokratickú kultúru v európskych vysokých školách. Reaguje na aktuálne výzvy oslabovania demokratickej participácie a na strategické dokumenty EÚ a UNESCO, ktoré zdôrazňujú úlohu vysokého školstva pri formovaní aktívnych a zodpovedných občanov. V prvej fáze sa realizuje výskum pozostávajúci zo zberu a analýzy prípadových štúdií implementácie SL na vybraných európskych vysokých školách a zo systematickej prehľadovej štúdie mapujúcej empirické dôkazy o vzťahu medzi SL a rozvojom kompetencií pre demokratickú kultúru. Cieľom je identifikovať mechanizmy a podmienky, prostredníctvom ktorých SL prispieva k rozvoju demokratických hodnôt, postojov, zručností a kritického myslenia v súlade s EU Framework for Competences for Democratic Culture. V aplikačnej fáze bude empiricky testované, do akej miery service-learning prispieva k rozvoju kompetencií študentstva pre život v demokratickej spoločnosti. Prostredníctvom evalvačného výskumu budú analyzované zmeny v oblasti demokratických postojov, občianskej angažovanosti a schopnosti riešiť komplexné spoločenské problémy.Projekt prepája systematickú analýzu poznania s empirickým overovaním pedagogickej intervencie a prináša dôkazovo podložený rámec pre integráciu service-learningu do kurikúl európskych vysokých škôl. Medzi plánovanými výstupmi projektu sú aj vedecké štúdie publikované v databázovaných vedeckých časopisoch. </t>
  </si>
  <si>
    <t>INCULTUM</t>
  </si>
  <si>
    <t>Visiting the Margins. Innovative CULTtural ToUrisM in European peripheries (INCULTUM)</t>
  </si>
  <si>
    <t>Bitušíková Alexandra, prof. PhDr., CSc., 
Borseková Kamila, doc. Ing., PhD.</t>
  </si>
  <si>
    <t xml:space="preserve">HORIZON 2020                    H2020-SC6-TRANSFORMATIONS-2020
</t>
  </si>
  <si>
    <t>Projekt sa zaoberá výzvami a príležitosťami kultúrneho cestovného ruchu s cieľom podporiť udržateľný sociálny, kultúrny a ekonomický rozvoj. Skúma potenciál okrajových oblastí cestovného ruchu, ak sú riadené miestnymi komunitami a zainteresovanými stranami. V rámci projektu sa bude realizovať desať prípadových štúdií na konkrétnych územiach a v konkrétnych komunitách, ktorých výsledky budú viesť k  vytvoreniu inovatívnych prístupov, stratégií a politík.</t>
  </si>
  <si>
    <t>Ekonomická fakulta podiel 50 %  
Filozofická fakulta podiel 50 %</t>
  </si>
  <si>
    <t>BRRIDGE</t>
  </si>
  <si>
    <t>Building capacities for excellent Research and Innovation in Democracy and policy throuGh networking, knowledge and Experience transfer (BRRIDGE)</t>
  </si>
  <si>
    <t>Borseková Kamila, doc., Ing., PhD.,
Mintal Jozef Michal, Mgr., PhD.,
Bitušíková Alexandra, prof., PhDr., CSc.</t>
  </si>
  <si>
    <t>https://www.crz.gov.sk/zmluva/6940828/</t>
  </si>
  <si>
    <t>Horizon Europe: HORIZON-WIDERA-
2021-ACCESS-03-01 - Twinning</t>
  </si>
  <si>
    <t>Cieľom projektu BRRIDGE je posilniť výskumné kapacity UMB prostredníctvom skúmania výziev demokracie v oblasti technológií, nerovností, kultúry a vládnutia ako aj prispieť k lepšiemu pochopeniu súčasného demokratického znechutenia na Slovensku a v Európe. Projekt sa zameriava na štyri špecifické ciele: vytváranie strategických sietí, budovanie kapacít, posilnenie excelentnosti vo výskume a podporu demokracie prostredníctvom prepojenia komunity a politiky. UMB sa vďaka projektu BRRIDGE ocitá prvý krát v úlohe koordinátora projektu rámcového programu EU (9. RP Horizon Europe), ktorý je zároveň aj najväčším zahraničným výskumným grantom v histórii UMB.</t>
  </si>
  <si>
    <t xml:space="preserve">Ekonomická fakulta podiel  %
Filozofická fakulta podiel  %
Fakulta politických vied a medzinárodných vzťahov podiel  % </t>
  </si>
  <si>
    <t xml:space="preserve">Investigating China- related Narratives in the Central European Information Space </t>
  </si>
  <si>
    <t>Vancel Róbert  Mgr., PhD.</t>
  </si>
  <si>
    <t>Calouste Gulbenkian Foundation</t>
  </si>
  <si>
    <t>https://www.crz.gov.sk/zmluva/10536050/</t>
  </si>
  <si>
    <t>EMIF</t>
  </si>
  <si>
    <t>Projekt analyzoval naratívy súvisiace s Čínou na hlavných sociálnych sieťach v Českej republike, na Slovensku, v Maďarsku a Poľsku. Na základe dát z platformy Gerulata Juno identifikoval kľúčové naratívy, skúmal ich pôvod, šírenie a zapojené siete aktérov, vrátane ich prepojení na čínske štátne entity. Zároveň hodnotil mieru ich prijatia v spoločnosti a mimo online priestoru.</t>
  </si>
  <si>
    <t>Fakulta politických vied a medzinárodných vzťahov podiel 80%,                                      Ekonomická fakulta podiel 20%.</t>
  </si>
  <si>
    <t>SECreTOUR</t>
  </si>
  <si>
    <t>Sustainable, Engaging and Creative Tourism as a driver for a better future in rural and remote areas (SECreTOUR)</t>
  </si>
  <si>
    <t>Borseková Kamila, doc. Ing., PhD.</t>
  </si>
  <si>
    <t>https://www.crz.gov.sk/zmluva/8997551/</t>
  </si>
  <si>
    <t>HORIZON-CL2-2023-HERITAGE-01</t>
  </si>
  <si>
    <t>SECreTour podporuje udržateľný kultúrny cestovný ruch posilňovaním miestnych komunít, formovaním prístupu spravodlivého, kreatívneho a udržateľného cestovného ruchu a testovaním rôznych európskych pilotných prípadov s cieľom podporiť spravodlivý rozvoj, zapojenie komunít a politické poznatky.  SECreTour je transformačný projekt zameraný na využitie kultúrneho cestovného ruchu pre udržateľný rozvoj. Iniciatíva, ktorá uprednostňuje miestne komunity, vníma cestovný ruch ako nástroj na diverzifikáciu príjmov, uznanie vidieckych oblastí a podporu služieb nad rámec kultúrnej ponuky. Prostredníctvom prístupu spravodlivého, kreatívneho a udržateľného cestovného ruchu (FaCS-Tourism), ktorý bol vyvinutý v spolupráci s komunitami kultúrneho dedičstva, sa SECreTour zameriava na zabránenie turistizácii, zapojenie občanov do riadenia a testovanie myšlienok v rôznych európskych pilotných prípadoch, ktoré zahŕňajú vidiecke krajiny až po miesta historického významu. Projekt predpokladá budúcnosť, v ktorej kultúrny cestovný ruch nebude len hnacou silou spravodlivého a udržateľného rozvoja, ale bude tiež podporovať odolnosť a vlastníctvo komunít, pričom poskytne cenné poznatky a politické odporúčania pre širšie prostredie kultúrneho dedičstva a cestovného ruchu.</t>
  </si>
  <si>
    <t>Ekonomická fakulta podiel 65 %
Filozofická fakulta podiel 35 %
 (v tabuľke je uvedená celková prijatá suma)</t>
  </si>
  <si>
    <t>2023-1-SK01-KA220-HED-000157553</t>
  </si>
  <si>
    <t>EIUS</t>
  </si>
  <si>
    <t>European Inclusion of Ukrainian Students (EIUS)</t>
  </si>
  <si>
    <t>Knapková Miroslava, doc. Mgr. Ing., PhD.</t>
  </si>
  <si>
    <t>https://crz.gov.sk/zmluva/8363788/</t>
  </si>
  <si>
    <t xml:space="preserve">Projekt je zameraný na identifikáciu výziev, zdieľanie skúseností a rozširovanie poznatkov o tom, ako európske univerzity zvládajú situáciu po vypuknutí vojny na Ukrajine, ako aj na stabilizáciu a zlepšenie procesov na univerzitách v záujme vytvorenia bezpečného a inkluzívneho prostredie pre študentov pochádzajúcich z vojnou zničenej krajiny. Ambíciou projektu je vytvoriť komplexnú databázu informácií (o ekonomickom prostredí, spoločenských zvyklostiach, legislatívnych špecifikách, kultúrnych jedinečnostiach atď., ktoré umožnia lepšie začlenenie ukrajinských študentov. Súčasťou projektu je viacero výskumných aktivít: kvalitatívny zber údajov (realizované prostredníctvom diskusných panelov), spracovanie a analýza sekundárnych údajov o ukrajinských študentoch, návrh metodológie, spracovanie série dotazníkových prieskumov, zber a vyhodnotenie primárnych údajov z dotazníkových prieskumov, zorganizovanie domácich a medzinárodnej vedeckej konferencie, ako aj spracovanie série vedeckých monografií. </t>
  </si>
  <si>
    <t xml:space="preserve">Koordinátor projektu: Rektorát UMB; Celkovým cieľom projektu European Inclusion of Ukrainian Students je identifikovať výzvy, podeliť sa o skúsenosti a poznatky o tom, ako partnerské univerzity projektu zvládli situáciu po vypuknutí vojny na Ukrajine, stabilizovať a zlepšiť procesy v záujme vytvorenia bezpečného a inkluzívne prostredie pre študentov pochádzajúcich z vojnou zničenej krajiny. Ambíciou je vytvoriť komplexnú databázu informácií (o ekonomickom prostredí, spoločenských zvyklostiach, legislatívnych špecifikách, kultúrnych jedinečnostiach atď., ktoré umožnia lepšie začlenenie ukrajinských študentov. Projekt sa realizuje v rámci 3 working packages, z ktorých WP 2 a WP 3 pozostávajú z na výskum orientovaných aktivít. Aktivity v rámci WP2 „Vymedzenie východiskovej situácie a identifikácia konkrétnych problémov“ zahŕňajú kvalitatívny zber údajov (realizované prostredníctvom diskusných panelov), spracovanie a analýza sekundárnych údajov o ukrajinských študentoch (údaje zbierané partnerskými univerzitami), návrh metodológie, spracovanie série dotazníkových prieskumov, zber a vyhodnotenie primárnych údajov z dotazníkových prieskumov, ako aj spracovanie série vedeckých monografií. WP 3 „Zdieľanie skúseností“ je zameraný na zorganizovanie série národných a jednej medzinárodnej konferencie, ktorých výstupy budú mať formu zborníkov z vedeckej konferencie (cieľom je vydať 8 vedeckých zborníkov, a jednu finálnu kolektívnu vedeckú monografiu). </t>
  </si>
  <si>
    <t>https://www.minedu.sk/vyzva-na-podavanie-rozvojovych-projektov-verejnych-vysokych-skol-v-roku-2023/</t>
  </si>
  <si>
    <t>001UMB-2-1/2023</t>
  </si>
  <si>
    <t>Podpora integračných služieb v akademickom prostredí UMB</t>
  </si>
  <si>
    <t>Support for Integration Services in the UMB Academic Environment</t>
  </si>
  <si>
    <t>Knapková Miroslava, doc. Mgr. et Mgr. Ing., PhD.</t>
  </si>
  <si>
    <t>https://crz.gov.sk/data/att/4492644.pdf</t>
  </si>
  <si>
    <t>projekt z rozvojovej výzvy MŠVVaŠ SR</t>
  </si>
  <si>
    <t>Projekt „Podpora integračných služieb v akademickom prostredí UMB“ bol zameraný na systematické zlepšovanie podmienok pre zahraničných študentov, výskumníkov a vysokoškolských učiteľov na Univerzite Mateja Bela v Banskej Bystrici. Jeho cieľom bolo posilniť internacionalizáciu univerzity prostredníctvom rozvoja integračných služieb, zvýšenia interkultúrnych kompetencií pedagogických a nepedagogických zamestnancov a vytvorenia udržateľného systému podpory pre zahraničné cieľové skupiny. Súčasťou projektu bolo zapojenie UMB do siete EURAXESS Slovakia podpisom Declaration of Commitment a zriadenie EURAXESS Centra UMB ako súčasti Referátu medzinárodnej spolupráce. V rámci projektu boli vytvorené adaptačné manuály, realizované kurzy interkultúrnej komunikácie, odborné a digitálne vzdelávanie, podpora dvojjazyčnosti, zahraničné mobility a propagačné aktivity vrátane prezentačného videa univerzity. Projekt prispel k profesionalizácii integračných služieb, zlepšeniu viacjazyčného prostredia a posilneniu medzinárodnej otvorenosti UMB.</t>
  </si>
  <si>
    <t>002UMB-2-1/2023</t>
  </si>
  <si>
    <t>Podpora UMB pri udržaní HR Excellence in Research Award</t>
  </si>
  <si>
    <t>UMB's Support in Renewal the HR Excellence in Research Award</t>
  </si>
  <si>
    <t>Projekt Podpora UMB pri udržaní HR Excellence in Research Award je zameraný na zabezpečenie kontinuálnej implementácie princípov Stratégie ľudských zdrojov vo výskume (HRS4R) na Univerzite Mateja Bela v Banskej Bystrici a na úspešné udržanie prestížnej európskej značky HR Excellence in Research Award, ktorú UMB získala ako prvá univerzita na Slovensku v roku 2018. Projekt nadväzuje na dlhodobé strategické ciele univerzity v oblasti vedy, výskumu a internacionalizácie a reflektuje záväzok UMB vytvárať kvalitné, transparentné, etické a medzinárodne konkurencieschopné pracovné prostredie pre výskumníkov.
Hlavným cieľom projektu je príprava a implementácia tretieho revidovaného Akčného plánu HRS4R na obdobie 2024 – 2027, vypracovanie priebežnej hodnotiacej správy Interim Assessment Report pre Európsku komisiu a realizácia opatrení smerujúcich k dlhodobému udržaniu a obnove značky. Projekt sa zameriava na zlepšovanie pracovných podmienok výskumníkov, podporu transparentného a medzinárodného náboru zamestnancov, implementáciu Plánu rodovej rovnosti, rozvoj otvorenej vedy, posilnenie etických princípov a integrity výskumu, ako aj podporu kontinuálneho vzdelávania doktorandov a školiteľov.
Súčasťou projektu je aj systematická internacionalizácia procesov univerzity prostredníctvom prekladov kľúčových dokumentov do anglického jazyka, zvyšovanie viacjazyčnosti a podpora otvorenosti voči zahraničným výskumníkom. Významným prínosom projektu je posilnenie medzinárodnej kredibility univerzity, zvýšenie jej atraktivity pre domácich aj zahraničných výskumníkov a upevnenie jej postavenia v Európskom výskumnom priestore. Projekt zároveň prispieva k rozvoju kvality výskumného prostredia na slovenských verejných vysokých školách a podporuje systémové zavádzanie princípov Európskej charty výskumných pracovníkov a Kódexu správania pri nábore výskumných pracovníkov.</t>
  </si>
  <si>
    <t>https://www.minedu.sk/vyzva-na-podavanie-rozvojovych-projektov-verejnych-vysokych-skol-v-roku-2024/</t>
  </si>
  <si>
    <t>001UMB-2-1/2024</t>
  </si>
  <si>
    <t xml:space="preserve">Podpora vzdelávacích aktivít vedúcich, riadiacich a kľúčových zamestnancov na UMB a AU </t>
  </si>
  <si>
    <t>Support for educational activities for leaders, managers, and key staff at UMB and AU</t>
  </si>
  <si>
    <t xml:space="preserve">https://crz.gov.sk/data/att/5440712.pdf </t>
  </si>
  <si>
    <t>projekt z rozvojovej výzvy MŠVVaM SR</t>
  </si>
  <si>
    <t>Projekt „Podpora vzdelávacích aktivít vedúcich, riadiacich a kľúčových zamestnancov na UMB a AU“ bol zameraný na systematický rozvoj manažérskych, odborných, jazykových a digitálnych kompetencií zamestnancov Univerzity Mateja Bela v Banskej Bystrici a Akadémie umení v Banskej Bystrici. Cieľom projektu bolo zvýšiť kvalitu riadenia, efektivitu administratívnych procesov a pripravenosť zamestnancov reagovať na aktuálne výzvy v akademickom a medzinárodnom prostredí. V rámci projektu boli realizované odborné školenia, certifikované vzdelávacie programy, zahraničné jazykové vzdelávanie, interkultúrna komunikácia, odborná jazyková príprava a aktivity zamerané na projektový manažment, digitálny marketing a leadership. Projekt zároveň prispel k posilneniu spolupráce medzi UMB a AU, podpore internacionalizácie a k vytvoreniu podmienok pre dlhodobý rozvoj ľudských zdrojov na oboch inštitúciách.</t>
  </si>
  <si>
    <t>https://www.minedu.sk/vyzva-na-podporu-projektov-propagacie-vysokych-skol-v-zahranici/</t>
  </si>
  <si>
    <t>/0181/2024</t>
  </si>
  <si>
    <t xml:space="preserve">Výzva na podporu projektov propagácie vysokých škôl v zahraničí </t>
  </si>
  <si>
    <t xml:space="preserve">Call for Proposals to Support Projects Promoting Universities Abroad </t>
  </si>
  <si>
    <t xml:space="preserve">https://crz.gov.sk/data/att/5107240.pdf </t>
  </si>
  <si>
    <t>0HV - Plán obnovy a odolnosti MŠVVaŠ SR; 0HV05 - Komponent 10 - Prilákanie a udržanie talentov</t>
  </si>
  <si>
    <t>Projekt „Propagácia UMB v zahraničí“ bol zameraný na podporu internacionalizácie Univerzity Mateja Bela v Banskej Bystrici, zvýšenie jej medzinárodnej viditeľnosti a atraktivity pre zahraničných študentov a partnerov. Hlavným cieľom projektu bolo posilniť postavenie univerzity v medzinárodnom akademickom priestore prostredníctvom aktívnej účasti na medzinárodných konferenciách zahraničných asociácií vzdelávateľov (APAIE, NAFSA, EAIE), účasti na medzinárodných náborových podujatiach a realizácie komplexnej marketingovej a komunikačnej kampane.
Projekt zahŕňal tri hlavné aktivity: prezentáciu UMB na strategických medzinárodných podujatiach, nábor zahraničných uchádzačov o štúdium na všetkých troch stupňoch vysokoškolského vzdelávania vrátane štúdia slovenského jazyka na Inštitúte jazykovej a odbornej prípravy UMB a vytvorenie systematickej marketingovej stratégie univerzity. Súčasťou projektu bola aj realizácia online kampaní, tvorba videospotov, tlač propagačných materiálov a modernizácia anglickej verzie webového sídla univerzity.
Realizáciou projektu sa podarilo posilniť medzinárodnú reputáciu UMB, rozšíriť sieť zahraničných partnerstiev, zvýšiť povedomie o univerzite v zahraničí a vytvoriť udržateľné nástroje pre dlhodobý rozvoj internacionalizácie, nábor zahraničných študentov a podporu štúdia v anglickom jazyku.</t>
  </si>
  <si>
    <t>https://vaia.gov.sk/wp-content/uploads/2023/07/Vyzva_Matching_granty_H2020-HE-1.pdf</t>
  </si>
  <si>
    <t>09I01-03-V04-00051</t>
  </si>
  <si>
    <t xml:space="preserve">Banícke poklady </t>
  </si>
  <si>
    <t>BANÍCKE POKLADY: Cesta k Oživeniu Kultúrneho Dedičstva Stredného Slovenska cez Inovácie, Digitalizáciu, Participáciu, Vzdelávanie a Udržateľný Cestovný Ruch</t>
  </si>
  <si>
    <t>Mining Treasures: The Renaissance of the Cultural Heritage in Central Slovakia through Innovation, Digitalization, Participation, Education and Sustainable Tourism</t>
  </si>
  <si>
    <t>Úrad vlády SR / Výskumná agentúra</t>
  </si>
  <si>
    <t>https://www.crz.gov.sk/zmluva/10552233/</t>
  </si>
  <si>
    <t>POO SR</t>
  </si>
  <si>
    <t>Projekt sa zameriava na využívanie kultúrneho dedičstva ako katalyzátora rozvoja území – a to prostredníctvom originálnych, inovatívnych a digitálnych riešení, ktoré prepájajú participáciu, sieťovanie, vzdelávanie a udržateľný cestovný ruch. Projekt nadväzuje na poznatky a metodológie overené v medzinárodnom projekte INCULTUM (H 2020), pričom ich ďalej rozvíja v špecifickom kontexte stredného Slovenska – regiónu s bohatou, no doposiaľ nie úplne docenenou baníckou históriou.</t>
  </si>
  <si>
    <t>Ekonomická fakulta podiel 80%, Filozofická fakulta podiel 20%</t>
  </si>
  <si>
    <t>https://vaia.gov.sk/sk/2023/06/vyzva-transformacne-a-inovacne-konzorcia/</t>
  </si>
  <si>
    <t>09I02-03-V01-00011</t>
  </si>
  <si>
    <t>STICS</t>
  </si>
  <si>
    <t>výskumný pre prax</t>
  </si>
  <si>
    <t>Smart transformačné a inovačné konzorcium Slovenska (STICS)</t>
  </si>
  <si>
    <t>Smart Transformation and Innovation Consortium Slovakia</t>
  </si>
  <si>
    <t>Vaňová Anna, prof. Ing., PhD.</t>
  </si>
  <si>
    <t>https://www.crz.gov.sk/zmluva/10908289/</t>
  </si>
  <si>
    <t>Hlavným cieľom projektu je vytvoriť nový – inovatívny - ekosystém pre samosprávy založený na zdieľaní údajov medzi rôznymi typmi zainteresovaných strán. Tento ekosystém umožní vznik nových pokročilých  doménových aplikácií ako aj horizontálnych služieb, ktoré budú postavené na heterogénnych a rozsiahlych dátových zdrojoch a využívať nové technológie (napr. umelá inteligencia, big data, edge computing, technológie distribuovanej účtovnej knihy, a pod).</t>
  </si>
  <si>
    <t>Ekonomická fakulta podiel 90%, Rektorát podiel 10%</t>
  </si>
  <si>
    <t>https://vaia.gov.sk/sk/2023/04/vyzva-na-predkladanie-ziadosti-o-poskytnutie-prostriedkov-mechanizmu-na-podporu-obnovy-a-odolnosti-podpora-pripravy-projektov-v-horizonte-europa/</t>
  </si>
  <si>
    <t>09I01-03-V02-00179</t>
  </si>
  <si>
    <t>Podpora prípravy projektov v programe Horizont Európa - UMB_2</t>
  </si>
  <si>
    <t>Support for the preparation of projects in the Horizon Europe program - UMB_2</t>
  </si>
  <si>
    <t>UMB</t>
  </si>
  <si>
    <t>MŠVVaM SR / Výskumná agentúra</t>
  </si>
  <si>
    <t>https://www.crz.gov.sk/zmluva/10275630/</t>
  </si>
  <si>
    <t>9. Efektívnejšie riadenie a posilnenie financovania výskumu, vývoja a inovácií
Plánu obnovy a odolnosti Slovenskej republiky</t>
  </si>
  <si>
    <t xml:space="preserve">Suma bola prijatá za projekty:
CompSocNet (2000 €) - EF UMB; EMMELO (4000 €) - EF UMB;
COMMMETHS (2000 €) - EF UMB; Marlin (4000 €) - FF UMB;
DreamsEU2040 (4000 €) - FPV a MV UMB; FFluidD (4000 €) - EF UMB;
G-ENGAGE (4000 €) - EF UMB; OWL-GAZE (4000 €) - EF UMB; SUI GENERIS (4000 €) - FPV a MV UMB;  GENERA (4000 €) - FF UMB. </t>
  </si>
  <si>
    <t>09103-03-V02-00011</t>
  </si>
  <si>
    <t>Štipendiá pre excelentných PhD. študentov a študentky (R1) – UMB v Banskej Bystrici</t>
  </si>
  <si>
    <t>Scholarships for excellent PhD students (R1) – MBU in Banská Bystrica</t>
  </si>
  <si>
    <t>Styk Michal, M.A., Babják Matúš, Mgr., Kizilkaya Selen, Gramanich Štromajer Richard, Mgr., Dudáková Eva, Mgr., Jakab František, Mgr.</t>
  </si>
  <si>
    <t>Investícia 1: Podpora medzinárodnej spolupráce a zapájanie sa do projektov Horizont Európa a EIT</t>
  </si>
  <si>
    <t>Univerzita Mateja Bela v Banskej Bystrici -  EF UMB, FPVaMV UMB, FPV UMB, FF UMB</t>
  </si>
  <si>
    <t>09I03-03-V05-00009</t>
  </si>
  <si>
    <t>Early stage granty - Univerzita Mateja Bela v Banskej Bystrici</t>
  </si>
  <si>
    <t>Early Stage Grants - Matej Bel University in Banská Bystrica</t>
  </si>
  <si>
    <t>Investícia 3: Excelentná veda</t>
  </si>
  <si>
    <t>UGA UMB na podporu mladých vysokoškolských učiteľov, vedeckých pracovníkov a doktorandov, UMB v Banskej Bystrici - EF UMB, FPVaMV UMB, FPV UMB, FF UMB</t>
  </si>
  <si>
    <t>EMERGE</t>
  </si>
  <si>
    <t>Empowering the Margins of Europe through Regional and Global Engagement (EMERGE)</t>
  </si>
  <si>
    <t>https://ec.europa.eu/info/funding-tenders/opportunities/portal/screen/opportunities/projects-details/43353764/101177486</t>
  </si>
  <si>
    <t>ERASMUS+ EU</t>
  </si>
  <si>
    <t>Projekt EMERGE (Empowering the Margins of Europe through Regional and Global Engagement) je iniciatíva programu Erasmus+ European Universities zameraná na posilnenie okrajových regiónov Európy a marginalizovaných komunít prostredníctvom vysokoškolského vzdelávania, výskumu a medzinárodnej spolupráce. Aliancia združuje deväť partnerských univerzít vrátane Univerzity Mateja Bela v Banskej Bystrici a jej cieľom je vytvoriť nový model Európskej univerzity orientovaný na regionálny rozvoj, sociálnu inklúziu a podporu spoločenského dopadu vysokých škôl. Projekt sa sústreďuje na štyri hlavné oblasti: zapájanie regiónov a komunít, vzdelávanie pre marginalizované skupiny, prepájanie partnerov naprieč Európou a transformáciu inštitúcií smerom k otvorenejšiemu, inkluzívnejšiemu a medzinárodne prepojenému vysokoškolskému prostrediu. https://euemerge.eu/</t>
  </si>
  <si>
    <t>https://euemerge.eu/</t>
  </si>
  <si>
    <t>Okrem predmetného zdroja financovania dostala od MŠVVaM SR UMB účelovú dotáciu na realizáciu EMERGE vo výške 212 584 EUR</t>
  </si>
  <si>
    <t xml:space="preserve">2025-1-SK01-KA131-HED-000336542 </t>
  </si>
  <si>
    <t>mobilitný projekt Erasmus+</t>
  </si>
  <si>
    <t>2025-1-SK01-KA131-HED-000336542</t>
  </si>
  <si>
    <t>https://crz.gov.sk/data/att/5946607.pdf</t>
  </si>
  <si>
    <t>2025-1-SK01-KA171-HED-000333056</t>
  </si>
  <si>
    <t>https://crz.gov.sk/data/att/6060363.pdf</t>
  </si>
  <si>
    <t>2022-1-SK01-KA220-SCH-000086151</t>
  </si>
  <si>
    <t>MySme</t>
  </si>
  <si>
    <t>Minoritná kultúra ako prostriedok pre sebaidentifikáciu a posilnenie inklúzie v multietnickom prostredí (MySme)</t>
  </si>
  <si>
    <t>Minority culture as a resource of self-identification and strengthening of inclusion in a multi-ethnic surroundings</t>
  </si>
  <si>
    <t>Drugová Zuzana, PhDr.</t>
  </si>
  <si>
    <t>https://crz.gov.sk/zmluva/6890566/</t>
  </si>
  <si>
    <t>Projekt nadväzuje na úspešný projekt JaSom (výzva 2019), v ktorom sa potvrdilo, že deti žijúce v prostredí minority spoznávajúc krajinu svojich predkov, jej prírodu, históriu, gastronómiu, súčasné podoby umenia a pod., sa lepšie identifikujú v multietnickom prostredí, sebaidentifikáciou vplývajú na etnickú toleranciu a zároveň sú motivovanejšie zdokonaľovať si svoj materinský jazyk. Na základe výsledkov dotazníkového prieskumu medzi  67 pedagógmi slovenských škôl v zahraničí vznikla nová požiadavka: Vytvoriť kvalitné didaktické materiály dostupné v online forme. Ďalšou z požiadaviek je aj zameranie vzdelávacieho procesu podstatne viac na alternatívne formy vzdelávania, pretože minoritné prostredia v stále väčšej miere pracujú so žiakmi, ktorí nezvládajú oficiálne a formalizované zložité formy vzdelávania určené pre vzdelávanie minorít. Výsledkom projektu preto bude vytvorenie najmenej 40 krátkych vzdelávacích filmov, ktoré príslušníkom minority pomôžu vzdelávať sa v slovenskom jazyku názornou formou. Filmy (animované aj dokumentárne) budú so slovenským jazykom pracovať na príklade rôznych životných situácií, a budú obsahovať aj základné informácie o zvolených názorných témach z oblasti kultúry. V tejto forme budú filmy kľúčovou významnou podporou pre činnosť učiteľov v slovenských školách v zahraničí, ale aj pre príslušníkov ďalších pedagogických profesií, ktoré so slovenskými deťmi v minoritných prostrediach pracujú v slovenských vzdelávacích centrách, krúžkoch a súboroch. Predstavujú tiež iný, nový, alternatívny a na Slovensku doteraz absentujúci prístup pre komplexnosť k výučbe a učeniu sa jazykov v minoritnom prostredí.</t>
  </si>
  <si>
    <t>2022-1-SK01-KA220-HED-000087502</t>
  </si>
  <si>
    <t>BIBLIO</t>
  </si>
  <si>
    <t>Inovácia vzdelávacích postupov ako prostriedok inklúzie príslušníkov minority (BIBLIO)</t>
  </si>
  <si>
    <t>Innovation of educational methods as a means of inclusion for minorities</t>
  </si>
  <si>
    <t>https://crz.gov.sk/zmluva/6901835/</t>
  </si>
  <si>
    <t xml:space="preserve">Odborné prostredie slovenských minorít v zahraničí je v súčasnosti závislé od podmienok svojich domovských krajín. Zároveň chýba vzájomná informovanosť o výsledkoch koordinácia odborných činností. Aj kvalitné odborné práce vznikajú spravidla ako sprievodný výsledok nosných činností ich autorov, ktorí sú pedagógmi na vysokých, resp. aj na stredných a základných školách. Tieto práce sú publikované v rôznych zborníkoch a časopisoch. Chýba vhodne nastavený systém informovanosti, ktorý by doposiaľ publikované práce sumarizoval a diferencoval v nich základné členenie. Hlavným cieľom projektu je podstatné skvalitnenie podmienok a príležitostí pre vzdelávanie tých príslušníkov slovenských minorít v zahraničí, ktorí pracujú a študujú, resp. študovali na vysokých školách – s dôrazom na problematiku vybraných odborov zameraných na skúmanie slovenských minoritných prostredí v partnerských krajinách. Čiastkovými cieľmi budú: vytvorenie odbornej bibliografickej databázy, ktorá v súčasnosti nie je k dispozícii a nastavenie systému vzdelávacích podujatí, v ktorom partneri projektu zabezpečia vzájomnú výmenu prednášok a ďalších odborných prezentácií k problematike dejín a kultúry tzv. dolnozemských Slovákov. Súčasťou prezentácií bude aj odborná diskusia s cieľom vzájomnej výmeny zdrojov a informácií, ich následnej sumarizácie, ako aj identifikácie potrebných doposiaľ neprebádaných tém. </t>
  </si>
  <si>
    <t>ED – 2024-SLOVAKIA-SGA</t>
  </si>
  <si>
    <t>ED UMB Banská Bystrica</t>
  </si>
  <si>
    <t>OSOBITNÁ DOHODA O GRANTE 2025/11</t>
  </si>
  <si>
    <t>2025/11 | Centrálny register zmlúv</t>
  </si>
  <si>
    <t>Europe Direct – Rámcové partnerstvá</t>
  </si>
  <si>
    <t>Prioritnou úlohou  Europe Direct UMB Banská Bystrica je priblížiť problematiku Európskej únie smerom k akademickej obci, odbornej verejnosti a občianskej spoločnosti.
Europe Direct je projektom Európskej komisie, ktorého cieľom je priblížiť Európsku úniu čo najbližšie k ľuďom. V rámci EÚ je vytvorená sieť lokálnych Informačných centier Europe Direct v každej členskej krajine EÚ. Dôraz je kladený na oslovenie mladej generácie, ktorá je perspektívou pre budovanie jednotnej Európskej únie. ED UMB prostredníctvom aktivít nasmerovaných k širokej verejnosti zvyšuje povedomie o dianí v Európskej únii.
ED UMB motivuje a podnecuje lokálne a regionálne štruktúry k ďalšej aktivite a poskytuje podporu pre prepájanie verejnej správy, súkromného sektora, mimovládneho sektora s UMB a širokou sieťou európskych inštitúcií. Hlavné  úlohy spočívajú v informovaní a zapájaní občanov; spolupráci s médiami (reportáže na  témy, ktoré prepájajú  miestne a regionálne otázky  s európskymi, rozhovory, prednášky, diskusie  zdieľať s lokálnymi, regionálnymi médiami); informovanie o témach EÚ a ich dopade na lokálnu a regionálnu úroveň; práca  so školami-VŠ, SŠ, ZŠ (prednášky, diskusie,  podpora  kreativity, kvízy, súťaže, distribúcia informačných materiálov o EÚ, povzbudiť  záujem   mladej generácie   k diskusiám  o veciach verejných).</t>
  </si>
  <si>
    <t>https://vaia.gov.sk/</t>
  </si>
  <si>
    <t>09I03-03-V04-00609</t>
  </si>
  <si>
    <t>Štipendiá pre excelentných výskumníkov a výskumníčky R2-R4 - Unraveling Micro-Foundations of Challenges to Democracy through the Applications of Smart Repression and Polarization</t>
  </si>
  <si>
    <t>Unraveling Micro-Foundations of Challenges to Democracy through the Applications of Smart Repression and Polarization</t>
  </si>
  <si>
    <t>Kalin Ilker</t>
  </si>
  <si>
    <t>UMB Banská Bystrica, Inštitút pre demoraciu</t>
  </si>
  <si>
    <t>09I03-03-V04-00707</t>
  </si>
  <si>
    <t>Štipendiá pre excelentných výskumníkov a výskumníčky R2-R4  - Anti-Democratic Intuitions</t>
  </si>
  <si>
    <t>Anti-Democratic Intuitions</t>
  </si>
  <si>
    <t xml:space="preserve">Ianosev Bogdan, PhD. </t>
  </si>
  <si>
    <t>09I03-03-V04-00617</t>
  </si>
  <si>
    <t xml:space="preserve">Štipendiá pre excelentných výskumníkov a výskumníčky R2-R4 - Diverging Attitudes of Political Parties at European and Domestic Level in V4 Countries </t>
  </si>
  <si>
    <t xml:space="preserve">Diverging Attitudes of Political Parties at European and Domestic Level in V4 Countries </t>
  </si>
  <si>
    <t xml:space="preserve">Müller Vladimír, Mgr., PhD. </t>
  </si>
  <si>
    <t>09I03-03-V04-00399</t>
  </si>
  <si>
    <t>Štipendiá pre excelentných výskumníkov a výskumníčky R2-R4 - Výskum historického myslenia a historického bádania Františka Víťazoslava Sasinka s využitím prístupov Digital humanities</t>
  </si>
  <si>
    <t>The research of historical thinking and historical research of František Víťazoslav Sasinek using Digital humanities approaches</t>
  </si>
  <si>
    <t xml:space="preserve">Kudzbelová Zuzana, Mgr., PhD. </t>
  </si>
  <si>
    <t>09I03-03-V04-00411</t>
  </si>
  <si>
    <t xml:space="preserve">Štipendiá pre excelentných výskumníkov a výskumníčky R2-R4 - Skúmanie súčasného stavu didaktiky literatúry na Slovensku </t>
  </si>
  <si>
    <t>The analyse of the current state of didactics of literature</t>
  </si>
  <si>
    <t>Bariaková Zuzana, PaedDr., PhD.</t>
  </si>
  <si>
    <t>09I03-03-V04-00415</t>
  </si>
  <si>
    <t xml:space="preserve">Štipendiá pre excelentných výskumníkov a výskumníčky R2-R4 - Etické aspekty sebaobetovania </t>
  </si>
  <si>
    <t>THE ETHICAL ASPECTS OF SELF-SACRIFICE</t>
  </si>
  <si>
    <t>Spodniak Stanislav, Mgr., PhD.</t>
  </si>
  <si>
    <t>09I03-03-V04-00417</t>
  </si>
  <si>
    <t>Štipendiá pre excelentných výskumníkov a výskumníčky R2-R4 - Sémantický potenciál afixácie v slovensko-francúzskej kontrastívnej perspektíve</t>
  </si>
  <si>
    <t>Semantic Potential of Affixation in the Slovak-French Contrastive Perspective</t>
  </si>
  <si>
    <t>Ráčková Lucia, Mgr., PhD.</t>
  </si>
  <si>
    <t>09I03-03-V01-00148</t>
  </si>
  <si>
    <t>Štipendiá pre excelentných výskumníkov ohrozených vojnovým konfliktom na Ukrajine</t>
  </si>
  <si>
    <t>Nagy Imrich, doc. Mgr., PhD.</t>
  </si>
  <si>
    <t>76/2023</t>
  </si>
  <si>
    <t>09I03-03-V04-00425</t>
  </si>
  <si>
    <t xml:space="preserve">Štipendiá pre excelentných výskumníkov a výskumníčky R2-R4 - Efektívne algoritmy pre kvantové počítače v ére NISQ </t>
  </si>
  <si>
    <t>Resource Efficient Algorithms for Quantum Computers in NISQ Era</t>
  </si>
  <si>
    <t xml:space="preserve">Plesch Martin, doc. RNDr., PhD. </t>
  </si>
  <si>
    <t>09I03-03-V04-00428</t>
  </si>
  <si>
    <t>Štipendiá pre excelentných výskumníkov a výskumníčky R2-R4 - Uhlíkové bodky na zdokonalenie molekulárneho biozobrazovania</t>
  </si>
  <si>
    <t>Carbon Dots for Upgrading Molecular Bioimaging</t>
  </si>
  <si>
    <t>Nociarová Jela, Mgr., PhD.</t>
  </si>
  <si>
    <t>09I03-03-V04-00577</t>
  </si>
  <si>
    <t xml:space="preserve">Štipendiá pre excelentných výskumníkov a výskumníčky R2-R4 - Texty gréckej Biblie v kódexe Climaci Rescriptus (CCR): Kompletná edícia na základe multispektrálnej fotografie </t>
  </si>
  <si>
    <t>Biblical Greek Texts in Codex Climaci Rescriptus (CCR): A Complete Edition Based on Multispectral Imaging</t>
  </si>
  <si>
    <t>Málik Peter, doc. M. Phil., PhD.</t>
  </si>
  <si>
    <t>09I03-03-V04-00577/2024/VA</t>
  </si>
  <si>
    <t>https://www.crz.gov.sk/data/att/5259097.pdf</t>
  </si>
  <si>
    <t>https://vaia.gov.sk/sk/2023/07/vyzva-matching-granty-ku-zdrojom-ziskanym-v-ramci-programu-horizont-2020-a-horizont-europa/</t>
  </si>
  <si>
    <t>09I01-03-V04-00063</t>
  </si>
  <si>
    <t xml:space="preserve">POSILA </t>
  </si>
  <si>
    <t xml:space="preserve">POSilnenie Interdisciplinárneho a transdisciplinárneho výskumu v živom Laboratóriu </t>
  </si>
  <si>
    <t>Strengthening Interdisciplinary Research in the Living Lab</t>
  </si>
  <si>
    <t>Mintal Jozef Michal, Mgr., PhD.,</t>
  </si>
  <si>
    <t xml:space="preserve">09I01-03-V04-00063/2024/VA </t>
  </si>
  <si>
    <t>https://www.crz.gov.sk/data/att/5695678.pdf</t>
  </si>
  <si>
    <t>DIGITAL-2021-EDIH-INITIAL-01</t>
  </si>
  <si>
    <t>101083466, EDCASS (50% HEU)</t>
  </si>
  <si>
    <t>EDCASS</t>
  </si>
  <si>
    <t>vedecko-výskumný</t>
  </si>
  <si>
    <t xml:space="preserve">EDIH CASSOVIUM - Európske centrum digitálnych inovácií </t>
  </si>
  <si>
    <t xml:space="preserve">EDIH CASSOVIUM - European Digital Innovation Hub  </t>
  </si>
  <si>
    <t xml:space="preserve">prof. RNDr. Gabriel Semanišin, PhD.  </t>
  </si>
  <si>
    <t>TUKE</t>
  </si>
  <si>
    <t>https://crz.gov.sk/zmluva/7061672/</t>
  </si>
  <si>
    <t>DIGITAL EUROPE PROGRAMME</t>
  </si>
  <si>
    <t>TUKE, KEITVA</t>
  </si>
  <si>
    <t>Manufacturing and processing, Big data, Artificial Intelligence &amp; Decision support, Cybersecurity, Robotics, SME support</t>
  </si>
  <si>
    <t>Mission of the project EDIH CASSOVIUM (EDCASS) is to support reinforcement of European critical digital technologies and their best use in green digital transformation of industrial and public ecosystems in the region of the Eastern Slovakia Region (ESK-REG). Consortium of three top-research and innovation institutions in ESK-REG – two internationally recognised universities Technical University in Košice (coordinator) and Pavol Jozef Šafárik University in Košice, and a highly recognised ICT cluster Košice IT Valley. ESK-REG consisting of Košice Self-governing Region and Prešov Self-governing Region, which in European context are classified as “less developing regions” has low level of innovation score and use of digital services, also low an unemployment rate (of 8.2 %) and level of average wages. Therefore, it is important that EDCASS ensures its digital transformation services are easily accessible to all SMEs (95+ % of all companies in ESK-REG) and public institutions. The key goal of EDCASS is to provide one-stop-shop support for four categories of EDIH services with an adequate, knowledge-based, and technically high-quality range of information technologies guaranteed by the ecosystem of the consortium partners. The consortium covers a wide range of multi-sectors and multi-dimensional ICT areas, which fall within research and educational competencies of all partners. EDCASS platform is based on three basic pillars: 1) Artificial Intelligence and Robotics; 2) Industry 4.0/5.0 concepts, application and implementation; 3) Cyber security solutions for commercial and public subjects. In line with its mission, these services and technologies are and will be supported by active links to European DIH, EDIH networks and other European networks (EEN, Startup Europe) and bilateral collaboration with suitable partner research and innovation institutions.</t>
  </si>
  <si>
    <t>https://eur-lex.europa.eu/legal-content/IT/TXT/?uri=OJ%3AJOC_2021_473_R_0009&amp;qid=1637738792217</t>
  </si>
  <si>
    <t>2022-1-SK01-KA171-HED-000074092</t>
  </si>
  <si>
    <t>mobilita</t>
  </si>
  <si>
    <t>Erasmus+ KA171 - Medzinárodná mobilita odchádzajúcich a prichádzajúcich podporená z fondov pre vonkajšie politiky</t>
  </si>
  <si>
    <t>Erasmus+ KA171 - International outgoing and incoming mobility supported by external policy funds</t>
  </si>
  <si>
    <t>Mgr. Mária Vasiľová, PhD.</t>
  </si>
  <si>
    <t>UPJŠ</t>
  </si>
  <si>
    <t>UPJŠ - 426/2022</t>
  </si>
  <si>
    <t>https://www.crz.gov.sk/zmluva/6794603/</t>
  </si>
  <si>
    <t>nemáme</t>
  </si>
  <si>
    <t>mobility študentov a zamestnancov</t>
  </si>
  <si>
    <t>student and staff mobility</t>
  </si>
  <si>
    <t>Táto akcia v oblasti mobility vo vysokoškolskom vzdelávaní podporuje fyzickú aj zmiešanú mobilitu vysokoškolských študentov v akomkoľvek študijnom odbore a na akomkoľvek stupni (krátky cyklus, bakalárske, magisterské/inžinierske/doktorské a doktorandské štúdium). Študenti môžu buď študovať v zahraničí na partnerskej inštitúcii vysokoškolského vzdelávania, alebo absolvovať stáž v podniku, výskumnom ústave, laboratóriu, organizácii či na inom relevantnom pracovisku v zahraničí. V rámci tejto akcie sa podporuje aj účasť vysokoškolských učiteľov a administratívnych zamestnancov na aktivitách profesijného rozvoja v zahraničí a zamestnancov zo sféry práce na výučbe a odbornej príprave študentov alebo zamestnancov inštitúcií vysokoškolského vzdelávania. Tieto aktivity môžu pozostávať z období výučby aj odbornej prípravy (napr. pozorovanie pri práci, obdobie náčuvov, kurzy odbornej prípravy).</t>
  </si>
  <si>
    <t>This higher education mobility action supports physical and blended mobility of higher education students in any study field and cycle (short cycle, bachelor, master and doctoral levels). Students can either study abroad at a partner higher education institution or carry out a traineeship in an enterprise, a research institute, a laboratory, an organisation or any other relevant workplace abroad. This action also supports higher education teaching and administrative staff to take part in professional development activities abroad as well as staff from the world of work to teach and train students or staff at higher education institutions. These activities may consist of teaching as well as training periods (such as job shadowing, observation periods, training courses).</t>
  </si>
  <si>
    <t>nepovinné - zdôvodniť výskum, ak to nie je jednoznačné</t>
  </si>
  <si>
    <t>https://eur-lex.europa.eu/legal-content/EN/TXT/?uri=OJ%3AJOC_2022_444_R_0007&amp;qid=1669186801116</t>
  </si>
  <si>
    <t>2023-1-SK01-KA131-HED-000137000</t>
  </si>
  <si>
    <t>Erasmus+ KA131 Projekt mobility vysokoškolských študentov a zamestnancov</t>
  </si>
  <si>
    <t>Erasmus+ KA131 - Mobility projects for higher education students and staff</t>
  </si>
  <si>
    <t>vďaka tomu, že UPJŠ má Erasmus chartu v KA131 žiadame len počet mobilít, výšku grantu si určí národná agentúra SAAIC na základe past performance a veľkosti balíka rozpočtu pre celú SR</t>
  </si>
  <si>
    <t>UPJŠ - 412/2023</t>
  </si>
  <si>
    <t>https://www.crz.gov.sk/zmluva/8241877/</t>
  </si>
  <si>
    <t>2023-1-SK01-KA171-HED-000137603</t>
  </si>
  <si>
    <t>UPJŠ - 413/2023</t>
  </si>
  <si>
    <t>https://www.crz.gov.sk/zmluva/8242029/</t>
  </si>
  <si>
    <t>https://eur-lex.europa.eu/eli/C/2024/6983/oj?uri=CELEX:C/2024/06983</t>
  </si>
  <si>
    <t>2025-1-SK01-KA131-HED-000324321</t>
  </si>
  <si>
    <t>UPJŠ - 411/2025</t>
  </si>
  <si>
    <t>https://www.crz.gov.sk/zmluva/11024935/</t>
  </si>
  <si>
    <t>2025-1-SK01-KA171-HED-000324435</t>
  </si>
  <si>
    <t>UPJŠ - 547/2025</t>
  </si>
  <si>
    <t>https://www.crz.gov.sk/zmluva/11241890/</t>
  </si>
  <si>
    <t>N/A</t>
  </si>
  <si>
    <t>Rámcová zmluva o spolupráci (UPJŠ - 252/2020), GRIP Assembly
GRIP Assembly</t>
  </si>
  <si>
    <t>Spolupráca v oblastiach výskumu definovaných v zmluve</t>
  </si>
  <si>
    <t xml:space="preserve">
Cooperation in research areas defined in the agreement</t>
  </si>
  <si>
    <t>prof. RNDr. Erik Sedlák, DrSc.</t>
  </si>
  <si>
    <t>GRIP Assembly</t>
  </si>
  <si>
    <t>UPJŠ/GRIP Assembly</t>
  </si>
  <si>
    <t xml:space="preserve"> 252/2020</t>
  </si>
  <si>
    <t>https://www.crz.gov.sk/4518774/</t>
  </si>
  <si>
    <t xml:space="preserve">Zmluva o spolupráci / GRIP Assembly </t>
  </si>
  <si>
    <t>na dobu neurčitú</t>
  </si>
  <si>
    <t>spolupráca, súkromný sektor,  interdisciplinárne biovedy</t>
  </si>
  <si>
    <t xml:space="preserve">
collaboration, private sector, interdisciplinary life sciences</t>
  </si>
  <si>
    <t>Spolupráca medzi UPJŠ a Spoločnosťou v nasledujúcich oblastiach výskumu: monitorovanie a experimentálny výskum a merania dlhodobej stability biomolekúl, vývoj postupov a nových stratégií pre dlhodobé uchovanie a transport biologických
vzoriek obsahujúcich DNA, výskum a vývoj nových nízkomolekulových zlúčenín na stabilizáciu farmaceutických
produktov a biologických tekutín, výskum a vývoj metód šetrných postupov fyzikálnej manipulácie biomolekúl a
biologických vzoriek, experimentálne sledovanie a modelovanie teplotných rozdielov pri dlhodobom
skladovaní farmaceutických produktov, skúmanie a merania koloidnej stability biomolekúl, skúmanie a testovanie antibakteriálnej aktivity nových zlúčenín, a vývoj nových antibakteriálnych proteínov a syntetických enzýmov.</t>
  </si>
  <si>
    <t>Cooperation between UPJŠ and the Company in the following areas of research: monitoring and experimental research and measurements of long-term stability of biomolecules, development of procedures and new strategies for long-term preservation and transport of biological samples containing DNA, research and development of new low-molecular compounds for stabilization of pharmaceutical products and biological fluids, research and development of methods for gentle physical manipulation of biomolecules and biological samples, experimental monitoring and modeling of temperature differences during long-term storage of pharmaceutical products, investigation and measurements of colloidal stability of biomolecules, investigation and testing of antibacterial activity of new compounds, and development of new antibacterial proteins and synthetic enzymes.</t>
  </si>
  <si>
    <t>KA220-YOU - Collaborative Partnerships in the Youth Sector</t>
  </si>
  <si>
    <t>2022-1-PL01-KA220-YOU-000090100</t>
  </si>
  <si>
    <t>HU</t>
  </si>
  <si>
    <t>Hlavu hore - Duševné zdravie adolescentov v škole</t>
  </si>
  <si>
    <t>Heads Up - Mental health of adolescents in school</t>
  </si>
  <si>
    <t>doc. PaedDr. Klaudia Zusková, PhD.</t>
  </si>
  <si>
    <t>Institute of Mother and Child Foundation</t>
  </si>
  <si>
    <t>UPJŠ - 163/2023</t>
  </si>
  <si>
    <t>UPJŠ - 163/2023 | Centrálny register zmlúv</t>
  </si>
  <si>
    <t>UNIVERSITY OF WARSAW, PALACKY UNIVERSITY IN OLOMOUC</t>
  </si>
  <si>
    <t xml:space="preserve">duševné zdravie,  adolescenti, učiteľ, škola, depresívne poruchy </t>
  </si>
  <si>
    <t xml:space="preserve">mental health, adolescents, teacher, school, depressive disorders </t>
  </si>
  <si>
    <t>Projekt sa zameriava na oblasť duševného zdravia u adolescentov. Táto oblasť sa ukázala ako veľmi citlivá hlavne v období pandémie. Podľa údajov až 20 % adolescentov a približne 2 % mladších žiakov trpí depresívnymi poruchami. Cieľom projektu je uskutočniť prieskum kompetencií a potrieb učiteľov základných a stredných škôl v oblasti práce so žiakom/ študentom s depresívnym prežívaním.</t>
  </si>
  <si>
    <t>The project focuses on the area of ​​mental health in adolescents. This area has proven to be very sensitive, especially during the pandemic. According to data, up to 20% of adolescents and approximately 2% of younger students suffer from depressive disorders. The aim of the project is to conduct a survey of the competencies and needs of primary and secondary school teachers in the area of ​​working with pupils/students with depressive experiences.</t>
  </si>
  <si>
    <t>Výzva na predkladanie návrhov 2024 – EAC/A07/2023</t>
  </si>
  <si>
    <t>EnviroFiT60+</t>
  </si>
  <si>
    <t>Zvyšovanie kvality pohybovej aktivity súvisiacej so zdravím prostredníctvom edukačnej spätnej väzby u starších dospelých</t>
  </si>
  <si>
    <t>Enhancing the quality of health-related physical activity through educational feedback in older adults</t>
  </si>
  <si>
    <t>doc. Ing. Iveta Cimboláková, PhD.</t>
  </si>
  <si>
    <t>UK</t>
  </si>
  <si>
    <t>2024-2-SK01-KA210-ADU-000279831 | Centrálny register zmlúv</t>
  </si>
  <si>
    <t>OSTRAVSKA UNIVERZITA</t>
  </si>
  <si>
    <t>starší dospelý, pohybová aktivita, životné prostredie, životný štýl, zdravie</t>
  </si>
  <si>
    <t xml:space="preserve">older adult, physical activity, environment, lifestyle, health </t>
  </si>
  <si>
    <t>Projekt je zameraný na tvorbu a overenie interaktívneho vzdelávacieho modulu zameraného na problematiku prepojenia pohybovej aktivity starších dospelých a životného prostredia. Vzdelávacie aktivity pre starších dospelých so zameraním na pohybovú aktivitu sú pomerne frekventované (napríklad aj v rámci U3V), avšak - chýba im komplexnosť. Minimálne, resp. takmer vôbec však nie je v prípade spomínanej populácie pokrytá téma životného prostredia a už vôbec nie je prepojenie s pohybovou aktivitou. Projekt je situovaný do 3 miest (Bratislava, Košice, Ostrava) s vysokým stupňom znečistenia a cieli na populáciu z daných lokalít, ktorá je vystavená vplyvu negatívnych účinkov prostredia na pohybový výkon a zdravie. Tvorba inovatívneho interaktívneho vzdelávacieho modulu predpokladá zapojenie nie len pedagógov s dlhoročnou praxou v oblasti vzdelávania starších dospelých a s významným vedecko-výskumným zázemím z danej problematiky, ale aj širšie spektrum odborníkov z praxe a dokonca aj samotnú populáciu starších dospelých.</t>
  </si>
  <si>
    <t>The project is focused on the creation and validation of an interactive educational module focused on the issue of connecting the physical activity of older adults and the environment. Educational activities for older adults focused on physical activity are quite common (for example, within U3V), but they lack complexity. However, the environmental topic is minimally or almost not covered in the case of the mentioned population and is not connected to physical activity at all. The project is located in 3 cities (Bratislava, Košice, Ostrava) with a high level of pollution and focuses on the population from the given locations, which is exposed to negative environmental impacts on physical performance and health. The creation of an innovative interactive educational module assumes the involvement not only of educators with many years of experience in the field of education of older adults and with a significant scientific and research background in the given issue, but also of a wider range of practitioners and even the population of older adults themselves.</t>
  </si>
  <si>
    <t>ESFRI - DiSSCo Slovakia</t>
  </si>
  <si>
    <t>DiSSCo Slovakia</t>
  </si>
  <si>
    <t>DiSSCo - Distributed System of Scientific Collections</t>
  </si>
  <si>
    <t>DiSSCo - Distribuovaný systém vedeckých zbierok</t>
  </si>
  <si>
    <t xml:space="preserve">prof. RNDr. Pavol Mártonfi, PhD. </t>
  </si>
  <si>
    <t xml:space="preserve">SAV </t>
  </si>
  <si>
    <t>UPJŠ - 934/2025</t>
  </si>
  <si>
    <t>https://www.crz.gov.sk/zmluva/11706840/</t>
  </si>
  <si>
    <t>MŠVVaM ESFRI</t>
  </si>
  <si>
    <t>Centrum biológie rastlín a biodiverzity SAV</t>
  </si>
  <si>
    <t>herbárová zbierka, digitalizácia, databáza, online prístup</t>
  </si>
  <si>
    <t>herbarium collection, digitalisation, datbase, online access</t>
  </si>
  <si>
    <t>Herbár Botanickej záhrady UPJŠ v Košiciach nadväzuje na zbierku Semenárskej stanice z roku 1884. Po vzniku Botanickej záhrady v roku 1950 a jej začlenení do UPJŠ v roku 1964 bol herbár skonsolidovaný do dnešnej podoby. V Indexe Herbariorum je vedený pod akronymom KO a slúži domácim aj zahraničným výskumníkom. Najpočetnejšie sú zastúpené rody Taraxacum, Sorbus, Rubus, Carex a Thymus (cca 17 % fondu). Z celkových približne 55 000 položiek má 38 376 databázový záznam a 21 370 je zdigitalizovaných. O zbierku sa stará päťčlenný odborný tím. Cieľom projektu je kompletná digitalizácia herbára, vrátane re-skenovania asi 12 000 položiek s nedostatočnou kvalitou, a prepojenie lokálnej databázy s platformou JACQ, aby bola zbierka verejne dostupná online.</t>
  </si>
  <si>
    <t>The Herbarium of the Botanical Garden of Pavol Jozef Šafárik University in Košice continues the historical collection of the Seed Station founded in 1884. After the establishment of the Botanical Garden in 1950 and its incorporation into UPJŠ in 1964, the herbarium was consolidated into its present form. Registered in the Index Herbariorum under the acronym KO, it serves both national and international researchers. The most abundant genera are Taraxacum, Sorbus, Rubus, Carex, and Thymus (approx. 17% of the collection). Of the roughly 55,000 specimens, 38,376 have database records and 21,370 are digitized. The collection is managed by a five‑member professional team. The project aims at complete digitization of the herbarium, including re‑scanning about 12,000 low‑quality images, and at linking the local database with the JACQ platform to ensure public online access.</t>
  </si>
  <si>
    <t>EIT Digital Venture Programme (EIT Digital Incubator) 2024</t>
  </si>
  <si>
    <t xml:space="preserve">EIT Digital Venture Incubation Programme </t>
  </si>
  <si>
    <t xml:space="preserve">Venture Incubation Programme </t>
  </si>
  <si>
    <t>Európsky technologický inštitút Digitálny - Program inkubácie podnikov</t>
  </si>
  <si>
    <t xml:space="preserve">EIT DIGITAL Venture Incubation Programme </t>
  </si>
  <si>
    <t>Ing. František Lenárt</t>
  </si>
  <si>
    <t xml:space="preserve">UPJŠ </t>
  </si>
  <si>
    <t>EIT DIGITAL</t>
  </si>
  <si>
    <t>1207 Pavol Jozef Safarik University in Kosice – Internal Agreement – Financial Support
2023-2024
UPJŠ - 665/2023</t>
  </si>
  <si>
    <t>UPJŠ - 665/2023 | Centrálny register zmlúv</t>
  </si>
  <si>
    <t>EIT Digital Venture Program (EIT Digital Incubator) 2024</t>
  </si>
  <si>
    <t>Startup/rizikový kapitál, Deep Tech - technologické inovácie (AI, kyberbezpečnosť, dátové technológie), minimálne funkčný produkt</t>
  </si>
  <si>
    <t>Startup/Venture, Deep Tech -  technological innovations (AI, cybersecurity, data technologies), Minimum Viable Product</t>
  </si>
  <si>
    <t>Program EIT Digital Venture (inkubátor EIT Digital) - išlo o dvojfázovú súťaž, ktorej poslaním bolo podporovať zakladanie podnikov založených na pokročilých technológiách tým, že pomáha inovátorom pri: vývoji a finalizácii ich minimálneho funkčného produktu (MVP), t. j. funkčnej verzie ich produktu overenej na trhu; založení ich spoločnosti.
UPJŠ realizovala program ako inovačný partner EIT Digital a zabezpečovala aj komunikáciu a propagáciu programu Venture s cieľom zvýšiť počet prihlášok počas marketingovej a osvetovej kampane.</t>
  </si>
  <si>
    <t>The EIT Digital Venture Program (EIT Digital Incubator) was a two-phase competition designed to support the creation of startups based on advanced technologies by helping innovators: develop and finalize their minimum viable product (MVP), i.e., a functional version of their product validated in the market; and establish their company.
UPJŠ implemented the program as an innovation partner of EIT Digital and also handled communication and promotion of the Venture program with the aim of increasing the number of applications during the marketing and awareness campaign.
Translated with DeepL.com (free version)</t>
  </si>
  <si>
    <t>https://www.eit.europa.eu/our-activities/opportunities/eit-digital-venture-programme-eit-digital-incubator-2024
UPJŠ je členom 28DIGITAL (pôvodne EIT DIGITAL)</t>
  </si>
  <si>
    <t>2025 KA122-ADU</t>
  </si>
  <si>
    <t>2025-1-SK01-KA122-ADU-000333167, DIGIUTV</t>
  </si>
  <si>
    <t>DIGIUTV</t>
  </si>
  <si>
    <t>Integrácia digitálnych učebných materiálov do výučby na UTV UPJŠ so zreteľom na ekologické aspekty a zvýšenie digitálnych zručností seniorov</t>
  </si>
  <si>
    <t>Integration of digital learning materials into teaching at the UPJŠ University of the Third Age, with a focus on environmental aspects and improving seniors’ digital skills</t>
  </si>
  <si>
    <t>Mgr. Jana Pohrinčková Hudáková</t>
  </si>
  <si>
    <t>2025-1-SK01-KA122-ADU-000333167</t>
  </si>
  <si>
    <t xml:space="preserve">https://www.crz.gov.sk/zmluva/11043657/ </t>
  </si>
  <si>
    <t>mobility, digitalizácia, seniori, vzdelávanie</t>
  </si>
  <si>
    <t>Mobility, Digitalization, Seniors, Education</t>
  </si>
  <si>
    <t>Tento projekt vzdelávacej mobility zabezpečí integráciu digitálnych vzdelávacích materiálov do výučby na UTV UPJŠ s ohľadom na ekologické aspekty a zvyšovanie digitálnych zručností seniorov.</t>
  </si>
  <si>
    <t>This educational mobility project will ensure the integration of digital educational materials into teaching at UTV UPJŠ with regard to ecological aspects and increasing the digital skills of seniors.</t>
  </si>
  <si>
    <t>H2020-IBA-SC1-CORONAVIRUS-2020-3</t>
  </si>
  <si>
    <t>101015736, EU RESPONSE</t>
  </si>
  <si>
    <t>EU-RESPONSE</t>
  </si>
  <si>
    <t xml:space="preserve">Európska sieť pre výskum a pripravenosť na pandémie a vznikajúce infekčné choroby </t>
  </si>
  <si>
    <t>European Research and Preparedness Network for Pandemics and Emerging Infectious Diseases</t>
  </si>
  <si>
    <t xml:space="preserve">prof. MVDr. Monika Halánová, PhD. </t>
  </si>
  <si>
    <t>INSTITUT NATIONAL DE LA SANTE ET DE LA RECHERCHE MEDICALE</t>
  </si>
  <si>
    <t>INSERM (koordinátor)</t>
  </si>
  <si>
    <t xml:space="preserve">COVID-19, platform trials network, emerging infectious diseases </t>
  </si>
  <si>
    <t>COVID-19, sieť platformových klinických štúdií, vznikajúce infekčné ochorenia</t>
  </si>
  <si>
    <t>Vznik pandémie COVID-19 ukázal nevyhnutnosť zlepšenia globálnej kapacity klinických skúšaní založenej na spolupráci medzi EÚ a medzinárodnými partnermi. DisCoVeRy (WP1), navrhnutý ako viacramenná adaptívna štúdia zameraná na znovupoužitie liekov, môže byť rozšírený do viacerých európskych krajín s adekvátnym nadnárodným financovaním a kapacitou riadenia skúšaní. Projekt EU-RESPONSE financovaný EÚ vytvorí nadnárodnú, adaptívnu európsku sieť klinických skúšaní pre COVID-19 a vznikajúce infekčné ochorenia, pričom využije existujúce iniciatívy, umožní európske rozšírenie DisCoVeRy (WP1) a vytvorenie adaptívnej platformovej štúdie pre COVID-19 (WP2). Projekt poskytne spoľahlivé dôkazy pre znovupoužitie liekov alebo ich registráciu, čo umožní väčšine európskych nemocníc zapojiť sa na preferovanej úrovni angažovanosti do vytvárania siete výskumných pracovísk v rámci EÚ a pridružených krajín.</t>
  </si>
  <si>
    <t>The emergence of the COVID-19 pandemic has demonstrated the necessity of improving the global clinical trial capacity based on the cooperation between the EU and international partners. DisCoVeRy (WP1), designed as a multi-arm adaptive repurposing trial, can be expanded to several European countries with adequate multinational financing and trial management capacity. The EU-funded EU-RESPONSE project will establish a multinational, adaptive European COVID-19 and emerging infectious diseases trial network, taking advantage of the existing initiatives, allowing the European expansion of DisCoVeRy (WP1) and the creation of a COVID-19 adaptive platform trial (WP2). The project will produce solid evidence for drug repurposing or registration, permitting most European hospitals to participate at their preferred level of commitment in establishing a network of investigation sites within the EU and associated countries.</t>
  </si>
  <si>
    <t>H2020-SC1-2020-Single-Stage-RTD</t>
  </si>
  <si>
    <t>964353, RIVER-EU</t>
  </si>
  <si>
    <t>RIVER-EU</t>
  </si>
  <si>
    <t xml:space="preserve">Znižovanie nerovností v zaočkovanosti v európskom regióne – zapojenie znevýhodnených komunít </t>
  </si>
  <si>
    <t>Reducing Inequalities in Vaccine uptake in the European Region - Engaging Underserved communities</t>
  </si>
  <si>
    <t xml:space="preserve">Dr.h.c. prof. MUDr. Pavol Jarčuška, PhD. </t>
  </si>
  <si>
    <t>ACADEMISCH ZIEKENHUIS GRONINGEN - UNIVERSITAIR MEDISCH CENTRUM GRONINGEN</t>
  </si>
  <si>
    <t>https://intranet.upjs.sk/out/out.ViewDocument.php?documentid=8676&amp;showtree=1</t>
  </si>
  <si>
    <t>UMCG (koordinátor)</t>
  </si>
  <si>
    <t>Využívanie očkovania, MMR, HPV, deti, adolescenti, rovnosť (v prístupe k zdravotnej starostlivosti), výskum zdravotného systému, na mieru šité intervencie, participatívny akčný výskum</t>
  </si>
  <si>
    <t>Vaccine uptake, MMR, HPV, children, adolescents, underserved communities, equity, health system research, tailor made interventions, participatory action research</t>
  </si>
  <si>
    <t>Imunizácia je najúčinnejším spôsobom ochrany detí pred ochoreniami, ktorým je možné predchádzať. Svetová zdravotnícka organizácia označila nízku mieru zaočkovanosti za jednu z desiatich najväčších hrozieb pre globálne zdravie. V Európe zostáva miera očkovania nižšia najmä medzi určitými etnickými, náboženskými a kultúrnymi menšinami. Projekt RIVER-EU financovaný EÚ sa zameriava na identifikáciu bariér v rámci zdravotného systému a na ich odstraňovanie. Pozornosť sa sústredí na očkovanie proti MMR a HPV vo vybraných nedostatočne obsluhovaných komunitách (migranti v Grécku, ženy a dievčatá tureckého a marockého pôvodu v Holandsku, Ukrajinci v Poľsku a Rómovia na Slovensku). Prostredníctvom analýzy determinantov nízkej zaočkovanosti v rámci zdravotného systému projekt vypracuje stratégie na zvýšenie miery očkovania.</t>
  </si>
  <si>
    <t>Immunisation is the most effective way to protect children from preventable diseases. The World Health Organization has declared low vaccination rates as one of the top 10 threats to global health. In Europe, vaccine uptake remains lower amongst specific ethnic, religious and cultural minority groups. The EU-funded RIVER-EU project will identify the health system barriers and work to remove them. The focus will be on MMR and HPV vaccination in selected underserved communities (migrants in Greece, Turkish and Moroccan women and girls in the Netherlands, Ukrainians in Poland and Roma in Slovakia). By shedding light on the health system determinants of low vaccine uptake, the project will develop strategies to increase vaccination rates.</t>
  </si>
  <si>
    <t>HORIZON-HLTH-2022-DISEASE-03</t>
  </si>
  <si>
    <t>101095426, ERA4Health</t>
  </si>
  <si>
    <t>ERA4Health</t>
  </si>
  <si>
    <t>Partnerstvo ERA4Health – Podpora Európskeho výskumného priestoru pre zdravie</t>
  </si>
  <si>
    <t>ERA4Health Partnership - Fostering a European Research Area for Health</t>
  </si>
  <si>
    <t>MVDr. Simona Sonderlichová, PhD.</t>
  </si>
  <si>
    <t>ES  INSTITUTO DE SALUD CARLOS III </t>
  </si>
  <si>
    <t>101095426 | Centrálny register zmlúv</t>
  </si>
  <si>
    <t>INSTITUTO DE SALUD CARLOS III (koordinátor)</t>
  </si>
  <si>
    <t>klinické skúšky, kardiovaskulárne ochorenia, nanomedicína, výživa, choroby súvisiace so stravou, zdravý životný štýl, verejné zdravie, prevencia</t>
  </si>
  <si>
    <t>clinical trials, Cardiovascular, Nanomedicine, nutrition, diet related disease, healthy life style, public health, prevention</t>
  </si>
  <si>
    <t>Nadnárodný výskum, ktorý zahŕňa spoluprácu a koordináciu medzi výskumníkmi a inštitúciami, je nevyhnutný na riešenie naliehavých výziev v zdravotníctve. EÚ aktívne podporuje výskum a inovácie v oblasti zdravia. Je však potrebný účinnejší model spolupráce. S ohľadom na to projekt ERA4Health financovaný EÚ zvýši financovanie nadnárodného spoločného výskumu v prioritných oblastiach vytvorením finančného orgánu pre spoločné programovanie. Zameria sa na boj proti chorobám, znižovanie záťaže chorobami, zlepšovanie systémov verejného zdravotníctva a posilňovanie prevencie chorôb a podpory zdravia. Program ERA4Health bude trvať 7 rokov a bude podporovať relevantný lekársky výskum, zlepšovať využívanie zdravotníckych technológií, budovať kapacity, najmä pri vykonávaní klinických štúdií iniciovaných výskumníkmi na úrovni EÚ, a zavádzať zodpovedné výskumné a inovačné postupy.</t>
  </si>
  <si>
    <t>Transnational research that involves cooperation and coordination among researchers and institutions is essential to address pressing challenges in healthcare. The EU has actively promoted health research and innovation. However, a more impactful model for collaborations is needed. With this in mind, the EU-funded ERA4Health project will increase transnational collaborative research funding for priority areas by creating a funding body for joint programming. It will focus on tackling diseases, reducing disease burden, improving public healthcare systems, and strengthening disease prevention and health promotion. With a duration of 7 years, ERA4Health will support relevant medical research, improve the use of health technologies, build capacity, in particular in conducting investigator initiated clinical studies at EU scale, and implement responsible research and innovation practices.</t>
  </si>
  <si>
    <t>CA21130, COST, PRESTO</t>
  </si>
  <si>
    <t>PRESTO</t>
  </si>
  <si>
    <t xml:space="preserve">Receptory P2X ako terapeutická príležitosť </t>
  </si>
  <si>
    <t>P2X receptors as a therapeutic opportunity (PRESTO)</t>
  </si>
  <si>
    <t>RNDr. Terézia Šimková, PhD. (rod. Kisková)</t>
  </si>
  <si>
    <t>Universita Degli Studi di Ferrara</t>
  </si>
  <si>
    <t>Dostupný len Grant Notification Letter z 13/06/2025</t>
  </si>
  <si>
    <t>https://drive.google.com/file/d/1vOuIIYYC2OnTQfcTLHQSQFphsxX-Jyfc/view?usp=sharing</t>
  </si>
  <si>
    <t>COST action</t>
  </si>
  <si>
    <t>Universita Degli Studi di Ferrara (koordinátor)</t>
  </si>
  <si>
    <t>extracelulárne ATP a P2X receptory, iónový kanál, zápal, neurotransmisia, rakovina</t>
  </si>
  <si>
    <t>extracellular ATP and P2X receptors, Ion channel,  inflammation,  neurotransmission, cancer</t>
  </si>
  <si>
    <t>Receptory P2X (P2XR) sú ATP-riadené iónové kanály zapojené do medzibunkovej komunikácie s preukázanou úlohou v neurodegenerácii, infekcii, zápale, raste a progresii rakoviny. Dôkazy in vitro a in vivo, získané najmä z popredných európskych laboratórií, ukazujú, že P2XR by mohli byť ideálnym farmakologickým cieľom pri týchto a mnohých ďalších ochoreniach. V priebehu rokov boli syntetizované vysoko selektívne agonisty a antagonisty a zvýšili sa terapeutické protilátky zamerané na P2XR. Prenos tohto bohatstva poznatkov z výskumných laboratórií k lôžkam pacientov však bol pomalý a doterajšie klinické skúšky boli neuspokojivé. Dôvodom bol zjavný nedostatok koordinovaného úsilia zo strany základného výskumu, klinických a priemyselných výskumníkov. Akcia PRESTO sa zameriava na urýchlenie prechodu poznatkov o P2XR do klinických aplikácií. PRESTO dosiahne tieto ciele 1) podporou koordinovaného úsilia popredných odborníkov zo základnej a klinickej vedy a priemyselných výskumníkov zameraného na výber najvhodnejších patológií, ktoré sú vhodné pre terapiu zameranú na P2XR; 2) identifikácia najvhodnejších liekov zameraných na P2XR, ktoré sa majú zaviesť do klinického štádia; 3) zavedenie validovaných experimentálnych protokolov a nástrojov; 4) stanovenie kritérií pre validáciu P2XR ako diagnostických a prognostických biomarkerov; 5) podpora špecializovaných klinických skúšok; 6) školenie novej, multikultúrnej, transdisciplinárnej generácie mladých výskumníkov so skúsenosťami v oblasti P2XR; 7) šírenie povedomia o dôležitosti výskumu založeného na P2XR vo vedeckej komunite, medzi študentmi biomedicíny, charitatívnymi organizáciami, miestnymi a národnými zdravotníckymi orgánmi a širokou verejnosťou.</t>
  </si>
  <si>
    <t>P2X receptors (P2XRs) are ATP-gated ion channels involved in intercellular communication with an established role in neurodegeneration, infection, inflammation, cancer growth, and progression. In vitro and in vivo evidence, generated mainly by leading Europe-based laboratories, shows that P2XRs might be an ideal pharmacological target in these diseases and many others. Over the years, highly selective agonists and antagonists have been synthesized, and therapeutic antibodies targeting the P2XRs have been raised. However, the transfer of this wealth of knowledge from research laboratories to the patients’ bed has been slow, and clinical trials so far carried out have been unsatisfactory. This was due to a noticeable lack of coordinated effort by basic research, clinical and industry-based investigators. The PRESTO Action aims at accelerating the transition of P2XRs knowledge to clinical applications. PRESTO will be accomplishing these goals by 1) promoting a coordinated effort by leading basic and clinical science experts and Industry-based investigators aimed at the selection of the most appropriate pathologies amenable to P2XR-targeted therapy; 2) identifying the best-suited P2XR-directed drugs to take through the clinical pipeline; 3) establishing validated experimental protocols and tools; 4) setting criteria for the validation of P2XRs as diagnostic and prognostic biomarkers; 5) promoting dedicated clinical trials; 6) training a new, multicultural, transdisciplinary, generation of young researchers skilled in the P2XR field; 7) disseminating in the scientific community, biomedical students, charities, local and national health authorities and the general public, the awareness of the importance of P2XR-based research.</t>
  </si>
  <si>
    <t>Summer School -Period: 21/07/2025 to 23/07/2025</t>
  </si>
  <si>
    <t>Visegrad Scholarships Program</t>
  </si>
  <si>
    <t>Visegrad scholar program</t>
  </si>
  <si>
    <t>VSP</t>
  </si>
  <si>
    <t xml:space="preserve">Zmluva o paušálnej sume v rámci štipendia Visegrad </t>
  </si>
  <si>
    <t>Contract on the Lump Sum related to the Visegrad Scholarship #52410078</t>
  </si>
  <si>
    <t>Magdalena Wanda Pakula</t>
  </si>
  <si>
    <t>#52410078</t>
  </si>
  <si>
    <t>https://drive.google.com/file/d/1WTHbH0ekxF6I-w5eCrUxHq97Z0iXVAQ2/view?usp=sharing</t>
  </si>
  <si>
    <t>31.6.2025</t>
  </si>
  <si>
    <t>Výskum, Mobilita, Metodológia, Transfer, Spolupráca</t>
  </si>
  <si>
    <t>Research, Mobility, Methodology, Transfer, Collaboration</t>
  </si>
  <si>
    <t>Projekt realizovaný v rámci Visegrad Scholarship je zameraný na rozvoj výskumných kompetencií a tvorbu vedeckých výstupov prostredníctvom medzinárodného výskumného pobytu. Dôraz sa kladie na aplikáciu pokročilých metodologických prístupov, analýzu a interpretáciu dát a efektívny transfer poznatkov medzi partnerskými inštitúciami. Projekt podporuje budovanie výskumných sietí a interdisciplinárnu spoluprácu v rámci regiónu V4, pričom prispieva k zvyšovaniu kvality výskumu a posilneniu odborných kapacít.</t>
  </si>
  <si>
    <t>The project implemented under the Visegrad Scholarship focuses on developing research competencies and generating scientific outputs through an international research stay. It emphasizes the application of advanced methodological approaches, data analysis and interpretation, and effective knowledge transfer between partner institutions. The project supports the development of research networks and interdisciplinary collaboration within the V4 region, contributing to improved research quality and strengthened professional capacities.</t>
  </si>
  <si>
    <t>Vlozený link na ulozisko -  zmluva nebola v CZR zverejnena...ide o študentku zahr. 6.r
Contract on the Lump Sum related to the Visegrad Scholarship #52410078 concluded in connection with Section 51 of the Act No. 40/1964 Coll. (Civil Code) as amended (hereinafter only “
Civil Code ”)</t>
  </si>
  <si>
    <t>Otvorená výzva pre on-line bilaterálne iniciatívy medzi Slovenskom a Nórskom
Granty EHP a Nórska</t>
  </si>
  <si>
    <t>FBR-PDI-012, GenICa</t>
  </si>
  <si>
    <t>GenICa</t>
  </si>
  <si>
    <t xml:space="preserve">Bilaterálne vzťahy a spoločné poznatky medzi Slovenskom a Islandom – výskum na univerzitách na tému „Genómová nestabilita a rakovina – GenICa“ </t>
  </si>
  <si>
    <t>Bilateral relations and common knowledge between Slovakia and Iceland research at Universities on topic “Genomic instability and cancer “GenICa”</t>
  </si>
  <si>
    <t>RNDr. Martina Šemeláková, PhD.</t>
  </si>
  <si>
    <t>UPJŠ - 525/2023
partnerská UPJŠ - 1/2024</t>
  </si>
  <si>
    <t>https://www.crz.gov.sk/zmluva/8446657/</t>
  </si>
  <si>
    <t>Fondy EHP a Nórska</t>
  </si>
  <si>
    <t>University of Iceland (partner)</t>
  </si>
  <si>
    <t>Genomika, Onkológia, Spolupráca, Výskum, Inovácie</t>
  </si>
  <si>
    <t xml:space="preserve">Genomics , Oncology , Collaboration, Research, Innovation </t>
  </si>
  <si>
    <t>Cieľom iniciatívy bolo budovanie bilaterálnej spolupráce medzi Slovenskom a Islandom v oblasti genomickej nestability a rakoviny. Aktivity zahŕňajú semináre, výmenu výskumných postupov a vzájomné vzdelávanie odborníkov. Cieľom je zohľadniť vplyv životného prostredia a štýlu na zdravie populácie a vytvoriť základ pre dlhodobé partnerstvo.</t>
  </si>
  <si>
    <t xml:space="preserve">The project strengthens bilateral research cooperation between Slovakia and Iceland, focusing on genomic instability, cancer, and environmental factors on health. Key initiatives include knowledge exchange, joint seminars, and PhD training to establish a long-term scientific partnership.
</t>
  </si>
  <si>
    <t>príjem zo záverečného zúčtovania projektu ukončeného v roku 2024</t>
  </si>
  <si>
    <t>Mechanisms and Measurement of Disease Progression in the Early Phase of Neurodegenerative Diseases</t>
  </si>
  <si>
    <t>LeakyPark (JPND)</t>
  </si>
  <si>
    <t>LeakyPark</t>
  </si>
  <si>
    <t xml:space="preserve">Permeabilita črevnej bariéry: modulátor Parkinsonovej choroby (LeakyPark) </t>
  </si>
  <si>
    <t>Gut barrier permeability: a modulator of Parkinson´s disease</t>
  </si>
  <si>
    <t>Kulcsarova Kristína MUDr., PhD.</t>
  </si>
  <si>
    <t>UPJŠ - 385/2025</t>
  </si>
  <si>
    <t>https://www.crz.gov.sk/zmluva/10947555/</t>
  </si>
  <si>
    <t>JPND</t>
  </si>
  <si>
    <t>Parkinsonova choroba; črevná epitelová bariéra; gastrointestinálny trakt; proteíny tesných spojení (tight junctions); črevná permeabilita; mastocyty; alfa-synukleín; progresia ochorenia</t>
  </si>
  <si>
    <t>Parkinson’s disease; intestinal epithelial barrier; GI tract; tight junctions’ proteins; gut permeability; mast cells; alpha-synuclein; disease progression</t>
  </si>
  <si>
    <t>Naša pracovná hypotéza je, že črevná hyperpermeabilita sa u časti pacientov vyskytuje už vo včasných štádiách vývoja PCh a je spojená s rýchlejšou progresiou ochorenia. Na overenie tejto hypotézy navrhujeme analyzovať ČEB z funkčného aj štrukturálneho hľadiska na črevných biopsiách pacientov s iRBD (skorá manifestácia PCh, ktorá môže predchádzať nástupu typických motorických príznakov o niekoľko rokov), pacientov s včasným/stredným štádiom PCh a kontrol. Tieto biologické údaje budú korelované s klinickými parametrami pri zaradení do štúdie a po trojročnom sledovaní. Osobitná pozornosť bude venovaná skóre MDS-UPDRS III (Movement Disorders Society Unified Parkinson´s Disease Rating Scale), ktoré odráža progresiu ochorenia nielen u pacientov s PCh, ale aj iRBD.
Dodatočné experimenty budú vykonané na dvoch komplementárnych zvieracích modeloch PCh s enterickou neuropatiou – genetickom (myši transgénne pre A53T ľudský alfa-synukleín) a toxickom (myši vystavené rotenónu). Oba modely vykazujú enterické inklúzie alfa-synukleínu, poruchy črevnej motility a narušenie ČEB ešte pred vznikom motorických príznakov a centrálnej neurodegenerácie, preto môžu byť považované za modely PCh typu „body-ENS-first“ (s prvým vznikom na periférii). Tieto zvieracie modely nám umožnia skúmať Naša pracovná hypotéza je, že črevná hyperpermeabilita sa u časti pacientov vyskytuje už vo včasných štádiách vývoja PCh a je spojená s rýchlejšou progresiou ochorenia. Na overenie tejto hypotézy navrhujeme analyzovať ČEB z funkčného aj štrukturálneho hľadiska na črevných biopsiách pacientov s iRBD (skorá manifestácia PCh, ktorá môže predchádzať nástupu typických motorických príznakov o niekoľko rokov), pacientov s včasným/stredným štádiom PCh a kontrol. Tieto biologické údaje budú korelované s klinickými parametrami pri zaradení do štúdie a po trojročnom sledovaní. Osobitná pozornosť bude venovaná skóre MDS-UPDRS III (Movement Disorders Society Unified Parkinson´s Disease Rating Scale), ktoré odráža progresiu ochorenia nielen u pacientov s PCh, ale aj iRBD.
Dodatočné experimenty budú vykonané na dvoch komplementárnych zvieracích modeloch PCh s enterickou neuropatiou – genetickom (myši transgénne pre A53T ľudský alfa-synukleín) a toxickom (myši vystavené rotenónu). Oba modely vykazujú enterické inklúzie alfa-synukleínu, poruchy črevnej motility a narušenie ČEB ešte pred vznikom motorických príznakov a centrálnej neurodegenerácie, preto môžu byť považované za modely PCh typu „body-ENS-first“ (s prvým vznikom na periférii). Tieto zvieracie modely nám umožnia skúmať vplyv modulácie priepustnosti ČEB na neuropatológiu mozgu a motorické funkcie.</t>
  </si>
  <si>
    <t>Our working hypothesis is that gut hyperpermeability occurs early in the evolution of some Parkinson´s disease (PD) patients and that it is associated with a more severe disease progression. To test this hypothesis, we propose to analyze the intestinal epithelial barrier (IEB) both functionally and structurally in colonic biopsies of subjects with iRBD, an early manifestation of PD, which may antedate the onset of prototypical motor symptoms by years, early-stage/mid-stage PD and controls and to correlate these biological data with clinical parameters at baseline and after a three-year follow-up. A special focus will be given to the MDS-UPDRS III score, which reflects disease progression not only in PD but also iRBD. Additional experiments will be carried out in two complementary animal models of PD with enteric neuropathy, one genetic (mice transgenic for A53T human alpha-synuclein) and one toxic (mice gavaged with rotenone). Both animal models develop enteric alpha-synuclein inclusions, colonic dysmotility together with IEB disruption prior to motor symptoms and central neurodegeneration and could be therefore considered as body-ENS-first model of PD. These animal models will allow us to study the effect of the modulation of IEB permeability on brain neuropathology and motor functions.</t>
  </si>
  <si>
    <t>ESFRI - SLOVACRIN</t>
  </si>
  <si>
    <t>SLOVACRIN</t>
  </si>
  <si>
    <t xml:space="preserve">SLOVACRIN - Slovenská sieť výskumnej infraštruktúry  </t>
  </si>
  <si>
    <t>SLOVACRIN - Slovak research infrastructure network</t>
  </si>
  <si>
    <t xml:space="preserve">prof. MUDr. Daniel Pella, PhD. </t>
  </si>
  <si>
    <t>Dodatok: UPJŠ - 1046/2025
Zmluva:  0513/2024</t>
  </si>
  <si>
    <t>Zmluva
Dodatok</t>
  </si>
  <si>
    <t>AGEL SK, BMC SAV, DFN Košice, DFNsP BB, FNsP FDR BB, FNsP ZA, FN TN, FN TT, MediXbank, NOU, NÚDCH, NÚSCH, NÚTPCHaHCH VH, NKS, PH SK, TUKE, UVLF, UNB, UNLP Košice, UNM, ÚVN SNP Ružomberok, VOÚ, VÚSCH</t>
  </si>
  <si>
    <t>SLOVACRIN; akademické klinické skúšania; výskumná infraštruktúra; ECRIN-ERIC; klinický výskum; jednotky klinického skúšania (CTU)</t>
  </si>
  <si>
    <t>SLOVACRIN; academic clinical trials; research infrastructure; ECRIN-ERIC; clinical research; Clinical Trial Units (CTUs)</t>
  </si>
  <si>
    <t>SLOVACRIN predstavuje národnú výskumnú infraštruktúru pre akademické klinické skúšania na Slovensku a od roku 2018 je súčasťou európskeho konzorcia ECRIN-ERIC. Prepája nemocnice, univerzity a vedecké inštitúcie s cieľom posilniť kapacity a kvalitu akademického klinického výskumu. Hlavným cieľom je zvýšiť počet a úroveň akademicky iniciovaných klinických skúšaní prostredníctvom efektívneho využívania odborných kapacít a budovania siete jednotiek klinického skúšania (CTU). Rozvoj tejto národnej siete predstavuje kľúčový predpoklad pre systematickú podporu a realizáciu klinického výskumu v zdravotníckych zariadeniach na Slovensku.</t>
  </si>
  <si>
    <t>SLOVACRIN represents the national research infrastructure for academic clinical trials in Slovakia and has been part of the European consortium ECRIN-ERIC since 2018. It connects hospitals, universities, and research institutions to strengthen the capacity and quality of academic clinical research. Its main objective is to increase the number and quality of investigator-initiated clinical trials through effective use of expertise and by building a network of Clinical Trial Units (CTUs). The development of this national network is a key prerequisite for the systematic support and implementation of clinical research in healthcare institutions across Slovakia.</t>
  </si>
  <si>
    <t>financovanie národných platforiem ESFRI výskumných infraštruktúr</t>
  </si>
  <si>
    <t>Rezident - Zmluva o spolupráci č. 60/2025</t>
  </si>
  <si>
    <t>Rezident</t>
  </si>
  <si>
    <t>Resident</t>
  </si>
  <si>
    <t>prof. MUDr. Peter Urdzík, PhD., MPH</t>
  </si>
  <si>
    <t>MZ SR</t>
  </si>
  <si>
    <t>UPJŠ - 378/2025
dodatok: UPJŠ - 1003/2025</t>
  </si>
  <si>
    <t>Zmluva:
Dodatok:</t>
  </si>
  <si>
    <t>Špecializačné štúdium - MZ SR</t>
  </si>
  <si>
    <t>•	Univerzitná nemocnica  Louisa Pasteura Košice,
•	Univerzitná nemocnica Bratislava
•	Detská fakultná nemocnica Košice,
•	Fakultná nemocnica AGEL Košice-Šaca a.s.,
•	Fakultná nemocnica s poliklinikou J. A. Reimana Prešov,
•	Nemocnica Poprad, a.s., 
•	Nemocnica s poliklinikou Sv. Jakuba, n.o., Bardejov, 
•	Nemocnica A. Leňa Humenné, a.s.,
•	Nemocnica s poliklinikou, n.o. Revúca,
•	Nemocnica arm. Generála L.Svobodu Svidník, a.s.,
•	Nemocnica s poliklinikou Spišská Nová Ves, a.s.
•	Nemocnica s poliklinikou Trebišov, a.s,
•	Nemocnica s poliklinikou Štefana Kukuru Michalovce, a.s.,
•	Penta Hospitals SK, a.s. Všeobecná nemocnica Rimavská Sobota,
•	Vranovská nemocnica, a.s.</t>
  </si>
  <si>
    <t>Rezidentské štúdium, Špecializačné vzdelávanie, Zdravotnícky systém, Financovanie, Kvalita</t>
  </si>
  <si>
    <t>Residency training, Specialized education, Healthcare system, Funding, Quality</t>
  </si>
  <si>
    <t>Zmluva vytvára rámec pre systematickú realizáciu a financovanie rezidentského štúdia prostredníctvom spolupráce Ministerstva zdravotníctva SR a UPJŠ v Košiciach. Definuje mechanizmy zabezpečenia kvality špecializačného vzdelávania, organizáciu teoretickej a praktickej prípravy, ako aj efektívne riadenie a alokáciu finančných zdrojov s cieľom posilniť odborné kapacity zdravotníckeho systému.</t>
  </si>
  <si>
    <t>The agreement establishes a framework for the systematic implementation and funding of residency training through cooperation between the Ministry of Health of the Slovak Republic and Pavol Jozef Šafárik University in Košice. It defines mechanisms for ensuring the quality of specialized education, the organization of theoretical and practical training, and the effective management and allocation of financial resources, with the aim of strengthening the professional capacity of the healthcare system.</t>
  </si>
  <si>
    <t>Clinical Science Scholars Program</t>
  </si>
  <si>
    <t>Priama podpora 2025 - ÚV SR  368/2025</t>
  </si>
  <si>
    <t>CSSP</t>
  </si>
  <si>
    <t>Program štipendistov v oblasti klinických vied</t>
  </si>
  <si>
    <t>Clinical Science Scholars program</t>
  </si>
  <si>
    <t>Mgr. Viktória Háziková</t>
  </si>
  <si>
    <t>UPJŠ  (Mgr. Viktória Háziková)</t>
  </si>
  <si>
    <t>Úrad  predsedu vlády SR</t>
  </si>
  <si>
    <t>UPJŠ - 563/2025</t>
  </si>
  <si>
    <t>https://www.crz.gov.sk/zmluva/11260486/</t>
  </si>
  <si>
    <t>ÚV SR (rezerva predsedu vlády)</t>
  </si>
  <si>
    <t>Klinický výskum, Vzdelávanie, Štipendium, Translácia, Inovácia</t>
  </si>
  <si>
    <t>Clinical research, Education, Fellowship, Translation, Innovation</t>
  </si>
  <si>
    <t>Program Clinical Science Scholars je zameraný na podporu rozvoja klinického výskumu prostredníctvom vzdelávania a odbornej prípravy mladých výskumníkov a zdravotníckych pracovníkov. Cieľom programu je posilniť schopnosti v oblasti návrhu, realizácie a hodnotenia klinických štúdií, s dôrazom na transláciu vedeckých poznatkov do klinickej praxe. Program integruje interdisciplinárny prístup, moderné metodológie vrátane využitia umelej inteligencie a prácu s klinickými dátami, čím prispieva k zvyšovaniu kvality zdravotnej starostlivosti a rozvoju personalizovanej medicíny.</t>
  </si>
  <si>
    <t>The Clinical Science Scholars Program is designed to support the development of clinical research through education and training of early-career researchers and healthcare professionals. The program aims to strengthen competencies in the design, implementation, and evaluation of clinical studies, with a strong emphasis on translating scientific findings into clinical practice. It integrates an interdisciplinary approach, modern methodologies including the use of artificial intelligence, and clinical data analysis, thereby contributing to improved healthcare quality and the advancement of personalized medicine.</t>
  </si>
  <si>
    <t>57/2023/UVLF</t>
  </si>
  <si>
    <t>Využitie umelej inteligencie v personalizovanej diagnostike karcinómu prostaty</t>
  </si>
  <si>
    <t>Cooperation Agreement for the Purpose of Implementation and Participation in the Project
“Use of AI in Personalized Medicine of Prostate Cancer”</t>
  </si>
  <si>
    <t>prof. Ing. Mária Mareková, CSc.</t>
  </si>
  <si>
    <t>https://www.crz.gov.sk/zmluva/7769439/</t>
  </si>
  <si>
    <t>Zmluva o spolupráci / UVLF</t>
  </si>
  <si>
    <t>Umelá inteligencia, Karcinóm prostaty, Personalizovaná medicína, Biomarkery, Translácia</t>
  </si>
  <si>
    <t>AI,Prostate cancer, Personalized medicine, Biomarkers, Translation</t>
  </si>
  <si>
    <t>Projekt je zameraný na výskum a aplikáciu umelej inteligencie v personalizovanej medicíne karcinómu prostaty prostredníctvom interdisciplinárnej spolupráce medzi Univerzitou Pavla Jozefa Šafárika v Košiciach a Univerzitou veterinárskeho lekárstva a farmácie v Košiciach. Cieľom je analyzovať biologický materiál pacientov na molekulovej úrovni, identifikovať relevantné biomarkery a využiť pokročilé analytické prístupy na zlepšenie diagnostiky a liečby. Projekt zahŕňa predanalytické, analytické a metaanalytické spracovanie vzoriek, tvorbu databáz a implementáciu výsledkov do klinickej praxe. Dôraz je kladený na efektívne zdieľanie dát, ochranu osobných údajov a transláciu vedeckých poznatkov do zdravotnej starostlivosti s cieľom zvýšiť kvalitu a personalizáciu liečby pacientov.</t>
  </si>
  <si>
    <t>The project focuses on the research and application of artificial intelligence in personalized medicine for prostate cancer through interdisciplinary collaboration between Pavol Jozef Šafárik University in Košice and the University of Veterinary Medicine and Pharmacy in Košice. The aim is to analyze patient biological material at the molecular level, identify relevant biomarkers, and apply advanced analytical approaches to improve diagnosis and treatment. The project includes pre-analytical, analytical, and meta-analytical processing of samples, database development, and implementation of results into clinical practice. Emphasis is placed on effective data sharing, personal data protection, and the translation of scientific findings into healthcare to enhance the quality and personalization of patient care.</t>
  </si>
  <si>
    <t>HORIZON-CL4-2023-HUMAN-01-CNECT</t>
  </si>
  <si>
    <t>101135737, AI-BOOST</t>
  </si>
  <si>
    <t>AI-BOOST</t>
  </si>
  <si>
    <t>Artificial intelligence for better opportunities and scientific progress towards trustworthy and human-centric digital environment</t>
  </si>
  <si>
    <t>Umelá inteligencia pre lepšie príležitosti a vedecký pokrok smerom k dôveryhodnému a na človeka zameranému digitálnemu prostrediu</t>
  </si>
  <si>
    <t>ZABALA INNOVATION</t>
  </si>
  <si>
    <t>UPJŠ - 66/2024</t>
  </si>
  <si>
    <t>https://www.crz.gov.sk/zmluva/8960494/</t>
  </si>
  <si>
    <t>ZABALA INNOVATION (koordinátor)</t>
  </si>
  <si>
    <t>spoluvytváranie, konkurencia, výzvy otvorených inovácií</t>
  </si>
  <si>
    <t>co-creation, competition, open innovation challenges</t>
  </si>
  <si>
    <t>V rozsiahlom prostredí umelej inteligencie a robotiky je prísľub zlepšenia životnej úrovne, bezpečnejšej mobility a zlepšenia zdravotnej starostlivosti brzdený významnými výzvami. Problémy s dôverou a spoľahlivosťou bránia širokému prijatiu týchto transformačných technológií. V tejto súvislosti sa projekt AI-BOOST financovaný EÚ javí ako strategická reakcia na vybudovanie dôvery, spoľahlivosti a spolupráce, čím sa uvoľní plný potenciál umelej inteligencie a robotiky v rôznych sektoroch Európy. Konkrétne projekt spustí program otvorených súťaží s cieľom prilákať špičkové výskumné tímy, podporiť vznikajúce talenty a prilákať súkromné ​​investície. Projekt AI-BOOST, ktorý sa stáva referenčným bodom pre európsku komunitu umelej inteligencie, má zvýšiť konkurencieschopnosť Európy v oblasti umelej inteligencie.</t>
  </si>
  <si>
    <t>In the vast landscape of AI and robotics, the promise of improved living standards, safer mobility, and enhanced healthcare is hindered by significant challenges. Trust and reliability issues impede the widespread adoption of these transformative technologies. In this context, the EU-funded AI-BOOST project emerges as a strategic response to establish trust, reliability, and collaboration, unlocking the full potential of AI and robotics across Europe's diverse sectors. Specifically, the project will launch an open challenge prize programme to attract top research teams, nurture emerging talent, and attract private investment. Positioned as a benchmark for the European AI community, AI-BOOST is set to elevate Europe’s competitiveness in the field of AI.</t>
  </si>
  <si>
    <t>Erasmus+ 2021 – Cooperation Partnerships (KA220)</t>
  </si>
  <si>
    <t>2021-1-IT02-KA220-HED-000029370</t>
  </si>
  <si>
    <t>ALemP</t>
  </si>
  <si>
    <t>Platforma na riadenie adaptívneho učenia pre STEM</t>
  </si>
  <si>
    <t xml:space="preserve">Adaptive Learning Management Platform for STEM </t>
  </si>
  <si>
    <t>doc. RNDr. Zuzana Ješková, PhD.</t>
  </si>
  <si>
    <t>University of Palermo, Italy</t>
  </si>
  <si>
    <t>University of Palermo</t>
  </si>
  <si>
    <t>adaptívne učenie, STEM vzdelávanie</t>
  </si>
  <si>
    <t>adaptive learning, STEM education</t>
  </si>
  <si>
    <t>Projekt navrhol a vytvoril inovatívny system na riadenie výučby zameraný na podporu adaptívneho učenia. Platforma zahŕňa databázu úloh a cvičení spolu s nástrojmi hodnotenia, ktoré sú zamerané na monitorovanie študentovho výkonu smerom k  efektívnemu riadeniu vzdelávania.</t>
  </si>
  <si>
    <t>The project designed and developed an innovative learning management system focused on supporting adaptive learning. The platform includes a database of tasks and exercises along with assessment tools aimed at monitoring student performance, contributing to the effective management of education.</t>
  </si>
  <si>
    <t>KA220-HED Kooperačné partnerstvá v oblasti vysokoškolského vzdelávania</t>
  </si>
  <si>
    <t>2023-1-PL01-KA220-HED-000166765, AIS2SEP</t>
  </si>
  <si>
    <t>AI2SEP</t>
  </si>
  <si>
    <t>Rozvíjanie talentov v umelej inteligencii na riešenie rušivých environmentálnych problémov</t>
  </si>
  <si>
    <t>Developing Talents in Artificial Intelligence to Solve Disruptive Environmental Problems</t>
  </si>
  <si>
    <t>doc. RNDr. Ľubomír Antoni, PhD.</t>
  </si>
  <si>
    <t>Sliezska univerzita v Katoviciach</t>
  </si>
  <si>
    <t>UPJŠ - 17/2024</t>
  </si>
  <si>
    <t>https://www.crz.gov.sk/zmluva/9872472/</t>
  </si>
  <si>
    <t xml:space="preserve">Sliezska univerzita v Katoviciach, Záhrebská univerzita, Univerzita v Maribore, Vilnius univerzita. </t>
  </si>
  <si>
    <t>umelá inteligencia, životné prostredie, talenty</t>
  </si>
  <si>
    <t>artificial intelligence, environment, talents</t>
  </si>
  <si>
    <t>Hlavným cieľom je zvýšenie kvality vysokoškolského vzdelávania prostredníctvom návrhu a pilotnej implementácie 14 vzdelávacích  modulov na aplikáciu strojového učenia a umelej inteligencie v environmentálnej oblasti. V rámci projektu budú vytvorené prípadové štúdie a študentské výskumné projekty zamerané na riešenia environmentálnych problémov (napríklad aplikácie umelej inteligencie na riešenie problémov s plastmi v životnom prostredí, výzvy spojené so znečistením ovzdušia).</t>
  </si>
  <si>
    <t>The main objective is to enhance the quality of higher education through the design and pilot implementation of 14 educational modules focused on the application of machine learning and artificial intelligence in the environmental domain. Within the project, case studies and student research projects will be developed, aimed at addressing environmental challenges (for example, applications of artificial intelligence to tackle plastic pollution in the environment and issues related to air pollution).</t>
  </si>
  <si>
    <t>20% of total Partner’s budget: Within 30 calendar days after receiving the final payment from the National Agency on the condition that the National Agency has approved the full amount of the final payment.</t>
  </si>
  <si>
    <t>22420290, Visegrad Grants</t>
  </si>
  <si>
    <t>SECPOLYC</t>
  </si>
  <si>
    <t>Meniaca sa úloha sekundárnych miest v polycentrickom vývoji Vyšehradských krajín</t>
  </si>
  <si>
    <t>Changing role of SEcondary Cities in the POLYcentric development of Visegrad Countries</t>
  </si>
  <si>
    <t>doc. Mgr. Ladislav Novotný, PhD.</t>
  </si>
  <si>
    <t>Corvinus University Budapest</t>
  </si>
  <si>
    <t>University of South Bohemia České Budejovice, Wroclaw University</t>
  </si>
  <si>
    <t>polycentricita, sekundárne mestá, hierarchizácia, urbanizácia</t>
  </si>
  <si>
    <t>polycentricity, secondary cities, hierarchy, urbanisation</t>
  </si>
  <si>
    <t>Projekt má za cieľ zvýšiť porozumenie a schopnosť formulovať špecifiká a možnosti polycentrického rozvoja v krajinách V4 prostredníctvom odhalenia úlohy sekundárnych miest v regionálnom rozvoji. Poslaním je podporiť efektívne politiky, regionálne a mestské plánovanie prostredníctvom (1) vytvárania nových dôkazov, (2) iniciovania politického diskurzu a (3) prípravy na vytváranie sietí v rámci regiónu.</t>
  </si>
  <si>
    <t>The project aims to increase the understanding and articulation of the specifics and possibilities of polycentric development in the V4
countries by revealing the regional development role of secondary cities. The mission is to support effective policies, regional and urban
planning with (1) creating new evidences, (2.) initiating policy discourse and (3) prepare for networking within the region.</t>
  </si>
  <si>
    <t>DEVELOPMENT AND VERIFICATION OF URBAN ANALYTICS - EXPRO+
Tender Action Number: 1-11889 — Activity Number: 1000038029
https://esastar-publication-ext.sso.esa.int/ESATenderActions/filter/open</t>
  </si>
  <si>
    <t>4000143311/23/I-DT, ESA URBANA</t>
  </si>
  <si>
    <t>URBANA</t>
  </si>
  <si>
    <t>URBANA: Vývoj a overovanie urbánnej analytiky</t>
  </si>
  <si>
    <t>URBANA: Development and Verification of Urban Analytics</t>
  </si>
  <si>
    <t>prof. Mgr. Jaroslav Hofierka, PhD.</t>
  </si>
  <si>
    <t>GMATICS S.r.l.</t>
  </si>
  <si>
    <t>UPJŠ - 125/2024</t>
  </si>
  <si>
    <t>https://crz.gov.sk/contract/9028020/</t>
  </si>
  <si>
    <t>urbánna analytika, diaľkový prieskum Zeme</t>
  </si>
  <si>
    <t>urban analytics, earth observation</t>
  </si>
  <si>
    <t>Cieľom projektu URBANA je (i) vyvinúť inovatívne analytické nástroje kombinujúce dáta diaľkového prieskumu Zeme (EO) a ne-EO dáta, (ii) testovať a overiť ich prostredníctvom demonštračných pilotných projektov dohodnutých s kľúčovými zainteresovanými stranami a (iii) definovať plán (roadmap) na implementáciu budúcich operačných služieb, ktoré budú prijaté širokým okruhom používateľov, a podporovať zlepšovanie existujúcich služieb a vývoj nových služieb.</t>
  </si>
  <si>
    <t>the objective of the URBANA project is to (i) develop innovative analytics capabilities combining EO and non-EO data, (ii) test and verify them through demonstration pilots agreed with key stakeholders and (iii) define a roadmap to implement future operational services, to be adopted by a large  number of users, and pursue service improvement and new services</t>
  </si>
  <si>
    <t>https://eo4society.esa.int/projects/urbana-urban-analytics/</t>
  </si>
  <si>
    <t>ESA - siedma výzva PECS</t>
  </si>
  <si>
    <t>1000033403-1-11107, ESA ENEUM</t>
  </si>
  <si>
    <t>ENEUM</t>
  </si>
  <si>
    <t>ENEUM: Zlepšenie kurikula diaľkového prieskumu Zeme so zameraním na senzory ESA</t>
  </si>
  <si>
    <t>ENEUM: Enhancing Earth Observation Curriculum with a Focus on ESA Sensors</t>
  </si>
  <si>
    <t>UPJŠ - 68/2023</t>
  </si>
  <si>
    <t>https://www.crz.gov.sk/zmluva/7520121/</t>
  </si>
  <si>
    <t>01/2023</t>
  </si>
  <si>
    <t xml:space="preserve"> diaľkový prieskum Zeme, univerzitné kurikulum</t>
  </si>
  <si>
    <t>Earth Observation, university curricula</t>
  </si>
  <si>
    <t>Cieľom projektu (ENEUM: 4000140187/23/NL/SC/rp) je vytvoriť dva nové akademické predmety s kompletnými sylabami a študijnými materiálmi, ktoré zlepšia znalosti a zručnosti študentov v oblasti diaľkového prieskumu Zeme a produktov a dát senzorov ESA. Novými predmetmi sú: „Aplikácie diaľkového prieskumu Zeme (pre študentov 3. ročníka bakalárskeho stupňa a študentov 1. ročníka magisterského stupňa) a predmet Radarový diaľkový prieskum Zeme (pre študentov 1. ročníka magisterského stupňa). Projekt by mal tiež zvýšiť povedomie o aktivitách diaľkového prieskumu Zeme a ESA na Slovensku a prispieť k výchove skúsených používateľov produktov ESA na Slovensku a v EÚ.</t>
  </si>
  <si>
    <t>The aim of the project (ENEUM: 4000140187/23/NL/SC/rp) is to develop two new academic courses with complete syllabi and study materials that will enhance students’ knowledge and skills in the field of Earth observation and ESA sensor data and products. The new courses are: “Applications of Earth Observation” (for third-year bachelor’s students and first-year master’s students) and “Radar Earth Observation” (for first-year master’s students). The project should also increase awareness of Earth observation activities and ESA in Slovakia and contribute to the development of experienced users of ESA products in Slovakia and across the EU.</t>
  </si>
  <si>
    <t>Final settlement</t>
  </si>
  <si>
    <t>22310096,Visegrad Grants</t>
  </si>
  <si>
    <t>BiomatV4NET</t>
  </si>
  <si>
    <t xml:space="preserve">Vývoj a funkcionalizácia povrchu biodegradovateľných kovov - V4 network </t>
  </si>
  <si>
    <t>Biodegradable metal development and surface functionalization - V4 network</t>
  </si>
  <si>
    <t>RNDr. Radka Gorejová, PhD.</t>
  </si>
  <si>
    <t>BME Budapest, UTB Zlín, UM Lublin</t>
  </si>
  <si>
    <t>Biomateriály, Degradácia, Implantáty, Povrchové úpravy</t>
  </si>
  <si>
    <t>Biomaterials, Degradation, Implants, Surface funcionalization</t>
  </si>
  <si>
    <t>Naším hlavným cieľom je zdieľať poznatky medzi vedcami a mladými ľuďmi z krajín V4 v procese vývoja nového biomateriálu na báze kovov. Okrem toho sa snažíme o aktívne zapojenie študentov zo všetkých zúčastnených krajín, aby sme podporili ich záujem o štúdium prírodných vied.</t>
  </si>
  <si>
    <t>Our main goal is to share knowledge between scientists and young people from the V4 countries in the process of developing a new metal-based biomaterial. In addition, we strive to actively involve students from all participating countries in order to foster their interest in studying natural sciences.</t>
  </si>
  <si>
    <t>NATO Science for peace and security</t>
  </si>
  <si>
    <t>G6106, NATO</t>
  </si>
  <si>
    <t>TERRITORY</t>
  </si>
  <si>
    <t xml:space="preserve"> Prenosné elektrochemické senzory modifikované nanomateriálmi pre biomedicínsku a enviromentalnu analýzu</t>
  </si>
  <si>
    <t xml:space="preserve">Smart Portable Nanosensors for on-site Biomedical and Environmental Analysis </t>
  </si>
  <si>
    <t>RNDr. Ivana Šišoláková, PhD., univer. docent</t>
  </si>
  <si>
    <t>UPJŠ PF</t>
  </si>
  <si>
    <t>NATO</t>
  </si>
  <si>
    <t>TU Wien, UTB Zlín</t>
  </si>
  <si>
    <t xml:space="preserve">Elektrochemické senzory, softvérová aplikácia, diagnostika </t>
  </si>
  <si>
    <t>Electrochemical sensors, software application, diagnostics</t>
  </si>
  <si>
    <t>Napriek výraznému pokroku vo vývoji metód a technológií na diagnostické účely je vývoj jednoduchých, prístupných a nákladovo efektívnych testovacích súprav stále kľúčovou úlohou. Projekt „TERRITORY“ sa zameriava na vývoj prenosného zariadenia zloženého z ľahko dostupných zariadení, ako je smartfón, doplneného o malé meracie zariadenie a na mieru vyrobený elektrochemický senzor. Zmenou použitej elektródy je možné stanoviť analyty v reálnom čase. Ich interpretácia je navyše jednoduchá a sprostredkovaná prostredníctvom softvérovej aplikácie, vďaka ktorej sa testovaný dostane k výsledku v priebehu niekoľkých sekúnd</t>
  </si>
  <si>
    <t>Despite the significant progress in developing methods and technologies for diagnostic purposes, developing simple, accessible, and cost-effective testing sets is still a key task. Project “TERRITORY” aims at the development of a portable device made up of readily available gadgets such as a smartphone, augmented by a small measuring device and a custom-made electrochemical sensor. By varying the used electrode, it is possible to determine analytes in real-time. Moreover, their interpretation is simple and mediated through the software application, thanks to which the test taker gets the result within a few seconds</t>
  </si>
  <si>
    <t>G6131, NATO</t>
  </si>
  <si>
    <t>SpinDev</t>
  </si>
  <si>
    <t xml:space="preserve">Systémy na báze feromagnet- izolátor s vylepšenými magneto-transportnými vlastnosťami pre spintroniku </t>
  </si>
  <si>
    <t xml:space="preserve">Ferromagnetic Insulator Systems with Improved Magneto-transport Properties for Spintronic Devices </t>
  </si>
  <si>
    <t>Mgr. Vladimír Komanický, PhD., univerzitný docent</t>
  </si>
  <si>
    <t>Sumy State University, Sumy, Ukraina</t>
  </si>
  <si>
    <t>spintronika, senzory, magnetizmus, elektrický transport</t>
  </si>
  <si>
    <t>spintronics, sensors, magnetism, electric transport</t>
  </si>
  <si>
    <t>Tento projekt je zameraný na zlepšenie magnetotransportných vlastností tenkovrstvových systémov na báze feromagnet-izolátor (FM-I). Vylepšenie systémov bude prevedené prístupom syntézy vrstvapo vrstve, ktoré sa vyznačuje prechodom od dvojrozmerných súvislých systémov k nesúvislým trojrozmerným systémom. Komplexné štúdie štruktúry, elektrických, magnetorezistívnych a magnetických parametrov pomôže: i) nájsť optimálne podmienky pre realizáciu rôznych režimov vodivosti; ii) posilniť úlohu spinovo závislého tunelovania elektrónov; iii) zvýšiť magnetizáciu FM komponentu v dôsledku usporiadania magnetickej štruktúry. Získané materiály budú ďalej použité na vývoj tepelnomechanicky stabilných tunelových spojov pre nevolatilnú pamäť a magnetických mikro-senzorov s nízkou spotrebou energie.</t>
  </si>
  <si>
    <t xml:space="preserve">This project aimed at the improvement of magnetotransport properties of ferromagnetic-insulator (FM-I) thin-film systems. The focus of material improvement will be based on layer-by-layer condensation systems that feature a transition from the two-dimensional continuous to the discontinuous three-dimensional systems. Complex studies of the structure, electrical, magnetoresistive, and magnetic parameters will help to : i) find the  optimal conditions for the realization of different modes of conductivity; ii) strengthen the role of spin-dependent tunneling of electrons; iii) increase the magnetization of FM component due to the order of the magnetic structure. The obtained materials would be further used to develop thermostable tunnel junctions for non-volatile memory and magnetic micro-sensors with low power </t>
  </si>
  <si>
    <t>XFEL- DESY</t>
  </si>
  <si>
    <t>Zml. spolupráca XFEL-DESY_ULIČNY</t>
  </si>
  <si>
    <t>Agreement on cooperation between EuXFEL, UPJŠ, and DESY on an R&amp;D project for the development of software for Talbot interferometry analysis</t>
  </si>
  <si>
    <t>doc. RNDr. Jozef Uličný, CSc.</t>
  </si>
  <si>
    <t>XFEL</t>
  </si>
  <si>
    <t>UPJŠ -313/2025</t>
  </si>
  <si>
    <t>https://www.crz.gov.sk/zmluva/10806953</t>
  </si>
  <si>
    <t>Zmluva o spolupráci / XFEL</t>
  </si>
  <si>
    <t xml:space="preserve">ALICE CERN, č. 0407/2022 </t>
  </si>
  <si>
    <t>ALICE CERN</t>
  </si>
  <si>
    <t>Experiment
ALICE na LHC v CERN: Štúdium silno interagujúcej hmoty v extrémnych
podmienkach</t>
  </si>
  <si>
    <t>ALICE experiment at the CERN LHC: Study of strongly interacting matter at extreme conditions</t>
  </si>
  <si>
    <t>doc. RNDr. Marek Bombara, PhD.</t>
  </si>
  <si>
    <t>0407/2022</t>
  </si>
  <si>
    <t>https://www.crz.gov.sk/zmluva/6649777/</t>
  </si>
  <si>
    <t>jadro-jadrové zrážky, kvarkovo-gluónová plazma, podivné častice, korelácie častíc, trigger systém</t>
  </si>
  <si>
    <t>nucleus-nucleu collisions, quark-gluon plasma, strange particles, particles correlations, trigger system</t>
  </si>
  <si>
    <t>Projekt sa zaoberá štúdiom silno interagujúcej hmoty pri extrémnych podmienkach v zrážkach Pb-Pb pri energii v ťažiskovej sústave 5 TeV na pár nukleónov, v zrážkach p-Pb pri energii v ťažiskovej sústave 8 TeV na pár nukleónov a v zrážkach p-p pri ťažiskovej energii 13,6 TeV v experimente ALICE na urýchľovači LHC v CERN. Štúdium je zamerané hlavne na meranie vlastností kvarkovo-gluónovej plazmy vznikajúcej v centrálnych jadro-jadrových zrážkach.</t>
  </si>
  <si>
    <t>Project studies strongly interacting matter at extreme contitions in Pb-Pb collisions at energy 5 TeV per nucleon-nucleon pair, in p-Pb collisions at energy 8 TeV per nucleon-nucleon pair and in pp collisions at energy 13.6 TeV in ALICE at CERN LHC. Study is focused on the properties of quark-gluon plasma created in nucleus-nucleus collisions.</t>
  </si>
  <si>
    <t>ESFRI-INSTRUCT</t>
  </si>
  <si>
    <t xml:space="preserve">INSTRUCT - Európska výskumná infraštruktúra pre štrukturálnu biológiu </t>
  </si>
  <si>
    <t>INSTRUCT - Structural biology european research infrastructure</t>
  </si>
  <si>
    <t xml:space="preserve">doc. RNDr. Mária Vilková, PhD. </t>
  </si>
  <si>
    <t>SAV</t>
  </si>
  <si>
    <t xml:space="preserve"> C/1003/2025</t>
  </si>
  <si>
    <t>https://www.crz.gov.sk/zmluva/11743705/</t>
  </si>
  <si>
    <t>Instruct-Eric</t>
  </si>
  <si>
    <t>NMR spektroskopia; charakterizácia látok; interdisciplinárny výskum; výskumná infraštruktúra</t>
  </si>
  <si>
    <t>NMR spectroscopy; compound characterization; interdisciplinary research; research infrastructure</t>
  </si>
  <si>
    <t>NMR laboratórium na PF UPJŠ v Košiciach predstavuje výskumnú infraštruktúru zameranú na využitie metód nukleárnej magnetickej rezonancie (NMR) pre široké spektrum vedeckých aplikácií. Laboratórium sa orientuje na charakterizáciu štruktúry, vlastností a interakcií rôznych typov látok, vrátane biomolekúl, malých organických zlúčenín a materiálov. Pracovisko poskytuje experimentálne merania, metodickú podporu a odborné konzultácie pre akademických aj externých používateľov, čím podporuje interdisciplinárny výskum v oblastiach chémie, biológie a materiálových vied.</t>
  </si>
  <si>
    <t>The NMR laboratory at the Faculty of Science, Pavol Jozef Šafárik University in Košice represents a research infrastructure focused on the application of nuclear magnetic resonance (NMR) methods across a broad range of scientific fields. The laboratory is oriented towards the characterization of structure, properties, and interactions of various types of compounds, including biomolecules, small organic molecules, and materials. The facility provides experimental measurements, methodological support, and expert consultation for academic and external users, thereby supporting interdisciplinary research in chemistry, biology, and materials science.</t>
  </si>
  <si>
    <t>ESFRI - XFEL</t>
  </si>
  <si>
    <t xml:space="preserve">XFEL </t>
  </si>
  <si>
    <t>NCP XFEL - Národný kontaktný bod pre European XFEL and ERI</t>
  </si>
  <si>
    <t>NCP XFEL - National Contact Point for European XFEL and ERI</t>
  </si>
  <si>
    <t xml:space="preserve">prof. RNDr. Pavol Sovák, CSc. </t>
  </si>
  <si>
    <t>Dodatok č. 5
k Zmluve č. 0513/2024 o poskytnutí dotácie na rok 2025 zo dňa 20.12.2024</t>
  </si>
  <si>
    <t>https://www.crz.gov.sk/zmluva/11741685/</t>
  </si>
  <si>
    <t>European XFEL GmbH, ILL Grenoble, EST, ELI, TUKE, SAV, UK, STU</t>
  </si>
  <si>
    <t xml:space="preserve">podpora vedeckých projektov, vzdelávanie komunity, outreach, spolupráca akademikov a priemyslu </t>
  </si>
  <si>
    <t>support for research projects, community education, outreach, and collaboration between academia and industry</t>
  </si>
  <si>
    <t>Cieľom NCPXFEL je čo najlepšie využiť významné európske výskumné infraštruktúry (ďalej len ERI) vedcami zo SR za účelom realizácie experimentov svetového formátu.Zabezpečuje podporné aktivity na maximalizáciu benefitu vkladu SR do European XFEL a iných ERI v oblastiach vedeckých projektov, vzdelávania propagácie a spolupráce s priemyslom.</t>
  </si>
  <si>
    <t>The goal of NCPXFEL is to ensure that scientists from the Slovak Republic make the best possible use of major European research infrastructures (hereinafter referred to as ERIs) in order to conduct world-class experiments. It provides support activities to maximize the benefits of the Slovak Republic’s contribution to the European XFEL and other ERIs in the areas of scientific projects, education, outreach, and collaboration with industry.</t>
  </si>
  <si>
    <t>Zmluvný výskum Inohub Energy</t>
  </si>
  <si>
    <t>Inohub Energy</t>
  </si>
  <si>
    <t>Contract Research at Inohub Energy</t>
  </si>
  <si>
    <t>doc. RNDr. Andrea Straková Fedorková, PhD.</t>
  </si>
  <si>
    <t>INO – HUB Energy j.s.a./UPJŠ</t>
  </si>
  <si>
    <t>UPJŠ -64/2024</t>
  </si>
  <si>
    <t>UPJŠ - 64/2024 | Centrálny register zmlúv</t>
  </si>
  <si>
    <t>Zmluvný výskum / INO – HUB Energy</t>
  </si>
  <si>
    <t>Zmluvná spolupráca SKEBA STU</t>
  </si>
  <si>
    <t>SKEBA</t>
  </si>
  <si>
    <t>iné -uviesť do poznámky</t>
  </si>
  <si>
    <t>Contractual Collaboration with SKEBA STU</t>
  </si>
  <si>
    <t>Zmluva o spolupráci / SKEBA</t>
  </si>
  <si>
    <t>TEHO, Zmluva o poskytovaní služieb č. 8/2024</t>
  </si>
  <si>
    <t>TEHO - Syntéza nových typov antioxidantov</t>
  </si>
  <si>
    <t>TEHO - Synthesis of novel antioxidants</t>
  </si>
  <si>
    <t>RNDr. Ján Elečko, PhD.</t>
  </si>
  <si>
    <t>TEHO</t>
  </si>
  <si>
    <t>8/2024</t>
  </si>
  <si>
    <t>https://www.crz.gov.sk/zmluva/8915710/</t>
  </si>
  <si>
    <t>Zmluva o dielo / TEHO</t>
  </si>
  <si>
    <t>antioxidanty, ochrana tepelných výmenníkov, syntéza</t>
  </si>
  <si>
    <t>antioxidants, protection of heat exchangers, synthesis</t>
  </si>
  <si>
    <t>Projekt je zameraný na syntézu nových antioxidantov pre ochranu tepelných výmenníkov pred zanášaním inkrustami uhličitanového charakteru.</t>
  </si>
  <si>
    <t>The project is focused on the synthesis of new antioxidants to protect heat exchangers from fouling caused by carbonate-type incrustations.</t>
  </si>
  <si>
    <t>06433/2024/ORRUPaSI (397/21/2024/153)</t>
  </si>
  <si>
    <t>Zmluva o spolupráci vo výskume a vývoji</t>
  </si>
  <si>
    <t>Research and Development Cooperation Agreement</t>
  </si>
  <si>
    <t>AALBORG Univerzity</t>
  </si>
  <si>
    <t>https://www.crz.gov.sk/zmluva/9295582/</t>
  </si>
  <si>
    <t>Zmluva o spolupráci / AALBORG Univerzity</t>
  </si>
  <si>
    <t>Poskytnutie služby, faktúra č. 3250002151</t>
  </si>
  <si>
    <t>Spracovanie súboru tematických priestorových údajov zameraných na potenciál obnoviteľných zdrojov energie a environmentálnych charakteristík územia KSK</t>
  </si>
  <si>
    <t>Processing of a set of thematic spatial data focused on the potential of renewable energy sources and the environmental characteristics of the KSK region</t>
  </si>
  <si>
    <t>doc. Mgr. Michal Gallay, PhD.</t>
  </si>
  <si>
    <t>EZÚS Via Carpatia s r. o.</t>
  </si>
  <si>
    <t xml:space="preserve">EZÚS Via Carpatia </t>
  </si>
  <si>
    <t>Zmluvný výskum / EZÚS VC</t>
  </si>
  <si>
    <t>Poskytnutie služby, faktúra č. 3250001343</t>
  </si>
  <si>
    <t>Simulácia povodní z prívalových zrážok</t>
  </si>
  <si>
    <t>Simulation of floods caused by torrential rainfall</t>
  </si>
  <si>
    <t>Magistrát mesta Košice</t>
  </si>
  <si>
    <t>Zmluvný výskum / Mesto KE</t>
  </si>
  <si>
    <t>Poskytnutie služby, faktúra č. 3250001290</t>
  </si>
  <si>
    <t>Príprava odborných podkladov na realizáciu projektu náučného chodníka Myslava-Kopa – KVP</t>
  </si>
  <si>
    <t>Preparation of expert materials for the implementation of the educational trail project Myslava–Kopa – KVP</t>
  </si>
  <si>
    <t>doc. Mgr. Ladislav Novotný PhD.</t>
  </si>
  <si>
    <t>Mestská časť Košice-Myslava</t>
  </si>
  <si>
    <t>Objednávka č. 2025031</t>
  </si>
  <si>
    <t>Zmluvný výskum / MČ KE-Myslava</t>
  </si>
  <si>
    <t>_</t>
  </si>
  <si>
    <t>Náučný chodník, Myslava, geomorfológia, klíma, bioptopy, obyvateľstvo, hospodárstvo</t>
  </si>
  <si>
    <t>Educational trail, Myslava, geomorphology, climate, biotopes, population, economy</t>
  </si>
  <si>
    <t>Škola slúži na výchvu komunity užívateľov Big Science infraštruktúr v ESFRI</t>
  </si>
  <si>
    <t>School is oriented to support growth of comunity using ESFRI infrastructures</t>
  </si>
  <si>
    <t>2024-TCA-62-SE01-01</t>
  </si>
  <si>
    <t>Medzinárodná mobilita v rámci programov prípravy učiteľov vo vysokoškolskom vzdelávaní.</t>
  </si>
  <si>
    <t>International mobility within the Teacher training programmes in Higher Education.</t>
  </si>
  <si>
    <t>Timková - TCA</t>
  </si>
  <si>
    <t>nie je</t>
  </si>
  <si>
    <t>mobility</t>
  </si>
  <si>
    <t>výzva Ministerstva zahraničných vecí Talianska</t>
  </si>
  <si>
    <t>CAP.2619/2 - E.F. 2025</t>
  </si>
  <si>
    <t>Príspevok na miesto talianskeho lektora</t>
  </si>
  <si>
    <t>Contribution to the position of Italian lecturer</t>
  </si>
  <si>
    <t>prof. Mgr. Renáta Panocová, PhD.</t>
  </si>
  <si>
    <t>Ambasciata d'ltalia Bratislava</t>
  </si>
  <si>
    <t>len informácia zaslaná listom, bez zmluvy</t>
  </si>
  <si>
    <t>bilateral international cooperation</t>
  </si>
  <si>
    <t>podpora výučby z taliančiny</t>
  </si>
  <si>
    <t>support for Italian language teaching</t>
  </si>
  <si>
    <t>EDL_2025_1_SK_1/001</t>
  </si>
  <si>
    <t>Európsky deň jazykov</t>
  </si>
  <si>
    <t>European Day of Languages</t>
  </si>
  <si>
    <t>FF UPJŠ</t>
  </si>
  <si>
    <t>len objednávka</t>
  </si>
  <si>
    <t>Zmluva o spolupráci / EK</t>
  </si>
  <si>
    <t>organizácia Európskeho dňa jazykov</t>
  </si>
  <si>
    <t>organisation of the European Day of Languages</t>
  </si>
  <si>
    <t>Zmluva o spolupráci pri vydávaní časopisu Mesto a dejiny- FF 30/2019</t>
  </si>
  <si>
    <t>Vydávanie vedeckého recenzovaného časopisu Mesto a dejiny</t>
  </si>
  <si>
    <t xml:space="preserve">
Publishing of the peer-reviewed scientific journal City and Language History</t>
  </si>
  <si>
    <t>prof. PaedDr. Martin Pekár, PhD.</t>
  </si>
  <si>
    <t>Východoslovenský historicko-výskumný inštitút, o.z.</t>
  </si>
  <si>
    <t>FF 30/2019</t>
  </si>
  <si>
    <t>https://www.crz.gov.sk/3940334/</t>
  </si>
  <si>
    <t>Zmluva o spolupráci / VH-VI</t>
  </si>
  <si>
    <t xml:space="preserve"> na dobu neurčitú</t>
  </si>
  <si>
    <t>mesto, dejiny</t>
  </si>
  <si>
    <t>history, city</t>
  </si>
  <si>
    <t>vydávanie vedeckého časopisu Mesto a dejiny a spoločné publikácie a projekty</t>
  </si>
  <si>
    <t>publishing the scientific journal City and History and joint publications and projects</t>
  </si>
  <si>
    <t>na základe memoranda o spolupráci</t>
  </si>
  <si>
    <t>MZV - Histrická spoločnosť
Zmluva FF 245/2025</t>
  </si>
  <si>
    <t>Vykonávací protokol k Dohode o vzájomnej spolupráci uzatvorenej dňa 27.10.2021 k rozpisu výdavkov na rok 2025</t>
  </si>
  <si>
    <t>Implementation Protocol to the Agreement on Mutual Cooperation concluded on October 27, 2021 on the schedule of expenses for 2025</t>
  </si>
  <si>
    <t>Ministerstvo zahraničných vecí a európskych záležitostí SR</t>
  </si>
  <si>
    <t>FF 147/2024</t>
  </si>
  <si>
    <t>https://www.crz.gov.sk/zmluva/9723960/</t>
  </si>
  <si>
    <t>Zmluva o spolupráci / MZVaEZ SR</t>
  </si>
  <si>
    <t>historické vedy, výskum, Slovensko, Česko, Nemecko</t>
  </si>
  <si>
    <t>Odborné a organizačné vedenie medzivládnej expertnej komisie v oblasti historických vied zameranej na výskum a organizáciu výskumu, organizovanie vedeckých konferencí, vydávanie vedeckých publikácií, sieťovanie a mobility.</t>
  </si>
  <si>
    <t>KSK-regionálna analýza
Zmluva FF 148/2024</t>
  </si>
  <si>
    <t>Vypracovanie Regionálnej analýzy o mladých ľuďoch v situácii a ohrozených situáciou Not in Education, Employment, or Training, tzn. v slovenskom jazyku: nie sú zamestnané, ani nie sú v procese vzdelávania alebo odbornej prípravy (,,NEET“).</t>
  </si>
  <si>
    <t>Development of a Regional Analysis on young people in the situation and at risk of the situation Not in Education, Employment, or Training, i.e: they are not employed, nor are they in the process of education or vocational training (NEET).</t>
  </si>
  <si>
    <t>doc. Mgr. Vladimír Lichner, PhD.</t>
  </si>
  <si>
    <t>FF 148/2024</t>
  </si>
  <si>
    <t>https://crz.gov.sk/zmluva/9565266/</t>
  </si>
  <si>
    <t>Zmluva o spolupráci / KSK</t>
  </si>
  <si>
    <t>situácia NEET, analýza, mládež,</t>
  </si>
  <si>
    <t>NEET (Not in Education, Employment, or  Training)</t>
  </si>
  <si>
    <t>vytvorenie regionálnej analýzy a regionálneho partnerstva – identifikácia potrieb a lokalít vhodných na zriadenie centier pre prácu s mládežou v KSK</t>
  </si>
  <si>
    <t>creation of a regional analysis and regional partnership – identification of needs and locations suitable for establishing youth work centers in the Slovak Republic</t>
  </si>
  <si>
    <t>mesto Košice - duševné zdravie
Zmluva FF 93/2025</t>
  </si>
  <si>
    <t>Realizovácia prieskumu týkajúceho sa duševného zdravia detí – žiakov základných škôl v Košiciach</t>
  </si>
  <si>
    <t>Implementation of a survey regarding the mental health of children - primary school students in Košice</t>
  </si>
  <si>
    <t>doc. Mgr. Mária Bačíková, PhD.</t>
  </si>
  <si>
    <t>Mesto Košice</t>
  </si>
  <si>
    <t>FF 93/2025</t>
  </si>
  <si>
    <t>https://crz.gov.sk/zmluva/10653114/</t>
  </si>
  <si>
    <t>Zmluva o spolupráci / Mesto KE</t>
  </si>
  <si>
    <t>duševné zdravie</t>
  </si>
  <si>
    <t>mental health</t>
  </si>
  <si>
    <t>prieskum týkajúci sa duševného zdravia detí – žiakov základných škôl v Košiciach</t>
  </si>
  <si>
    <t>survey regarding the mental health of children - primary school pupils in Košic</t>
  </si>
  <si>
    <t>realizácia priestumu na základe dohody s mestom Košice</t>
  </si>
  <si>
    <t>KA220-HED – Cooperation Partnerships in Higher Education, Call 2021, Round 1</t>
  </si>
  <si>
    <t>2021-1-SK01-KA220-HED-000023505, SAAIC DiGreen</t>
  </si>
  <si>
    <t>DiGreen</t>
  </si>
  <si>
    <t>Digitálna vláda pre zelené obce a mestá</t>
  </si>
  <si>
    <t>Digital Government for Green Municipalities and Cities</t>
  </si>
  <si>
    <t>PhDr. Miroslav Fečko, PhD.</t>
  </si>
  <si>
    <t>2021-1-SK01-KA220-HED-000023505</t>
  </si>
  <si>
    <t xml:space="preserve">https://www.crz.gov.sk/data/att/3080701.pdf </t>
  </si>
  <si>
    <t>Eurac Research (IT), The Institute for World Economy (RO), University of Applied Sciences Upper Austria (AT)</t>
  </si>
  <si>
    <t>mestá, obce, digitalizácia, DiGreen, verejná politika</t>
  </si>
  <si>
    <t>municipalities, cities, digitalisation, DiGreen, public policy</t>
  </si>
  <si>
    <t>Obce stoja v centre digitálnej a zelenej transformácie. Skúsenejšie obce s lepšími predpokladmi a potenciálom môžu slúžiť ako príklad pre ostatné obce. Projekt DiGreen podporoval medzinárodnú výmenu osvedčených postupov v oblasti digitalizácie a zelenej politiky medzi obcami.
Témy digitalizácie a zelenej politiky sú kľúčové pre celú spoločnosť, a to najmä pre obce. Tieto oblasti sú vzájomne prepojené a navzájom sa ovplyvňujú. Účinne implementované digitálne riešenia môžu viesť k dosiahnutiu cieľov udržateľného rozvoja a byť prostriedkom na ich dosiahnutie.
Digitálne a ekologické témy je potrebné implementovať do netechnických študijných programov vysokoškolského vzdelávania. Študijné programy zamerané na verejnú správu, manažment, politiku a súvisiace odbory, ktoré pripravujú absolventov na budúce zamestnanie v samosprávnych orgánoch, by mali byť vylepšené tak, aby poskytovali digitálne a zelené zručnosti.
Cieľom projektu DiGreen bolo riešiť nedostatky v digitálnych a zelených zručnostiach vo vysokoškolskom vzdelávaní a v komunálnej praxi. Pozornosť bola zameraná na začlenenie digitálneho a zeleného vzdelávania do vysokoškolského vzdelávania, kde to nie je primárnym zameraním, a do komunálnej praxe, kde existuje potreba praktického využitia takýchto vedomostí. Zdôrazňovalo sa zapojenie komunálnych odborníkov, ktorí môžu byť v oblasti digitálnych a zelených zručností opomenutou skupinou.</t>
  </si>
  <si>
    <t>Municipalities are in the centre of digital and green transition. More experienced municipalities with a better background and potential, can provide examples for other municipalities. DiGreen supported the international exchange of digital and green good practice between municipalities.
Digital and Green topics are essential for the entire society, and for the municipalities in particular. Digital and Green topics are interlinked and depending on each other. Effectively implemented digital solutions can lead to and be a means for reaching sustainable goals.
Digital and green topics needs to be implemented in non-technical HE study programmes. Public administration, management, policy, and related study programmes, profiling graduates for future employment at the municipal public bodies, should be improved to convey digital and green skills.
DiGreen aimed to tackle digital and green skill gaps in HE and municipal practice. The incorporation of digital and green learning in HE, where this is not a primary focus and in municipal practice, where there is the need for practical use of such knowledge, were targeted. Involvement of municipal practitioners, who may be a left-out group regarding digital and green skills was emphasised.</t>
  </si>
  <si>
    <t>Zmluva uzavretá na základe zákona č. 513/1991 Zb. Obchodný zákonník v platnom znení</t>
  </si>
  <si>
    <t>Zmluva o spolupráci pri implementácii projektu financovaného z programu cezhraničnej spolupráce INTERREG VI-A Maďarsko-Slovensko 2021-2027</t>
  </si>
  <si>
    <t>#ACCESS</t>
  </si>
  <si>
    <t>Podpora právnej dostupnosti pozdĺž slovensko-maďarskej hranice</t>
  </si>
  <si>
    <t>Promotion of legal accessibility across the Slovak-Hungarian border</t>
  </si>
  <si>
    <t xml:space="preserve">	doc. JUDr. Alena Krunková PhD.</t>
  </si>
  <si>
    <t>UPJŠ v Košiciach, Právnická fakulta</t>
  </si>
  <si>
    <t>CESCI CARPATHIA - Združenie Stredoeurópske služby pre cezhraničné iniciatívy - Karpatia</t>
  </si>
  <si>
    <t>PravF: L-02/2023</t>
  </si>
  <si>
    <t>https://www.crz.gov.sk/zmluva/7886407/</t>
  </si>
  <si>
    <t>Program cezhraničnej spolupráce INTERREG VI-A Maďarsko-Slovensko 2021-2027</t>
  </si>
  <si>
    <t>právne prekážky, administratívne prekážky, cezhraničná spolupráca, slovensko-maďarská hranica, integrácia, monitorovanie, riadenie, databáza prekážok, právne odporúčania, informačná kampaň</t>
  </si>
  <si>
    <t>legal barriers, administrative barriers, cross-border cooperation, Slovak–Hungarian border, integration, monitoring, management, barriers database, legal recommendations, information campaign</t>
  </si>
  <si>
    <t>Hlavným cieľom projektu je systematicky odhaľovať pretrvávajúce právne a administratívne prekážky, ktoré bránia silnejšej integrácii a vyššej úrovni spolupráce na slovensko-maďarskej hranici, a ďalej podporovať ich odstránenie. Hlavnými dvoma intervenciami projektu sú monitorovanie prekážok a ich riadenie.  Výsledkom projektu bude odstránenie právnych prekážok a vypracovanie riešení vrátane databázy právnych prekážok, projektov, napomáhajúcich odstraňovaniu  prekážok, právnych odporúčaní a informačnej kampane zameranej na štátne a samosprávne autority.</t>
  </si>
  <si>
    <t>The main objective of the project is to systematically identify persistent legal and administrative barriers that hinder stronger integration and a higher level of cooperation in the Slovak–Hungarian border region, and to further support their removal. The two main interventions of the project are the monitoring of barriers and their management. The project will result in the elimination of legal barriers and the development of solutions, including a database of legal barriers, projects supporting their removal, legal recommendations, and an information campaign aimed at state and local authorities</t>
  </si>
  <si>
    <t>Právny rozbor na tému: Premeny obchodných spoločností</t>
  </si>
  <si>
    <t>Legal Analysis on the Topic: Transformations of Business Entities</t>
  </si>
  <si>
    <t>doc. JUDr. Regina Hučková, PhD.</t>
  </si>
  <si>
    <t>Slovenská sporiteľňa, a.s.</t>
  </si>
  <si>
    <t>premeny obchodných spoločností, zrušenie a zánik obchodných spoločností</t>
  </si>
  <si>
    <t>transformations of business companies, dissolution and termination of business companies</t>
  </si>
  <si>
    <t>Právna analýza zákona o premenách obchodných spoločností sa zamerala na identifikáciu hlavných právnych princípov a podmienok novej právnej úpravy. Predmetom skúmania boli najmä procesné postupy, práva a povinnosti zúčastnených subjektov a ochranu veriteľov. Súčasťou analýzy bol aj výklad relevantných ustanovení a ich aplikácia v praxi. Expertíza bola prezentovaná aj vo forme panelovej diskusie popredných expertov z akademického prostredia so zapojením expertov z praxe a zástupcu objednávateľa. </t>
  </si>
  <si>
    <t>The legal analysis of the Act on Transformations of Business Companies focused on identifying the main legal principles and conditions of the new legal regulation. The subject of research primarily covered procedural procedures, rights and obligations of the participating subjects, and the protection of creditors. The analysis also included the interpretation of relevant provisions and their application in practice. The expertise was presented in the form of a panel discussion with leading experts from the academic environment, involving experts from practice and a representative of the client</t>
  </si>
  <si>
    <t>Výzva na predkladanie žiadostí o poskytnutie finančného príspevku na rok 2025 podľa §15a ods. 3 písm. a) zákona</t>
  </si>
  <si>
    <t>Podpora vysokoškolského vzdelávania</t>
  </si>
  <si>
    <t>Support for higher education</t>
  </si>
  <si>
    <t>prof. JUDr. Miroslav Štrkolec, PhD.</t>
  </si>
  <si>
    <t>Ministerstvo spravodlivosti SR</t>
  </si>
  <si>
    <t>č. MS/310/2025-17</t>
  </si>
  <si>
    <t>MS/310/2025-17 | Centrálny register zmlúv</t>
  </si>
  <si>
    <t>Poskytnutie finančného príspevku verejnej vysokej škole zo štátneho rozpočtu na účel podľa § 15a ods. 3 písm. a) zákona č. 548/2003 Z.z.</t>
  </si>
  <si>
    <t>právnické vzdelávanie, študijné programy, právo, aplikačná prax, súdnictvo, prokuratúra, právnické profesie, profil absolventa, Ministerstvo spravodlivosti</t>
  </si>
  <si>
    <t>legal education, study programs, law, legal practice, judiciary, prosecution, legal professions, graduate profile, Ministry of Justice</t>
  </si>
  <si>
    <t>Cieľom projektu je podpora uskutočňovania študijných programov prvého stupňa vysokoškolského štúdia a druhého stupňa vysokoškolského štúdia v študijnom odbore právo, ktoré zohľadňujú požiadavky aplikačnej praxe v oblasti súdnictva, prokuratúry a právnických profesií, nad ktorými vykonáva dohľad Ministerstvo spravodlivosti Slovenskej republiky tak, aby sa právnické vzdelávanie udržalo a zlepšovalo, a aby profil absolventa zodpovedal potrebám cieľového profilu sudcu, prokurátora a ostatných právnických profesií v súlade s požiadavkami aplikačnej praxe.</t>
  </si>
  <si>
    <t>The aim of the project is to support the implementation of first-cycle (bachelor’s) and second-cycle (master’s) higher education study programs in the field of law, which reflect the requirements of legal practice in the areas of judiciary, prosecution, and legal professions supervised by the Ministry of Justice of the Slovak Republic, in order to maintain and improve legal education and to ensure that the graduate profile corresponds to the needs of the target profile of a judge, prosecutor, and other legal professions in accordance with the requirements of legal practice.</t>
  </si>
  <si>
    <t>The 2nd Call for Proposals of the Interreg VI-A NEXT Hungary–Slovakia–Romania–Ukraine Programme</t>
  </si>
  <si>
    <t>HUSKROUA/23/RS/1.2/027</t>
  </si>
  <si>
    <t>EFFUSE-win</t>
  </si>
  <si>
    <t>Vedeckým vzdelávaním pre lepšie životné prostredie budúcnosti - práca v teréne</t>
  </si>
  <si>
    <t>Environment for the Future by Scientific Education EFFUSE</t>
  </si>
  <si>
    <t>RNDr. Ivana Slepáková, PhD.</t>
  </si>
  <si>
    <t>Ministry of Foreign Affairs and Trade of Hungary</t>
  </si>
  <si>
    <t>UPJŠ - 268/2025</t>
  </si>
  <si>
    <t>https://crz.gov.sk/zmluva/10741763/</t>
  </si>
  <si>
    <t>INTERREG VI-A NEXT HUNGARY-SLOVAKIA-ROMANIA-UKRAINE 2021-2027 PROGRAMME</t>
  </si>
  <si>
    <t>Užhorodská národná univerzita
Inštitút rozvoja karpatského regiónu
Mlynský náhon, občianske združenie
River &amp; Mountain, občianske združenie</t>
  </si>
  <si>
    <t>Vedecké vzdelávanie, životné postredie, biodiverzita</t>
  </si>
  <si>
    <t>Scientific education, evironment, biodiversity</t>
  </si>
  <si>
    <t xml:space="preserve">Rozvoj environmentálnych kompetencií a šírenie environmentálnych vedomostí o stave prírody a potrebe jej ochrany medzi obyvateľmi vybraných cezhraničných regiónov na Slovensku a na Ukrajine. Vzdelávacie aktivity v prírode môžu vzbudiť záujem u mladej generácie ako potenciálnych budúcich vedcov. Posilňovanie vedeckých kompetencií nevyhnutných na riešenie problémov identifikovaných prostredníctvom siete cezhraničných laboratórií slúži na podporu ďalšej generácie vedcov. </t>
  </si>
  <si>
    <t xml:space="preserve">Development of environmental competencies and dissemination of environmental knowledge about the state of nature and the need for its protection, among the inhabitants of the selected cross-border regions in Slovakia, Ukraine. Outdoor educational activities can initiate interest of young generation as potential future scientists. Increasing of scientific competencies important for solving of problem identified through net of cross-border laboratories as a support of young scientific generation. </t>
  </si>
  <si>
    <t>V4MoRe</t>
  </si>
  <si>
    <t>Pohybová aktivita stredoškolských a vysokoškolských študentov v krajinách V4 – komparatívna štúdia</t>
  </si>
  <si>
    <t>Physical activity patterns of high school and university students in V4 countries-comparative study</t>
  </si>
  <si>
    <t>prof. PaedDr. Ján Junger, CSc.</t>
  </si>
  <si>
    <t>University of Pécs, HU</t>
  </si>
  <si>
    <t>UPJŠ - 128/2025</t>
  </si>
  <si>
    <t>UPJŠ - 128/2025 | Centrálny register zmlúv</t>
  </si>
  <si>
    <t>John Paul II University in Biala Podlaska, University of South Bohemia, České Budějovice</t>
  </si>
  <si>
    <t>pohybová aktivita, stredoškolskí študenti, vysokoškolskí študenti, krajiny V4</t>
  </si>
  <si>
    <t>physical activity, high school students, university students, V4 countries</t>
  </si>
  <si>
    <t>Projekt nadväzuje na výskumnú iniciatívu z roku 2015, ktorá podporila spoluprácu medzi výskumníkmi v krajinách V4 a zdôraznila význam zdravotného povedomia a individuálnej zodpovednosti za zdravie mládeže. Predchádzajúce zistenia poukázali na potrebu pravidelného monitorovania pohybovej aktivity a overovania spoľahlivosti výskumných nástrojov. V nadväznosti na túto prácu chceme posilniť vedeckú spoluprácu a zhodnotiť zmeny v pohybovej aktivite mládeže v priebehu desiatich rokov.</t>
  </si>
  <si>
    <t>The project continues a 2015 research initiative that fostered collaboration among V4 researchers and emphasized youth health awareness and individual responsibility. Previous findings highlighted the need for continuous monitoring of physical activity and validation of research tools. Expanding on this work, we aim to strengthen scientific cooperation and assess changes in youth physical activity over a ten-year period.</t>
  </si>
  <si>
    <t>Darovacia zmluva  Telegrafia, a.s./UPJŠ v Košiciach</t>
  </si>
  <si>
    <t>Organizácia vedecko výskumných expedícií UPJŠ</t>
  </si>
  <si>
    <t>Organization of scientific research expeditions of the UPJŠ</t>
  </si>
  <si>
    <t>RNDr. Andrej Mirossay/Doc. Michal Goga</t>
  </si>
  <si>
    <t>Telegrafia a.s.</t>
  </si>
  <si>
    <t>673/2025</t>
  </si>
  <si>
    <t xml:space="preserve">https://www.crz.gov.sk/zmluva/11415264/?csrt=177397218741992716 </t>
  </si>
  <si>
    <t>Spolupráca so súkromným sektorom  / Darovacia zmluva</t>
  </si>
  <si>
    <t>na dobu neurčitú (do vyčerpania peňažného daru)</t>
  </si>
  <si>
    <t>vedecké expedície, podpora vedecko výskumných expedícií, lišajníky, proteíny, sekundárne metabolity, spolupráca univerzity a súkromnej spoločnosti, peňažný dar,</t>
  </si>
  <si>
    <t xml:space="preserve">
scientific expeditions, support for scientific research expeditions, lichens, proteins, secondary metabolites, cooperation between the university and private company, monetary donation,</t>
  </si>
  <si>
    <t>Finančný príspevok je určený na podporu realizácie vedecko-výskumnej expedície na Antarktídu. Projekt bol realizovaný doc. Michalom Gogom, PhD. z Univerzity Pavla Jozefa Šafárika v Košiciach v spolupráci s Českým antarktickým nadačným fondom a prispieva k rozvoju medzinárodnej vedeckej spolupráce a poznania extrémnych ekosystémov.</t>
  </si>
  <si>
    <t>The financial contribution is intended to support the implementation of a scientific and research expedition to Antarctica. The project was implemented by Assoc. Prof. Michal Gog, PhD. from Pavol Jozef Šafárik University in Košice in cooperation with the Czech Antarctic Endowment Fund and contributes to the development of international scientific cooperation and knowledge of extreme ecosystems.</t>
  </si>
  <si>
    <t>Financie boli použité na  úhradu sprostredkovania účasti vedca na Expedici na Antarktíde  (https://www.crz.gov.sk/zmluva/11408320/?csrt=177397218741992716  ), ako aj ďalšie s tým súvisiace výdavky</t>
  </si>
  <si>
    <t>Darovacia zmluva  HELP CAR s.r.o./UPJŠ v Košiciach</t>
  </si>
  <si>
    <t>HELP CAR s.r.o.</t>
  </si>
  <si>
    <t>749/2025</t>
  </si>
  <si>
    <t>viď. príloha Zmluvy TIP 2025.zip</t>
  </si>
  <si>
    <t xml:space="preserve">vedecké expedície, podpora vedecko výskumných expedícií,  lišajníky, proteíny, sekundárne metabolity, spolupráca univerzity a súkromnej spoločnosti, peňažný dar, </t>
  </si>
  <si>
    <t>Darovacia zmluva  TERALEX, s.r.o./UPJŠ v Košiciach</t>
  </si>
  <si>
    <t>TERALEX, s.r.o.</t>
  </si>
  <si>
    <t>Darovacia zmluva  LABAŠ s.r.o./UPJŠ v Košiciach</t>
  </si>
  <si>
    <t>LABAŠ s.r.o.</t>
  </si>
  <si>
    <t>828/2025</t>
  </si>
  <si>
    <t xml:space="preserve">vedecká expedícia, Antarktída, podpora vedecko výskumnej expedície, spolupráca univerzity a súkromnej spoločnosti , peňažný dar, </t>
  </si>
  <si>
    <t xml:space="preserve">
scientific expedition, Antarctica, support for a scientific research expedition, cooperation between a university and a private company, monetary donation,</t>
  </si>
  <si>
    <t>Darovacia zmluva  Mgr. Miroslav Labaš/UPJŠ v Košiciach</t>
  </si>
  <si>
    <t>Mgr. Miroslav Labaš</t>
  </si>
  <si>
    <t>827/2025</t>
  </si>
  <si>
    <t xml:space="preserve">vedecká expedícia, Antarktída, podpora vedecko výskumnej expedície, lišajníky, proteíny, sekundárne metabolity, spolupráca univerzity a súkromnej spoločnosti , peňažný dar, </t>
  </si>
  <si>
    <t>Darovacia zmluva  LYNX s.r.o./UPJŠ v Košiciach</t>
  </si>
  <si>
    <t xml:space="preserve">Podpora aktivít TIP -UPJŠ </t>
  </si>
  <si>
    <t>Support for TIP -UPJŠ activities</t>
  </si>
  <si>
    <t>RNDr. Andrej Mirossay</t>
  </si>
  <si>
    <t>LYNX s.r.o.</t>
  </si>
  <si>
    <t>762/2025</t>
  </si>
  <si>
    <t>podpora aktivít TIP-UPJŠ,  podpora rozvoja pracoviska TIP-UPJŠ, výskum a vývoj nových technológií, peňažný dar,</t>
  </si>
  <si>
    <t>support for TIP-UPJŠ activities, support for the development of the TIP-UPJŠ workplace, research and development of new technologies, monetary donation,</t>
  </si>
  <si>
    <t>Finančný dar je určený na podporu aktivít pracoviska TIP-UPJŠ, ktoré predstavuje špecializované univerzitné pracovisko zamerané na rozvoj vedecko-výskumných, inovačných a odborných činností, ako aj na posilnenie spolupráce s aplikačnou praxou.</t>
  </si>
  <si>
    <t>The financial donation is intended to support the activities of the TIP-UPJŠ workplace, which is a specialized university workplace focused on the development of scientific research, innovation and professional activities, as well as on strengthening cooperation with applied practice.</t>
  </si>
  <si>
    <t xml:space="preserve">7.2 Medzinárodná prezentácia verejných vysokých škôl </t>
  </si>
  <si>
    <t>Účasť študentov DF VŠMU na 35. ročníku festivalu ENCOUNTER</t>
  </si>
  <si>
    <t>Participation of DF VŠMU Students in the 35th Edition of the ENCOUNTER Festival</t>
  </si>
  <si>
    <t>Mgr. Markéta Plichtová, PhD.</t>
  </si>
  <si>
    <t>25-720-01600</t>
  </si>
  <si>
    <t>https://www.crz.gov.sk/zmluva/10941593/</t>
  </si>
  <si>
    <t>Program 7 Verejné umelecké aktivity vysokých škôl</t>
  </si>
  <si>
    <t>medzinárodný festival, študentská inscenácia, divadelná reflexia, divadelné štúdiá, Brno</t>
  </si>
  <si>
    <t>international festival, student production, theatre reflection, theatre studies, Brno</t>
  </si>
  <si>
    <t>Projekt bol zameraný na prezentáciu inscenácie Kaukazský kriedový kruh na medzinárodnom festivale Setkání/Encounter v Brne a na odbornú diskusiu po predstavení. Dôležitou súčasťou bola aj aktívna účasť študentiek Katedry divadelných štúdií na tvorbe festivalového denníka, čím sa prepojila umelecká prezentácia s kritickou reflexiou.</t>
  </si>
  <si>
    <t>The project focused on presenting the production The Caucasian Chalk Circle at the international Setkání/Encounter festival in Brno and on a professional discussion following the performance. An important part of the project was also the active participation of students from the Department of Theatre Studies in the creation of the festival journal, linking artistic presentation with critical reflection.</t>
  </si>
  <si>
    <t>Účasť študentov DF VŠMU na 62. ročníku festivalu Poděbradské dni poézie</t>
  </si>
  <si>
    <t>Participation of DF VŠMU Students in the 62nd Edition of the Poděbrady Days of Poetry Festival</t>
  </si>
  <si>
    <t>25-720-01601</t>
  </si>
  <si>
    <t>https://www.crz.gov.sk/zmluva/11094900/</t>
  </si>
  <si>
    <t>poézia, bábkarská tvorba, festival, umelecká reprezentácia, mobilita</t>
  </si>
  <si>
    <t>poetry, puppetry, festival, artistic representation, mobility</t>
  </si>
  <si>
    <t>Projekt umožnil študentom Katedry bábkarskej tvorby DF VŠMU prezentovať inscenáciu Pieseň o láske a smrti korneta Krištofa Rilkeho na medzinárodnom festivale Poděbradské dni poézie. Mobilita podporila umeleckú reprezentáciu školy a odbornú konfrontáciu s ďalšími vysokými školami.</t>
  </si>
  <si>
    <t>The project enabled students of the Department of Puppetry at the Theatre Faculty of the Academy of Performing Arts in Bratislava to present the production The Lay of the Love and Death of Cornet Christoph Rilke at the international festival Poděbradské dny poezie. The mobility supported the artistic representation of the school and professional exchange with other higher education institutions.</t>
  </si>
  <si>
    <t>Rezidencia študentov divadelných štúdií na 28. ročníku festivalu Divadelní Flora</t>
  </si>
  <si>
    <t>Residency of Theatre Studies Students at the 28th Edition of the Divadelní Flora Festival</t>
  </si>
  <si>
    <t>25-720-01611</t>
  </si>
  <si>
    <t>https://www.crz.gov.sk/zmluva/11094902/</t>
  </si>
  <si>
    <t>Divadelní Flora, FloraLab, odborný program, študenti, Olomouc</t>
  </si>
  <si>
    <t>Divadelní Flora, FloraLab, professional programme, students, Olomouc</t>
  </si>
  <si>
    <t>Projekt podporil účasť študentov a študentiek Divadelnej fakulty VŠMU na medzinárodnom festivale Divadelní Flora v Olomouci, kde sa zapojili do edukatívnej platformy FloraLab a odborného festivalového programu.</t>
  </si>
  <si>
    <t>The project supported the participation of students of the Theatre Faculty of the Academy of Performing Arts in Bratislava in the international Divadelní Flora festival in Olomouc, where they joined the educational FloraLab platform and the professional festival programme.</t>
  </si>
  <si>
    <t>Rezidencia študentov divadelných štúdií na 27. ročníku festivalu OST-RA-VAR</t>
  </si>
  <si>
    <t>Residency of Theatre Studies Students at the 27th Edition of the OST-RA-VAR Festival</t>
  </si>
  <si>
    <t>25-720-01612</t>
  </si>
  <si>
    <t>https://www.crz.gov.sk/zmluva/11094904/</t>
  </si>
  <si>
    <t>české divadlo, odborná reflexia, festival, Ostrava, vzdelávanie</t>
  </si>
  <si>
    <t>Czech theatre, professional reflection, festival, Ostrava, education</t>
  </si>
  <si>
    <t>Rezidencia na festivale OST-RA-VAR v Ostrave umožnila študentom a pedagógom Divadelnej fakulty VŠMU intenzívnu reflexiu súčasného českého divadla prostredníctvom sledovania inscenácií a účasti na odborných diskusiách. Výstupom projektu bola aj kritická reflexia určená pre odbornú verejnosť a využitie získaných poznatkov vo výučbe.</t>
  </si>
  <si>
    <t>The residency at the OST-RA-VAR festival in Ostrava allowed students and teachers of the Theatre Faculty of the Academy of Performing Arts in Bratislava to engage in an intensive reflection on contemporary Czech theatre through attending performances and participating in professional discussions. The project also resulted in critical reflection intended for the professional public and in the use of the acquired knowledge in teaching.</t>
  </si>
  <si>
    <t>Účasť študentov DF VŠMU na 17. ročníku Dream Factory v Ostrave</t>
  </si>
  <si>
    <t>Participation of DF VŠMU Students in the 17th Edition of Dream Factory in Ostrava</t>
  </si>
  <si>
    <t>25-720-01613</t>
  </si>
  <si>
    <t>https://www.crz.gov.sk/zmluva/11094906/</t>
  </si>
  <si>
    <t>Dream Factory, autorská inscenácia, festivalový denník, Ostrava</t>
  </si>
  <si>
    <t>Dream Factory, devised production, festival journal, Ostrava</t>
  </si>
  <si>
    <t>Projekt umožnil medzinárodnú prezentáciu autorskej inscenácie Námeľ na festivale Dream Factory Ostrava v sekcii Student Factory. Súčasťou mobility bola aj odborná reflexia festivalu a zapojenie študentky DF do tvorby festivalového denníka.</t>
  </si>
  <si>
    <t>The project enabled the international presentation of the original production Námeľ at the Dream Factory Ostrava festival in the Student Factory section. The mobility also included professional reflection on the festival and the involvement of a Theatre Faculty student in the creation of the festival journal.</t>
  </si>
  <si>
    <t>Účasť študentov DF VŠMU na Festivale radosti v Brne</t>
  </si>
  <si>
    <t>Participation of DF VŠMU Students in the Festival of Joy in Brno</t>
  </si>
  <si>
    <t>25-720-01614</t>
  </si>
  <si>
    <t>25-720-01614 | Centrálny register zmlúv</t>
  </si>
  <si>
    <t>Čierna pani, divadlo pre deti, medzinárodný festival, mladí tvorcovia, Brno</t>
  </si>
  <si>
    <t>The Black Lady, theatre for children, international festival, young creators, Brno</t>
  </si>
  <si>
    <t>Projekt umožnil prezentáciu študentskej inscenácie Čierna pani na medzinárodnom Festivale radosti v Brne a podporil odbornú konfrontáciu mladých tvorcov v prostredí zameranom na divadlo pre deti a mládež. Účasť na festivale zároveň priniesla nové skúsenosti s profesionálnou prezentáciou, reflexiou tvorby a sledovaním zahraničných inscenácií.</t>
  </si>
  <si>
    <t>The project enabled the presentation of the student production The Black Lady at the international Festival radosti in Brno and supported the professional confrontation of young creators in an environment focused on theatre for children and young audiences. Participation in the festival also brought new experience in professional presentation, artistic reflection and the viewing of foreign productions.</t>
  </si>
  <si>
    <t>Exkurzia študentov DF VŠMU do poľských kultúrnych a vzdelávacích inštitúcií</t>
  </si>
  <si>
    <t>Study Visit of DF VŠMU Students to Polish Cultural and Educational Institutions</t>
  </si>
  <si>
    <t>25-720-01664</t>
  </si>
  <si>
    <t>https://www.crz.gov.sk/zmluva/10941595/</t>
  </si>
  <si>
    <t>Varšava, poľské divadlo, exkurzia, medzinárodná spolupráca, umelecké školy</t>
  </si>
  <si>
    <t>Warsaw, Polish theatre, study trip, international cooperation, art schools</t>
  </si>
  <si>
    <t>Projekt priniesol študentom a pedagógom Divadelnej fakulty VŠMU odbornú exkurziu do Varšavy zameranú na poľské divadelné inštitúcie, umelecké školy a súčasnú scénickú tvorbu. Návštevy predstavení, odborných pracovísk a partnerskej akadémie posilnili medzinárodnú spoluprácu, odbornú orientáciu a motiváciu študentov k ďalším mobilitám.</t>
  </si>
  <si>
    <t>The project offered students and teachers of the Theatre Faculty of the Academy of Performing Arts in Bratislava a study trip to Warsaw focused on Polish theatre institutions, art schools and contemporary stage production. Visits to performances, professional institutions and a partner academy strengthened international cooperation, professional orientation and students’ motivation for further mobility.</t>
  </si>
  <si>
    <t>Exkurzia študentov DF VŠMU do maďarských kultúrnych a vzdelávacích inštitúcií</t>
  </si>
  <si>
    <t>Study Visit of DF VŠMU Students to Hungarian Cultural and Educational Institutions</t>
  </si>
  <si>
    <t>25-720-01665</t>
  </si>
  <si>
    <t>https://www.crz.gov.sk/zmluva/10941597/</t>
  </si>
  <si>
    <t>Budapešť, maďarské divadlo, exkurzia, nezávislá kultúra, medzinárodné kontakty</t>
  </si>
  <si>
    <t>Budapest, Hungarian theatre, study trip, independent culture, international contacts</t>
  </si>
  <si>
    <t>Odborná exkurzia do Budapešti sprostredkovala študentom a pedagógom Divadelnej fakulty VŠMU priamy kontakt s maďarským divadelným prostredím, akademickým zázemím aj nezávislou kultúrou. Program zahŕňal návštevy významných inštitúcií, predstavení a odborné stretnutia, ktoré prispeli k rozšíreniu medzinárodných kontaktov a kritickej reflexie zahraničnej divadelnej praxe.</t>
  </si>
  <si>
    <t>The study trip to Budapest provided students and teachers of the Theatre Faculty of the Academy of Performing Arts in Bratislava with direct contact with the Hungarian theatre environment, academic background and independent culture. The programme included visits to major institutions, performances and professional meetings that contributed to the expansion of international contacts and the critical reflection of foreign theatre practice.</t>
  </si>
  <si>
    <t>Účasť študentov DF VŠMU na 15. ročníku festivalu Spectaculo Interesse</t>
  </si>
  <si>
    <t>Participation of DF VŠMU Students in the 15th Edition of Spectaculo Interesse festival</t>
  </si>
  <si>
    <t>25-720-01666</t>
  </si>
  <si>
    <t>https://www.crz.gov.sk/zmluva/11094910/</t>
  </si>
  <si>
    <t>Projekt sa napokon z technických príčin nerealizoval a neboli z neho vytvorené vecné výstupy. Poskytnuté finančné prostriedky boli v plnej výške vrátené Fondu na podporu umenia.</t>
  </si>
  <si>
    <t>Due to technical reasons, the project was ultimately not implemented and no material outputs were produced. The financial contribution was returned in full to the Arts Support Fund.</t>
  </si>
  <si>
    <t>Rezidencia študentov DF VŠMU na 13. ročníku podujatia Gaudeamus Theatrum</t>
  </si>
  <si>
    <t>Residency of DF VŠMU Students at the 13th Edition of Gaudeamus Theatrum</t>
  </si>
  <si>
    <t>25-720-01691</t>
  </si>
  <si>
    <t>https://www.crz.gov.sk/zmluva/10941601/</t>
  </si>
  <si>
    <t>Gaudeamus Theatrum, bábkarstvo, technológie, workshopy, medzinárodná spolupráca</t>
  </si>
  <si>
    <t>Gaudeamus Theatrum, puppetry, technology, workshops, international cooperation</t>
  </si>
  <si>
    <t>Projekt umožnil študentom Katedry bábkarskej tvorby DF VŠMU účasť na medzinárodnom stretnutí bábkarských škôl Gaudeamus Theatrum v Hradci Králové, zameranom na prepojenie bábkarstva a technológií. Súčasťou programu boli workshopy, konferencia a verejná prezentácia tvorivých výstupov, ktoré podporili odborný rast a medzinárodnú spoluprácu.</t>
  </si>
  <si>
    <t>The project enabled students of the Department of Puppetry at the Theatre Faculty of the Academy of Performing Arts in Bratislava to participate in the international meeting of puppetry schools Gaudeamus Theatrum in Hradec Králové, focused on the interconnection of puppetry and technology. The programme included workshops, a conference and a public presentation of creative outputs, all of which supported professional growth and international cooperation.</t>
  </si>
  <si>
    <t>Rezidencia študentov DF VŠMU na 3. ročníku vedecko-prezentačného podujatia LALKA NOVA</t>
  </si>
  <si>
    <t>Residency of DF VŠMU Students at the 3rd Edition of the LALKA NOVA Scientific and Presentation Event</t>
  </si>
  <si>
    <t>25-720-01717</t>
  </si>
  <si>
    <t>https://www.crz.gov.sk/zmluva/10941603/</t>
  </si>
  <si>
    <t>LALKA NOVA, súčasné bábkarstvo, digitálne technológie, dramaturgia, Vroclav</t>
  </si>
  <si>
    <t>LALKA NOVA, contemporary puppetry, digital technologies, dramaturgy, Wrocław</t>
  </si>
  <si>
    <t>Projekt podporil účasť študentiek Divadelnej fakulty VŠMU na medzinárodnej performatívnej konferencii LALKA NOVA vo Vroclave, venovanej súčasnému bábkovému divadlu, digitálnym technológiám a novým dramaturgickým prístupom. Mobilita priniesla odborné poznatky, nové kontakty a impulzy pre ďalšiu umeleckú a pedagogickú prax.</t>
  </si>
  <si>
    <t>The project supported the participation of students from the Theatre Faculty of the Academy of Performing Arts in Bratislava in the international performative conference LALKA NOVA in Wrocław, dedicated to contemporary puppetry, digital technologies and new dramaturgical approaches. The mobility brought professional knowledge, new contacts and impulses for further artistic and pedagogical practice.</t>
  </si>
  <si>
    <t>Exkurzia študentov na festival Wiener Festwochen</t>
  </si>
  <si>
    <t>Study Visit of Students to the Wiener Festwochen Festival</t>
  </si>
  <si>
    <t>25-710-01715</t>
  </si>
  <si>
    <t>https://www.crz.gov.sk/zmluva/11094892/</t>
  </si>
  <si>
    <t>Wiener Festwochen, Viedeň, Campus, európske divadlo, dramaturgia</t>
  </si>
  <si>
    <t>Wiener Festwochen, Vienna, Campus, European theatre, dramaturgy</t>
  </si>
  <si>
    <t>Projekt sprostredkoval študentom a pedagógom Divadelnej fakulty VŠMU intenzívnu účasť na festivale Wiener Festwochen vo Viedni, vrátane odborného programu Campus, medzinárodného networkingu a reflexie viacerých významných inscenácií. Výstupom boli odborné texty a hlbší kontakt so súčasnými trendmi európskeho divadla a dramaturgie.</t>
  </si>
  <si>
    <t>The project enabled students and teachers of the Theatre Faculty of the Academy of Performing Arts in Bratislava to participate intensively in Wiener Festwochen in Vienna, including the Campus professional programme, international networking and reflection on several major productions. The outputs included professional texts and deeper contact with current trends in European theatre and dramaturgy.</t>
  </si>
  <si>
    <t xml:space="preserve">7.1 Prezentačné a odborné aktivity verejných vysokých škôl </t>
  </si>
  <si>
    <t>25. ročník medzinárodného festivalu divadelných vysokých škôl Istropolitana Projekt 2025</t>
  </si>
  <si>
    <t>25th Edition of the International Festival of Theatre Schools Istropolitana Project 2025</t>
  </si>
  <si>
    <t>Mgr. Markéta Plichtová, PhD.; Matúš Benža, MA, ArtD.; Mgr. Katarína Figula</t>
  </si>
  <si>
    <t>25-720-01823</t>
  </si>
  <si>
    <t>https://www.crz.gov.sk/zmluva/10941605/</t>
  </si>
  <si>
    <t>Istropolitana Projekt, medzinárodný festival, študentské divadlo, networking, Bratislava</t>
  </si>
  <si>
    <t>Istropolitana Projekt, international festival, student theatre, networking, Bratislava</t>
  </si>
  <si>
    <t>Jubilejný 25. ročník festivalu Istropolitana Projekt 2025 predstavil v Bratislave výber študentských inscenácií zo Slovenska a zo zahraničia a vytvoril priestor pre odbornú reflexiu, workshopy, diskusie a networking. Festival zároveň zapojil desiatky študentov do organizačnej a produkčnej praxe a potvrdil svoju úlohu ako významná medzinárodná platforma mladého divadla.</t>
  </si>
  <si>
    <t>The jubilee 25th edition of the Istropolitana Projekt 2025 festival presented in Bratislava a selection of student productions from Slovakia and abroad and created space for professional reflection, workshops, discussions and networking. The festival also involved dozens of students in organisational and production practice and confirmed its role as an important international platform for young theatre.</t>
  </si>
  <si>
    <t>UMENIE Divadlo 2024</t>
  </si>
  <si>
    <t>2024um098</t>
  </si>
  <si>
    <t>Šesť žien Henricha VIII.</t>
  </si>
  <si>
    <t>The Six Wives of Henry VIII</t>
  </si>
  <si>
    <t>Mgr. art. Lenka Spišáhová-Barilíková, ArtD.</t>
  </si>
  <si>
    <t>232/DF/2024</t>
  </si>
  <si>
    <t>https://www.crz.gov.sk/zmluva/10309339/</t>
  </si>
  <si>
    <t>historické motívy, postavenie ženy, autorská inscenácia, Henry VIII., pohybové divadlo</t>
  </si>
  <si>
    <t>historical motifs, women’s position, devised production, Henry VIII, movement theatre</t>
  </si>
  <si>
    <t>Projekt Šesť žien Henricha VIII. sa zameral na vytvorenie autorskej divadelnej inscenácie vychádzajúcej z historických motívov a ich prepojenia so súčasnou reflexiou postavenia ženy v spoločnosti. V centre pozornosti stáli intímne výpovede šiestich manželiek Henricha VIII., ktoré prostredníctvom dramatického a pohybového prejavu, hudby a vizuálneho konceptu sprítomnili archetypálne vzorce vzťahov moci, túžby a osudu.</t>
  </si>
  <si>
    <t>The project The Six Wives of Henry VIII focused on creating an original theatre production based on historical motifs and their connection with a contemporary reflection on the position of women in society. At its centre were the intimate testimonies of Henry VIII’s six wives, who through dramatic and movement expression, music and visual concept brought to life archetypal patterns of power, desire and fate.</t>
  </si>
  <si>
    <t>Fond SK-NIC</t>
  </si>
  <si>
    <t>SK-NIC-OPRM-FOND-2025-023 / 186/VŠMU/2025</t>
  </si>
  <si>
    <t>Multimediálne vzdelávanie pre študentov divadelného manažmentu</t>
  </si>
  <si>
    <t>Multimedia Education for Theatre Management Students</t>
  </si>
  <si>
    <t>Mgr. art. Zuzana Ďurčeková, ArtD.; Matúš Benža, MA, ArtD.</t>
  </si>
  <si>
    <t>186/VŠMU/2025</t>
  </si>
  <si>
    <t>https://www.crz.gov.sk/zmluva/11166446/</t>
  </si>
  <si>
    <t>Výzva pre malé projekty 2025</t>
  </si>
  <si>
    <t>multimediálne vzdelávanie, digitálne zručnosti, sociálne siete, divadelný manažment, digitálne nástroje</t>
  </si>
  <si>
    <t>multimedia education, digital skills, social media, theatre management, digital tools</t>
  </si>
  <si>
    <t>Projekt podporil zavedenie predmetu Multimediálne vzdelávanie do výučby divadelného manažmentu na DF VŠMU. Zameral sa na rozvoj digitálnych zručností študentov, tvorbu multimediálneho obsahu, prácu so sociálnymi sieťami a zodpovedné využívanie digitálnych nástrojov.</t>
  </si>
  <si>
    <t>The project supported the introduction of the course Multimedia Education into the teaching of theatre management at the Theatre Faculty of the Academy of Performing Arts in Bratislava. It focused on developing students’ digital skills, multimedia content creation, work with social media and the responsible use of digital tools.</t>
  </si>
  <si>
    <t>Audiovizuálny fond 9/2024</t>
  </si>
  <si>
    <t>08S0205359</t>
  </si>
  <si>
    <t>základný - produkcia filmu</t>
  </si>
  <si>
    <t>Iba štipku soli / Kúsok človeka</t>
  </si>
  <si>
    <t>Just a Pinch of Salt / A Piece of a Human</t>
  </si>
  <si>
    <t>doc. Mgr. Art. Róbert Šveda, ArtD.</t>
  </si>
  <si>
    <t>091/VŠMU/2025</t>
  </si>
  <si>
    <t>091/VŠMU/2025 | Centrálny register zmlúv</t>
  </si>
  <si>
    <t>podprogram 1.4.1 - Produkcia audiovizuálnych diel študentov vysokých škôl so zameraním na filmové umenie od 11. novembra 2024 do 25. novembra 2024</t>
  </si>
  <si>
    <t>24.11.2024</t>
  </si>
  <si>
    <t>30.9.2025</t>
  </si>
  <si>
    <t>podpora výroby študentských filmov</t>
  </si>
  <si>
    <t>produkcia školských a vzdelávacích audiovizuálnych diela</t>
  </si>
  <si>
    <t>08S0205363</t>
  </si>
  <si>
    <t>Máj/Ruiny</t>
  </si>
  <si>
    <t>May / Ruins</t>
  </si>
  <si>
    <t>082/VŠMU/2025</t>
  </si>
  <si>
    <t>082/VŠMU/2025 | Centrálny register zmlúv</t>
  </si>
  <si>
    <t>08S0205364</t>
  </si>
  <si>
    <t>Umbra</t>
  </si>
  <si>
    <t>095/VŠMU/2025</t>
  </si>
  <si>
    <t>095/VŠMU/2025 | Centrálny register zmlúv</t>
  </si>
  <si>
    <t>08S0205366</t>
  </si>
  <si>
    <t>Melódia našich krokov</t>
  </si>
  <si>
    <t>The Melody of Our Steps</t>
  </si>
  <si>
    <t>086/VŠMU/2025</t>
  </si>
  <si>
    <t>086/VŠMU/2025 | Centrálny register zmlúv</t>
  </si>
  <si>
    <t>08S0205367</t>
  </si>
  <si>
    <t>Moment tmy a nebo napořád/ Jiný člověk/</t>
  </si>
  <si>
    <t>A Moment of Darkness and Forever / Another Person</t>
  </si>
  <si>
    <t>078/VŠMU/2025</t>
  </si>
  <si>
    <t>078/VŠMU/2025 | Centrálny register zmlúv</t>
  </si>
  <si>
    <t>08S0205368</t>
  </si>
  <si>
    <t>Labilint</t>
  </si>
  <si>
    <t>Labyrinth</t>
  </si>
  <si>
    <t>083/VŠMU/2025</t>
  </si>
  <si>
    <t>083/VŠMU/2025 | Centrálny register zmlúv</t>
  </si>
  <si>
    <t>08S0205374</t>
  </si>
  <si>
    <t>Vtedy na Morave</t>
  </si>
  <si>
    <t>Back Then in Moravia</t>
  </si>
  <si>
    <t>094/VŠMU/2025</t>
  </si>
  <si>
    <t>094/VŠMU/2025 | Centrálny register zmlúv</t>
  </si>
  <si>
    <t>08S0205375</t>
  </si>
  <si>
    <t>Neznáme miesto</t>
  </si>
  <si>
    <t>Unknown Place</t>
  </si>
  <si>
    <t>090/VŠMU/2025</t>
  </si>
  <si>
    <t>090/VŠMU/2025 | Centrálny register zmlúv</t>
  </si>
  <si>
    <t>08S0205376</t>
  </si>
  <si>
    <t>Obdobie motýľov</t>
  </si>
  <si>
    <t>The Season of Butterflies</t>
  </si>
  <si>
    <t>087/VŠMU/2025</t>
  </si>
  <si>
    <t>087/VŠMU/2025 | Centrálny register zmlúv</t>
  </si>
  <si>
    <t>08S0205377</t>
  </si>
  <si>
    <t>Srdcová dáma</t>
  </si>
  <si>
    <t>Queen of Hearts</t>
  </si>
  <si>
    <t>092/VŠMU/2025</t>
  </si>
  <si>
    <t>092/VŠMU/2025 | Centrálny register zmlúv</t>
  </si>
  <si>
    <t>08S0205365</t>
  </si>
  <si>
    <t>Chladné objatie</t>
  </si>
  <si>
    <t>Cold Embrace</t>
  </si>
  <si>
    <t>doc. Ivana Laučíková, ArtD.</t>
  </si>
  <si>
    <t>079/VŠMU/2025</t>
  </si>
  <si>
    <t>079/VŠMU/2025 | Centrálny register zmlúv</t>
  </si>
  <si>
    <t>08S0205369</t>
  </si>
  <si>
    <t>Gombík</t>
  </si>
  <si>
    <t>Button</t>
  </si>
  <si>
    <t>080/VŠMU/2025</t>
  </si>
  <si>
    <t>080/VŠMU/2025 | Centrálny register zmlúv</t>
  </si>
  <si>
    <t>08S0205378</t>
  </si>
  <si>
    <t>Strážcovia brány</t>
  </si>
  <si>
    <t>Guardians of the Gate</t>
  </si>
  <si>
    <t>088/VŠMU/2025</t>
  </si>
  <si>
    <t>088/VŠMU/2025 | Centrálny register zmlúv</t>
  </si>
  <si>
    <t>08S0205379</t>
  </si>
  <si>
    <t>Babka žabka</t>
  </si>
  <si>
    <t>Grandma Frog</t>
  </si>
  <si>
    <t>077/VŠMU/2025</t>
  </si>
  <si>
    <t>077/VŠMU/2025 | Centrálny register zmlúv</t>
  </si>
  <si>
    <t>08S0205380</t>
  </si>
  <si>
    <t>Sprievodca</t>
  </si>
  <si>
    <t>Guide</t>
  </si>
  <si>
    <t>089/VŠMU/2025</t>
  </si>
  <si>
    <t>089/VŠMU/2025 | Centrálny register zmlúv</t>
  </si>
  <si>
    <t>08S0205360</t>
  </si>
  <si>
    <t>Veľké oko</t>
  </si>
  <si>
    <t>The Big Eye</t>
  </si>
  <si>
    <t>prof. Ingrid Mayerová, ArtD.</t>
  </si>
  <si>
    <t>096/VŠMU/2025</t>
  </si>
  <si>
    <t>096/VŠMU/2025 | Centrálny register zmlúv</t>
  </si>
  <si>
    <t>08S0205361</t>
  </si>
  <si>
    <t>Utekáč, uteká čas!</t>
  </si>
  <si>
    <t>Runaway, Time Is Running!</t>
  </si>
  <si>
    <t>076/VŠMU/2025</t>
  </si>
  <si>
    <t>076/VŠMU/2025 | Centrálny register zmlúv</t>
  </si>
  <si>
    <t xml:space="preserve">24.11.2024 </t>
  </si>
  <si>
    <t>08S0205362</t>
  </si>
  <si>
    <t>Suka/Detvianska nátura</t>
  </si>
  <si>
    <t>Bitch / Detva Nature</t>
  </si>
  <si>
    <t>075/VŠMU/2025</t>
  </si>
  <si>
    <t>075/VŠMU/2025 | Centrálny register zmlúv</t>
  </si>
  <si>
    <t>08S0205370</t>
  </si>
  <si>
    <t>Kto je Juraj Feldmann</t>
  </si>
  <si>
    <t>Who Is Juraj Feldmann</t>
  </si>
  <si>
    <t>074/VŠMU/2025</t>
  </si>
  <si>
    <t>074/VŠMU/2025 | Centrálny register zmlúv</t>
  </si>
  <si>
    <t>08S0205371</t>
  </si>
  <si>
    <t>Púšť</t>
  </si>
  <si>
    <t>Desert</t>
  </si>
  <si>
    <t>081/VŠMU/2025</t>
  </si>
  <si>
    <t>081/VŠMU/2025 | Centrálny register zmlúv</t>
  </si>
  <si>
    <t>08S0205372</t>
  </si>
  <si>
    <t>Kým príde mier</t>
  </si>
  <si>
    <t>Until Peace Comes</t>
  </si>
  <si>
    <t>084/VŠMU/2025</t>
  </si>
  <si>
    <t>084/VŠMU/2025 | Centrálny register zmlúv</t>
  </si>
  <si>
    <t>08S0205373</t>
  </si>
  <si>
    <t>Preladenie</t>
  </si>
  <si>
    <t>Retuning</t>
  </si>
  <si>
    <t>085/VŠMU/2025</t>
  </si>
  <si>
    <t>085/VŠMU/2025 | Centrálny register zmlúv</t>
  </si>
  <si>
    <t>08S0205381</t>
  </si>
  <si>
    <t>Tetulky</t>
  </si>
  <si>
    <t>Aunties</t>
  </si>
  <si>
    <t>093/VŠMU/2025</t>
  </si>
  <si>
    <t>093/VŠMU/2025 | Centrálny register zmlúv</t>
  </si>
  <si>
    <t>08S0205382</t>
  </si>
  <si>
    <t>základný - prezentácia</t>
  </si>
  <si>
    <t>Festival študentských filmov Áčko 2025 - 29. ročník</t>
  </si>
  <si>
    <t>Áčko Student Film Festival 2025 – 29th Edition</t>
  </si>
  <si>
    <t>Mgr.art. Nataša Findrová, ArtD.</t>
  </si>
  <si>
    <t>146/VŠMU/2025</t>
  </si>
  <si>
    <t>146/VŠMU/2025 | Centrálny register zmlúv</t>
  </si>
  <si>
    <t>2.2 - Verejné kultúrne podujatia s účasťou audiovizuálnych diel v Slovenskej republike  od 11. novembra 2024 do 25. novembra 2024</t>
  </si>
  <si>
    <t xml:space="preserve">21.11.2024  </t>
  </si>
  <si>
    <t xml:space="preserve">podpora orgnizácie študentského festivalu </t>
  </si>
  <si>
    <t>Audiovizuálny fond 1/2024</t>
  </si>
  <si>
    <t>08S0205355</t>
  </si>
  <si>
    <t>Festival študentských filmov Áčko 2024 - 28. ročník</t>
  </si>
  <si>
    <t>Áčko Student Film Festival 2025 – 28th Edition</t>
  </si>
  <si>
    <t>080/VŠMU/2024</t>
  </si>
  <si>
    <t>080/VŠMU/2024 | Centrálny register zmlúv</t>
  </si>
  <si>
    <t>2.2 - Verejné kultúrne podujatia s účasťou audiovizuálnych diel v Slovenskej republike  od 20. novembra 2023 do 4.decembra 2023</t>
  </si>
  <si>
    <t xml:space="preserve">30.11.2023 </t>
  </si>
  <si>
    <t>31.3.2025</t>
  </si>
  <si>
    <t>LITA</t>
  </si>
  <si>
    <t>D-25-103/0003-00</t>
  </si>
  <si>
    <t>fond LITA</t>
  </si>
  <si>
    <t>0451/FTF/2025</t>
  </si>
  <si>
    <t>0451/FTF/2025 | Centrálny register zmlúv</t>
  </si>
  <si>
    <t>fond Lita výzva</t>
  </si>
  <si>
    <t>4.7.2025</t>
  </si>
  <si>
    <t>28.2.2026</t>
  </si>
  <si>
    <t>podpora kultúrnych a vzdelávacích projektov</t>
  </si>
  <si>
    <t>Nadácia TB</t>
  </si>
  <si>
    <t xml:space="preserve">D-25-103/0005-00              </t>
  </si>
  <si>
    <t>VŠMU Filmová fakulta_ bakalárske filmy</t>
  </si>
  <si>
    <t>Bachelor Films</t>
  </si>
  <si>
    <t>Mgr. Slavomír Grúber</t>
  </si>
  <si>
    <t>339/VŠMU/2025</t>
  </si>
  <si>
    <t>339/VŠMU/2025 | Centrálny register zmlúv</t>
  </si>
  <si>
    <t>www.nadaciatatrabanky.sk</t>
  </si>
  <si>
    <t xml:space="preserve">15.12.2025 </t>
  </si>
  <si>
    <t>31.11.2026</t>
  </si>
  <si>
    <t>podpora študentských filmov</t>
  </si>
  <si>
    <t>Markíza Slovakia s.r.o.</t>
  </si>
  <si>
    <t>D-25-103/0004-00 </t>
  </si>
  <si>
    <t>0638/FTF/2025</t>
  </si>
  <si>
    <t>0638/FTF/2025 | Centrálny register zmlúv</t>
  </si>
  <si>
    <t>22.10.2025</t>
  </si>
  <si>
    <t>podpora orgnizácie festivalu pre študentov</t>
  </si>
  <si>
    <t>Medzinárodný Vyšehrádsky fond</t>
  </si>
  <si>
    <t xml:space="preserve">Z-25-103/0001-00 </t>
  </si>
  <si>
    <t xml:space="preserve">Lum Sum VF / Anna Anahlievna </t>
  </si>
  <si>
    <t>Lum Sum VF / Anna Anahlievna</t>
  </si>
  <si>
    <t>343/VŠMU/2025</t>
  </si>
  <si>
    <t>https://www.crz.gov.sk/zmluva/11779699/</t>
  </si>
  <si>
    <t>30.6.2026</t>
  </si>
  <si>
    <t>Podpora štúdia ukrajinskej študentky</t>
  </si>
  <si>
    <t>Audiovizuálny fond 3/2025</t>
  </si>
  <si>
    <t xml:space="preserve">08S0205386 </t>
  </si>
  <si>
    <t>Účasť filmu Spoveď a jej tvorcov na odovzdávaní cien 52.ročníka Študentských filmových cien Akadémie v New Yorku</t>
  </si>
  <si>
    <r>
      <t xml:space="preserve">Participation of the film </t>
    </r>
    <r>
      <rPr>
        <i/>
        <sz val="10"/>
        <rFont val="Times New Roman"/>
        <family val="1"/>
      </rPr>
      <t>Confession</t>
    </r>
    <r>
      <rPr>
        <sz val="10"/>
        <rFont val="Times New Roman"/>
        <family val="1"/>
      </rPr>
      <t xml:space="preserve"> and its creators in the awards ceremony of the 52nd Annual Student Academy Awards in New York.</t>
    </r>
  </si>
  <si>
    <t>Mgr. art. Erika Paulinská</t>
  </si>
  <si>
    <t>AVF 855/2025-3/2.4</t>
  </si>
  <si>
    <t>https://www.crz.gov.sk/zmluva/11694032/</t>
  </si>
  <si>
    <t>2.4.Podpora zabezpečenia účasti slovenských audiovizuálnych diel na
podujatiach v zahraničí a podpora výroby cudzojazyčného znenia slovenských
audiovizuálnych diel určených pre detského diváka (do 12 rokov) na účel
verejného šírenia diela v zahraničí</t>
  </si>
  <si>
    <t>2.9.2025</t>
  </si>
  <si>
    <t>30.4.2026</t>
  </si>
  <si>
    <t>Účasť filmu Spoveď a jej tvorcov na odovzdávaní cien 52.ročníka Študentských filmových cien Akadémie v New Yorku. Autorky a autori sa počas odovzdávania dozvedia, ktorú cenu získali a či sa umiestnili na zlatej striebornej alebo bronzovej pozícii. Prebratie ceny, príhovor a prezentácia slovenskej a študentskej filmovej tvorby na najvýznamnejšiom filmovom podujatí v zahraničí.</t>
  </si>
  <si>
    <t xml:space="preserve">08S0205385 </t>
  </si>
  <si>
    <t>Prezentácia filmu "Ako počúvať fontány" na filmovom festivale v San Sebastiane</t>
  </si>
  <si>
    <r>
      <t xml:space="preserve">Presentation of the film </t>
    </r>
    <r>
      <rPr>
        <i/>
        <sz val="10"/>
        <rFont val="Times New Roman"/>
        <family val="1"/>
      </rPr>
      <t>How to Listen to Fountains</t>
    </r>
    <r>
      <rPr>
        <sz val="10"/>
        <rFont val="Times New Roman"/>
        <family val="1"/>
      </rPr>
      <t xml:space="preserve"> at the San Sebastián Film Festival.</t>
    </r>
  </si>
  <si>
    <t>AVF 815/2025-3/2.4</t>
  </si>
  <si>
    <t>https://www.crz.gov.sk/zmluva/11693988/</t>
  </si>
  <si>
    <t>18.8.2025</t>
  </si>
  <si>
    <t>Osobná prezentácia tvorcov filmu a zástupcov FTF VŠMU na medzinárodnej premiére bakalárskeho filmu "Ako počúvať Fontány" na festivale v španielskom San Sebastiane, kde je film vybraný do súťaže medzinárodných študentských krátkych filmov NEST.</t>
  </si>
  <si>
    <t>Audiovizuálny fond 4/2024</t>
  </si>
  <si>
    <t xml:space="preserve">08S0205358 </t>
  </si>
  <si>
    <t>základný organizácia podujatia</t>
  </si>
  <si>
    <t>INDUSTRY FTF 2025</t>
  </si>
  <si>
    <t xml:space="preserve">Doc. Katarína Moláková ArtD </t>
  </si>
  <si>
    <t>AVF 880/2024-4/3.3</t>
  </si>
  <si>
    <t>https://www.crz.gov.sk/zmluva/10350897/</t>
  </si>
  <si>
    <t> Na podujatí, ktoré je určené profesionálnemu publiku – producentom, vysielateľom a distribútorom, predstavíme nielen mladých scenáristov, scenáristky a ich nové scenáre, ale aj tvorbu študentov hranej réžie a animácie. Vznikne tak prienik s praxou a možnosť zaradiť sa medzi profesionálov.</t>
  </si>
  <si>
    <t>1.1.2025</t>
  </si>
  <si>
    <t>Podujatie je určené profesionálnemu publiku – producentom, vysielateľom a distribútorom, predstavíme nielen mladých scenáristov, scenáristky a ich nové scenáre, ale aj tvorbu študentov hranej réžie a animácie. Vznikne tak prienik s praxou a možnosť zaradiť sa medzi profesionálov.</t>
  </si>
  <si>
    <t>Audiovizuálny fond 4/2025</t>
  </si>
  <si>
    <t xml:space="preserve">08S0205383 </t>
  </si>
  <si>
    <t>základný - edičný počin</t>
  </si>
  <si>
    <t>Úvahy a prednášky o filmovej réžii, prof. Martin Šulík</t>
  </si>
  <si>
    <t>Reflections and Lectures on Film Directing, Prof. Martin Šulík</t>
  </si>
  <si>
    <t>prof. Martin Šulík, ArtD.</t>
  </si>
  <si>
    <t>https://www.crz.gov.sk/zmluva/11461440/</t>
  </si>
  <si>
    <t>3.1 Edičná činnosť</t>
  </si>
  <si>
    <t>27.3.2025</t>
  </si>
  <si>
    <t>1.7.2026</t>
  </si>
  <si>
    <t>Najnovšia publikácia prof. Martina Šulíka sa zameriava na knižné vydanie rukopisu "Úvahy a prednášky o filmovej réžiii", ktorý prináša unikátny pohľad na filmovú tvorbu z perspektívy skúseného režiséra a pedagóga.</t>
  </si>
  <si>
    <t>základný - konferencia a zborník</t>
  </si>
  <si>
    <t>Zborník a Medzinárodná konferenciaVFX a HD 2025 -IVGC 2025</t>
  </si>
  <si>
    <t>Proceedings and International Conference VFX and HD 2025 – IVGC 2025</t>
  </si>
  <si>
    <t>prof. Ľudovít Labík, ArtD.</t>
  </si>
  <si>
    <t>AVF 354/2025-4/3.3</t>
  </si>
  <si>
    <t>https://www.crz.gov.sk/zmluva/11503091/</t>
  </si>
  <si>
    <t xml:space="preserve">31.03.2025. </t>
  </si>
  <si>
    <t>1.7.2025</t>
  </si>
  <si>
    <t>IVGC je dvojdňová medzinárodná konferencia organizovaná Ateliérom vizuálnych efektov a herného dizajnu Filmovej a televíznej fakulty VŠMU každoročne v apríli. Je 12. pokračovaním aktivít Ateliéru VFX pri hľadaní vývoja vizuálnych efektov a 6. pokračovaním, ktoré sa snaží o medzinárodnú úroveň interpretovaných vedeckých poznaní v oblasti VFX a HD. Prebieha súčasne prezenčným aj dištančným stretnutím študentov prostredníctvom videokonferenčného prepojenia programom MS Teams.</t>
  </si>
  <si>
    <t>Nadácia VUB</t>
  </si>
  <si>
    <t xml:space="preserve">D-25-103/0001-00 </t>
  </si>
  <si>
    <t>Vtedy  na Morave ( krátkometrážny film )</t>
  </si>
  <si>
    <t>Back Then in Moravia (Short Film)</t>
  </si>
  <si>
    <t>0034/FTF/2025</t>
  </si>
  <si>
    <t>https://www.crz.gov.sk/zmluva/10350981/</t>
  </si>
  <si>
    <t>2.1.2025</t>
  </si>
  <si>
    <t>15.12.2025</t>
  </si>
  <si>
    <t>Čierna komédia, ktorá komunikuje etické problémy súčasnosti, morálne kompromisy, vinu a morálny kompromis, avšak bez toho, aby sa stala sociálnou drámou.</t>
  </si>
  <si>
    <t xml:space="preserve">D-25-103/0002-00 </t>
  </si>
  <si>
    <t>0035/FTF/2025</t>
  </si>
  <si>
    <t>https://www.crz.gov.sk/zmluva/10351034/</t>
  </si>
  <si>
    <t xml:space="preserve">Príbeh rozoberá témy identity, národnosti, rôznych entít a dedičnej traumy prostredníctvom hľadania strateného príbehu Juraja Feldmanna - pradedka autora námetu a režiséra filmu. </t>
  </si>
  <si>
    <t>7.1 Prezentačné a odborné aktivity verejných vysokých škôl</t>
  </si>
  <si>
    <t xml:space="preserve">základný umelecký </t>
  </si>
  <si>
    <t>Študentský festival súčasnej hudby Orfeus 2025</t>
  </si>
  <si>
    <t>Student Festival of Contemporary Music Orfeus 2025</t>
  </si>
  <si>
    <t>Mgr. art. Marián Zavarský, ArtD.</t>
  </si>
  <si>
    <t>158/VŠMU/2025</t>
  </si>
  <si>
    <t>https://www.crz.gov.sk/zmluva/11032509/</t>
  </si>
  <si>
    <t>Festival Orfeus je unikátnym a jediným projektom na Slovensku, ktorý sa už viac ako 20 rokov venuje prezentácii aktuálnych diel súčasnej generácie mladých autorov študentov hudobnej skladby na HTF VŠMU. Novej generácii tvorcov slovenskej kultúry dáva jedinečnú možnosť prezentovať diela pre komorné obsadenia, ansámble aj orchestre, zároveň často v spolupráci so špičkami súčasnej hudobnej scény,</t>
  </si>
  <si>
    <t>Medzinárodná spevácka súťaž na Vysokej škole múzických umení v Bratislave 2025</t>
  </si>
  <si>
    <t>International Singing Competition at the Academy of Performing Arts in Bratislava 2025</t>
  </si>
  <si>
    <t>doc. Mgr. art. Milan Kolena, ArtD.,</t>
  </si>
  <si>
    <t>161/VŠMU/2025</t>
  </si>
  <si>
    <t>https://www.crz.gov.sk/zmluva/11032669/</t>
  </si>
  <si>
    <t>Štvrtý ročník súťaže pod názvom „Medzinárodná spevácka súťaž na Vysokej škole múzických umení v Bratislave 2025“ bude zameraný na spevácku interpretáciu. Súťaž je otvorená v dvoch kategóriách – I. kategória do 24 rokov (trojkolová) a II. kategória do 32 rokov (trojkolová).</t>
  </si>
  <si>
    <t>Conducting Masterclass with Rolf Beck</t>
  </si>
  <si>
    <t>Mgr. art. Petra Torkošová, ArtD.</t>
  </si>
  <si>
    <t>165/VŠMU/2025</t>
  </si>
  <si>
    <t>https://www.crz.gov.sk/zmluva/11032919/</t>
  </si>
  <si>
    <t>Zámerom tohto projektu je spolupráca VŠMU zo zahraničným dirigentom, ktorý je skúsený vo svojej oblasti a prinesie študentom dirigovania nové skúsenosti, trendy a zároveň obohatí ich umeleckú činnosť. Cieľom je pozvať študentov z rôznych univerzít, konzervatórii zo Slovenska ale aj okolitých štátov a vzbudiť v nich väčší záujem o túto profesiu, nakoľko študentov dirigovania v súčasnosti ubúda.</t>
  </si>
  <si>
    <t>Účasť študentov Katedry tanečnej tvorby VŠMU na festivale Nové Generace 2025</t>
  </si>
  <si>
    <t>Participation of the VŠMU Department of Dance Creation students at the Nové Generace 2025 Festival</t>
  </si>
  <si>
    <t>Mgr. art. Vladislav Šoltys, ArtD.</t>
  </si>
  <si>
    <t>156/VŠMU/2025</t>
  </si>
  <si>
    <t>https://www.crz.gov.sk/zmluva/11031207/</t>
  </si>
  <si>
    <t>Cieľom projektu je aktívna účasť študentov a pedagógov Katedry tanečnej tvorby Vysokej školy múzických umení v Bratislave na festivale Nové Generace 2025 v Prahe. Festival poskytuje unikátnu platformu na vzdelávanie, reflexiu a medzinárodnú výmenu skúseností v oblasti súčasného tanečného umenia.</t>
  </si>
  <si>
    <t>Prezentácia študentstva Tanečného divadla a performancie Katedry tanečnej tvorby SIRAEX 2025</t>
  </si>
  <si>
    <t>Presentation of students of the Dance Theatre and Performance programme of the Department of Dance Creation – SIRAEX 2025</t>
  </si>
  <si>
    <t>Mgr. art. Juraj Korec, ArtD.</t>
  </si>
  <si>
    <t>157/VŠMU/2025</t>
  </si>
  <si>
    <t>https://www.crz.gov.sk/zmluva/11031265/</t>
  </si>
  <si>
    <t>Prezentácia výstupu choreografického ateliéru študentstva Tanečného divadla a performancie Katedry tanečnej tvorby HTF VŠMU na Festivale súčasného tanca SIRAEX 2025 v Klášterci nad Ohří v Českej republike</t>
  </si>
  <si>
    <t>Choreografický projekt performerstva Katedry tanečnej tvorby VŠMU: ON and OFF</t>
  </si>
  <si>
    <t>Choreographic Performance Project of the VŠMU Department of Dance Creation: ON and OFF</t>
  </si>
  <si>
    <t>162/VŠMU/2025</t>
  </si>
  <si>
    <t>https://www.crz.gov.sk/zmluva/11032695/</t>
  </si>
  <si>
    <t>Projekt Katedry tanečnej tvorby ON AND OFF je zameraný na spoluprácu študentstva Tanečného divadla a performancie (TDP) s etablovanými tanečnými umelcami/kyňami pôsobiacimi na medzinárodnej scéne. Jeho cieľom je vytvoriť viacúrovňový dialóg medzidebutantstvom taneč. performancie, profesionálnou um. scénou a publikom slovenského súčasného tanca.</t>
  </si>
  <si>
    <t>Zbormajstri skladateľom, skladatelia zbormajstrom 2025</t>
  </si>
  <si>
    <t>Conductors as Composers, Composers as Conductors 2025</t>
  </si>
  <si>
    <t>Mgr. et Mgr. art. Zuzana Buchová Holičková, ArtD.</t>
  </si>
  <si>
    <t>160/VŠMU/2025</t>
  </si>
  <si>
    <t>https://www.crz.gov.sk/zmluva/11032610/</t>
  </si>
  <si>
    <t>Zámerom projektu je podporiť záujem skladateľov o pôvodnú slovenskú tvorbu pre zbory a tiež podporiť záujem zbormajstrov a dirigentov pôvodnú slovenskú tvorbu pre zbory, novú aj existujúcu, uvádzať. Hlavným cieľom projektu je vytvorenie a cappella diel pre komorné zoskupenie a ich následné uvedenie v rámci verejného koncertu.</t>
  </si>
  <si>
    <t>D-25-104/0004-00</t>
  </si>
  <si>
    <t>Vox Choralis 2025</t>
  </si>
  <si>
    <t>159/VŠMU/2025</t>
  </si>
  <si>
    <t>https://www.crz.gov.sk/zmluva/11032535/</t>
  </si>
  <si>
    <t>Cieľom projektu je realizácia dvojdňového celoslovenského sympózia pre zbormajstrov mládežníckych a detských zborov. Zámerom jedinečného projektu je zmapovať históriu a výrazné osobnosti vývoja v oblasti detských a mládežníckych zborov na Slovensku a reflektovať súčasnú situáciu a tiež zmapovať komplikovaný vývoj v 90. rokoch 20. storočia a v úvode nového milénia.</t>
  </si>
  <si>
    <t>Teoretické analýzy v tanečnom umení 2025</t>
  </si>
  <si>
    <t>Theoretical Analyses in Dance Art 2025</t>
  </si>
  <si>
    <t>Mgr. art. Kristián Kohút, ArtD.</t>
  </si>
  <si>
    <t>164/VŠMU/2025</t>
  </si>
  <si>
    <t>https://www.crz.gov.sk/zmluva/11032863/</t>
  </si>
  <si>
    <t>Odborný vzdelávací projekt je koncipovaný ako príležitosť osvojiť si analýzy umelecko-vedeckého bádania v bakalárskom, magisterskom a doktorandskom stupni štúdia. Projekt je určený aj pre hostí zo všetkých tanečných inštitúcií</t>
  </si>
  <si>
    <t>Tanečný kongres - Tanec.SK 2025</t>
  </si>
  <si>
    <t>Dance Congress – Tanec.SK 2025</t>
  </si>
  <si>
    <t>Mgr. art. Ivica Liszkayová, PhD.</t>
  </si>
  <si>
    <t>163/VŠMU/2025</t>
  </si>
  <si>
    <t>https://www.crz.gov.sk/zmluva/11032736/</t>
  </si>
  <si>
    <t>Zámerom je realizácia dvojdňového 11. ročníka Tanečného kongresu - Tanec.SK 2025. Cieľom je prezentácia kongresových tém, ktoré budú predstavovať choreografické osobnosti, ktoré v minulosti tvorili základné piliere baletnej tvorby na slovenských baletných scénach.</t>
  </si>
  <si>
    <t>2024um078</t>
  </si>
  <si>
    <t>ORFEUS 2025 - Hommage à Vladimír Bokes</t>
  </si>
  <si>
    <t>ORFEUS 2025 – Hommage to Vladimír Bokes</t>
  </si>
  <si>
    <t>027/VŠMU/2025</t>
  </si>
  <si>
    <t>https://www.crz.gov.sk/zmluva/10435636/</t>
  </si>
  <si>
    <t>Grantový program na podporu umeleckej tvorby študentov vysokých škôl zameraných na oblasť hudobnej tvorby.</t>
  </si>
  <si>
    <t>13.2.2025</t>
  </si>
  <si>
    <t>31.5.2025</t>
  </si>
  <si>
    <t>2024um083</t>
  </si>
  <si>
    <t>ORCHESTRÁLNA AKADÉMIA 2025: Milan Paľa hrá koncerty mladých skladateľov</t>
  </si>
  <si>
    <t>ORCHESTRAL ACADEMY 2025: Milan Paľa Performs Concertos by Young Composers</t>
  </si>
  <si>
    <t>doc. Mgr. art. Marián Lejava, ArtD.</t>
  </si>
  <si>
    <t>026/VŠMU/2025</t>
  </si>
  <si>
    <t>https://www.crz.gov.sk/zmluva/10435573/</t>
  </si>
  <si>
    <t>1.3.2025</t>
  </si>
  <si>
    <t>Projekt ORCHESTRÁLNA AKADÉMIA 2025: Milan Paľa hrá koncerty mladých skladateľov prináša pozitívny zástoj študentov skladby KSD VŠMU, z ktorých traja reflektujú autorskú výzvu projektu (Jaďuďová, Plyaka, Gabčo).Študenti skladby majú jedinečnú príležitosť v osobnom kontakte s osobnosťou husľového virtuóza, skladateľa a odborníka na novú hudbu Milana Paľu preniknúť do tajov, zákonitostí a detailnejších informácií o husľovej hre v súvislosti s témou projektu. Na množstve príkladov (premietaných na plátne), najmä tých priamo demonštrovaných Milanom Paľom na nástroji môžu pochopiť zložitosť a mnohovrstevnosť problematiky.
Aktivity projektu sú určené pre študentov KSD a KSDBN.
Vďaka projektu sa nám darí prinášať osobnosť Milana Paľu a študenti majú možnosť spoznávať jeho umenie a šírku znalostí a profesionálneho majstrovstva. Môžu sa inšpirovať jeho vysoko pozitívnym prístupom k tvorbe a interpretácii.</t>
  </si>
  <si>
    <t>HF</t>
  </si>
  <si>
    <t>250506_97</t>
  </si>
  <si>
    <t xml:space="preserve">Medzinárodná spevácka súťaž na Vysokej škole múzických umení v Bratislave 2025	</t>
  </si>
  <si>
    <t>bez zmluvy, rozhodnutie o pridelení financií</t>
  </si>
  <si>
    <t>Ceny Hudobného fondu na súťažiach</t>
  </si>
  <si>
    <t xml:space="preserve">1.1.2025 </t>
  </si>
  <si>
    <t>22.9.2025</t>
  </si>
  <si>
    <t>250506_70</t>
  </si>
  <si>
    <t>Ricanto</t>
  </si>
  <si>
    <t>doc. Mgr. art. Jordana Palovičová, ArtD.</t>
  </si>
  <si>
    <t>146/HTF/2025N16</t>
  </si>
  <si>
    <t>https://www.crz.gov.sk/zmluva/10954114/</t>
  </si>
  <si>
    <t>Príspevky na výrobu nahrávky koncertných umelcov a autorov v oblasti vážnej hudby alebo na výrobu monografie muzikológov</t>
  </si>
  <si>
    <t>3.6.2025</t>
  </si>
  <si>
    <t>6.8.2026</t>
  </si>
  <si>
    <t>SOZA</t>
  </si>
  <si>
    <t>489 SKF 2025</t>
  </si>
  <si>
    <t>Slovenský ochranný zväz autorský</t>
  </si>
  <si>
    <t>197/HTF/2025</t>
  </si>
  <si>
    <t>https://www.crz.gov.sk/zmluva/11233156/</t>
  </si>
  <si>
    <t>Príspevok na projekty a príspevok určený autorom a nositeľom práv na tvorbu hudobných diel a ich šírenie</t>
  </si>
  <si>
    <t>19.8.2025</t>
  </si>
  <si>
    <t>250506_30</t>
  </si>
  <si>
    <t>Triá pre husle, violončelo a klavír</t>
  </si>
  <si>
    <t>Trios for Violin, Cello and Piano</t>
  </si>
  <si>
    <t>prof. Jevgenij Iršai, PhD.</t>
  </si>
  <si>
    <t>144/HTF/2025</t>
  </si>
  <si>
    <t>https://www.crz.gov.sk/zmluva/10953958/</t>
  </si>
  <si>
    <t>250506_69</t>
  </si>
  <si>
    <t>Nordic Gems: Scandinavian pieces for violin and piano</t>
  </si>
  <si>
    <t>Nordic Gems: Scandinavian Pieces for Violin and Piano</t>
  </si>
  <si>
    <t>Mgr. art. Jozef Kovalčík, ArtD.</t>
  </si>
  <si>
    <t>145/HTF/2025</t>
  </si>
  <si>
    <t>https://www.crz.gov.sk/zmluva/10954096/</t>
  </si>
  <si>
    <t>Richard Marko: Medzinárodná spevácka súťaž"</t>
  </si>
  <si>
    <t>Richard Marko: International Singing competition</t>
  </si>
  <si>
    <t>Richard Marko</t>
  </si>
  <si>
    <t>58/HTF/2025</t>
  </si>
  <si>
    <t>https://www.crz.gov.sk/zmluva/10629117/</t>
  </si>
  <si>
    <t>Dar</t>
  </si>
  <si>
    <t>5.9.2025</t>
  </si>
  <si>
    <t>11.9.2025</t>
  </si>
  <si>
    <t>Príspevok na uskutočnenie Medzinárodnej speváckej súťaže</t>
  </si>
  <si>
    <t>Medzinárodná spevácka súťaž</t>
  </si>
  <si>
    <t xml:space="preserve">International Singing Competition </t>
  </si>
  <si>
    <t>Kornel Snadík, Ing.</t>
  </si>
  <si>
    <t>50/HTF/2025</t>
  </si>
  <si>
    <t>https://www.crz.gov.sk/zmluva/10562381/</t>
  </si>
  <si>
    <t>D-25-104/0011-00</t>
  </si>
  <si>
    <t>Príspevok na uskutočnenie Medzinárodnej speváckej súťaže, na základe protokolu o realizovaní súťaže.</t>
  </si>
  <si>
    <t>nejedná sa o zmluvu ale príspevok</t>
  </si>
  <si>
    <t>250506_167</t>
  </si>
  <si>
    <t>Rodinné striebro - Otvorené dni 2025</t>
  </si>
  <si>
    <t>Family Silver – Open Days 2025</t>
  </si>
  <si>
    <t>143/HTF/2025</t>
  </si>
  <si>
    <t>https://www.crz.gov.sk/zmluva/10923377/</t>
  </si>
  <si>
    <t>Granty na projekty, ktoré sa začnú realizovať v období od 01.07.2025 do 31.12.2025 vo všetkých tvorivých oblastiach. Koniec realizácie projektu nie je limitovaný kalendárnym rokom.</t>
  </si>
  <si>
    <t>2.5.2025</t>
  </si>
  <si>
    <t>15.3.2026</t>
  </si>
  <si>
    <t>Koncerty Symfonického orchestra VŠMU</t>
  </si>
  <si>
    <t>Concerts of the VŠMU Symphony Orchestra</t>
  </si>
  <si>
    <t>Mgr. art. Vladimír Sirota</t>
  </si>
  <si>
    <t>Rektorát VŠMU</t>
  </si>
  <si>
    <t>166/VŠMU/2025</t>
  </si>
  <si>
    <t>https://www.crz.gov.sk/zmluva/11032964/</t>
  </si>
  <si>
    <t xml:space="preserve">Koncerty Symfonického orchestra VŠMU v Slovenskej filharmónii v Bratislave a v piešťanskom Dome umenia patria k najreprezentatívnejším umeleckým podujatiam Hudobnej a tanečnej fakulty VŠMU, ktoré oslovujú širokú verejnosť – ale hlavne v Bratislave – generáciu mladých ľudí, žiakov a študentov škôl, ktorým cez návštevu koncertu takto ponúkajú autentický divácky a poslucháčsky zážitok. </t>
  </si>
  <si>
    <t>Dokumenty - Erasmusplus Slovensko</t>
  </si>
  <si>
    <t>Z-24-101/0002-00/09413/13GR/101010</t>
  </si>
  <si>
    <t>Mobilita študentov a zamestnancov v sektore
vysokoškolského vzdelávania</t>
  </si>
  <si>
    <t>Mobility of Students and Staff in the Higher Education Sector</t>
  </si>
  <si>
    <t xml:space="preserve">Mgr. Helena Cápová </t>
  </si>
  <si>
    <t>2024-1-SK-01-KA131-HED-000211134</t>
  </si>
  <si>
    <t>Cieľom „     Erasmus  + projektu  mobility jednotlivcov v programových krajinách je podpora  ( štúdium, stáž,  výučbový pobyt, školenia) študentov,  pedagógov,  výskumných, odborných a administratívnych  pracovníkov.</t>
  </si>
  <si>
    <t>Mgr.Helena Cápová</t>
  </si>
  <si>
    <t>Z-25-101/0001/00/09413/13G/101010</t>
  </si>
  <si>
    <t>Mobilita študentov a zamestnancov v sektore vyokoškolského vzdelávania</t>
  </si>
  <si>
    <t xml:space="preserve">2025-1-SK01-KA131-HED-000333378  </t>
  </si>
  <si>
    <t>D-25_101/0002-00/11GS/09413/101010</t>
  </si>
  <si>
    <t>Z-25-101/0002-00/09413/13GR/101010</t>
  </si>
  <si>
    <t xml:space="preserve">2025-1-SK01-KA171-HED-000345361  </t>
  </si>
  <si>
    <t xml:space="preserve">Medzinárodná kreditová mobilita  sa zameriava na  podporu spolupráce  VŠMU s inštitúciami v krajinách  mimo EÚ. V uvedenom projekte participujú krajiny Kazachstan  (  Národné konzervatórium  Kurmangazy v Almaty )   a Mozambik  ( Instituto Superior de Artes e Cultura). Riešiteľom projektu je  Hudobná a tanečná fakulta.     </t>
  </si>
  <si>
    <t>Európska výkonná agentúra pre výskum (REA C.3) - https://ec.europa.eu/info/funding-tenders/opportunities/portal/screen/opportunities/topic-details/HORIZON-WIDERA-2023-ACCESS-03-01?isExactMatch=true&amp;status=31094501,31094502,31094503&amp;frameworkProgramme=43108390&amp;callIdentifier=HORIZON-WIDERA-2023-ACCESS-03&amp;order=DESC&amp;pageNumber=1&amp;pageSize=50&amp;sortBy=startDate</t>
  </si>
  <si>
    <t>Z-24-101/0003-00</t>
  </si>
  <si>
    <t>základný a umelecký výskum</t>
  </si>
  <si>
    <t>WIRE FILM EU</t>
  </si>
  <si>
    <t>Mgr. Jana Keeble, PhD.</t>
  </si>
  <si>
    <t>Dohoda o konzorciu WIRE Film EU+, program Európskej komisie prostredníctvom Európskej výkonnej agentúry pre výskum
(REA) C.3 – Rozširovanie účasti, ktorý sa riadi Grantovou dohodou číslo: 101136627.</t>
  </si>
  <si>
    <t>206/VŠMU/2024</t>
  </si>
  <si>
    <t>https://www.crz.gov.sk/2171273-sk/centralny-register-zmluv/?art_zs2=&amp;art_predmet=wire&amp;art_ico=&amp;art_suma_spolu_od=&amp;art_suma_spolu_do=&amp;art_datum_zverejnene_od=&amp;art_datum_zverejnene_do=&amp;art_rezort=0&amp;art_zs1=&amp;nazov=&amp;art_ico1=00397431&amp;odoslat=&amp;ID=2171273&amp;frm_id_frm_filter_3=69e8a2e3ee0b3</t>
  </si>
  <si>
    <t>EÚ. V uvedenom projekte participujú krajiny Kazachstan  (  Národné konzervatórium  Kurmangazy v Almaty )   a Mozambik</t>
  </si>
  <si>
    <t>Funding for European Universities alliances - European Education Area (europa.eu)</t>
  </si>
  <si>
    <t>Z-24-101/0001-00</t>
  </si>
  <si>
    <t>FilmEU Plus – Európska aliancia univerzít pre filmové a mediálne umenie</t>
  </si>
  <si>
    <t>FilmEU</t>
  </si>
  <si>
    <t>COFAC – Cooperativa de Formação e Animação Cultural / Lusófona University, Campo Grande, 376, 1749-024 Lisboa, Portugal</t>
  </si>
  <si>
    <t>022/VŠMU/2024 | Centrálny register zmlúv (gov.sk)</t>
  </si>
  <si>
    <t>1.11.2023</t>
  </si>
  <si>
    <t xml:space="preserve"> 31.10.2027</t>
  </si>
  <si>
    <t xml:space="preserve">Účasť v Európskej Aliancii FILMEU+ pozostávajúcej z ôsmych partnerských škôl,  budovanie Alianciel, spoločných študijných programov a aktivít. </t>
  </si>
  <si>
    <t>REKTORÁT, maximálna celková suma podľa zmluvy 1 074 609,- eur, projekt sa realizuje v období 4 roky, suma bude rozpísaná na jednotlivé roky podľa predpokladaného čerpania (v zmysle usmernenia MŠVVM)</t>
  </si>
  <si>
    <t>EIT HEI Innovative Call 2024</t>
  </si>
  <si>
    <t xml:space="preserve">Z-25-101/0003-00 </t>
  </si>
  <si>
    <t>C-Accelerate</t>
  </si>
  <si>
    <t>003/VSMU/2026</t>
  </si>
  <si>
    <t>https://www.crz.gov.sk/zmluva/11828144/</t>
  </si>
  <si>
    <t>EIT HEIGHER EDUCATIONS INSTITUTIONS (HEI) INITIATIVES, Call for Proposals 2024</t>
  </si>
  <si>
    <t>1.4.2025</t>
  </si>
  <si>
    <t>30.4.2027</t>
  </si>
  <si>
    <t> ( Instituto Superior de Artes e Cultura). Riešiteľom projektu je  Hudobná a tanečná fakulta.          </t>
  </si>
  <si>
    <t xml:space="preserve">D-25-101/0001-00 </t>
  </si>
  <si>
    <t>Partnerstvo NTB a VŠMU 2025</t>
  </si>
  <si>
    <t>NTB and VŠMU partnership 2025</t>
  </si>
  <si>
    <t>035/VŠMU/2025</t>
  </si>
  <si>
    <t>https://www.crz.gov.sk/zmluva/11964678/</t>
  </si>
  <si>
    <t>Zabezpečenie prezentaačných verejných aktivít pre VŠMU</t>
  </si>
  <si>
    <t>Úrad podpredsedu vlády Slovenskej republiky pre Plán obnovy a znalostnú ekonomiku, v zastúpení Výskumná agentúra</t>
  </si>
  <si>
    <t>0HV0401</t>
  </si>
  <si>
    <t>základný a medzinárodný</t>
  </si>
  <si>
    <t>Widening Innovation Research Scope in FilmEU (len po anglicky)</t>
  </si>
  <si>
    <t xml:space="preserve">Widening Innovation Research Scope in FilmEU </t>
  </si>
  <si>
    <t>105/VŠMUˇ2O25</t>
  </si>
  <si>
    <t>https://www.crz.gov.sk/zmluva/10749873/</t>
  </si>
  <si>
    <t xml:space="preserve">Plán obnovy a odolnosti SR </t>
  </si>
  <si>
    <t xml:space="preserve">Rozšírenie inovácií a výskumná excelentnosť. </t>
  </si>
  <si>
    <t>Naviazané na riešenie a výstupy projektu WIRE FILM EU</t>
  </si>
  <si>
    <t>Nanovic Institute Research Grants - https://nanovicnd.submittable.com/</t>
  </si>
  <si>
    <t>NI-12-05KU</t>
  </si>
  <si>
    <t>Strategické výskumné iniciatívy, najmä v oblasti doktorandského štúdia</t>
  </si>
  <si>
    <t>Strategic research initiatives, especially in the field of doctoral studies</t>
  </si>
  <si>
    <t>RNDr. Štefan Tkačik, Ph.D.</t>
  </si>
  <si>
    <t>Katolícka univerzita v Ružomberku, rektorát</t>
  </si>
  <si>
    <t>Nanovic Institute, Notre Dame University, IN, USA</t>
  </si>
  <si>
    <t>Grant award letter</t>
  </si>
  <si>
    <t>https://www.ku.sk/app/cmsFile.php?ID=7189</t>
  </si>
  <si>
    <t>Notre Dame fund 363740-38030-40000</t>
  </si>
  <si>
    <t>doktorandské štúdium; doktorandská škola; výskumné iniciatívy; akademické zručnosti; prenositeľné zručnosti; mäkké zručnosti; mentoring; vysokoškolské vzdelávanie; príprava na trh práce; rozvoj výskumu</t>
  </si>
  <si>
    <t>doctoral studies; doctoral school; research initiatives; academic skills; transferable skills; soft skills; mentoring; higher education; career readiness; research development</t>
  </si>
  <si>
    <t>Projekt je zameraný na analýzu potrieb doktorandského štúdia na KU a na návrh, vytvorenie a overenie modelu Doktorandskej školy ako nástroja podpory výskumnej a profesijnej prípravy doktorandov. Na základe analýz, výročných správ, plnenia dlhodobého zámeru a spätnej väzby od doktorandov bude projektovo rozvíjané spektrum aktivít, ako sú semináre, workshopy, kurzy a mentoring, s cieľom podporiť výskumnú činnosť doktorandov, rozvoj ich akademických, prenositeľných a mäkkých zručností a ich pripravenosť na uplatnenie v akademickom aj mimoakademickom prostredí.</t>
  </si>
  <si>
    <t>The project is focused on analyzing the needs of doctoral studies at KU and on the design, establishment, and validation of a Doctoral School model as a tool to support the research and professional development of doctoral students. Based on analyses, annual reports, the implementation of the long-term strategic plan, and feedback from doctoral students, the project will systematically develop a range of activities, such as seminars, workshops, courses, and mentoring, aimed at supporting doctoral students’ research activities, the development of their academic, transferable, and soft skills, and their preparedness for employment in both academic and non-academic environments.</t>
  </si>
  <si>
    <t>Projekt predstavuje výskumnú aktivitu financovanú zahraničným grantom mimo štandardných grantových schém. Finančná podpora bola pridelená Katolíckej univerzite v Ružomberku na základe oficiálneho grantového rozhodnutia (grant award letter) vydaného Nanovic Institute for European Studies, University of Notre Dame (USA).
Projekt má výskumný charakter, keďže je založený na systematickej analýze doktorandského štúdia, identifikácii faktorov jeho kvality a návrhu modelu Doktorandskej školy. Výstupy projektu majú podobu analytických výsledkov, návrhov riešení a implementačných modelov, ktoré prispievajú k rozvoju vedeckého prostredia univerzity.
Pridelenie grantu má súťažný charakter v rámci interného hodnotiaceho procesu poskytovateľa. Pravdivosť údajov je preukázaná grantovým potvrdzujúcim listom, ktorý obsahuje identifikáciu projektu, riešiteľa a výšku finančných prostriedkov.</t>
  </si>
  <si>
    <t>kontraktuálny výskum</t>
  </si>
  <si>
    <t>Vedecký výskum zameraný na problematiku správania detí na internete</t>
  </si>
  <si>
    <t>Scientific research focused on the issue of children's behavior on the internet.</t>
  </si>
  <si>
    <t>Holdoš, Juraj, doc. PhD.</t>
  </si>
  <si>
    <t>Katolícka univerzita v Ružomberku, Filozofická fakulta</t>
  </si>
  <si>
    <t>Ministerstvo práce, sociálnych vecí a rodiny Slovenskej republiky</t>
  </si>
  <si>
    <t>1337/2025-M_ODPRP3, 54566/2025</t>
  </si>
  <si>
    <t>https://www.crz.gov.sk/zmluva/11183572/</t>
  </si>
  <si>
    <t>Digitálna Európa na základe Grantovej zmluvy, Projekt 101158548 – Centrum Bezpečného Internetu Slovensko</t>
  </si>
  <si>
    <t>Cieľom výskumu je detailne  zmapovať,  ako  slovenskí  žiaci  a študenti  využívajú  sociálne  siete,  digitálne  technológie  a  internetové  platformy,  aké  obsahové  a komunikačné preferencie majú, akým rizikám sú vystavení a aké psychosociálne faktory ich online  správanie ovplyvňujú. Výskumná správa reaguje na nové trendy v digitálnom prostredí – a špeciálne sa venuje  využívaniu umelej inteligencie na rôzne účely, zoznamovaniu sa internete a rovnako aktuálnej téme  intímnej  komunikácie  na  internete. Reflektuje  aj  prudký  nárast  popularity  sociálnych  sietí  a krátkych  videí,  meniace  sa  formy  komunikácie  a  budovania  online  komunít,  ako  aj  na  rastúcu  potrebu  efektívnej  ochrany  detí  pred  kyberšikanou,  sexuálnym  obťažovaním,  manipuláciou  či  škodlivým  obsahom.</t>
  </si>
  <si>
    <t xml:space="preserve"> The aim of the research is to map in detail how Slovak schoolchildren and students use social media,  digital technologies, and online platforms, what their content and communication preferences are, what risks they are exposed to, and what psychosocial factors influence their online behavior. The research report responds to new trends in the digital environment—and specifically addresses the use of artificial intelligence for various purposes, online dating, and the equally timely topic of intimate communication on the internet. It also reflects on the rapid rise in the popularity of social media and short videos,  changing forms of communication and the building of online communities, as well as the growing need for effective protection of children against cyberbullying, sexual harassment, manipulation, or harmful content.</t>
  </si>
  <si>
    <t>Reprezentatívny česko-slovenský výskum správania detí na internete v spolupráci s partnermi z Českej republiky.Kvantitatívny výskum bol realizovaný na reprezentatívnom výskumnom súbore mladých ľudí na Slovensku vo veku 13 – 18 rokov. Zber dát prebiehal online vo vybraných triedach základných a stredných škôl na Slovensku.
Po ukončení zberu a spracovaní dát bola vypracovaná výskumná správa "Slovenskí žiaci v online svete 2025" spolu so súhrnným výstupom z výskumu, ktorý slúži na identifikáciu prostredia, v ktorom sa deti a rodičia pohybujú na internete, ako aj na identifikáciu rizík a príležitostí súvisiacich s online prostredím.</t>
  </si>
  <si>
    <t>ERASMUS-JMO-2021-CHAIR</t>
  </si>
  <si>
    <t>MELIECOMEDICI</t>
  </si>
  <si>
    <t>Mediálna gramotnosť: základná kompetencia pre európske digitálne občianstvo.</t>
  </si>
  <si>
    <t>Media Literacy: Essential Competence for European Digital Citizenship</t>
  </si>
  <si>
    <t>Izrael, Pavel, doc. Mgr., PhD.</t>
  </si>
  <si>
    <t xml:space="preserve">European Education and Culture Executive Agency (EACEA) </t>
  </si>
  <si>
    <t>101047851 — EUPECCOM — ERASMUS-JMO-2021-CHAIR</t>
  </si>
  <si>
    <t>https://ec.europa.eu/info/funding-tenders/opportunities/portal/screen/opportunities/projects-details/43353764/101047851/ERASMUS2027?order=DESC&amp;pageNumber=1&amp;pageSize=100&amp;sortBy=relevance&amp;keywords=disinformation&amp;frameworkProgramme=43353764</t>
  </si>
  <si>
    <t>Erasmus+ (ERASMUS+)</t>
  </si>
  <si>
    <t>Projekt sa zaoberá problematikou mediálnej gramotnosti z hľadiska hodnôt Európskej únie, aktívneho občianstva a príslušných vnútroštátnych a európskych právnych predpisov. Cieľom projektu je podporovať excelentnosť vo výučbe a výskume v oblasti štúdií o Európskej únii. Primárnym výskumným záberom sú otázky, ako mediálna gramotnosť, hrozby, ktoré dezinformácia predstavuje pre európsku spoločnosť, a úloha médií pri ochrane demokratických princípov v EÚ. Projekt si tiež kladie za cieľ podporovať dialóg medzi akademickým svetom a spoločnosťou, vrátane tvorcov politiky na štátnej úrovni, prostredníctvom prenosu poznatkov v oblasti mediálnej gramotnosti. Riešením otázok práva na slobodu prejavu a prístupu k informáciám, kritického posudzovania v prostredí presýtenom informáciami môže projekt generovať poznatky a postrehy, ktoré môžu podporiť tvorbu politík EÚ v súvislosti s prebiehajúcimi legislatívnymi aktivitami, ako je napríklad zákon o digitálnych službách (Digital Services Act).</t>
  </si>
  <si>
    <t xml:space="preserve"> The project addresses the issue of media literacy from the perspective of European Union values, active citizenship, and relevant national and European legislation. The aim of the project is to promote excellence in teaching and research in the field of European Union studies. The primary research focus is on issues such as media literacy, the threats that disinformation poses to European society, and the role of the media in safeguarding democratic principles in the EU. The project also aims to foster dialogue between the academic world and society including state level policymakers by means of transferring knowledge in the field of media literacy. By addressing the issues of the right to freedom of expression and access to information, critical discernment within information-saturated environment, the project can generate knowledge and insights that can support EU policymaking in relation to ongoing legislative activities such as Digital Services Act.</t>
  </si>
  <si>
    <t>Výskumný projekt o mediálnej gramotnosti z perspektívy Európskej únie (s osobitným dôrazom na Digital Service akt) realizovaný na FF KU v rokoch 2022 - 2025. Prvá časť financií prišla v roku 2022, táto druhá (menšia) časť financií prišla po jeho úspešnom ukončení v roku 2025.</t>
  </si>
  <si>
    <t>NI-06-02KU</t>
  </si>
  <si>
    <t>Žobravé rehole na periférii kresťanskej Európy: uhorskí mendikanti a ich vzťah k osmanským Turkom v Uhorsku v 14.–17. storočí</t>
  </si>
  <si>
    <t>Begging religious orders on the periphery of Christian Europe: The Hungarian Mendicants and their relationship to the Ottoman Turks in Hungary in the 14th-17th centuries</t>
  </si>
  <si>
    <t>Huťka, Miroslav, Mgr., PhD.</t>
  </si>
  <si>
    <t>Cieľom výskumu je analyzovať reakciu uhorských žobravých rádov na prenikanie Osmanských Turkov do Uhorska v období až do 17. storočia. Táto reakcia mohla mať regresívny, ale aj progresívny charakter. Do akej miery však? Na ktorých miestach? Ako reagovali jednotlivé rehoľné rády na krízové situácie spôsobené Osmanmi? Zároveň sa pokúsime získať informácie o tom, ako vzájomné kontakty medzi kresťanmi a moslimami ovplyvnili maďarských žobrákov v skúmanom období. Cieľom bude aj analýza spôsobu, akým rehoľné rády existovali na okupovanom území.</t>
  </si>
  <si>
    <t>The aim of the research is to analyze the reaction of Hungarian mendicants to the penetration of the Ottoman Turks into Hungary in the period up to the 17th century. This reaction could have been regressive, but also progressive. But to what extent? In which places? How did individual religious orders react to the crisis situations caused by the Ottomans? At the same time, we will try to obtain information about how mutual contacts between Christians and Muslims influenced Hungarian mendicants in the period under study. The aim will also be to analyse the way in which religious orders existed in the occupied territory.</t>
  </si>
  <si>
    <t>Výskumný projekt realizovaný na základe udeleného grantu z Nanovic Institute for European Studies (University of Notre Dame, USA) v rámci programu Notre Dame 
 fund 363740-38030-40000.</t>
  </si>
  <si>
    <t>NI-07-02KU</t>
  </si>
  <si>
    <t>Intertextuálne ozveny: pamäť a odkaz európskych a slovenských rozprávok</t>
  </si>
  <si>
    <t>Intertextual Echoes: Memory, and the Legacy of European and Slovak Fairy Tales</t>
  </si>
  <si>
    <t>Labudová, Katarína, PaedDr., PhD.</t>
  </si>
  <si>
    <t>Tento výskumný projekt sa zaoberá európskymi a tradičnými slovenskými rozprávkami – konkrétne tými, ktoré v 19. storočí zbieral a upravoval Samuel Reuss (Rozprávky starých Slovákov), Pavol Dobšinský (Prostonárodné slovenské rozprávky a povesti) a Amélia Sirotková (Zabudnuté rozprávky) – z hľadiska kultúrnej pamäti a intertextuality. Skúma, ako tieto rozprávky zachovávajú kolektívnu pamäť naprieč generáciami a ako prispievajú k formovaniu národnej identity v kontexte slovenských dejín. Projekt skúma prepojenie folklóru, kresťanstva a historickej pamäti, najmä to, ako náboženské motívy a morálne ponaučenia v týchto rozprávkach slúžia na posilnenie kresťanských hodnôt a zároveň odrážajú širší historický, spoločenský a politický kontext Slovenska. Keďže tieto rozprávky boli počas socialistického obdobia výrazne upravované (zbierky rozprávok od Habovštiaka a Sliackého), výskum sa zameriava na rehabilitáciu tradičných náboženských a etických motívov v nových vydaniach, ako aj v súčasnej slovenskej literatúre od Aleny Sabuchovej (Šeptuchy) a Ivany Gibovej (Babička).</t>
  </si>
  <si>
    <t>This research project investigates European and traditional Slovak fairy tales—specifically those collected and edited in the 19th century by Samuel Reuss: Fairytales of Old Slovaks, Pavol Dobšinský: Simple National Slovak Tales and Legends, and Amélia Sirotková: Forgotten Fairytales—through the lens of cultural memory and intertextuality. It examines how these fairy tales preserve collective memory across generations and how they contribute to the formation of national identity within the context of Slovakia’s history. The project explores the intersection of folklore, Christianity, and historical memory, particularly how religious themes and moral lessons in these tales serve to reinforce Christian values while also reflecting Slovakia’s broader historical, social, and political landscape. Since these fairy tales have been heavily edited during the Socialist Era (collections of fairy tales by Habovštiak and Sliacky), the research focuses on rehabilitation of traditional religious and ethical motifs in new editions as well as in contemporary Slovak literature by Alena Sabuchová (Whisperers [Šeptuchy]) and Ivana Gibová (Granny [Babička])</t>
  </si>
  <si>
    <t>Projekt predstavuje výskumnú aktivitu financovanú zahraničným grantom mimo štandardných grantových schém. Finančná podpora bola pridelená Katolíckej univerzite v Ružomberku na základe oficiálneho grantového rozhodnutia (grant award letter) vydaného Nanovic Institute for European Studies, University of Notre Dame (USA).</t>
  </si>
  <si>
    <t>NI-09-02KU</t>
  </si>
  <si>
    <t>Sociálna polarizácia na Slovensku: hĺbková analýza troch kľúčových aspektov</t>
  </si>
  <si>
    <t>Social polarization in Slovakia: an in-depth examination of three key aspects</t>
  </si>
  <si>
    <t>Rončáková, Terézia, prof. Mgr.  PhD.</t>
  </si>
  <si>
    <t>Sociálna polarizácia je v súčasnosti celosvetovým fenoménom. Ovplyvňuje ju celý rad faktorov, preto je vhodné skúmať ju interdisciplinárne. Predstavený projekt spája sociologické, komunikačné, filozofické a historické perspektívy a zameriava sa na tri dôležité kritické body polarizačných procesov: náboženstvo, etnické menšiny a historickú pamäť. Jeho ambíciou je priniesť nový hlbší pohľad na tieto tri oblasti v slovenskom kontexte s využitím metodologickej triangulácie (kombinácie kvantitatívnych a kvalitatívnych prístupov vrátane reprezentatívneho prieskumu agentúry, obsahovej analýzy, hĺbkových rozhovorov a ústnej histórie).</t>
  </si>
  <si>
    <t>Social polarization is currently a global phenomenon. It is influenced by a number of factors, so it is advisable to study it interdisciplinary. The presented project combines sociological, communication, philosophical and historical perspectives and focuses on three important critical points of polarization processes: religion, ethnic minorities and historical memory. It has the ambition to bring a new in-depth insight into these three areas in the Slovak context, using methodological triangulation (a mix of quantitative and qualitative approaches including representative agency survey, content analysis, in-depth interviews and oral history).</t>
  </si>
  <si>
    <t>Prekračovanie hraníc medzi krajinami, vedcami a žánrami: na pamiatku zosnulej Kathleen E. Dubs</t>
  </si>
  <si>
    <t>Crossing borders between countries, scholars, and genres: Commemorating the late Kathleen E. Dubs</t>
  </si>
  <si>
    <t xml:space="preserve"> Katalin Balogné Bérces, Mgr., PhD.</t>
  </si>
  <si>
    <t xml:space="preserve">Visegrad Grant No. 22420198 </t>
  </si>
  <si>
    <t>https://www.crz.gov.sk/zmluva/9854566/</t>
  </si>
  <si>
    <t>Pázmány Peter Catholic University, Masaryk University, Brno</t>
  </si>
  <si>
    <t>Hlavným cieľom projektu je podporiť výskum zameraný na dielo a život Kathleen E. Dubsovej. Na projekte spolupracovali tri univerzity: Katolícka univerzita Pázmányho Pétera, Masarykova univerzita v Brne a Katolícka univerzita v Ružomberku. Výsledkom tejto spolupráce tímu vedcov v oblasti anglistiky je spoločná vedecká publikácia, ktorá nielen pripomína Dr. Dubsovú a jej akademický odkaz, ale (predovšetkým online, vo forme otvoreného prístupu) umožňuje široké šírenie najnovších výskumných zistení v širších oblastiach jej záujmov a poukazuje na súčasný výskum realizovaný vo višegrádskej krajinách vo všeobecnosti a na týchto troch univerzitách zvlášť.</t>
  </si>
  <si>
    <t>The main objective of the project is to support research focused on the work and life of Kathleen E. Dubs. Three universities collaborated on the project: Pázmány Péter Catholic University, Masaryk University in Brno, and the Catholic University in Ružomberok. The output of this collaboration among a team of scholars in the field of English studies is a joint scholarly publication that not only commemorates Dr. Dubsová and her academic legacy but (primarily online, in the form of open access) enables the widespread dissemination of the latest research findings in the broader fields of her interests and highlights current research conducted in the Visegrad countries in general and at these three universities in particular.</t>
  </si>
  <si>
    <t>Výskumný projekt realizovaný na FF KU v rokoch 2024 - 2025. Prvá časť financií prišla v roku 2024, táto druhá (menšia) časť financií prišla po úspešnom vydaní spoločnej vedeckej publikácie a zaslaní záverečnej správy.</t>
  </si>
  <si>
    <t>DOHODA O PARTNERSTVE v rámci Grantovej zmluvy</t>
  </si>
  <si>
    <t>Boj proti ruským dezinformáciám na Ukrajine a v krajinách EÚ: Efektívna kontrola faktov</t>
  </si>
  <si>
    <t>Countering Russian disinformation in Ukraine and EU countries: Effective fact-checking</t>
  </si>
  <si>
    <t>Peter Kravčák, Mgr. PhD.</t>
  </si>
  <si>
    <t>Ľvovská národná univerzita Ivana Franka</t>
  </si>
  <si>
    <t>https://www.crz.gov.sk/zmluva/11011712/</t>
  </si>
  <si>
    <t>V situácii, keď čelila hybridnej agresii vrátane informačnej vojny, Ukrajina prijala opatrenia, ako napríklad zákaz proruských médií – kroky, ktoré síce niektorí kritizovali, ale ktoré boli nevyhnutné pre národnú bezpečnosť. Väčšina snáh Ukrajiny čeliť ruskej propagande zostáva skôr reaktívna ako proaktívna. Cieľom výskumu je analyzovať a predstaviť účinné nástroje na overovanie faktov, najmä v kontexte hrozby, ktorú predstavuje ruské dezinformácie na Národnej univerzite Ivana Franka v Ľvove na Ukrajine.</t>
  </si>
  <si>
    <t>Faced with hybrid aggression, including an informati on war, Ukraine took measures such as banning pro -Russian media—actions criti cised by some but  that were essenti al for nati onal security. Most eff orts of Ukraine to face Russian propaganda remain reactive rather than proactive. The aim of the research is to analyze and present effective fact-checking tools, particularly in the context of the threat posed by Russian disinformation at Ivan Franko National University of Lviv in Ukraine.</t>
  </si>
  <si>
    <t>Van Riemsdijk Foundation (VRF) Workshop Grants</t>
  </si>
  <si>
    <t>Okrúhly stôl Government Phonology (GPRT) 2025</t>
  </si>
  <si>
    <t>Government Phonology Round Table (GPRT) 2025</t>
  </si>
  <si>
    <t>Van Riemsdijk Foundation (VRF)</t>
  </si>
  <si>
    <t>https://www.ku.sk/app/cmsFile.php?ID=7180</t>
  </si>
  <si>
    <t>Okrúhly stôl o vládnej fonológii je hlavným stretnutím všetkých fonológov, ktorí sa venujú alebo sa zaujímajú o najrozšírenejšiu alternatívu k fonologickým rámcom založeným na obmedzeniach: vládnu fonológiu (Government Phonology - GP) a ďalšie reprezentáciou založené prístupy „kompatibilné s GP“, ktoré sú v súlade s jej základnými princípmi. GP zahŕňa svoju skoršiu, „klasickú“ formu spolu s Element Theory (KLV 1985, 1990; Charette 1991; Harris 1994; Harris &amp; Lindsey 1995; Backley 2011) a jej novšie odnože, GP2.0 (Živanović &amp; Pöchtrager 2010; Kaye &amp; Pöchtrager 2013) a Strict CV Phonology (Lowenstamm 1996; Scheer 2004). 
V súčasnom prostredí fonologickej teórie je GP hlavným (a možno jediným) skutočne na reprezentáciách založeným rámcom. Jeho zástancovia tvoria významnú menšinu, a to predovšetkým v európskych výskumných centrách, pričom inde (v USA, Kanade a Japonsku) je ich len hŕstka. Výskumná produkcia týchto vedcov výrazne prevyšuje ich počet a zdá sa, že v posledných rokoch prežíva rozkvet, pričom články o GP/Strict CV sa objavujú prakticky vo všetkých významných lingvistických časopisoch (NLLT, LI, TLR, Glossa, Phonology) a sú silne zastúpené aj na medzinárodných konferenciách (MFM, GLOW atď.). Okrem toho tvoria komunitu, v ktorej sú bežné a dobre etablované profesionálne aj osobné vzťahy. Pravidelné stretnutia GPRT zohrávajú kľúčovú úlohu pri poskytovaní plodných podnetov a inšpirácie, zdieľaní vedomostí, udržiavaní existujúcich a nadväzovaní nových kontaktov, zasväcovaní mladých vedcov v uvoľnenej, ale plne profesionálnej atmosfére a uľahčovaní vytvárania sietí v mimoriadne medzinárodnom prostredí, ktoré spája východ a západ Európy a siaha dokonca aj niečo ďalej.</t>
  </si>
  <si>
    <t>The Government Phonology Round Table is the principal meeting of all phonologists who work, or are interested, in the largest alternative to constraint-based phonological frameworks: Government Phonology (GP), and other representation-based, “GP-friendly” approaches that are compatible with its basic tenets. GP subsumes its earlier, “classic” form together with Element Theory (KLV 1985, 1990; Charette 1991; Harris 1994; Harris &amp; Lindsey 1995; Backley 2011), and its more recent offsprings, GP2.0 (Živanović &amp; Pöchtrager 2010; Kaye &amp; Pöchtrager 2013) and Strict CV Phonology (Lowenstamm 1996; Scheer 2004). 
In the present-day landscape of phonological theory, GP is the mainstream (perhaps only) truly representation-based framework. Its proponents form a significant minority, in European research centres primarily, with just a handful of scholars elsewhere (in the US, Canada, and Japan). The research production of these scholars greatly outsizes their number, and appears to be flourishing in recent years, with GP/Strict CV articles appearing in effectively all major linguistics journals (NLLT, LI, TLR, Glossa, Phonology) as well as being strongly represented at international conferences (MFM, GLOW, etc.). Besides, they form a community in which both professional and personal connections are common and well-established. The regular meetings of the GPRT play an essential role in giving fruitful input and inspiration, sharing knowledge, maintaining existing connections and establishing new ones, initiating young scholars in a relaxed but fully professional atmosphere, and facilitating networking in an extremely international setting that connects the east and the west in Europe, and even reaches somewhat beyond.</t>
  </si>
  <si>
    <t>NI-02-01KU</t>
  </si>
  <si>
    <t>Náboženské a kultúrne prejavy desekularizácie mládeže v Slovenskej spoločnosti</t>
  </si>
  <si>
    <t>Religious and Cultural Manifestations of Youth Desecularization in Slovak Society</t>
  </si>
  <si>
    <t>doc. PaedDr. ThDr. Róbert Sarka, PhD.</t>
  </si>
  <si>
    <t>Katolícka univerzita v Ružomberku, Pedagogická fakulta</t>
  </si>
  <si>
    <t>Projekt sa zameriava na skúmanie preferencií mládeže 21. storočia voči náboženským a kultúrnym trendom v postmodernej spoločnosti. Zameriavame sa na skúmanie tendencie vplyvu desekularizácie spoločnosti, ktorá sa v modernej dobe vyvinula do značnej miery pod vplyvom vedeckého svetonázoru. Trend desakralizácie možno vysledovať už v polovici 20. storočia až po šírenie predovšetkým umeleckých artefaktov v literatúre a filmoch, v ktorých došlo k obratu k fantázii a emocionalite namiesto „tvrdého“ pozitivizmu, ktorý sa opieral o scientizmus prírodných vied. Projekt bude zahŕňať zavedenie nových foriem náboženských a kultúrnych prejavov, ako je účasť na náboženských obradoch, zapojenie sa do tradičných náboženských komunít a vplyv náboženstva na každodenný život a rozhodovanie mládeže. Zameriava sa aj na sociálne a mediálne faktory, ktoré k tomuto trendu prispievajú, vrátane vplyvu rodiny a vzdelávacieho systému. Cieľom projektu bude identifikovať a analyzovať frekvenciu tendencie k desekularizácii medzi mládežou na Slovensku a preskúmať, do akej miery ovplyvňuje sociálnu súdržnosť. Výskum sa zameria na širší kultúrny horizont a bude sa zaoberať prítomnosťou modifikovaných alebo nových foriem sociálnych skupín s náboženským pozadím: virtuálnych komunít alebo šírením okultizmu a novej religiozity.</t>
  </si>
  <si>
    <t>The project focuses on exploring the preferences of 21st century youth for religious and cultural trends in postmodern society. We focus on exploring the tendency of influence on the desecularization of society, which in modern times has developed largely under the influence of a scientific worldview. The trend of desacralization can be traced already in the mid-20th century to the proliferation of primarily artistic artifacts in literature and films, in which a turn to fantasy and emotionality took place in place of the "hard" positivism that relied on the scientism of the natural sciences. The project will include the introduction of new forms of religious and cultural expressions, such as participation in religious ceremonies, involvement in traditional religious communities, and the impact of religion on the everyday lives and decision-making of youth. It also focuses on the social and media factors that contribute to this trend, including the influence of the family and the education system. The project will aim to identify and analyse the frequency of the tendency towards desecularisation among youth in Slovakia and explore to what extent it affects social cohesion. The research will focus on a broader cultural horizon, looking at the presence of modified or new forms of social groups with a religious background: virtual communities, or the spread of occultism and new religiosity.</t>
  </si>
  <si>
    <t>NI-11-01KU</t>
  </si>
  <si>
    <t>Vzdelávanie pre demokraciu: Stratégie na podporu občianskej gramotnosti a angažovanosti mládeže</t>
  </si>
  <si>
    <t>Education for Democracy: Strategies to promote civic literacy and youth engagement</t>
  </si>
  <si>
    <t>prof. PaedDr. Tomáš Jablonský, PhD.</t>
  </si>
  <si>
    <t>Vzdelávanie je kľúčom k formovaniu demokratickej spoločnosti, preto je dôležité integrovať demokratické princípy do školských osnov. Participatívne vzdelávanie, v ktorom sa žiaci aktívne zapájajú do rozhodovacích procesov, môže byť mikromodelom 
demokracie, ktorá pripravuje žiakov na zodpovedné občianstvo. Kritické myslenie je 
nevyhnutné pre dobré rozhodovanie, preto ho treba rozvíjať ako schopnosť 
analyzovať a hodnotiť informácie. Vzhľadom na rastúci vplyv dezinformácií je 
úlohou vzdelávania naučiť žiakov rozlišovať medzi pravdivými a nepravdivými informáciami. 
Zároveň je dôležité riešiť etické otázky, ako je kyberšikana a 
sloboda prejavu, aby sa našli hranice medzi ochranou 
individuálnych práv a slobodou komunikácie. Takto koncipované vzdelávanie 
podporuje demokratické hodnoty a vytvára základ pre občiansky zodpovednú spoločnosť.</t>
  </si>
  <si>
    <t>Education is key to the formation of a democratic society, so it is important to integrate 
democratic principles into school curricula. Participatory education, in which pupils 
are actively involved in decision-making processes, can be a micro-model of 
democracy that prepares pupils for responsible citizenship. Critical thinking is 
essential for good decision-making, so it needs to be developed as an ability to 
analyse and evaluate information. Given the growing influence of misinformation, the 
task of education is to teach pupils to distinguish between true and false information. 
At the same time, it is important to address ethical issues such as cyberbullying and 
freedom of expression in order to find the boundaries between the protection of 
individual rights and freedom of communication. Education conceived in this way 
promotes democratic values and creates the basis for a civically responsible society.</t>
  </si>
  <si>
    <t>NI-05-01KU</t>
  </si>
  <si>
    <t>Sociálna práca pri riešení historickej traumy a posilňovaní medzigeneračného dialógu v postkomunistickej Európe</t>
  </si>
  <si>
    <t>Social Work in Addressing Histrorical Trauma and Strenghtening Intergenerational Dialoque in Post-Communist Europe</t>
  </si>
  <si>
    <t>doc. PhDr. Markéta Rusnáková, PhD.</t>
  </si>
  <si>
    <t>Tento výskumný projekt skúma úlohu sociálnej práce pri riešení dlhodobých účinkov kolektívnej historickej traumy a podpore medzigeneračného dialógu v postkomunistických európskych spoločnostiach. Projekt so zameraním na Slovensko a Litvu skúma, ako spomienky na totalitné režimy a sociálnu nespravodlivosť naďalej formujú medzigeneračné vzťahy a sociálnu súdržnosť. Jeho cieľom je identifikovať, ako môžu sociálni pracovníci podporovať komunity pri prekonávaní historických bremien a pri podpore vzájomného porozumenia medzi generáciami.</t>
  </si>
  <si>
    <t>This research project explores the role of social work in addressing the long-term effects of collective historical trauma and fostering intergenerational dialogue in post-communist European societies. Focusing on Slovakia and Lithuania, the project investigates how memories of totalitarian regimes and social injustices continue to shape intergenerational relationships and social cohesion. It aims to identify how social workers can support communities in navigating historical burdens and promoting mutual understanding between generations.</t>
  </si>
  <si>
    <t>Visegrad/Visegrad+/Strategic Grants (2023)</t>
  </si>
  <si>
    <t>Zelená telesná výchova – inovatívny model telesnej výchovy pre udržateľné
osobné a environmentálne zdravie</t>
  </si>
  <si>
    <t>An innovative Physical Education model for sustainable personal and environmental health</t>
  </si>
  <si>
    <t>PaedDr. Peter Krška, PhD.</t>
  </si>
  <si>
    <t>ZML 00811/2024 RE</t>
  </si>
  <si>
    <t>https://www.crz.gov.sk/zmluva/10173799/</t>
  </si>
  <si>
    <t>GreenPE vytvorí, zavedie a overí účinky inovatívneho učebného plánu telesnej výchovy (PE) na environmentálnu a zdravotnú udržateľnosť. Odborníci budú poskytovať nízkoenergetické vonkajšie fyzické aktivity širokej verejnosti univerzitných študentov zamerané na duševnú a fyzickú zdatnosť a zdravotné správanie, z ktorých sa budú zhromažďovať kvantitatívne a kvalitatívne pilotné údaje.</t>
  </si>
  <si>
    <t>GreenPE will create, establish, and validate the effects of an innovative physical education (PE) curriculum towards environmental and health sustainability. Experts will deliver low-energy-cost outdoor physical activity to the general university student population to target mental and physical fitness, and health behavior, of which quantitative and qualitative pilot data will be collected.</t>
  </si>
  <si>
    <t>Projekt Green PE má jasný výskumný charakter, pretože zahŕňa systematický zber a analýzu dát získaných zo 14-týždňovej intervencie u dobrovoľníkov. Súčasťou hodnotenia sú vysoko odborné analýzy krvi zamerané na zápalové a imunologické markery, ako aj testovanie fyzického a duševného zdravia pomocou štandardizovaných testov a dotazníkov.</t>
  </si>
  <si>
    <t>CALL 2020 (EAC/A02/2019)</t>
  </si>
  <si>
    <t>619857-EPP-1-2020-1-LT-EPPKA1-JMD-MOB</t>
  </si>
  <si>
    <t>Erasmus Mundus Európsky spoločný magisterský program sociálnej práce s deťmi a mládežou</t>
  </si>
  <si>
    <t xml:space="preserve">
Erasmus Mundus European Joint Master in Social Work with Children and Youth</t>
  </si>
  <si>
    <t>Mgr. Daniel Markovič, PhD.</t>
  </si>
  <si>
    <t>Education, Audiovisual &amp; Culture Executive Agency (EACEA)</t>
  </si>
  <si>
    <t>ZML 320/2022 RE</t>
  </si>
  <si>
    <t>https://www.crz.gov.sk/zmluva/6675022/</t>
  </si>
  <si>
    <t>Erasmus Mundus</t>
  </si>
  <si>
    <t xml:space="preserve"> Spoločné magisterské štúdium Erasmus Mundus (EMJMD) je prestížny integrovaný medzinárodný
študijný program, ktorý spoločne poskytuje medzinárodné konzorcium inštitúcií vysokoškolského vzdelávania.
Študenti prijatí na štúdium sa môžu vzdelávať na partnerských vysokých školách, a to Mykolas Romeris University
vo Vilniuse na Litve, Riga Stradins University v Lotyšsku, Katolíckej univerzite v Ružomberku a na Lisbon
University Institute v Portugalsku. Budú tak študentmi všetkých partnerských škôl, v prípade úspešného
absolvovania programu získajú diplomy od štyroch univerzít.
Vďaka podporenému projektu sa na PF KU začne akreditačný proces magisterského študijného programu
v anglickom jazyku. Prípravný proces aj štúdium bude prebiehať na Katedre sociálnej práce. Cieľom spoločného
magisterského programu je pripraviť vysoko kvalifikovaných odborníkov na pozíciu lídrov v oblasti
medzinárodnej, medzikultúrnej a porovnávacej sociálnej práce s deťmi a mládežou. Študenti získajú vzdelávací
a zážitkový základ kombinujúci teórie sociálnej práce, spoločenských vied, humanitných a lokálnych poznatkov,
komparatívny medzinárodný výskum, vývoj politiky a najnovšie poznatky o využívaní IKT v praxi sociálnej práce
s deťmi a mládežou. Takíto špecialisti budú schopní podporovať posilnenie postavenia detí a mladých ľudí na
základe zásad sociálnej spravodlivosti, ľudských práv, zodpovednosti a rešpektovania rozmanitosti. </t>
  </si>
  <si>
    <t>The Erasmus Mundus Joint Master's Degree (EMJMD) is a prestigious integrated international study programme jointly provided by an international consortium of higher education institutions. Students accepted for the study can study at partner universities, namely Mykolas Romeris University in Vilnius, Lithuania, Riga Stradins University in Latvia, Catholic University in Ružomberok and Lisbon University Institute in Portugal. They will thus be students of all partner schools, and in case of successful completion of the programme they will receive diplomas from four universities. Thanks to the supported project, the accreditation process of the Master's degree programme in English will begin at the Faculty of Social Work of the University of Ljubljana. The preparatory process and study will take place at the Department of Social Work. The aim of the joint Master's degree programme is to prepare highly qualified experts for the position of leaders in the field of international, intercultural and comparative social work with children and youth. Students will gain an educational and experiential basis combining theories of social work, social sciences, humanities and local knowledge, comparative international research, policy development and the latest knowledge on the use of ICT in social work practice with children and youth. Such specialists will be able to support the empowerment of children and young people based on the principles of social justice, human rights, responsibility and respect for diversity.</t>
  </si>
  <si>
    <t>Súčasťou implementácie schválenej projektovej žiadosti Erasmus Mundus je aj spolupráca partnerských VŠ konzorcia vo výskume. V rokoch 2025 a 2026 spolupracujeme na vedeckej publikácii The Interplay Between Social Work Education and Practice, ktorú v júni 2026 vydá Springer Cham v rámci série European Social Work Education and Practice  https://link.springer.com/book/9783032185433. Tvorba publikácie je financovaná z rozpočtu projektu..</t>
  </si>
  <si>
    <t>ERASMUS-EDU-2022-CB-VET</t>
  </si>
  <si>
    <t>Erasmus Excellence boost – Podpora excelentnosti v zručnostiach učiteľov, školiteľov a manažérov v odbornom vzdelávaní a príprave</t>
  </si>
  <si>
    <t>Erasmus Excellence boost – Excellence skill boost for VET teachers, trainers and managers</t>
  </si>
  <si>
    <t>Eropean Education and Culture Executive Agency (EACEA)</t>
  </si>
  <si>
    <t>ZML 00060/2023 RE</t>
  </si>
  <si>
    <t>https://www.crz.gov.sk/zmluva/7471580/</t>
  </si>
  <si>
    <t xml:space="preserve">Medzinárodné konzorcium partnerov z Európy a Afriky (Slovensko, Lotyšsko, Taliansko, Portugalsko, Nigéria, Burundi, Tanzánia, Južná Afrika) </t>
  </si>
  <si>
    <t>Projekt podporí zlepšenie digitálnych a osobných kompetencií učiteľov/školiteľov v odbornom vzdelávaní a príprave, a tým zvýši motiváciu a spokojnosť v každodennej práci, ako aj poslúži ako motivácia začať s excelentným prístupom na osobnej aj organizačnej úrovni.</t>
  </si>
  <si>
    <t>The project will support the improvement of digital and personal competences of teachers/trainers in vocational education and training, thereby increasing motivation and satisfaction in everyday work, as well as serving as motivation to start an excellent approach at both a personal and organizational level.</t>
  </si>
  <si>
    <t>Excellence skill boost for VET teachers, trainers and managers je systematicky ukotvený v overených teoretických rámcoch súčasného výskumu vo vzdelávaní, najmä v koncepte Education 5.0, kultúre excelentnosti a learning organisations. Projekt pracuje s vedecky podloženými modelmi (napr. KNOWLO® framework, EFQM princípy), ktoré umožňujú merateľnú evaluáciu, benchmarking a systematické zlepšovanie vzdelávacích organizácií, čo je typický znak aplikovaného výskumu .
Jeho výstupy majú charakter transferu poznania do praxe, keďže transformujú vedecké poznatky o digitálnej transformácii, personalizovanom vzdelávaní a rozvoji kompetencií učiteľov do konkrétnych metodík a nástrojov pre VET sektor. Medzinárodné konzorcium zabezpečuje komparatívny a interdisciplinárny výskumný prístup, ktorý umožňuje overovanie modelov v rôznych socio-ekonomických a kultúrnych kontextoch.
Projekt tak napĺňa znaky vedeckej činnosti: tvorbu nového poznania, jeho overovanie v praxi a jeho generalizáciu pre širšie využitie v oblasti odborného vzdelávania a prípravy.</t>
  </si>
  <si>
    <t>2023-1-SK01-KA220-HED-000158697</t>
  </si>
  <si>
    <t>Vytvorenie siete excelentných ULCA škôl</t>
  </si>
  <si>
    <t xml:space="preserve">Creating the Network of Excellent ULCA Schools </t>
  </si>
  <si>
    <t>ZML 00908/2023 RE</t>
  </si>
  <si>
    <t>https://www.crz.gov.sk/zmluva/8331060/</t>
  </si>
  <si>
    <t xml:space="preserve">Medznárodné konzorcium partnerov zo Slovenska, Severného Macedónska, Slovinska, Lotyšska a Litvy. </t>
  </si>
  <si>
    <t>Projekt NELCA (Network for Learner-Centred Approaches) reaguje na potrebu modernizácie vzdelávacích inštitúcií a podpory inovácií, ktoré stavajú študenta do centra vzdelávacieho procesu. Ako základ celého projektu je program Learn and Innovate založený na troch kľúčových pilieroch, ktoré odrážajú aj základné hodnoty NELCA:
Prístup zameraný na študenta: individualizovaná pozornosť venovaná potrebám, cieľom a záujmom študentov tvorí základ úspešného vzdelávacieho procesu.
Princípy inteligentného človeka 9+0-0: rámec, ktorý inšpiruje školy, učiteľov a študentov k úsiliu o dlhodobý úspech a inovatívne prístupy.
Vzdelávacia excelentnosť (rámec KNOWLO): Tento pilier, inšpirovaný modelom EFQM, transformuje tradičné školy na moderné vzdelávacie organizácie so zameraním na kvalitu a stratégiu.</t>
  </si>
  <si>
    <t>The NELCA project (Network for Learner-Centred Approaches) responds to the need to modernize educational institutions and support innovations that place the student at the center of the educational process. As the basis of the entire project, the Learn and Innovate program is based on three key pillars, which also reflect the core values ​​of NELCA:
Student-centered approach: individualized attention to the needs, goals and interests of students forms the basis of a successful educational process.
The 9+0-0 Principles of the Intelligent Person: a framework that inspires schools, teachers and students to strive for long-term success and innovative approaches.
Educational Excellence (KNOWLO Framework): Inspired by the EFQM model, this pillar transforms traditional schools into modern educational organizations with a focus on quality and strategy.</t>
  </si>
  <si>
    <t>Projekt NELCA má charakter vedeckého projektu, je realizovaný v prostredí vysokoškolských inštitúcií a systematicky prepája výskum, vývoj a implementáciu inovatívnych pedagogických prístupov v oblasti vzdelávania. Projekt je založený na jasne definovanej metodológii, pracovných balíkoch (work packages) a merateľných výstupoch, ktoré zahŕňajú tvorbu nových vzdelávacích modelov, e-learningových nástrojov a systémov monitorovania učiteľov, čo je typické pre aplikovaný výskum .
Jeho cieľom nie je len implementácia, ale aj tvorba nového poznania v oblasti riadenia kvality vzdelávania a rozvoja kompetencií učiteľov, ktoré je následne overované v praxi prostredníctvom medzinárodnej siete škôl a odborníkov. Zapojenie univerzít, výskumníkov a expertov s publikačnou a projektovou činnosťou (vrátane účasti na medzinárodných výskumných projektoch) zabezpečuje, že projekt má vedecký základ a odbornú validitu. Projekt zároveň vytvára nové modely a nástroje (napr. monitorovacie procesy, vzdelávacie kurzy, metodiky riadenia škôl), ktoré sú testované, validované a následne šírené, čím napĺňa základné znaky vedeckého a inovačného projektu s merateľným dopadom na vzdelávací systém.</t>
  </si>
  <si>
    <t>Výzva pre rok 2021</t>
  </si>
  <si>
    <t>2021-1-SK01-KA220-VET-000027995</t>
  </si>
  <si>
    <t>Digitalizácia chemických experimentov pre zlepšenie kvality a podporu výučby chémie na stredných školách</t>
  </si>
  <si>
    <t>Digitalization of chemical experiments to improve quality and support the teaching of chemistry in secondary school</t>
  </si>
  <si>
    <t>prof. Ing. Peter Tomčík, PhD.</t>
  </si>
  <si>
    <t>ZML 15/2022 RE</t>
  </si>
  <si>
    <t>https://www.crz.gov.sk/zmluva/6198023/</t>
  </si>
  <si>
    <t>ChemIQSoc projekt je zameraný na tvorbu audiovizuálnych materiálov, ktoré budú vhodné na demonštráciu experimentov pre lepšie pochopenie vysvetľovaného učiva, ako aj zvyšovanie kompetencií stredoškolských učiteľov, tak aby vedeli zaujímavým spôsobom vysvetliť súčasné trendy v rôznych oblastiach chémie. Vzhľadom na to, že je v posledných rokoch pozorovateľný pokles záujmu žiakov o STEM predmety, týmto spôsobom sa spopularizuje chémia medzi žiakmi gymnázií a stredných odborných škôl.</t>
  </si>
  <si>
    <t>The ChemIQSoc project is focused on creating audiovisual materials that will be suitable for demonstrating experiments for a better understanding of the explained subject, as well as increasing the competences of secondary school teachers so that they can explain current trends in various areas of chemistry in an interesting way. Given that there has been a noticeable decrease in students' interest in STEM subjects in recent years, this way chemistry will be popularized among students of grammar schools and secondary vocational schools.</t>
  </si>
  <si>
    <t>Ide o výskumný projekt, pretože sa zaoberá digitalizáciou experimentov, čo je jeden z vedeckých trendov v didaktike chémie a prírodovedných disciplín. Môže prispieť ku zvýšeniu prírodovednej gramotnosti, ktorá je u nás na pomerne nízkej úrovni v porovnaní s vyspelými krajinami. Výskum prírodovednej gramotnosti je tiež téma diskutovaná a spracovávaná vo vedeckej literatúre. </t>
  </si>
  <si>
    <t>Výzva pre rok 2023</t>
  </si>
  <si>
    <t>Zvyšovanie povedomia a znalostnej základne v oblasti kvality ovzdušia s big data a jej vplyvu na
zdravie populácie</t>
  </si>
  <si>
    <t>Increasing the Visibility and Knowledge Base on Air Quality With Big Data and Its Impact on the Population Health</t>
  </si>
  <si>
    <t>Mgr. Karol Čarnogurský, PhD.</t>
  </si>
  <si>
    <t>National Agency for Erasmus+ Programme for
Education and Training Sectors Slovak Academic Association for International
Cooperation (SAAIC)</t>
  </si>
  <si>
    <t>NI/1-800/2023/SPU</t>
  </si>
  <si>
    <t>https://www.crz.gov.sk/zmluva/8667340/</t>
  </si>
  <si>
    <t>Projekt reaguje na rozvoj online technológií, cloudových systémov a internetu vecí (IoT), ktoré prinášajú nové možnosti zberu a spracovania dát. Napriek týmto možnostiam často chýbajú potrebné zručnosti a schopnosti na efektívne spracovanie, analýzu a interpretáciu získaných údajov. Projekt sa zameriava na jednu z kľúčových environmentálnych oblastí – kvalitu ovzdušia. Jeho cieľom je posilniť znalosti a kompetencie študentov a pedagógov vysokých škôl v oblasti práce s veľkými dátami o kvalite ovzdušia a podporiť výskum ich vplyvu na zdravie obyvateľstva.</t>
  </si>
  <si>
    <t>The project responds to the development of online technologies, cloud systems and the Internet of Things (IoT), which bring new possibilities for data collection and processing. Despite these possibilities, the necessary skills and abilities for effective processing, analysis and interpretation of the obtained data are often lacking. The project focuses on one of the key environmental areas – air quality. Its aim is to strengthen the knowledge and competences of students and university teachers in the field of working with big data on air quality and to support research into their impact on population health.</t>
  </si>
  <si>
    <t>Projekt VISIONAIR je definovaný ako výskumný projekt, pretože v spolupráci univerzitných inštitúcií realizuje teoretický výskum, zber a analýzu primárnych dát o kvalite ovzdušia a štatistické overovanie ich priameho vplyvu na zdravie populácie s cieľom rozšíriť vedeckú bázu poznatkov v tejto oblasti.</t>
  </si>
  <si>
    <t>Výzva pre rok 2025</t>
  </si>
  <si>
    <t>2025-2-JSMF</t>
  </si>
  <si>
    <t>Seminár Rady skúseného matikára</t>
  </si>
  <si>
    <t>Seminar for Experienced Math Teachers</t>
  </si>
  <si>
    <t>Jednota slovenských matematikov a fyzikov, o.z.</t>
  </si>
  <si>
    <t>ZML 00276/2025 RE</t>
  </si>
  <si>
    <t>https://www.crz.gov.sk/zmluva/10601581/</t>
  </si>
  <si>
    <t>Zámerom podujatia bolo vytvoriť odborný priestor na zdieľanie a reflexiu overených pedagogických postupov vo vyučovaní matematiky. Približne štyridsiatim učiteľom zo Slovenska a Českej republiky boli sprostredkované praktické skúsenosti skúsených učiteľov matematiky s dôrazom na ich využiteľnosť v školskej praxi.
Podujatie zároveň prispelo k prepájaniu didaktického výskumu s reálnym školským prostredím, najmä prostredníctvom výmeny skúseností, identifikácie aktuálnych problémov vyučovania matematiky a formulovania podnetov pre ďalší výskum.</t>
  </si>
  <si>
    <t>The aim of the event was to create a professional space for sharing and reflecting on proven pedagogical practices in mathematics education. Approximately forty teachers from Slovakia and the Czech Republic were provided with practical insights from experienced mathematics teachers, with an emphasis on their applicability in school practice.
The event also contributed to bridging research in mathematics didactics with the real school environment, particularly through the exchange of experiences, identification of current challenges in teaching mathematics, and the formulation of impulses for further research.</t>
  </si>
  <si>
    <t>Projekt má výskumný charakter, pretože prepája oblasť didaktiky matematiky s reálnou pedagogickou praxou. Vychádza zo zdieľania, reflexie a odbornej analýzy skúseností učiteľov matematiky zo Slovenska a Českej republiky. Na základe identifikácie aktuálnych problémov vo vyučovaní matematiky projekt vytvára podnety využiteľné pre ďalší didaktický výskum. Výstupom projektu sú nielen realizované vzdelávacie aktivity, ale aj odborne reflektované poznatky prispievajúce k rozvoju matematického vzdelávania.</t>
  </si>
  <si>
    <t>NI-01-04KU</t>
  </si>
  <si>
    <t>Analýza informovanosti pacientov o scintigrafickom vyšetrení v nukleárnej medicíne</t>
  </si>
  <si>
    <t>Analysis of Patient Awareness Regarding Scintigraphic Examination in Nuclear Medicine</t>
  </si>
  <si>
    <t>doc. PhDr. Jozef Babečka, PhD.</t>
  </si>
  <si>
    <t>Katolícka univerzita v Ružomberku, Fakulta zdravotníctva</t>
  </si>
  <si>
    <t>31.12.2026</t>
  </si>
  <si>
    <t>pacient; informovanosť; scintigrafia; nukleárna medicína; edukácia pacientov</t>
  </si>
  <si>
    <t>patient; awareness; scintigraphy; nuclear medicine; patient education</t>
  </si>
  <si>
    <t>Projekt sa zameriava na komplexnú analýzu informovanosti pacientov o scintigrafickom vyšetrení v nukleárnej medicíne. Scintigrafia je vysoko špecializovaná zobrazovacia metóda, pri ktorej sa pomocou rádiofarmák hodnotia funkčné parametre orgánových systémov. Napriek jej klinickému významu býva porozumenie pacientov tomuto vyšetreniu obmedzené, čo môže viesť k zvýšenej úzkosti, nedôvere, nespolupráci a nižšej adherencii. Cieľom projektu je identifikovať komunikačné a edukačné potreby pacientov a analyzovať faktory, ktoré ovplyvňujú ich vnímanie tejto diagnostickej metódy. Očakávaným výstupom je návrh cielených edukačných stratégií podložených údajmi z klinickej praxe.</t>
  </si>
  <si>
    <t>The project focuses on a comprehensive analysis of patient awareness regarding scintigraphic examination in nuclear medicine. Scintigraphy is a highly specialised imaging method used to assess the functional parameters of organ systems through the administration of radiopharmaceuticals. Despite its clinical significance, patient understanding of the procedure is often limited, which may lead to increased anxiety, mistrust, non-compliance, and lower cooperation. The aim of the project is to identify patients’ communication and educational needs and to analyse key factors influencing their perception of this diagnostic method. The expected outcome is the development of targeted educational strategies supported by data obtained from clinical settings.</t>
  </si>
  <si>
    <t>Výskumný charakter projektu spočíva v systematickom zbere a analýze údajov o informovanosti pacientov, ich komunikačných a edukačných potrebách a faktoroch ovplyvňujúcich prijatie diagnostického výkonu v klinickej praxi. Výstupom budú odporúčania pre zlepšenie edukácie pacientov a kvality zdravotnej starostlivosti.</t>
  </si>
  <si>
    <t>KLINICKÉ LEKÁRSKE VEDY (VRÁTANE KLINICKÝCH FARMACEUTICKÝCH VIED)</t>
  </si>
  <si>
    <t>NI-04-04KU</t>
  </si>
  <si>
    <t>Emocionálna záťaž ako determinant duševného zdravia sestier</t>
  </si>
  <si>
    <t>Emotional Burden as a Determinant of Nurses’ Mental Health</t>
  </si>
  <si>
    <t>doc. PhDr. Mária Popovičová, PhD., MBA</t>
  </si>
  <si>
    <t>sestry; emocionálna záťaž; duševné zdravie; stres; syndróm vyhorenia</t>
  </si>
  <si>
    <t>nurses; emotional burden; mental health; stress; burnout</t>
  </si>
  <si>
    <t>Projekt sa zameriava na emocionálnu záťaž ako kľúčový determinant duševného zdravia sestier. Analyzuje úroveň stresu, úzkosti, depresie a syndrómu vyhorenia pomocou štandardizovaných nástrojov DASS-21 a ProQOL. Získané údaje umožnia identifikovať mieru emocionálnej záťaže sestier a prostredníctvom porovnania Slovenskej republiky a Českej republiky poukážu na rozdiely vyplývajúce z odlišných systémových prístupov k riadeniu zdravotnej starostlivosti, úrovne inštitucionálnej podpory a stratégií ochrany duševného zdravia zdravotníckych pracovníkov. Výsledky projektu budú slúžiť ako odborný podklad pre formuláciu odporúčaní s využitím v klinickej praxi na národnej aj nadnárodnej úrovni.</t>
  </si>
  <si>
    <t>The project focuses on emotional burden as a key determinant of nurses’ mental health. It analyses levels of stress, anxiety, depression, and burnout using the standardised DASS-21 and ProQOL tools. The obtained data will identify the degree of emotional burden among nurses and, through a comparison between Slovakia and the Czech Republic, will highlight differences arising from diverse systemic approaches to healthcare management, levels of institutional support, and strategies aimed at protecting the mental health of healthcare personnel. The results of the project will serve as an expert basis for formulating recommendations applicable in clinical practice at both national and transnational levels.</t>
  </si>
  <si>
    <t>Výskumný charakter projektu spočíva v empirickom zisťovaní a porovnávaní determinantov emocionálnej záťaže a duševného zdravia sestier v dvoch krajinách. Projekt využíva štandardizované výskumné nástroje a prinesie nové poznatky využiteľné pre manažment zdravotnej starostlivosti, prevenciu vyhorenia a podporu duševného zdravia sestier.</t>
  </si>
  <si>
    <t>NI-08-04KU</t>
  </si>
  <si>
    <t>Vplyv vzájomného pôsobenia samostatnosti a depresie u pacientov po cievnej mozgovej príhode</t>
  </si>
  <si>
    <t>Impact of the interplay between independence and depression in patients after stroke</t>
  </si>
  <si>
    <t>Mgr. Marina Potašová, PhD.</t>
  </si>
  <si>
    <t>cievna mozgová príhoda; depresia; samostatnosť; ADL; neurorehabilitácia</t>
  </si>
  <si>
    <t>stroke; depression; independence; ADL; neurorehabilitation</t>
  </si>
  <si>
    <t>Projekt sa zameriava na depresiu po cievnej mozgovej príhode ako častú a závažnú komplikáciu, ktorá významne ovplyvňuje kvalitu života a spomaľuje funkčné zotavovanie pacientov. Cieľom výskumu je určiť mieru depresie u pacientov po cievnej mozgovej príhode a overiť, či obnovenie samostatnosti v aktivitách denného života ovplyvní úroveň depresie. Hlavným prostriedkom ovplyvňovania samostatnosti pacienta a úrovne depresie bude komplexná neurorehabilitácia. Projekt zahŕňa prípravnú fázu so získaním súhlasov zdravotníckych zariadení, terénny výskum, štatistické spracovanie údajov a fázu diseminácie výsledkov.</t>
  </si>
  <si>
    <t>The project focuses on post-stroke depression as a frequent and serious complication that significantly affects quality of life and hinders functional recovery. The aim of the research is to determine the level of depression in patients after stroke and to verify whether restoring independence in activities of daily living affects the level of depression. Comprehensive neurorehabilitation will be the main means of influencing both patient independence and depression level. The project includes a preparatory phase with recruitment of healthcare facilities and consent procedures, a field research phase, statistical data processing, and dissemination of results.</t>
  </si>
  <si>
    <t>Výskumný charakter projektu spočíva v systematickom sledovaní vzťahu medzi samostatnosťou pacienta v aktivitách denného života a mierou depresie po cievnej mozgovej príhode. Projekt prinesie nové poznatky využiteľné v ošetrovateľskej starostlivosti, rehabilitácii a pri plánovaní intervencií podporujúcich zotavenie pacientov.</t>
  </si>
  <si>
    <t>https://ks.kapitula.sk/sk/aktuality-2</t>
  </si>
  <si>
    <t>NKS Gr.26.03.1. 25</t>
  </si>
  <si>
    <t>BV- AVPBČSMPST</t>
  </si>
  <si>
    <t>Bohoslovecký Velehrad - aktualizácia a význam pútí bohoslovcov z Čiech, Slovenska a Moravy pre súčasných teológov</t>
  </si>
  <si>
    <t>Theological Velehrad - update and significance of pilgrimages of theologians from Bohemia, Slovakia and Moravia for contemporary theologians</t>
  </si>
  <si>
    <t>ThDr. Patrik Taraj, PhD.</t>
  </si>
  <si>
    <t>Katolícka univerzita v Ružomberku, Teologický inštitút TF KU</t>
  </si>
  <si>
    <t>Nadácia Kňazského seminára</t>
  </si>
  <si>
    <t>ZML 00421/2025 RE</t>
  </si>
  <si>
    <t>https://www.crz.gov.sk/zmluva/10878142/</t>
  </si>
  <si>
    <t>Podpora vedy a výskumu</t>
  </si>
  <si>
    <t>Projekt je zameraný na skúmanie významu putovania bohoslovcov Čiech, Moravy a Slovenska do Velehradu. Táto tradičná púť má svoju dlhoročnú históriu, ktorá bude predmetom skúmania. V rámci projektu sa bude zisťovať aj vplyv misie slovanských vierozvestcov sv. Cyrila a Metoda na religiozitu ľudí v okolitých farnostiach, ako aj význam a dopad na študentov bohosloveckých fakúlt. Projekt zahŕňa prednášky a tematické workshopy. Zároveň je príležitosťou na rozvoj internacionalizácie a propagáciu štúdia a stáži v rámci programu Erasmus.</t>
  </si>
  <si>
    <t>The project is focused on exploring the significance of the pilgrimage of theologians from Bohemia, Moravia and Slovakia to Velehrad. This traditional pilgrimage has a long history, which will be the subject of research. The project will also examine the impact of the mission of the Slavic missionaries St. Cyril and Methodius on the religiosity of people in the surrounding parishes, as well as the significance and impact on students of theological faculties. The project includes lectures and thematic workshops. It is also an opportunity to develop internationalization and promote studies and internships within the Erasmus program.</t>
  </si>
  <si>
    <t>Výskumný projekt zameraný na výskum vplyvu misie slovanských vierozvestcov sv. Cyrila a Metoda na religiozitu ľudí v okolitých farnostiach, ako aj na význam a dopad na študentov bohosloveckých fakúlt. Projekt zahŕňa prednášky a tematické workshopy.</t>
  </si>
  <si>
    <t>NKS Gr.26.03.2. 25</t>
  </si>
  <si>
    <t>SB- STDPJR</t>
  </si>
  <si>
    <t>Sväté brány - skúmanie tradície a duchovného prínosu Jubilekných rokov</t>
  </si>
  <si>
    <t>Holy Gates - Exploring the Tradition and Spiritual Contribution of Jubilee Years</t>
  </si>
  <si>
    <t>PhDr. ThLic. Martin Taraj, PhD.</t>
  </si>
  <si>
    <t>ZML 00422/2025 RE</t>
  </si>
  <si>
    <t>https://www.crz.gov.sk/zmluva/10878194/</t>
  </si>
  <si>
    <t>Cieľom projektu je skúmanie tradície Jubilejných rokov v Ríme a celkového prínosu v oblasti duchovného života u vybraných pútnikov. Súčasťou výskumu bude aj zisťovanie dejinných súvislostí vzniku bývalého československého Pápežského kolégia Nepomucenum, ktoré je dnes označované ako české Pápežské kolégium, a tiež skúmanie historických okolností vzniku slovenského Pápežského kolégia a Ústavu sv. Cyrila a Metoda v Ríme.</t>
  </si>
  <si>
    <t>The aim of the project is to investigate the tradition of the Jubilee Years in Rome and the overall contribution in the area of ​​spiritual life among selected pilgrims. The research will also include investigating the historical context of the establishment of the former Czechoslovak Pontifical College of Nepomucenum, which is today referred to as the Czech Pontifical College, as well as examining the historical circumstances of the establishment of the Slovak Pontifical College and the Institute of St. Cyril and Methodius in Rome.</t>
  </si>
  <si>
    <t>Výskumný projekt zameraný na skúmanie tradície Jubilejných rokov v Ríme a celkového prínosu v oblasti duchovného života u vybraných pútnikov. Súčasťou výskum je zisťovanie dejinných súvislostí vzniku bývalého československého Pápežského kolégia Nepomucenum, a tiež skúmanie historických okolností vzniku slovenského Pápežského kolégia a Ústavu sv. Cyrila a Metoda v Ríme.</t>
  </si>
  <si>
    <t>NKS Gr.26.03.4.25</t>
  </si>
  <si>
    <t>SJPSV</t>
  </si>
  <si>
    <t>Znaky časov a pastoračné výzvy pre súčasnú teológiu</t>
  </si>
  <si>
    <t>Signs of the Times and Pastoral Challenges for Contemporary Theology</t>
  </si>
  <si>
    <t>doc. ThDr. Peter Majda, PhD.</t>
  </si>
  <si>
    <t>ZML 00420/2025 RE</t>
  </si>
  <si>
    <t>https://www.crz.gov.sk/zmluva/10878101/</t>
  </si>
  <si>
    <t>Výskum je zameraný na skúmanie znamení čias a pastoračných výziev v súčasnosti, ktoré chceme porovnať s výzvami a znameniami v minulosti skúmaním historických a životných okolností  doby. Predmetom skúmania bude zistiť a zdokumentovať z dostupných prameňov dôležité informácie ohľadom života významných osobností na Slovensku a v zahraničí. Okrem toho sa budeme snažiť hľadať aj spôsoby internacionalizácie pre Katolícku univerzitu v Ružomberku a možnosti mobilít pre študentov katolíckej teológie v podobe stáží na významných vzdelávacích inštitúciách a profesijne zameraných organizáciách v zahraničí.</t>
  </si>
  <si>
    <t>The research is focused on examining the signs of the times and pastoral challenges of the present, which we want to compare with the challenges and signs of the past by examining the historical and life circumstances of the time. The subject of the research will be to find and document important information from available sources regarding the lives of significant personalities in Slovakia and abroad. In addition, we will also try to find ways of internationalization for the Catholic University in Ružomberok and mobility opportunities for students of Catholic theology in the form of internships at significant educational institutions and professionally oriented organizations abroad.</t>
  </si>
  <si>
    <t xml:space="preserve">Výskumný projekt je zameraný na skúmanie znamení čias a pastoračných výziev v súčasnosti. Predmetom skúmania je zároveň zistiť a zdokumentovať z dostupných prameňov dôležité informácie ohľadom života významných osobností na Slovensku a v zahraničí. </t>
  </si>
  <si>
    <t>NKS Gr.26.03.3.25</t>
  </si>
  <si>
    <t>Svätý Ján Pavol II. vo svetle výročí</t>
  </si>
  <si>
    <t>Saint John Paul II in the light of the anniversary</t>
  </si>
  <si>
    <t>doc. ThLic. Martin Majda, PhD.</t>
  </si>
  <si>
    <t>ZML 00423/2025 RE</t>
  </si>
  <si>
    <t>https://www.crz.gov.sk/zmluva/10878607/</t>
  </si>
  <si>
    <t>Cieľom projektu je navštíviť a preskúmať miesta spojené so svätým Jánom Pavlom II. v Poľsku a urobiť osobnú aktualizáciu jeho duchovného posolstva a postojov v životoch mladých teológov - bohoslovcov. Výstupom projektu bude medzinárodná konferencia s názvom Svätý Ján Pavol II. vo svetle výziev 3. tisícročia. Na štúdium teológie sa hlásia študenti, ktorí už pontifikát sv. Jána Pavla II. osobne nepoznajú, preto sú odkázaní skúmať jeho postoje a posolstvá, ako aj aktualizovať ich, a tak prispieť ku konsolidácii životných postojov u každého z nich. Ďalším výstupom bude aj editovaná recenzovaná kniha s prednáškami, ktoré odznejú na vedeckej konferencii.</t>
  </si>
  <si>
    <t>The aim of the project is to visit and explore places associated with Saint John Paul II. in Poland and to make a personal update of his spiritual message and attitudes in the lives of young theologians - theologians. The output of the project will be an international conference entitled Saint John Paul II. in the light of the challenges of the 3rd millennium. Students who are already personally familiar with the pontificate of Saint John Paul II. apply to study theology, therefore they are obliged to examine his attitudes and messages, as well as update them, and thus contribute to the consolidation of life attitudes in each of them. Another output will be an edited, peer-reviewed book with lectures that will be given at the scientific conference.</t>
  </si>
  <si>
    <t>Výskumný projekt, pri ktorom sa skúmajú miesta spojené so svätým Jánom Pavlom II. v Poľsku a robí sa  osobnú aktualizáciu jeho duchovného posolstva a postojov v životoch mladých teológov - bohoslovcov. Výstupom projektu je medzinárodná vedecká konferencia s názvom Svätý Ján Pavol II. vo svetle výziev 3. tisícročia. Ďalším výstupom je editovaná recenzovaná kniha s prednáškami, ktoré odzneli na vedeckej konferencii.</t>
  </si>
  <si>
    <t>https://mf-sae.org/</t>
  </si>
  <si>
    <t>SAE Gr. 38.10.24</t>
  </si>
  <si>
    <t>KSPOSOK</t>
  </si>
  <si>
    <t>Kompetencie sociálneho pracovníka v oblasti sociálnoprávnej ochrany a kurately</t>
  </si>
  <si>
    <t>Competences of a social worker in the field of social and legal protection and guardianship</t>
  </si>
  <si>
    <t>doc. PhDr. Janka Bursová, PhD. MBA., LL.M.</t>
  </si>
  <si>
    <t>MIĘDZYNARODOWA FUNDACJA
SCIENTIA, ARS, EDUCATIO</t>
  </si>
  <si>
    <t>ZML 00674/2024 RE</t>
  </si>
  <si>
    <t>https://www.crz.gov.sk/zmluva/9795437/</t>
  </si>
  <si>
    <t>SAE-GR</t>
  </si>
  <si>
    <t xml:space="preserve">Vedecký projekt sa zameriava na problematiku úloh a kompetencií sociálnych pracovníkov. Kompetencie sociálnych pracovníkov, ich uplatnenie a uplatnenie sú dôležitým prvkom profesionalizácie sociálnej práce. Definovanie kompetencií nie je jednoduchá záležitosť, je dané tým, že sociálna práca je odborná činnosť, ktorej cieľom je zlepšiť sociálne fungovanie. Prvá etapa bude analyzovať súčasné poznatky a poznatky z danej problematiky v interdisciplinárnom kontexte (sociálnom, právnom, psychologickom). Na výskumné účely bude použitá obsahová analýza dostupných publikácií. Výsledkom bude porovnanie kompetencií sociálnych pracovníkov pôsobiacich na odboroch sociálno-právnej ochrany vo vybraných krajinách. Pre výskumné účely budú použité v rámci kvantitatívneho výskumu formou prieskumu, v ktorom sa dozvieme názor na kompetencie sociálneho pracovníka. Na základe prieskumu zhromaždíme údaje a vykonáme analýzu obsahu. Výsledky projektu budú publikované vo forme vedeckých prác v recenzovaných časopisoch a zborníkoch, indexované v databázach a prezentované na vedeckých konferenciách na Slovensku a v zahraničí.
</t>
  </si>
  <si>
    <t>The scientific project focuses on the issue of the roles and competencies of social workers. The competencies of social workers, their application and application are an important element of the professionalization of social work. Defining competencies is not a simple matter, given that social work is a professional activity aimed at improving social functioning. The first stage will analyze current knowledge and insights from the given issue in an interdisciplinary context (social, legal, psychological). For research purposes, a content analysis of available publications will be used. The result will be a comparison of the competencies of social workers working in the fields of social and legal protection in selected countries. For research purposes, they will be used as part of quantitative research in the form of a survey in which we will learn the opinion on the competencies of a social worker. Based on the survey, we will collect data and conduct a content analysis. The results of the project will be published in the form of scientific papers in peer-reviewed journals and proceedings, indexed in databases and presented at scientific conferences in Slovakia and abroad.</t>
  </si>
  <si>
    <t>Vedecký projekt sa zameriava na problematiku úloh a kompetencií sociálnych pracovníkov. Na výskumné účely bude použitá obsahová analýza dostupných publikácií. Výsledkom bude porovnanie kompetencií sociálnych pracovníkov pôsobiacich na odboroch sociálno-právnej ochrany vo vybraných krajinách. Pre výskumné účely budú použité v rámci kvantitatívneho výskumu.</t>
  </si>
  <si>
    <t>SAE Gr. 39.10.24</t>
  </si>
  <si>
    <t>KŽTŚŽ</t>
  </si>
  <si>
    <t>Kvalita života v terminálnom štádiu života</t>
  </si>
  <si>
    <t>Quality of life in the terminal stage of life</t>
  </si>
  <si>
    <t>doc. PhDr. Mária Gažiová, PhD., MBA</t>
  </si>
  <si>
    <t>ZML 00675/2024 RE</t>
  </si>
  <si>
    <t>https://www.crz.gov.sk/zmluva/9795725/</t>
  </si>
  <si>
    <t>Demografické trendy poukazujú na starnutie populácie našej, európskej aj celosvetovej a vzrastá aj počet starých ľudí, ktorí vyžadujú zdravotnú alebo sociálnu pomoc, preto je dôležité nielen ekonomicky ale aj ľudsky zaistiť dôstojný život starnúcim ľuďom. Starší ľudia potrebujú zvýšenú starostlivosť o ich zdravie a kvalitu života s rešpektovaním ich základných práv a prejavením úcty a rešpektu. Kvalita života patrí v geriatrii a gerontológii medzi dôležité ukazovatele, aj keď v porovnaní s fyziologickými funkciami sa ťažie meria. Kvalitu života treba hodnotiť z perspektívy rôznych väzieb, ktoré sú porovnateľné s hierarchiou potrieb človeka. Medzi tieto väzby patria základné schopnosti a faktory, ako sú autonómia, sebestačnosť, schopnosť rozhodovania, neprítomnosť bolesti a utrpenia, zachovanie zmyslových schopností, udržanie sociálneho podporného systému, určitý finančný štandard, pocit užitočnosti pre iných, určitý stupeň pocitu šťastia a pod. 
Prežívanie seniorského veku závisí od vyrovnania sa s novými podmienkami a obmedzeniami v živote, od orientácie v osobnej situácii a identifikácie s novými rolami a s vlastnými možnosťami. Nemožno pochybovať o tom, že situácie, ktoré 57pri týchto zmenách vznikajú, sú pre seniorov mnohokrát vysoko záťažové.
Starostlivosť o človeka v terminálnom štádiu života zahŕňa v sebe aj komunikáciu, jednak s týmto človekom, jednak s jeho príbuznými. Komunikácia je prejavom morálnej starostlivosti. Umierajúci potrebuje, aby ho niekto počúval, aby bola zachovaná jeho dôstojnosť aj v posledných hodinách života a aby boli akceptované jeho posledné priania. Umierajúci človek je stále živým človekom, ktorý potrebuje vnímať blízkosť ľudí a komunikovať so všetkými, možno niekedy iba očami alebo gestami. Ukľudňujúce slová, dotyk, podanie ruky pomôžu potlačiť strach zo smrti. Komunikácia a kontakt s klientom hospicovej starostlivosti sú veľmi náročne. Od sociálneho pracovníka alebo rodinného príslušníka sa vyžaduje veľká trpezlivosť, takt, ochota počúvať, voľba správnej taktiky. Základnou podmienkou komunikácie vždy je uvedomenie si, že komunikujeme s rovnocenným človekom, ktorý má nárok na pravdivé, presné a úplné informácie, pričom je dôležité aj aktívne počúvanie. Chorý človek je vystavený veľkému tlaku zo všetkých strán a často nevidí východisko zo svojej situácie. Aby sme mohli zabezpečiť kvalitu života pacienta, musíme poznať jeho potreby a pristupovať k nemu komplexne ako k mnohodimenzionálnej entite, to znamená, že sa musíme zaoberať aj kvalitou starostlivosti, ktorá mu je poskytovaná. Správna starostlivosť pomáha všetkým prijať realitu smrti ako prirodzenú súčasť života a povzbudzuje hľadať a nájsť duchovný zmysel života. Sprevádzanie umierajúceho je nesmierne dôležité nielen pre neho samotného, ale aj pre členov jeho rodiny. Musíme si uvedomiť, že je to  posledný úsek cesty človeka, ktorý  má byť založený na kresťanských tradíciách ako sú láska k človeku, rešpektovanie a zmysluplnosť života až do jeho konca, radosť a nádej na život večný.</t>
  </si>
  <si>
    <t>Demographic trends point to the aging of our, European and global populations, and the number of elderly people who require health or social assistance is also increasing, so it is important not only economically but also humanly to ensure a dignified life for aging people. Elderly people need increased care for their health and quality of life, respecting their fundamental rights and showing respect and dignity. Quality of life is an important indicator in geriatrics and gerontology, although it is more difficult to measure compared to physiological functions. Quality of life should be assessed from the perspective of various links that are comparable to the hierarchy of human needs. These links include basic abilities and factors such as autonomy, self-sufficiency, decision-making ability, absence of pain and suffering, preservation of sensory abilities, maintenance of a social support system, a certain financial standard, a sense of usefulness to others, a certain degree of happiness, etc.
Experiencing senior age depends on coming to terms with new conditions and limitations in life, on orientation in one's personal situation and identification with new roles and one's own possibilities. There is no doubt that the situations that arise during these changes are often highly stressful for seniors.
Caring for a person in the terminal stage of life also includes communication, both with this person and with his or her relatives. Communication is a manifestation of moral care. The dying person needs someone to listen to him or her, so that his or her dignity is preserved even in the last hours of life and that his or her last wishes are accepted. The dying person is still a living person who needs to perceive the closeness of people and communicate with everyone, perhaps sometimes only with eyes or gestures. Soothing words, touch, and a handshake will help to suppress the fear of death. Communication and contact with a hospice care client are very demanding. A social worker or family member is required to have great patience, tact, a willingness to listen, and the choice of the right tactics. The basic condition for communication is always the awareness that we are communicating with an equal person who has the right to truthful, accurate, and complete information, while active listening is also important. A sick person is exposed to great pressure from all sides and often does not see a way out of his situation. In order to ensure the quality of life of the patient, we must know his needs and approach him comprehensively as a multidimensional entity, which means that we must also deal with the quality of care provided to him. Proper care helps everyone to accept the reality of death as a natural part of life and encourages them to seek and find the spiritual meaning of life. Accompanying the dying person is extremely important not only for him himself, but also for his family members. We must realize that this is the last leg of a person's journey, which should be based on Christian traditions such as love for people, respect and meaning in life until its end, joy and hope for eternal life.</t>
  </si>
  <si>
    <t>Výskumný projekt zameraný na skúmanie kvality života seniorov v ich terminálnom štádiu života. Výskumné metódy sú kvantitatívny a kvalitatívny výskum a komparácia. Skúmanie bude realizované za prítomnosti klinického psychológa.</t>
  </si>
  <si>
    <t>SAE Gr. 40.10.24</t>
  </si>
  <si>
    <t>POŽĽPV.KŽS</t>
  </si>
  <si>
    <t>Problematické oblasti života ľudí v produktívnom veku. Komparácia životných stratégií</t>
  </si>
  <si>
    <t>Problematic areas of life of people of productive age. Comparison of life strategies</t>
  </si>
  <si>
    <t>doc. PhDr. Mgr. Zuzana Budayová, PhD.</t>
  </si>
  <si>
    <t>ZML 00676/2024 RE</t>
  </si>
  <si>
    <t>https://www.crz.gov.sk/zmluva/9795610/</t>
  </si>
  <si>
    <t>Téma „Problematické oblasti ľudí v produktívnom veku“ sa zaoberá rôznorodými výzvami, ktorým čelí populácia v aktívnom pracovnom období života, približne od 25 do 65 rokov. Vedecký projekt bude zahŕňať kľúčové oblasti, ako je fyzické a duševné zdravie, pracovný stres, rovnováha medzi pracovným a osobným životom, kariérny rast a finančná stabilita. Taktiež sa bude venovať otázkam rodinnej zodpovednosti, nedostatku voľného času, neustálym požiadavkám na sebarozvoj a vplyvu technológií na pracovný život. Ďalším významným aspektom sú sociálne faktory, ako starnutie populácie, prístup k vzdelaniu a možnosti rekvalifikácie. Cieľom je identifikovať a analyzovať hlavné problémy a navrhnúť riešenia, ktoré by podporili kvalitu života a efektívnu participáciu ľudí v produktívnom veku na trhu práce a spoločenskom živote. Výstupy  projektu budú publikované vo forme vedeckých prác v časopisoch a recenzovaných zborníkoch indexovaných v databázach a budú prezentované na vedeckých konferenciách na Slovensku a zahraničí</t>
  </si>
  <si>
    <t>The topic "Problematic areas of people of productive age" deals with the diverse challenges faced by the population in the active working period of life, approximately from 25 to 65 years of age. The scientific project will cover key areas such as physical and mental health, work stress, work-life balance, career growth and financial stability. It will also address issues of family responsibility, lack of free time, constant demands for self-development and the impact of technology on working life. Another important aspect is social factors such as population aging, access to education and retraining opportunities. The aim is to identify and analyze the main problems and propose solutions that would support the quality of life and effective participation of people of productive age in the labor market and social life. The project outputs will be published in the form of scientific papers in journals and peer-reviewed proceedings indexed in databases and will be presented at scientific conferences in Slovakia and abroad.</t>
  </si>
  <si>
    <t>Výskumný projekt, ktorého cieľom je identifikovať a analyzovať hlavné problémy fyzického a psychického zdravia, a zároveň navrhnúť riešenia, ktoré by podporili kvalitu života a efektívnu participáciu ľudí v produktívnom veku na trhu práce a spoločenskom živote. Výstupy  projektu budú publikované vo forme vedeckých prác v časopisoch a recenzovaných zborníkoch indexovaných v databázach a budú prezentované na vedeckých konferenciách na Slovensku a zahraničí.</t>
  </si>
  <si>
    <t>SAE Gr. 41.10.25</t>
  </si>
  <si>
    <t>DCHŠKVŠZPOK</t>
  </si>
  <si>
    <t>Didaktika cirkevnej hudby na školách krajín Vyšehradskej štvorky so zameraním na prípravu organistov a kantorov</t>
  </si>
  <si>
    <t>Didactics of church music in schools of the Visegrad Four countries with a focus on the training of organists and cantors</t>
  </si>
  <si>
    <t>PaedDr. Mgr. art. Ján Gabčo, PhD.</t>
  </si>
  <si>
    <t>ZML 00336/2025 RE</t>
  </si>
  <si>
    <t>https://www.crz.gov.sk/zmluva/10715868/</t>
  </si>
  <si>
    <t>Projekt Didactics of Church Music in the Visegrad Four Countries with a Focus on the Preparation of Organists and Cantors sa zameriava na analýzu a komparáciu didaktických prístupov k výučbe cirkevnej hudby v krajinách Vyšehradskej štvorky (Slovensko, Česko, Poľsko a Maďarsko). Hlavným cieľom je preskúmať súčasné modely prípravy organistov a kantorov, identifikovať ich silné a slabé stránky a navrhnúť inovatívne metodické postupy reflektujúce aktuálne potreby liturgickej praxe aj hudobného vzdelávania.
Projekt sa opiera o interdisciplinárny prístup, ktorý prepája hudobnú pedagogiku, liturgiku a interpretačné umenie. Súčasťou výskumu je analýza vzdelávacích inštitúcií, učebných plánov, metodických materiálov a praktických foriem výučby v jednotlivých krajinách. Dôležitým aspektom je aj zohľadnenie kultúrnych a historických špecifík regiónu, ktoré formujú charakter cirkevnej hudby a spôsob jej odovzdávania.
Výstupom projektu bude návrh spoločného rámca didaktiky cirkevnej hudby pre krajiny V4, ktorý podporí kvalitnejšiu prípravu organistov a kantorov, posilní medzinárodnú spoluprácu a prispeje k zachovaniu a rozvoju hudobného dedičstva. Projekt zároveň vytvorí priestor pre výmenu skúseností medzi pedagógmi a odborníkmi a podporí implementáciu moderných vyučovacích metód do praxe.</t>
  </si>
  <si>
    <t>The project Didactics of Church Music in the Visegrad Four Countries with a Focus on the Preparation of Organists and Cantors aims to analyze and compare didactic approaches to teaching church music in the Visegrad Four countries (Slovakia, the Czech Republic, Poland and Hungary). The main goal is to examine current models of training organists and cantors, identify their strengths and weaknesses and propose innovative methodological procedures reflecting the current needs of liturgical practice and music education.
The project is based on an interdisciplinary approach that connects music pedagogy, liturgy and performing arts. The research includes an analysis of educational institutions, curricula, methodological materials and practical forms of teaching in individual countries. An important aspect is also the consideration of the cultural and historical specificities of the region, which shape the character of church music and the way it is transmitted.
The project will result in a proposal for a common framework for church music didactics for the V4 countries, which will support better training of organists and cantors, strengthen international cooperation and contribute to the preservation and development of musical heritage. The project will also create a space for the exchange of experiences between educators and experts and support the implementation of modern teaching methods into practice.</t>
  </si>
  <si>
    <t>Výskumný projekt, ktorý je zameraný na analýzu a komparáciu didaktických prístupov k výučbe cirkevnej hudby v krajinách Vyšehradskej štvorky (Slovensko, Česko, Poľsko a Maďarsko). Hlavným cieľom je preskúmať súčasné modely prípravy organistov a kantorov, identifikovať ich silné a slabé stránky a navrhnúť inovatívne metodické postupy reflektujúce aktuálne potreby liturgickej praxe aj hudobného vzdelávania.</t>
  </si>
  <si>
    <t>SAE Gr. 42.10.25</t>
  </si>
  <si>
    <t>VPMPOPPKV4</t>
  </si>
  <si>
    <t>Využitie poznatkov v modernej psychohygieny v oblasti pomáhajúcich profesií v krajinách V4</t>
  </si>
  <si>
    <t>Utilization of knowledge in modern psychohygiene in the field of helping professions in the V4 countries</t>
  </si>
  <si>
    <t>ZML 00419/2025 RE</t>
  </si>
  <si>
    <t>https://www.crz.gov.sk/zmluva/10877982/</t>
  </si>
  <si>
    <t>Projekt Využitie poznatkov modernej psychohygieny v oblasti pomáhajúcich profesií v krajinách Vyšehradskej štvorky sa zameriava na skúmanie a aplikáciu princípov psychohygieny v pracovnom prostredí profesionálov pôsobiacich v pomáhajúcich profesiách (napr. zdravotníci, pedagógovia, sociálni pracovníci). Hlavným cieľom projektu je analyzovať aktuálny stav implementácie psychohygienických stratégií v krajinách V4 (Slovensko, Česko, Poľsko a Maďarsko), identifikovať rizikové faktory ovplyvňujúce duševné zdravie pracovníkov a navrhnúť efektívne nástroje prevencie stresu a syndrómu vyhorenia.
Výskum využíva interdisciplinárny prístup prepájajúci psychológiu, sociálnu prácu a pedagogiku. Zahŕňa komparatívnu analýzu existujúcich programov, kvalitatívny aj kvantitatívny zber dát a identifikáciu osvedčených postupov v jednotlivých krajinách. Dôraz sa kladie na praktickú aplikovateľnosť výsledkov v každodennej praxi pomáhajúcich profesií.
Výstupom projektu bude návrh metodických odporúčaní a intervenčných stratégií zameraných na podporu duševného zdravia a zvýšenie pracovnej spokojnosti. Projekt zároveň prispeje k posilneniu medzinárodnej spolupráce v rámci V4 a k systematickému začleneniu psychohygieny do profesijnej prípravy aj kontinuálneho vzdelávania odborníkov.</t>
  </si>
  <si>
    <t xml:space="preserve">The project Utilization of modern psychohygiene knowledge in the field of helping professions in the Visegrad Four countries focuses on the investigation and application of psychohygiene principles in the working environment of professionals working in helping professions (e.g. healthcare professionals, teachers, social workers). The main objective of the project is to analyze the current state of implementation of psychohygiene strategies in the V4 countries (Slovakia, the Czech Republic, Poland and Hungary), identify risk factors affecting the mental health of workers and propose effective tools for the prevention of stress and burnout.
The research uses an interdisciplinary approach linking psychology, social work and pedagogy. It includes a comparative analysis of existing programs, qualitative and quantitative data collection and identification of best practices in individual countries. Emphasis is placed on the practical applicability of the results in the everyday practice of helping professions.
The project output will be a proposal of methodological recommendations and intervention strategies aimed at supporting mental health and increasing job satisfaction. The project will also contribute to strengthening international cooperation within the V4 and to the systematic inclusion of psychohygiene in professional training and continuing education of professionals.
</t>
  </si>
  <si>
    <t xml:space="preserve">Výskumný projekt sa zameriava na skúmanie a aplikáciu princípov psychohygieny v pracovnom prostredí profesionálov pôsobiacich v pomáhajúcich profesiách (napr. zdravotníci, pedagógovia, sociálni pracovníci). Hlavným cieľom projektu je analyzovať aktuálny stav implementácie psychohygienických stratégií, identifikovať rizikové faktory ovplyvňujúce duševné zdravie pracovníkov a navrhnúť efektívne nástroje prevencie stresu a syndrómu vyhorenia. Výskum využíva interdisciplinárny prístup prepájajúci psychológiu, sociálnu prácu a pedagogiku. </t>
  </si>
  <si>
    <t>SAE Gr. 43.10.25</t>
  </si>
  <si>
    <t>VPSTOPSSMS</t>
  </si>
  <si>
    <t>Využitie poznatkov súčasnej teológie v oblasti pastorálnej a sociálnej starostlivosti o marginalizované skupiny</t>
  </si>
  <si>
    <t>Using the knowledge of contemporary theology in the field of pastoral and social care for marginalized groups</t>
  </si>
  <si>
    <t>ZML 00418/2025 RE</t>
  </si>
  <si>
    <t>https://www.crz.gov.sk/zmluva/10876707/</t>
  </si>
  <si>
    <t>Projekt Využitie poznatkov súčasnej teológie v oblasti pastorálnej a sociálnej starostlivosti o marginalizované skupiny sa zameriava na aplikáciu súčasných teologických konceptov a prístupov v pastoračnej a sociálnej starostlivosti zameranej na marginalizované skupiny obyvateľstva. Hlavným cieľom je preskúmať, ako môže súčasná teológia prispieť k efektívnejším, inkluzívnejším a kontextovo citlivým formám podpory pre jednotlivcov a komunity, ktoré čelia sociálnemu vylúčeniu, chudobe alebo iným formám zraniteľnosti.
Projekt prijíma interdisciplinárny rámec, ktorý integruje teológiu, sociálnu prácu a pastoračné štúdie. Zahŕňa analýzu teoretických základov, existujúcich modelov starostlivosti a praktických prípadových štúdií v rôznych inštitucionálnych a kultúrnych kontextoch. Osobitná pozornosť sa venuje etickým rozmerom starostlivosti, ľudskej dôstojnosti a úlohe iniciatív založených na viere pri riešení potrieb marginalizovaných skupín.
Medzi očakávané výsledky patrí vypracovanie metodologických usmernení a praktických odporúčaní pre odborníkov pracujúcich v pastoračnej a sociálnej starostlivosti. Cieľom projektu je tiež posilniť spoluprácu medzi akademickými inštitúciami a odborníkmi z praxe, prispieť k zvýšeniu odborných kompetencií a podpore holistických a udržateľných praktík starostlivosti</t>
  </si>
  <si>
    <t>The project Use of Knowledge of Contemporary Theology in the Field of Pastoral and Social Care for Marginalized Groups focuses on the application of current theological concepts and approaches in pastoral and social care practices aimed at marginalized populations. The main objective is to examine how contemporary theology can contribute to more effective, inclusive, and context-sensitive forms of support for individuals and communities facing social exclusion, poverty, or other forms of vulnerability.
The project adopts an interdisciplinary framework that integrates theology, social work, and pastoral studies. It includes an analysis of theoretical foundations, existing care models, and practical case studies across different institutional and cultural contexts. Particular attention is paid to the ethical dimensions of care, human dignity, and the role of faith-based initiatives in addressing the needs of marginalized groups.
The expected outcomes include the development of methodological guidelines and practical recommendations for professionals working in pastoral and social care. The project also aims to strengthen collaboration between academic institutions and practitioners, contributing to the enhancement of professional competencies and the promotion of holistic and sustainable care practices.</t>
  </si>
  <si>
    <t>Výskumný projekt sa zameriava na aplikáciu súčasných teologických konceptov a prístupov v pastoračnej a sociálnej starostlivosti zameranej na marginalizované skupiny obyvateľstva. Hlavným cieľom je preskúmať, ako môže súčasná teológia prispieť k efektívnejším, inkluzívnejším a kontextovo citlivým formám podpory pre jednotlivcov a komunity, ktoré čelia sociálnemu vylúčeniu, chudobe alebo iným formám zraniteľnosti.</t>
  </si>
  <si>
    <t>SAE Gr. 44.10.25</t>
  </si>
  <si>
    <t>IPVKTKVŠ</t>
  </si>
  <si>
    <t>Inovatívne prístupy vzdelávania katolíckej teológie v krajinách Vyšehradskej štvorky</t>
  </si>
  <si>
    <t>Innovative approaches to teaching Catholic theology in the Visegrad Four countries</t>
  </si>
  <si>
    <t>ZML 01103/2025 RE</t>
  </si>
  <si>
    <t>https://www.crz.gov.sk/zmluva/11721760/</t>
  </si>
  <si>
    <t>Projekt Inovatívne prístupy vzdelávania katolíckej teológie v krajinách Vyšehradskej štvorky sa zameriava na identifikáciu, analýzu a implementáciu moderných pedagogických stratégií vo výučbe katolíckej teológie v krajinách V4 (Slovensko, Česko, Poľsko a Maďarsko). Hlavným cieľom je preskúmať súčasné formy teologického vzdelávania, identifikovať inovatívne prístupy a navrhnúť efektívne modely výučby reflektujúce meniace sa potreby študentov, spoločnosti a cirkevnej praxe.
Projekt vychádza z interdisciplinárneho prístupu prepájajúceho teológiu, pedagogiku a didaktiku. Súčasťou výskumu je komparatívna analýza študijných programov, vyučovacích metód, digitálnych nástrojov a foriem praktickej prípravy v jednotlivých krajinách. Dôraz sa kladie na využívanie moderných technológií, interaktívnych metód výučby a podporu kritického myslenia študentov.
Výstupom projektu bude návrh inovatívneho didaktického rámca pre vzdelávanie katolíckej teológie v regióne V4, ktorý podporí zvýšenie kvality výučby, medzinárodnú spoluprácu a adaptáciu na aktuálne spoločenské výzvy. Projekt zároveň prispeje k rozvoju odborných kompetencií pedagógov a k efektívnejšiemu prepájaniu teoretických poznatkov s praktickým uplatnením.</t>
  </si>
  <si>
    <t xml:space="preserve">The project Innovative Approaches to Catholic Theology Education in the Visegrad Four Countries focuses on the identification, analysis and implementation of modern pedagogical strategies in the teaching of Catholic theology in the V4 countries (Slovakia, the Czech Republic, Poland and Hungary). The main goal is to examine current forms of theological education, identify innovative approaches and propose effective teaching models reflecting the changing needs of students, society and church practice.
The project is based on an interdisciplinary approach linking theology, pedagogy and didactics. The research includes a comparative analysis of study programmes, teaching methods, digital tools and forms of practical training in individual countries. Emphasis is placed on the use of modern technologies, interactive teaching methods and support for students' critical thinking.
The project will result in a proposal for an innovative didactic framework for the education of Catholic theology in the V4 region, which will support the improvement of the quality of teaching, international cooperation and adaptation to current social challenges. The project will also contribute to the development of professional competencies of teachers and to a more effective connection of theoretical knowledge with practical application.
</t>
  </si>
  <si>
    <t>Výskumný projekt sa zameriava na identifikáciu, analýzu a implementáciu moderných pedagogických stratégií vo výučbe katolíckej teológie. Hlavným cieľom je preskúmať súčasné formy teologického vzdelávania, identifikovať inovatívne prístupy a navrhnúť efektívne modely výučby reflektujúce meniace sa potreby študentov, spoločnosti a cirkevnej praxe. Súčasťou výskumu je komparatívna analýza študijných programov, vyučovacích metód, digitálnych nástrojov a foriem praktickej prípravy v jednotlivých krajinách.</t>
  </si>
  <si>
    <t>SAE Gr. 45.10.25</t>
  </si>
  <si>
    <t>IPVSPKVŠ</t>
  </si>
  <si>
    <t>Inovatívne prístupy vzdelávania sociálnej práce v krajinách Vyšehradskej štvorky</t>
  </si>
  <si>
    <t>Innovative approaches to social work education in the Visegrad Four countries</t>
  </si>
  <si>
    <t>ZML 01104/2025 RE</t>
  </si>
  <si>
    <t>https://www.crz.gov.sk/zmluva/11721825/</t>
  </si>
  <si>
    <t>Projekt Inovatívne prístupy vzdelávania sociálnej práce v krajinách Vyšehradskej štvorky sa zameriava na identifikáciu, analýzu a implementáciu moderných pedagogických stratégií v príprave budúcich odborníkov v oblasti sociálnej práce v krajinách V4 (Slovensko, Česko, Poľsko a Maďarsko). Hlavným cieľom je preskúmať súčasné modely vzdelávania, identifikovať inovatívne didaktické prístupy a navrhnúť efektívne formy výučby reflektujúce dynamicky sa meniace potreby praxe a klientov sociálnych služieb.
Projekt vychádza z interdisciplinárneho prístupu prepájajúceho sociálnu prácu, pedagogiku a psychológiu. Výskum zahŕňa komparatívnu analýzu študijných programov, vyučovacích metód, využívania digitálnych technológií a foriem praktickej prípravy študentov v jednotlivých krajinách. Osobitná pozornosť je venovaná rozvoju praktických zručností, kritického myslenia a etických kompetencií budúcich sociálnych pracovníkov.
Výstupom projektu bude návrh inovatívneho didaktického rámca pre vzdelávanie sociálnej práce v regióne V4, ktorý podporí zvýšenie kvality prípravy odborníkov, posilní medzinárodnú spoluprácu a prispeje k efektívnejšiemu prepojeniu teórie s praxou. Projekt zároveň vytvorí priestor pre výmenu skúseností a implementáciu osvedčených postupov do vzdelávacích inštitúcií.</t>
  </si>
  <si>
    <t>The project Innovative Approaches to Social Work Education in the Visegrad Four Countries aims to identify, analyze and implement modern pedagogical strategies in the training of future social work professionals in the V4 countries (Slovakia, the Czech Republic, Poland and Hungary). The main goal is to examine current education models, identify innovative didactic approaches and propose effective forms of teaching reflecting the dynamically changing needs of social service practice and clients.
The project is based on an interdisciplinary approach linking social work, pedagogy and psychology. The research includes a comparative analysis of study programs, teaching methods, the use of digital technologies and forms of practical training of students in individual countries. Special attention is paid to the development of practical skills, critical thinking and ethical competencies of future social workers.
The project will result in a proposal for an innovative didactic framework for social work education in the V4 region, which will support the improvement of the quality of professional training, strengthen international cooperation and contribute to a more effective connection between theory and practice. The project will also create a space for the exchange of experiences and the implementation of best practices in educational institutions.</t>
  </si>
  <si>
    <t xml:space="preserve">Výskumný projekt sa zameriava na identifikáciu, analýzu a implementáciu moderných pedagogických stratégií v príprave budúcich odborníkov v oblasti sociálnej práce. Hlavným cieľom je preskúmať súčasné modely vzdelávania, identifikovať inovatívne didaktické prístupy a navrhnúť efektívne formy výučby reflektujúce dynamicky sa meniace potreby praxe a klientov sociálnych služieb. Výskum zahŕňa komparatívnu analýzu študijných programov, vyučovacích metód, využívania digitálnych technológií a foriem praktickej prípravy študentov v jednotlivých krajinách. </t>
  </si>
  <si>
    <t>SAE Gr. 46.10.25</t>
  </si>
  <si>
    <t>IPVHCHKVŠ</t>
  </si>
  <si>
    <t>Inovatívne prístupy vzdelávania hudby a cirkevnej hudby v krajinách Vyšehradskej štvorky</t>
  </si>
  <si>
    <t>Innovative approaches to music education and church music in the Visegrad Four countries</t>
  </si>
  <si>
    <t>doc. PaedDr. Beáta Akimjaková, PhD.</t>
  </si>
  <si>
    <t>ZML 01105/2025 RE</t>
  </si>
  <si>
    <t>https://www.crz.gov.sk/zmluva/11721895/</t>
  </si>
  <si>
    <t>Projekt Inovatívne prístupy k hudobnej a cirkevnej hudobnej výchove v krajinách Vyšehradskej skupiny sa zameriava na identifikáciu, analýzu a implementáciu moderných pedagogických stratégií v oblasti hudobnej a cirkevnej hudobnej výchovy v krajinách V4 (Slovensko, Česká republika, Poľsko a Maďarsko). Hlavným cieľom je preskúmať súčasné vzdelávacie modely, zdôrazniť inovatívne metódy výučby a navrhnúť efektívne prístupy, ktoré reagujú na vyvíjajúce sa požiadavky umeleckej praxe aj liturgických kontextov.
Projekt prijíma interdisciplinárnu perspektívu, integruje hudobnú pedagogiku, teológiu a štúdium interpretácie. Výskum zahŕňa porovnávaciu analýzu učebných osnov, metód výučby, digitálnych nástrojov a foriem praktického vzdelávania v zúčastnených krajinách. Osobitná pozornosť sa venuje rozvoju umeleckých, interpretačných a liturgických kompetencií, ako aj úlohe tradície v dialógu so súčasnými vzdelávacími trendmi.
Medzi očakávané výsledky patrí vývoj inovatívneho didaktického rámca pre hudobnú a cirkevnú hudobnú výchovu vo Vyšehradskom regióne, podpora kvalitnejšieho vzdelávania, medzinárodná spolupráca a výmena osvedčených postupov. Cieľom projektu je tiež posilniť profesionálne kompetencie pedagógov a podporiť udržateľný rozvoj kultúrneho a hudobného dedičstva.</t>
  </si>
  <si>
    <t>The project Innovative Approaches to Music and Church Music Education in the Visegrad Group Countries focuses on identifying, analyzing, and implementing modern pedagogical strategies in the field of music and church music education in the V4 countries (Slovakia, the Czech Republic, Poland, and Hungary). The main objective is to explore current educational models, highlight innovative teaching methods, and propose effective approaches that respond to the evolving demands of both artistic practice and liturgical contexts.
The project adopts an interdisciplinary perspective, integrating music pedagogy, theology, and performance studies. The research includes a comparative analysis of curricula, teaching methods, digital tools, and forms of practical training across the participating countries. Special attention is given to the development of artistic, interpretative, and liturgical competencies, as well as to the role of tradition in dialogue with contemporary educational trends.
The expected outcomes include the development of an innovative didactic framework for music and church music education in the Visegrad region, fostering higher quality training, international collaboration, and the exchange of best practices. The project also aims to strengthen the professional competencies of educators and support the sustainable development of cultural and musical heritage.</t>
  </si>
  <si>
    <t>Výskumný projekt sa zameriava na identifikáciu, analýzu a implementáciu moderných pedagogických stratégií v oblasti hudobnej a cirkevnej hudobnej výchovy. Hlavným cieľom je preskúmať súčasné vzdelávacie modely, zdôrazniť inovatívne metódy výučby a navrhnúť efektívne prístupy, ktoré reagujú na vyvíjajúce sa požiadavky umeleckej praxe aj liturgických kontextov. Výskum zahŕňa porovnávaciu analýzu učebných osnov, metód výučby, digitálnych nástrojov a foriem praktického vzdelávania v zúčastnených krajinách.</t>
  </si>
  <si>
    <t>https://www.hiin-enkelte.info/02e5ad996801c6e4a/index.html</t>
  </si>
  <si>
    <t>ZML 001085/ 2023 RE</t>
  </si>
  <si>
    <t>MNZDR</t>
  </si>
  <si>
    <t>Mediácia pre najlepší záujem dieťaťa po rozvode</t>
  </si>
  <si>
    <t>Mediation for the best interests of the child after divorce</t>
  </si>
  <si>
    <t xml:space="preserve">doc. PhDr. Mária Gažiová, PhD., MBA </t>
  </si>
  <si>
    <t>Sociedad Hispánica de Amigos de Kierkegaard Málaga</t>
  </si>
  <si>
    <t>ZML 01085/2025 RE</t>
  </si>
  <si>
    <t>https://www.crz.gov.sk/zmluva/11663810/</t>
  </si>
  <si>
    <t>S.H.A.K</t>
  </si>
  <si>
    <t>Analyzovať a hodnotiť efektivitu rodinnej mediácie v post-rozvodových sporoch s cieľom zistiť, do akej miery a akými mechanizmami prispieva k presadzovaniu a zabezpečovaniu dlhodobého najlepšieho záujmu dieťaťa v porovnaní so súdnym konaním, s dôrazom na kvalitu rodičovskej komunikácie, udržateľnosť dohôd a psychosociálnu pohodu dieťaťa.</t>
  </si>
  <si>
    <t>To analyze and evaluate the effectiveness of family mediation in post-divorce disputes in order to determine to what extent and by what mechanisms it contributes to promoting and ensuring the long-term best interests of the child compared to court proceedings, with an emphasis on the quality of parental communication, the sustainability of agreements and the psychosocial well-being of the child.</t>
  </si>
  <si>
    <t>Výskumný projket, ktorý si dáva za úlohu analyzovať a hodnotiť efektivitu rodinnej mediácie v post-rozvodových sporoch s cieľom zistiť, do akej miery a akými mechanizmami prispieva k presadzovaniu a zabezpečovaniu dlhodobého najlepšieho záujmu dieťaťa v porovnaní so súdnym konaním, s dôrazom na kvalitu rodičovskej komunikácie, udržateľnosť dohôd a psychosociálnu pohodu dieťaťa.</t>
  </si>
  <si>
    <t>ZML 001149/ 2023 RE</t>
  </si>
  <si>
    <t>SOAK</t>
  </si>
  <si>
    <t>Spoločenstvo a odolnosť v algoritmickej kultúre</t>
  </si>
  <si>
    <t>Community and resilience in algorithmic culture</t>
  </si>
  <si>
    <t>PhDr. Ing.Ján Máhrik</t>
  </si>
  <si>
    <t>ZML 01149/2025 RE</t>
  </si>
  <si>
    <t>https://www.crz.gov.sk/zmluva/11756684/</t>
  </si>
  <si>
    <t>Projekt skúma, ako algoritmická kultúra pretvára komunitu, identitu a starostlivosť. Vychádza z teológie a Kierkegaardovho poňatia vnútornej osobnosti, reflektuje narcizmus, postfaktickú fragmentáciu a vzťahy sprostredkované AI s nasmerovaním do oblasti sociálnej opory. Vytvára priestor pre rozvoj rámcov odolnej, stelesnenej spolupatričnosti a etického využívania technológií, ktoré zachovávajú prítomnosť, zodpovednosť a spoločný zmysel.</t>
  </si>
  <si>
    <t>The project explores how algorithmic culture reshapes community, identity, and care. Drawing on theology and Kierkegaardian notions of the inner self, it reflects on narcissism, post-fact fragmentation, and AI-mediated relationships with a focus on social support. It creates space for the development of frameworks of resilient, embodied belonging and ethical use of technology that maintain presence, responsibility, and shared meaning.</t>
  </si>
  <si>
    <t>Výskumný projekt skúma ako algoritmická kultúra pretvára komunitu, identitu a starostlivosť. Vychádza z teológie a Kierkegaardovho poňatia vnútornej osobnosti, reflektuje narcizmus, postfaktickú fragmentáciu a vzťahy sprostredkované AI s nasmerovaním do oblasti sociálnej opory.</t>
  </si>
  <si>
    <t>NI-03-03KU</t>
  </si>
  <si>
    <t>Postoj k párom rovnakého pohlavia v slovenskej katolíckej cirkvi</t>
  </si>
  <si>
    <t>Attitudes toward same-sex couples in the Slovak Catholic Church</t>
  </si>
  <si>
    <t>Dr. Pavol Hrabovecký, S.T.D.</t>
  </si>
  <si>
    <t>Katolícka univerzita v Ružomberku, Teologická fakulta v Košiciach</t>
  </si>
  <si>
    <t>Projekt sa venuje analýze postojov slovenských katolíkov k párom rovnakého pohlavia s dôrazom na pastoračné usmernenia vyplývajúce z deklarácie Fiducia supplicans (2023). Hlavným cieľom je poskytnúť hlbšie pochopenie vzťahu medzi cirkevným učením a osobnými postojmi veriacich, ako aj preskúmať vzájomný vplyv náboženstva a spoločnosti. Projekt prinesie nové poznatky v teológii a podporí diskusiu o reakcii cirkvi na spoločenské zmeny. Zároveň má potenciál zvýšiť povedomie o dôležitosti tolerancie a inklúzie a posilniť pastoračný prístup k LGBTQ komunite.</t>
  </si>
  <si>
    <t>The project is devoted to an analysis of the attitudes of Slovak Catholics toward same-sex couples with an emphasis on the pastoral guidelines resulting from the declaration Fiducia supplicans (2023). The main goal is to provide a deeper understanding of the relationship between church teachings and the personal attitudes of believers, as well as to explore the mutual influence of religion and society. The project will bring new knowledge in theology and support the discussion about the church's response to social changes. At the same time, it has the potential to raise awareness of the importance of tolerance and inclusion and strengthen the pastoral approach to the LGBTQ community.</t>
  </si>
  <si>
    <t>Výskumný projekt realizovaný na základe udeleného grantu z Nanovic Institute for European Studies (University of Notre Dame, USA) v rámci programu Notre Dame  fund 363740-38030-40000.</t>
  </si>
  <si>
    <t>NI-10-03KU</t>
  </si>
  <si>
    <t xml:space="preserve">Skúmanie náboženského extrémizmu a jeho negatívnych vplyvov na spoločnosť </t>
  </si>
  <si>
    <t>An Examination of Religious Extremism and Its Negative Impacts on Society</t>
  </si>
  <si>
    <t>doc. Dr. Vladimír Juhás, PhD.</t>
  </si>
  <si>
    <t xml:space="preserve">extrémizmus, dialóg, náboženstvo, identita, kultúra, </t>
  </si>
  <si>
    <t xml:space="preserve">extremism, dialogue, religion, identity, culture, </t>
  </si>
  <si>
    <t xml:space="preserve">Cieľom projektu je definovať základné pojmy náboženského extrémizmu v rámci filozofie, teológie a religionistiky. Cieľom výskumu bude pochopiť fenomén náboženského extrémizmu a navrhnúť riešenia na jeho prevenciu. Tento cieľ dosiahneme organizovaním interdisciplinárnych kolokvií, konferencií a workshopov, ktorých výsledky budú uverejnené vo vedeckých monografiách a časopisoch. Pozitívnym vplyvom projektu je podpora náboženskej a kultúrnej tolerancie a prevencia násilia a nenávistných prejavov. </t>
  </si>
  <si>
    <t xml:space="preserve">The aim of the project is to define the basic concepts of religious extremism within the fields of philosophy, theology, and religious studies. The research will seek to understand the phenomenon of religious extremism and propose solutions for its prevention. We will achieve this goal by organizing interdisciplinary colloquia, conferences, and workshops, the results of which will be published in academic monographs and journals. The positive impact of the project is the promotion of religious and cultural tolerance and the prevention of violence and hate speech. 
</t>
  </si>
  <si>
    <t>Výzva na predkladanie návrhov 2025 - EAC/A08/2024 Program Erasmus+</t>
  </si>
  <si>
    <t>2025‑1‑SK01‑KA131‑HED‑000342025</t>
  </si>
  <si>
    <t>Mobilita jednotlivcov vo vysokoškolskom vzdelávaní</t>
  </si>
  <si>
    <t>Learning Mobility of Individuals – Higher Education (International)</t>
  </si>
  <si>
    <t>doc. Ing. Jaroslav Demko, CSc.</t>
  </si>
  <si>
    <t>Národná agentúra programu Erasmus+ pre vzdelávanie a odbornú prípravu
SAAIC - Slovenská akademická asociácia  pre medzinárodnú spoluprácu</t>
  </si>
  <si>
    <t>ZML 00471/2025 RE</t>
  </si>
  <si>
    <t>https://www.crz.gov.sk/zmluva/10945398/</t>
  </si>
  <si>
    <t>Cieľom projektov je prispieť k zavádzaniu nových postupov zlepšujúcich kvalitu a relevantnosť systémov vzdelávania, odbornej prípravy a mládeže na národnej, regionálnej, ale aj miestnej úrovni. Slúžia na poskytnutie grantov v rámci Erasmus+ pre široké spektrum akcií a aktivít v oblasti vzdelávania, odbornej prípravy, mládeže a športu. Umožňujú dávať príležitosť študentom, žiakom, pedagogickým a odborným zamestnancom, dospelým učiacim sa, pracovníkom s mládežou a dobrovoľníkom stráviť obdobie v zahraničí a zlepšiť tak svoje poznatky, zručnosti a zamestnateľnosť.</t>
  </si>
  <si>
    <t>The aim of the projects is to contribute to the implementation of new practices that improve the quality and relevance of education, training, and youth systems at national, regional, and local levels. They serve to provide grants within Erasmus+ for a wide range of actions and activities in the fields of education, training, youth, and sport. They offer opportunities for students, pupils, teaching and professional staff, adult learners, youth workers, and volunteers to spend a period abroad and thereby enhance their knowledge, skills, and employability</t>
  </si>
  <si>
    <t>Prostredníctvom grantovej podpory programu Erasmus+ sa vytvára priestor pre realizáciu rôznorodých aktivít, ktoré podporujú internacionalizáciu, výmenu skúseností a rozvoj spolupráce medzi organizáciami na všetkých úrovniach. Táto podpora je kľúčová pre zapájanie širokého spektra účastníkov, vrátane študentov, pedagógov, odborníkov či pracovníkov s mládežou, ktorí tak získavajú prístup k novým metódam, poznatkom a kultúrnym skúsenostiam.</t>
  </si>
  <si>
    <t xml:space="preserve"> Výzva na predkladanie návrhov 2024 -EAC/A07/2023 Program Erasmus+</t>
  </si>
  <si>
    <t>2024-1-SK01-KA131-HED 000208986</t>
  </si>
  <si>
    <t>Learning Mobility of Individuals – Higher Education</t>
  </si>
  <si>
    <t>ZML 00435/2024 RE</t>
  </si>
  <si>
    <t>ZML 00435/2024 RE | Centrálny register zmlúv</t>
  </si>
  <si>
    <t>2024-TCA-58-LV0l-09</t>
  </si>
  <si>
    <t>TCA</t>
  </si>
  <si>
    <t>Strengthening EU Values through Digital Participation</t>
  </si>
  <si>
    <t>Posilňovanie hodnôt EÚ prostredníctvom digitálnej participácie</t>
  </si>
  <si>
    <t>ZML 00519/2025 RE</t>
  </si>
  <si>
    <t>ZML 00519/2025 RE | Centrálny register zmlúv</t>
  </si>
  <si>
    <t xml:space="preserve">Školiace a kooperačné aktivity sú nástrojom národných agentúr na podporu plnenia cieťov a priorít programu Erasmus+. Cieľom je priniesť pridanú hodnotu a vyššiu kvalitu pri celkovej implementácii programu, a tak prispieť k zvýšeniu dopadu programu na systémovej úrovni. Školiace a kooperačné aktivity organizujú národné agentúry v krajinách programu pre všetky sektory vzdelávania, pričom cieľové skupiny a témy sú rôznorodé. TCA aktivity môžu byt' kontaktné semináre, tematické semináre alebo študijné návštevy. </t>
  </si>
  <si>
    <t>Training and Cooperation Activities are a tool used by National Agencies to support the achievement of the objectives and priorities of the Erasmus+ programme. Their aim is to bring added value and higher quality to the overall implementation of the programme, thereby contributing to increasing its impact at the systemic level. Training and Cooperation Activities are organised by National Agencies in programme countries across all education sectors, with diverse target groups and topics. TCA activities may take the form of contact seminars, thematic seminars, or study visits.</t>
  </si>
  <si>
    <t>Školiace a kooperačné aktivity (TCA) predstavujú dôležitý nástroj na zvyšovanie kvality realizácie programu Erasmus+, keďže umožňujú priamu výmenu skúseností, príkladov dobrej praxe a nadväzovanie nových partnerstiev medzi organizáciami naprieč krajinami. Ich význam spočíva najmä v podpore aktívneho zapojenia inštitúcií do programu a v posilňovaní ich kapacít efektívne implementovať projektové aktivity v súlade s cieľmi a prioritami Erasmus+.</t>
  </si>
  <si>
    <t>Erasmus+ 2025 (Call 2025 Round 1, KA1 – KA171-HED)</t>
  </si>
  <si>
    <t>2025-1-SK01-KA171-HED-000341785</t>
  </si>
  <si>
    <t>Mobilita jednotlivcov vo vysokoškolskom vzdelávaní medzi programovými a partnerskými krajinami</t>
  </si>
  <si>
    <t>Národná agentúra programu Erasmus+ pre vzdelávanie a odbornú prípravu,  SAAIC - Slovenská akademická asociácia pre medzinárodnú spolup</t>
  </si>
  <si>
    <t>ZML 00608/2025RE</t>
  </si>
  <si>
    <t xml:space="preserve">https://www.crz.gov.sk/zmluva/11184609/ </t>
  </si>
  <si>
    <t>Projekt Erasmus+ KA171 je zameraný na podporu medzinárodnej mobility študentov a zamestnancov vysokej školy s cieľom posilniť kvalitu vzdelávania, rozvíjať odborné aj interkultúrne kompetencie a prehĺbiť spoluprácu s partnerskými inštitúciami mimo krajín programu. Projekt umožní realizáciu študijných pobytov, stáží, ako aj výučbových a školeniových mobilít akademických a administratívnych pracovníkov.</t>
  </si>
  <si>
    <t>The Erasmus+ KA171 project focuses on supporting the international mobility of higher education students and staff with the aim of enhancing the quality of education, developing both professional and intercultural competences, and strengthening cooperation with partner institutions outside the programme countries. The project enables the implementation of study stays, traineeships, as well as teaching and training mobilities for academic and administrative staff.</t>
  </si>
  <si>
    <t>individuálna objednávka (bez výzvy)</t>
  </si>
  <si>
    <t>ETP-ASD</t>
  </si>
  <si>
    <t>Efektivita a význam vybraných špecifických prístupov a intervencií u jedincov s poruchami autistického spektra</t>
  </si>
  <si>
    <t>Effectiveness and significance of selected specific approaches and interventions in individuals with autism spectrum disorders</t>
  </si>
  <si>
    <t>doc. PaedDr. Barbora Kováčová, PhD.</t>
  </si>
  <si>
    <t>Univerzita Palackého v Olomouci</t>
  </si>
  <si>
    <t>Objednávka č. 4541021593</t>
  </si>
  <si>
    <t>zmluvný výskum / expertná činnosť</t>
  </si>
  <si>
    <t>autizmus, intervencie, terapiа, správanie, inklúzia</t>
  </si>
  <si>
    <t>autism, interventions, therapy, behaviour, inclusion</t>
  </si>
  <si>
    <t>Projekt je zameraný na analýzu a hodnotenie odborných podkladov pre posúdenie efektivity pohybových a kognitívno-behaviorálnych prístupov v terapeutickom procese u jedincov s poruchami autistického spektra. Súčasťou riešenia je prehľad intervenčných metód, ich dopadu na správanie a sociálne interakcie, ako aj syntéza poznatkov formou systematického prehľadu s dôrazom na princípy evidence-based practice.</t>
  </si>
  <si>
    <t xml:space="preserve"> The project is focused on the analysis and evaluation of scholarly sources to assess the effectiveness of movement-based and cognitive-behavioral approaches in the therapeutic process for individuals with autism spectrum disorders. The project also includes an overview of intervention methods, their impact on behavior and social interactions, as well as the synthesis of findings in the form of a systematic review, with an emphasis on the principles of evidence-based practice.</t>
  </si>
  <si>
    <t>Ide o expertnú činnosť realizovanú na základe objednávky zahraničnej univerzity
Aktivita má charakter spracovania odborných podkladov
Spĺňa podmienku podľa usmernenia ako projekt realizovaný na základe kontraktu</t>
  </si>
  <si>
    <t>ETP-CONF</t>
  </si>
  <si>
    <t>Expresívne terapeutické prístupy v kontexte vybraných diagnostických skupín</t>
  </si>
  <si>
    <t>Expressive therapeutic approaches in the context of selected diagnostic groups</t>
  </si>
  <si>
    <t>Objednávka č. 4541021592</t>
  </si>
  <si>
    <t>expresívna terapia, intervencie, analýza, správanie, diagnostické skupiny</t>
  </si>
  <si>
    <t>expressive therapy, interventions, analysis, behaviour, diagnostic groups</t>
  </si>
  <si>
    <t xml:space="preserve"> Projekt sa zameriava na prípravu a spracovanie dvoch odborných výstupov určených na plánovanú konferenčnú prezentáciu vo forme pozvaných príspevkov a interaktívnych dielní s prednáškovo-zážitkovým charakterom. Obsahovo sa venujú analýze efektivity expresívnych terapeutických intervencií a ich porovnaniu so štandardnými terapeuticko-formatívnymi postupmi. Súčasťou riešenia je obsahová analýza dokumentácie terapeutických procesov, ako aj vyhodnotenie verbálnych prejavov respondentov z rôznych cieľových skupín.</t>
  </si>
  <si>
    <t xml:space="preserve"> The project focuses on the preparation and processing of two scholarly outputs intended for a planned conference presentation in the form of invited papers and interactive workshops with a lecture–experiential format. In terms of content, it addresses the analysis of the effectiveness of expressive therapeutic interventions and their comparison with standard therapeutic and formative approaches. The project also includes a content analysis of documentation of therapeutic processes, as well as an evaluation of verbal expressions of respondents from various target groups.</t>
  </si>
  <si>
    <t>Ide o expertnú činnosť realizovanú na základe objednávky zahraničnej univerzity
Aktivita zahŕňa spracovanie odborných výstupov (konferenčné príspevky)
Spĺňa podmienku kontraktnej spolupráce podľa metodiky SK CRIS</t>
  </si>
  <si>
    <t xml:space="preserve">https://ec.europa.eu/info/funding-tenders/opportunities/portal/screen/opportunities/topic-details/horizon-widera-2022-access-04-01 </t>
  </si>
  <si>
    <t>GlaCerHub</t>
  </si>
  <si>
    <t>Inovačný ekosystém v oblasti sklokeramiky zameraný na zavádzanie nových smerov výskumu do praxe (GlaCerHub)</t>
  </si>
  <si>
    <t>Glass-ceramic innovation ecosystem for implementation of new research directions in applications (GlaCerHub)</t>
  </si>
  <si>
    <t>Galusek Dušan, prof. Ing., DrSc.</t>
  </si>
  <si>
    <t>FG TnUAD</t>
  </si>
  <si>
    <t>4 994 751,25</t>
  </si>
  <si>
    <t>2 231 925.00</t>
  </si>
  <si>
    <t>Európska komisia (European Research Executive Agency)/ Horizont Európa  HE ERA - Excellence Hub</t>
  </si>
  <si>
    <t>https://doi.org/10.3030/101087154</t>
  </si>
  <si>
    <t>Horizont Európa  HE-CSA Widera, HORIZON-WIDERA-2022-ACCESS-04-01 – Excellence Hubs</t>
  </si>
  <si>
    <t xml:space="preserve"> VYSOKE UCENI TECHNICKE V BRNE (CZ), CARTAGO VENTURES SL(ES), RONA, A.S. (SK), SOPK (SK), ACTIVAIR S.R.O. (CZ); BEST-BUSINESS,A.S. (CZ); JCMM, Z.S.P.O. (CZ); AGC Trencin, s. r. o. (SK), JIC, ZAJMOVE SDRUZENI PRAVNICKCH OSOB(CZ), MESTO TRENCIN (SK), Kreativny institut Trencin, n.o. Creative Institute Trencin n.o. (SK), TriCera s.r.o (CZ), TRENCIANSKY SAMOSPRAVNY KRAJ (SK)</t>
  </si>
  <si>
    <t>Inovačný ekosystém,Pokročilé sklo a keramika,Transfer technológií</t>
  </si>
  <si>
    <t>Innovation ecosystem,Advanced glass and ceramics,Technology transfer</t>
  </si>
  <si>
    <t>Produktivita, konkurencieschopnosť a hospodársky rast pramenia z inovácií a sú nevyhnutné v rámci spoločných výskumných projektov. Vzhľadom na heterogenitu hospodárskych a priemyselných rámcov medzi severnou/západnou Európou a juhovýchodnou Európou však otvorené výzvy na predkladanie návrhov na výskumné projekty financované z európskych zdrojov často prehlbujú priepasť vo vedomostiach medzi viac a menej rozvinutými regiónmi. To zase obmedzuje hospodársky vplyv tohto financovania na oblasti, ktoré ho často najviac potrebujú. Česko a Slovensko zvyšujú svoje hrubé domáce výdavky na výskum a vývoj, pričom sa od roku 2005 takmer zdvojnásobili. Tento rast sa však priamo nerovná inovácii, pričom počet patentových prihlášok na milión obyvateľov nedosahuje 15 % referenčnej hodnoty EÚ. Projekt GlaCerHub sa bude snažiť podporovať úspešný inovačný a hospodársky cyklus využitím súčasnej konkurenčnej výhody pokročilého sklárskeho a keramického priemyslu s cieľom vytvoriť lokálny inovačný ekosystém v pohraničnom regióne medzi Južnou Moravou (Česko) a Trenčínom (Slovensko), regiónom s dlhou tradíciou v týchto oblastiach. Konzorcium GlaCerHub vytvorí dynamický, špecializovaný inovačný ekosystém pre sektor pokročilého skla a keramiky stimuláciou nových synergií medzi priemyslom, akademickou obcou, vládou, spoločnosťou a ďalšími európskymi inovačnými ekosystémami. Z dlhodobého hľadiska sa GlaCerHub stane sebestačným subjektom, ktorý bude podporovať tvorbu, vývoj, pilotné projekty a ochranu strategických technológií, školenia všetkých zainteresovaných strán zo štvornásobnej špirály a vytváranie a podporu transferu technológií.</t>
  </si>
  <si>
    <t>Productivity, competitiveness, and economic growth stem from innovation and are vital in collaborative research projects. However, given the heterogeneity of economic and industrial frameworks between North/Western Europe and South/Eastern Europe, open calls for European funded research projects often exacerbate the knowledge gap between more and less developed regions. This in turn, limits the economic impact of this funding on areas that often need it the most. Czechia and Slovakia have been growing their gross domestic expenditure on R&amp;D, almost doubling it since 2005. However, this growth does not directly equal innovation, with patent applications per million of the population not reaching 15% of the EU benchmark. The GlaCerHub project will strive to support the virtuous innovation and economic cycle by capitalizing on the present-day competitive advantage of the advanced glass and ceramics industry to create a place-based innovation ecosystem in the border region between South Moravia (Czechia), and Trenčín (Slovakia), a region with long tradition in these areas. The GlaCerHub consortium will create a dynamic, specialist innovation ecosystem for the advanced glass and ceramics sector by stimulating new synergies between industry, academia, government, society and other European innovation Ecosystems. In the long term GlaCerHub will become a self-sustaining entity, supporting the creation, development, piloting and protection of strategic technologies, training of all stakeholders from the quadruple helix, and creating and supporting technology transfer.</t>
  </si>
  <si>
    <t>---</t>
  </si>
  <si>
    <t> https://cordis.europa.eu/project/id/101120555</t>
  </si>
  <si>
    <t>CliCam</t>
  </si>
  <si>
    <t>Výchova lídrov v oblasti inovatívnych náterových hmôt a aplikácií aditívnej výroby   (CliCam)</t>
  </si>
  <si>
    <t>Cultivating leaders for innovative coatings and additive manufacturing applications   (CliCam)</t>
  </si>
  <si>
    <t>Európska komisia (European Research Executive Agency)/ Horizont Európa  HE-CSA Widera</t>
  </si>
  <si>
    <t>https://doi.org/10.3030/101120555</t>
  </si>
  <si>
    <t>Horizont Európa - WIDERA</t>
  </si>
  <si>
    <t xml:space="preserve">VYSOKE UCENI TECHNICKE V BRNE, USTAV FYZIKY PLAZMATU AV CR V V I , POLITECHNIKA WROCLAWSKA, LITHOZ GMBH , TREIBACHER INDUSTRIE AG, INTERPANE ENTWICKLUNGS- UND BERATUNGSGESELLSCHAFT MBH, 3D CENTER SP. Z O. O. , OUEST COATING, CASTOLIN SP ZOO, ZOZ GMBH </t>
  </si>
  <si>
    <t>Inovačná medzera, transfer technológií, komercializácia výskumu</t>
  </si>
  <si>
    <t>Innovation gap,Technology transfer,Research commercialization</t>
  </si>
  <si>
    <t>Príliš často sa stáva, že skvelé výskumné nápady, ako aj talentovaných výskumníkov z Európy, získavajú mimoeurópski hráči, ktorí ich premieňajú na vplyvné inovácie, ktorých ekonomické výhody sa realizujú mimo EÚ. Okrem toho pretrváva inovačná priepasť medzi rozširujúcimi sa krajinami a ostatnými členskými štátmi (počet patentových prihlášok na milión obyvateľov nedosahuje 15 % referenčnej hodnoty EÚ). Problém neschopnosti transformovať potenciál základného výskumu do vývoja komerčne životaschopných inovácií sa tak stáva vážnou prekážkou pre udržateľný hospodársky rozvoj krajín, ako sú Česko, Poľsko a Slovensko.
V reakcii na to bude projekt CLiCAM kultivovať zúčastnené talenty ERA na lídrov, ktorí zabezpečia inovácie prostredníctvom medzisektorovej spolupráce. Inovačné vedenie, ktoré poskytujú talenty ERA, premení zúčastnené výskumné organizácie z rozširujúcich sa krajín na inovačné majáky, ktoré premenia základný výskum na udržateľnú prosperitu v oblastiach náterov a aditívnej výroby. Projekt tak vytvorí ekosystém výskumu a inovácií, ktorý prispeje k vývoju relevantných kľúčových podporných technológií v troch oblastiach, ktoré sú kritické pre technologickú suverenitu Európy: pokročilá výroba, pokročilé materiály a technológie biologických vied.
Aktivity konzorcia sa budú týkať troch pilierov inovácie:
(i) ľudia – medzisektorové stáže a školenia v oblasti inovačného líderstva,
ii) procesy – reintegračné akcie a iniciatíva benchmarkingu,
iii) infraštruktúra – dva ekosystémy virtuálnych testovacích lôžok pre lepšie využitie existujúcich výskumných zariadení.
Dlhodobým vplyvom bude posilnenie základne ľudského kapitálu vo výskume a inováciách (kvalifikovaný personál pre vplyvné inovácie),
iniciovanie aktivít transferu technológií (patentové žiadosti, licenčné transakcie, zmluvný výskum) a generovanie
budúcich investícií do výskumu a vývoja (medzisektorové výskumné projekty, ekosystémy virtuálnych testovacích lôžok, spin-offy).</t>
  </si>
  <si>
    <t>Too often, great research ideas as well as talented researchers from Europe are acquired by non-European players who
turn them into impactful innovations whose economic benefits are realized outside the EU. In addition, the innovation
divide between the widening countries and the other member states persists (patent applications per million inhabitants
not reaching 15% of the EU benchmark). The problem of the inability to transform the potential of basic research
into the development of commercially viable innovations thus becomes a serious obstacle for the sustainable economic
development of countries such as the Czechia, Poland, and Slovakia.
In response, the CLiCAM project will cultivate participating ERA talents into leaders who will make innovation happen
through intersectoral collaboration. The innovation leadership provided by ERA talents shall transform participating
research organisations from widening countries into innovation beacons turning basic research into sustainable prosperity
in fields of coatings and additive manufacturing. In doing so, the project will create an R&amp;I ecosystem contributing to the
development of relevant key enabling technologies across three domains critical for Europe’s technological sovereignty:
advanced manufacturing, advanced materials, and life-science technologies.
The actions of the consortium will concern three pillars of innovation:
(i) people – cross-sector secondments and Innovation Leadership training,
ii) processes – reintegration actions and benchmarking initiative,
iii) infrastructure – two virtual test bed ecosystems for better use of existing research facilities.
The long-term impact will be to strengthen human capital base in R&amp;I (qualified personnel for impactful innovation),
initiate technology transfer activities (patent applications, licensing transactions, contractual research) and generate
future R&amp;D investments (intersectoral research projects, virtual test bed ecosystems, spin-offs).</t>
  </si>
  <si>
    <t>https://ec.europa.eu/info/funding-tenders/opportunities/portal/screen/opportunities/topic-details/horizon-eic-2023-pathfinderopen-01-01</t>
  </si>
  <si>
    <t>EverGLASS</t>
  </si>
  <si>
    <t>Nová úloha skla v udržateľnej spoločnosti. Technológia komplexného recyklovania skla (EverGLASS)</t>
  </si>
  <si>
    <t>The New Role of Glass in a Sustainable Society. Technology for the Integral Recycling of Glass(EverGLASS)</t>
  </si>
  <si>
    <t>2 961 225.00</t>
  </si>
  <si>
    <t>540 500.00</t>
  </si>
  <si>
    <t>Európska komisia Horizon Europe HE EIC (Pathfinder)</t>
  </si>
  <si>
    <t>https://doi.org/10.3030/101129967</t>
  </si>
  <si>
    <t>HORIZON EIC Grants</t>
  </si>
  <si>
    <t>Universidad de Vigo (ESP), CSIC Madrid (ESP), European Science communication institute (DE), Actalia Association (FR), Fraunhoffer (DE)</t>
  </si>
  <si>
    <t>Recyklácia skla, laserová transformácia, energetická účinnosť</t>
  </si>
  <si>
    <t>Glass recycling,Laser transformation,Energy efficiency</t>
  </si>
  <si>
    <t>Recyklácia skla využíva vyspelé technológie obmedzené vysokou spotrebou energie na roztavenie ton skla a nepružnosťou vysokovýkonného systému. Súčasná technológia umožňuje recykláciu iba určitých druhov skla a veľmi malého množstva vytvoreného odpadu. Na umožnenie integrálnej recyklácie všetkých druhov skla, čím sa drasticky zníži uhlíková stopa, je potrebná nová technológia. Spoločnosť EverGLASS navrhuje vyvinúť radikálne novú technológiu nazývanú „transformácia skla laserom“ na recykláciu skla na mieste a výrobu produktov na mieru alebo technických produktov. Používatelia budú vkladať odpad do nového stroja a vyberať si, ktorý nový produkt chcú získať. Vízia je ambiciózna, pretože jej cieľom je priniesť na spotrebiteľský trh novú technológiu, ktorá umožní prakticky nekonečné opätovné použitie skla. Je tiež radikálna, pretože prostredníctvom viacúčelového systému, ktorý je možné umiestniť na akékoľvek miesto, navrhuje alternatívny prístup k tradičnému centralizovanému procesu recyklácie (najmä tam, kde tento model nie je možný, pričom sa ročne generujú tisíce ton skleneného odpadu, ktorý sa odváža na skládky). Nová technológia prekračuje súčasné obmedzenia systémov (vysoká spotreba energie, drahý a nepružný proces, silné logistické požiadavky) a prijíma vysoko ekologický model, ktorý umožní flexibilitu pri používaní materiálu a v procese. EverGLASS má preto potenciál zrevolucionizovať recykláciu ako koncept. Inovatívnym spôsobom rieši aj jeden z hlavných problémov recyklácie, ktorým je účasť používateľov, a to umožnením personalizácie recyklovaných predmetov s rôznym využitím. Jeho cieľom je napokon podporiť používanie a opätovné použitie skla ako kvalitného materiálu, ktorý nahrádza environmentálne problematickejšie materiály, ako sú plasty. Tento projekt spája odborníkov z oblasti pokročilých laserových technológií (UVIGO), sklárskej a keramickej vedy (ICV-CSIC), spracovania a inžinierstva skla (TnUAD), hodnotenia rizík a vplyvov (ACTALIA), spoločenských vied (ESCI) a numerickej simulácie (ITWM).</t>
  </si>
  <si>
    <t>Glass recycling uses mature technology limited by high energy consumption to melt tons of glass and the inflexibility of a heavy-duty system. Current technology only allows the recycling of certain glasses and a very small amount of waste generated. A new technology is required to allow the integral recycling of all types of glass, drastically reducing the carbon footprint. EverGLASS proposes to develop a radically new technology called “glass laser transformation” for on-site glass recycling and the generation of customized or technical products. Users will feed waste into a new machine and select which new product to get. The vision is ambitious, as it aims to bring to the consumer market a novel technology to enable virtually infinite reuse of glass. It is also radical since, through a multipurpose system capable of being located on any site, it proposes an alternative approach to the traditional centralized recycling process (particularly where this model is not possible, generating thousands of tons of glass waste annually taken to landfills). The new technology goes beyond the current limitations of the systems (high energy use, expensive and rigid process, strong logistical requirement), adopting a highly environmentally friendly model that will allow flexibility in the use of the material and in the process. Therefore, EverGLASS has the potential to revolutionize recycling as a concept. It also addresses one of the main problems with recycling, user participation, in an innovative way by allowing the personalization of recycled items of different use. Finally, it aims to encourage the use and reuse of glass as a quality material, displacing more environmentally problematic materials, such as plastics. This project brings together experts from advanced laser technologies (UVIGO), glass and ceramics science (ICV-CSIC), glass processing and engineering (TnUAD), risk and impact assessment (ACTALIA), Social Sciences (ESCI) and numerical simulation (ITWM).</t>
  </si>
  <si>
    <t>https://cordis.europa.eu/project/id/101186758</t>
  </si>
  <si>
    <t>BiCeps</t>
  </si>
  <si>
    <t>Biologicky inšpirované bunkové pohony (BiCeps)</t>
  </si>
  <si>
    <t>Bioinspired cellular actuators (BiCeps)</t>
  </si>
  <si>
    <t>Michálek Martin, Ing., PhD.</t>
  </si>
  <si>
    <t>2 894 306.25</t>
  </si>
  <si>
    <t>597 481.25</t>
  </si>
  <si>
    <t>Európska komisia EIC-2024-PATHFINDEROPEN-01</t>
  </si>
  <si>
    <t>https://doi.org/10.3030/101186758</t>
  </si>
  <si>
    <t>CEITEC VUT Brno, COMTES FHT AS(CZ), LITHOZ GMBH, CESKE VYSOKE UCENI TECHNICKE V PRAZE (CTU)</t>
  </si>
  <si>
    <t>Mechanický aktuátor, bunkový materiál, aditívna výroba</t>
  </si>
  <si>
    <t>Mechanical actuator, cellular material, additive manufacturing</t>
  </si>
  <si>
    <t>Cieľom spoločnosti BiCeps je zrevolucionizovať generovanie mechanického pohybu navrhovaním, vývojom a výrobou aktuátorov inšpirovaných svalmi. Tieto inovatívne mikroskopické zariadenia budú založené na aktívnych bunkových metamateriáloch schopných sťahovania v reakcii na podnet, čím napodobnia funkčné mechanizmy pozoruhodného biologického aktuátora. Tento cieľ sa dosiahne prostredníctvom nepretržitej integrácie tuhých štrukturálnych materiálov s aktívnymi náprotivkami reagujúcimi na podnety.</t>
  </si>
  <si>
    <t>BiCeps aims to revolutionize mechanical motion generation by designing, developing, and fabricating muscle-inspired actuators. These
innovative microscale devices will be based on active cellular metamaterials capable of contracting in response of a stimuli, emulating
the functional mechanisms of a remarkable biological actuator. This objective will be realized through the continuous integration of
stiff structural materials with active stimuli-responsive counterparts.</t>
  </si>
  <si>
    <t>https://ec.europa.eu/info/funding-tenders/opportunities/portal/screen/opportunities/projects-details/31045243/739566</t>
  </si>
  <si>
    <t>H2020 739566</t>
  </si>
  <si>
    <t>FUNGLASS</t>
  </si>
  <si>
    <t>Centrum pre funkčné a povrchovo funkcionalizované sklá – FUNGLASS</t>
  </si>
  <si>
    <t>Centre for functional and surface-functionalized glasses- FUNGLASS</t>
  </si>
  <si>
    <t>12 617 375.00</t>
  </si>
  <si>
    <t>Európska komisia/Horizont 2020</t>
  </si>
  <si>
    <t>https://doi.org/10.3030/739566</t>
  </si>
  <si>
    <t>WIDESPREAD-01-2016-2017, Teaming Phase</t>
  </si>
  <si>
    <t>Department of Industrial Engineering, University of Padova, Institute of Biomaterials, FAU Erlangen-Nürnberg, Institute of Ceramic and Glass, Spanish National Research Centre (CSIC), Otto Schott Institute of Materials Research, FSU Jena</t>
  </si>
  <si>
    <t>unkčné sklo, funkcionalizácia povrchu, centrum excelentnosti, vzdelávanie, priemyselná spolupráca, sebestačnosť, akademická autonómia</t>
  </si>
  <si>
    <t>functional glass, surface functionalisation, centre of excellence, training, industrial collaboration, self-sustainability, academic autonomy</t>
  </si>
  <si>
    <t>Cieľom projektu je modernizácia existujúceho Centra excelentnosti pre keramiku, sklo a silikátové materiály (CEKSiM) v Trenčíne na Slovensku na medzinárodne uznávané Centrum pre funkčné a povrchovo funkcionalizované sklá (FunGlass) so zameraním na špičkový výskum v oblasti skiel so špeciálnymi funkčnými vlastnosťami a funkcionalizáciu konvenčných skiel s cieľom modifikovať ich vlastnosti a pridať nové funkcie. Medzi kľúčové aktivity projektu patrí školenie a aplikovaný výskum s cieľom využiť miestne know-how pri rozvoji konkurenčnej výhody regiónu prostredníctvom školenia kvalifikovaných výskumných pracovníkov a využívania príležitostí na nadviazanie partnerstiev s regionálnym a európskym sklárskym priemyslom a medzinárodných sietí s cieľom vytvoriť kreatívne medzinárodné prostredie a úzke väzby s projektovými partnermi z popredných inštitútov v oblasti výskumného záujmu v EÚ.</t>
  </si>
  <si>
    <t>The project aims at upgrading the existing Centre of excellence for ceramics, glass and silicate materials (CEKSiM) in Trenčín, Slovakia, to internationally recognized Centre for Functional and Surface-functionalized Glasses (FunGlass) focusing on cutting edge research in the area of glasses with special functional properties and functionalization of conventional glasses to modify their properties and add new functionalities. Key activities of the project include
training and applied research to tap into a local know-how in development of the competitive advantage of the region by training skilled research personnel and by pursuing opportunities to establish partnership with regional and EU glass industries and international networking to form creative international environment and close ties with project partners from leading institutes in the field of research interest in EU.</t>
  </si>
  <si>
    <t>projekt ukončený, dofinancovanie</t>
  </si>
  <si>
    <t>ERASMUS-JMO-2023-HEI-TCH-RSCH</t>
  </si>
  <si>
    <t>DEEY 101127694</t>
  </si>
  <si>
    <t>DEEY</t>
  </si>
  <si>
    <t>Demokratická výchova európskej mládeže</t>
  </si>
  <si>
    <t>Democratic Education of European Youth</t>
  </si>
  <si>
    <t>Pinterič Uroš, prof., PhD.</t>
  </si>
  <si>
    <t>PLT TnUAD</t>
  </si>
  <si>
    <t>Jean Monnet Chair</t>
  </si>
  <si>
    <t>ERASMUS-JMC CHAIR</t>
  </si>
  <si>
    <t>Demokratická angažovanosť a občianska participácia; vysokoškolské vzdelávanie; politické systémy a inštitúcie; správa vecí verejných; mládež; demokracia; ľudské práva</t>
  </si>
  <si>
    <t>Democratic engagement and civic participation; Higher education; Political systems &amp; Institutions; Governance; Youth; democracy; human rights</t>
  </si>
  <si>
    <t>Demokratické vzdelávanie európskej mládeže je projekt založený na identifikovaných potrebách v rôznych inštitúciách pre kritickejšie hodnotenie konceptu demokracie, ako aj na potrebe kriticky posudzovať politické systémy v čase obmedzeného prístupu k informáciám, dogmatickej politiky a všeobecného zjednodušovania reality, často podmieneného mediálnou parcialitou. Európska mládež je vystavená vážnemu riziku nepochopenia histórie, nesprávnej interpretácie súčasnosti a chybného smerovania budúcnosti. Žijeme v období, ktoré jasne poukazuje na rastúcu ignoranciu voči histórii, ktorá sa akoby opakuje, keďže generácia pamätajúca si minulé útrapy sa zmenšila do takej miery, že už nemá dostatočný vplyv na zabránenie budúcim katastrofám.
Projekt zahŕňa tri kurzy v rámci výučbových aktivít Jean Monnet Chair: jeden zameraný na kritickú reflexiu demokracie ako teoretického konceptu, druhý na historický vývoj demokratickej teórie a tretí, súčasne orientovaný kurz, venovaný hodnoteniu prípadových štúdií demokracie. Okrem týchto hlavných aktivít projekt podporuje kritické uvažovanie o demokracii v akademickom prostredí aj vo vzťahu k širšej verejnosti. Popri povinných prednáškach sa plánujú aj hosťovské prednášky, vystúpenia na konferenciách a aktivity zamerané na verejnosť.</t>
  </si>
  <si>
    <t>Democratic education of the European Youth is the project, based on observe needs in various institutions for more critical evaluation
of the term of democracy as well as it reflects the need for critical evaluation of the political systems in the times of limited access to
information, dogmatic politics and general simplification of the reality, often base partiality of the media. (European) Youth is in grave
danger of misunderstanding the history, misinterpreting the present as well as of misdirecting the future. Today we live in a time, which
shows rather well the ignorance of the history, that is on the course of its repetitive circle, since generation that remembers the past
hardships disappeared to the level that they have no more power to prevent next catastrophe. Project includes three courses in the context
of Jean Monnet Chair teaching activity, providing the critical reflection on democracy as theoretical concept, historical reflection on
democratic theory and more contemporary course on evaluation of democratic cases studies. Next to basic activities, project involves
active promotion of critical evaluation of the democracy in the context of academic work as well as in relation to the general public. Next
to compulsory lectures, guest lectures, presentations at conferences and public appearances are planned.</t>
  </si>
  <si>
    <t>dotácia pridelená v roku 2023</t>
  </si>
  <si>
    <t>Strategic Grants V4 fund</t>
  </si>
  <si>
    <t>Ako generácia Z vníma prístup k vzdelaniu a kapacity v regióne V4</t>
  </si>
  <si>
    <t>How Generation Z perceives access to education and capacities in the V4 region</t>
  </si>
  <si>
    <t>Grenčíková Adriana, doc. Ing., PhD.</t>
  </si>
  <si>
    <t>FSEV TnUAD</t>
  </si>
  <si>
    <t>037/2025/TnUAD</t>
  </si>
  <si>
    <t>https://www.crz.gov.sk/zmluva/10387012/</t>
  </si>
  <si>
    <t>Startegic grant V4</t>
  </si>
  <si>
    <t>Politechnika Rzeszowska, Uniwersytet Szczeciński, Mendelova univerzita v Brně, AMBIS vysoká škola, a.s., Žilinská univerzita v Žiline, Slovenská technická univerzita v Bratislave, University of Pannonia</t>
  </si>
  <si>
    <t>Cieľom projektu je vytvoriť platformu na výmenu poznatkov v oblasti vzdelávania generácie Z a možností riešenia kapacitnej krízy vo vzdelávaní. Na výskume bude spolupracovať celkovo osem partnerov, ktorí poukazujú na význam systematickej prezentácie tejto problematiky. Pre odborníkov v oblasti vzdelávania môže byť veľmi prínosné prezentovanie reálnych zistení z praxe a príkladov dobrej praxe, pričom výmenu poznatkov na konferencii považujeme za kľúčovú nielen v akademickom prostredí. V súčasnosti neexistujú dostatočné príležitosti na porovnávanie a výmenu skúseností v tejto oblasti. Doktorandi a mladí výskumníci predstavujú základ pre budovanie kapacít ľudských zdrojov na univerzitách, a preto považujeme ich zapojenie za nevyhnutné. V krajinách V4 chýba jasná stratégia vzdelávania nasledujúcej generácie a naďalej sa využívajú zastarané metódy a postupy, z čoho vyplýva potreba zapojenia ôsmich partnerov zo štyroch rôznych krajín. Projekt reaguje na narastajúcu priepasť medzi technologicky orientovanými očakávaniami generácie Z, kladúcimi dôraz na flexibilné a na zručnosti zamerané vzdelávanie, a rigidnými štruktúrami súčasných vzdelávacích systémov krajín V4, ktorú sa snaží preklenúť prostredníctvom inovatívnych riešení vo vzdelávaní. Prínosy projektu sú mnohorozmerné a zahŕňajú zlepšený prístup k vzdelávaniu a rozvoj kapacít generácie Z, podporu medzinárodnej spolupráce v tejto kľúčovej oblasti, podporu inovácií vo vzdelávacích procesoch, poskytovanie dát pre tvorcov politík na prispôsobenie vzdelávacieho systému a v konečnom dôsledku posilnenie postavenia generácie Z pri formovaní budúcnosti vzdelávania v krajinách V4.</t>
  </si>
  <si>
    <t>The aim is to create a platform for the exchange of knowledge in the field of Generation Z education and to explore possibilities for addressing the capacity crisis in education. A total of eight partners will collaborate on the research, all of whom emphasise the importance of addressing these issues. Presenting real-life findings and examples of best practices can be highly beneficial for education professionals, and we consider knowledge exchange at the conference to be crucial not only within the academic environment. Currently, there are limited opportunities for comparison and knowledge sharing in this field. PhD students and young researchers represent the foundation for strengthening human resource capacities at universities, and their involvement is therefore considered essential. In the V4 countries, there is no clear strategy for educating the next generation, and outdated methods and practices continue to be used; for this reason, the involvement of eight partners from four different countries is vital. Recognising the growing gap between Generation Z’s technology-oriented expectations for a flexible, skills-focused education and the rigid structures of current V4 education systems, the project aims to bridge this gap through innovative educational solutions. The benefits of the project are multifaceted, including improved access to education and capacity development for Generation Z, the promotion of international cooperation on this critical issue, the encouragement of innovation in educational processes, the provision of data to support policymakers in adapting education systems, and ultimately the empowerment of Generation Z to shape the future of education in the V4 countries.</t>
  </si>
  <si>
    <t>https://mirri.gov.sk/sekcie/investicie/podpora-inovacii/mit-slovakia-seed-fund/</t>
  </si>
  <si>
    <t>MIT-Slovakia Seed Fund - 0000000306</t>
  </si>
  <si>
    <t>Modulárna webová aplikácia a inovatívne materiály s využitím nástrojov umelej inteligencie pre reštaurovanie umeleckých diel a ochranu kultúrneho dedičstva, vrátane ekologických lakov</t>
  </si>
  <si>
    <t>Modular web app and material innovation with AI tools for art conservation and preservation of cultural heritage including sustainable varnishes</t>
  </si>
  <si>
    <t>Fusková Martina, Ing.</t>
  </si>
  <si>
    <t>FPT TnUAD</t>
  </si>
  <si>
    <t>Massachusetts Institute of Technology MIT International Science and Technology Initiatives (MISTI)</t>
  </si>
  <si>
    <t>MIT-Slovakia Seed Fund Program</t>
  </si>
  <si>
    <t>Massachusetts Institute of Technology (MIT), USA</t>
  </si>
  <si>
    <t>webová aplikácia, umelá inteligencia, ochrana umenia, kultúrne dedičstvo, udržateľné laky</t>
  </si>
  <si>
    <t>web application, artificial intelligence, art conservation, cultural heritage, sustainable varnishes</t>
  </si>
  <si>
    <t>Cieľom tohto projektu je pochopiť a zmierniť degradáciu materiálov kultúrneho dedičstva prostredníctvom pokročilej analýzy polymérov a vývoja nového konzervačného laku. Interdisciplinárny prístup kombinuje spektroskopiu, analýzu obrazu a charakterizáciu na molekulárnej úrovni, aby poskytol reštaurátorom inovatívne nástroje a materiály na konzerváciu malieb a papierových artefaktov. Výsledky prispejú ku globálnym postupom ochrany kultúrneho dedičstva.</t>
  </si>
  <si>
    <t>The aim of this project is to understand and mitigate the degradation of cultural heritage materials through advanced polymer analysis and the development of a novel conservation varnish. The interdisciplinary approach combines spectroscopy, image analysis, and molecular-level characterization to provide conservators with innovative tools and materials for the preservation of paintings and paper-based artifacts. The results will contribute to global practices in cultural heritage protection.</t>
  </si>
  <si>
    <t>INTERREG SK-CZ/2023/4_Vzdelávanie</t>
  </si>
  <si>
    <t>403401DXN8</t>
  </si>
  <si>
    <t>MATUB</t>
  </si>
  <si>
    <t>Materiály pre udržateľnú budúcnosť – posilnenie a rozvoj inovatívnych vzdelávacích metód</t>
  </si>
  <si>
    <t>Materials for a Sustainable Future – Strengthening and Developing Innovative Teaching Methods</t>
  </si>
  <si>
    <t>Bakošová Dana, doc.Ing., PhD.</t>
  </si>
  <si>
    <t>64/2025</t>
  </si>
  <si>
    <t>Interreg Slovensko - Česko 2021 - 2027</t>
  </si>
  <si>
    <t>VSB – Technical University of Ostrava, Czech Republic</t>
  </si>
  <si>
    <t>cezhraničná spolupráca, materiálové inžinierstvo, inovatívne technológie, výučbové materiály, uplatniteľnosť absolventov</t>
  </si>
  <si>
    <t>cross-border cooperation, materials engineering, innovative technologies, educational materials, graduate employability</t>
  </si>
  <si>
    <t>Zámerom projektu je rozvoj cezhraničnej spolupráce v zavádzaní inovatívnych technológií a nových prvkov do výučby odborných predmetov so zameraním na vývoj, výrobu, spracovanie a komplexnú charakterizáciu progresívnych materiálov pre trvalo udržateľný rozvoj priemyslu 21. storočia, predovšetkým polymérnych materiálov a rôznych typov kompozitov s polymérnou matricou a kovových materiálov a zliatin. Projekt reflektuje na nedostatok mladých ľudí s odborným technickým vzdelaním v priemyselných podnikoch so zameraním na materiálové inžinierstvo a produkciu polymérnych a kovových materiálov, ktoré sú sústredené na oboch stranách slovensko-českej hranice na území Trenčianskeho kraja (TSK) a Moravsko – sliezskeho kraja (MSK). Cieľom tohto spoločného projektu je zvýšiť kvalitu vzdelávania v súlade s aktuálnymi požiadavkami praxe a rozvoj manuálnych experimentálnych zručností u študentov so zameraním na materiálové inžinierstvo oboch riešiteľských akademických pracovísk. Tým sa zabezpečí intenzívnejšie prepojenie vzdelávania s trhom práce a lepšie napĺňanie požiadaviek zamestnávateľov, čo významne podporí uplatniteľnosť absolventov v oboch dotknutých regiónoch. V rámci projektu budú vytvorené nové spoločné prvky výučby, inovatívne, interaktívne komplexné výučbové materiály obsahujúce pútavé prezentácie vrátane komentovaných prezentačných videí, podrobne dokumentujúcich aj experimentálne postupy prípravy, spracovania a charakterizácie vlastností študovaných materiálov s použitím špecializovanej prístrojovej infraštruktúry oboch spoluriešiteľských pracovísk (Trenčianska univerzita Alexandra Dubčeka v Trenčíne (TnUAD) - Fakulta priemyselných technológií v Púchove (FPT) a Vysoká škola banská – Technická univerzita Ostrava - Fakulta materiálově-technologická(VŠB - TUO), ktoré napomôžu skvalitniť výučbu odborných predmetov s daným obsahovým zameraním. Riešenie projektu a jeho výstupy budú na oboch fakultách primárne orientované na študijné programy Materiálové inžinierstvo, ktoré sú na fakultách dlhodobo akreditované vo všetkých troch stupňoch VŠ štúdia. Výstupy projektu však budú využívané aj vo výučbe ďalších študijných programov akreditovaných na FMT a FPT: Materiály a technológie pre automobilový priemysel, Materiály a technológie pre energetiku, Nanotechnológie, Počítačová podpora materiálového inžinierstva, Materiály.</t>
  </si>
  <si>
    <t>The objective of the project is to develop cross-border cooperation in the implementation of innovative technologies and new elements in the teaching of specialized subjects, with a focus on the development, production, processing, and comprehensive characterization of advanced materials for the sustainable development of 21st-century industry, particularly polymer materials, various types of polymer-matrix composites, and metallic materials and alloys. The project responds to the shortage of young professionals with technical education in industrial enterprises focused on materials engineering and the production of polymeric and metallic materials, which are concentrated on both sides of the Slovak–Czech border, specifically in the Trenčín Region (TSK) and the Moravian-Silesian Region (MSK).
The aim of this joint project is to improve the quality of education in line with current industry requirements and to develop practical experimental skills among students specializing in materials engineering at both participating academic institutions. This will ensure stronger integration of education with the labor market and better alignment with employer demands, thereby significantly enhancing graduate employability in both regions.
Within the project, new joint teaching elements will be developed, including innovative, interactive, and comprehensive educational materials featuring engaging presentations and annotated video content documenting experimental procedures for the preparation, processing, and characterization of the studied materials using specialized instrumentation available at both partner institutions: Alexander Dubček University of Trenčín (TnUAD) – Faculty of Industrial Technologies in Púchov (FPT), and VSB – Technical University of Ostrava – Faculty of Materials Science and Technology (VŠB-TUO). These outputs will contribute to improving the teaching of specialized subjects in the given field.
The project activities and outputs will be primarily oriented toward Materials Engineering study programs, which are long-term accredited at both faculties across all three levels of higher education. However, the project outputs will also be utilized in other study programs accredited at FMT and FPT, such as Materials and Technologies for Automotive Industry, Materials and Technologies for Energy, Nanotechnologies, Computer-Aided Materials Engineering, and Materials.</t>
  </si>
  <si>
    <t>Výzva na predkladanie žiadostí o poskytnutie prostriedkov mechanizmu na podporu výskumu a vývoja v oblasti digitálnej transformácie Slovenska 2</t>
  </si>
  <si>
    <t>17104-04-V05-00087</t>
  </si>
  <si>
    <t>IoTsenzor TnUNI</t>
  </si>
  <si>
    <t>Vývoj, dizajn, prototypovanie IoT senzorov pre oblasti environmentu, prevádzky a priemyselného využitia</t>
  </si>
  <si>
    <t>Development, design, and prototyping of IoT sensors for environmental, operational, and industrial applications</t>
  </si>
  <si>
    <t>Skalková Petra, doc. Ing., PhD., Hanulík Tomáš, Ing.</t>
  </si>
  <si>
    <t>FPT, FŠT, Fablab TnUAD</t>
  </si>
  <si>
    <t xml:space="preserve">Plán obnovy a odolnosti, 17- Digitálne Slovensko. </t>
  </si>
  <si>
    <t>Cieľom projektu je aktívne realizovať digitálnu transformáciu v oblasti IoT senzoriky. Dokumentácia k senzorickým systémom ako výstup projektu bude následne šírená v open source režime pre výskumné a vzdelávacie účely a v režime komerčných licencií pre komerčné využitie pre prax.</t>
  </si>
  <si>
    <t xml:space="preserve">The project aims to actively implement digital transformation in the field of IoT sensors. The documentation on sensor systems as an output of the project will subsequently be distributed in open source mode for research and educational purposes and in commercial license mode for commercial use in practice.
</t>
  </si>
  <si>
    <t xml:space="preserve"> formou refundácie</t>
  </si>
  <si>
    <t>Štipendiá pre excelentných výskumníkov a výskumníčky R2-R4; kód výzvy 09I03-03-V04</t>
  </si>
  <si>
    <t>09I03-03-V04-00220</t>
  </si>
  <si>
    <t>Štúdium zmeny Q&amp;P parametrov pokročilých vysokopevných stredo-mangánových AHSS ocelí na zvýšenie odolnosti proti opotrebeniu</t>
  </si>
  <si>
    <t>A study of changes in the strength and ductility parameters of advanced high-strength manganese-based steels (AHSS) with the aim of improving wear resistance</t>
  </si>
  <si>
    <t>Krbaťa Michal, doc. Ing., PhD.</t>
  </si>
  <si>
    <t>FŠT TnUAD</t>
  </si>
  <si>
    <t>Úrad vlády SR v zastúpení Výskumná agentúra</t>
  </si>
  <si>
    <t>Plán obnovy a odolnosti.</t>
  </si>
  <si>
    <t>05/2026</t>
  </si>
  <si>
    <t>Vývoj pokročilých vysokopevnostných ocelí (AHSS) sa vo veľkej miere zameral na automobilové aplikácie využívajúce metalurgické prístupy na vývoj mikroštruktúr obsahujúcich zachovaný austenit v rôznych nových oceliach, pričom sa využíva efekt plasticity indukovanej transformáciou (TRIP) na dosiahnutie lepších kombinácií pevnosti a ťažnosti. Toto úsilie bolo rozšírené v nedávnych štúdiách s cieľom preskúmať potenciál na zlepšenie odolnosti proti opotrebeniu pomocou metastabilného zadržaného austenitu, na zvýšenie odolnosti proti opotrebovaniu pri zemných a iných aplikáciách. Boli identifikované niektoré atraktívne príležitosti na vývoj produktov/procesov a zdá sa, že martenzitovo-austenitové mikroštruktúry vyrobené pomocou procesu „Quenching and partitioning“ vykazujú zvýšenú odolnosť proti opotrebovaniu. Naviac, predkladané prístupy budú môcť byť aplikovateľné v procesoch tepelného spracovania používaných v rôznych aplikáciach praxe bez výrazných ekonomických nákladov. V súčasnej dobe sa počty publikácií s Q&amp;P parametrami tepelného spracovania zaoberajú hlavne na zvyšovanie kombinácií vlastnosti pevnosti a ťažnosti v heterogénnych materiáloch. Zameranie sa na povahu oteruvzdornosti týchto AHSS materiálov a odpovedajúcim tribologickým procesom z pohľadu možného tepelného spracovania viacmennej stále chýba.</t>
  </si>
  <si>
    <t>The development of advanced high-strength steels (AHSS) has largely focused on automotive applications, using metallurgical approaches to develop microstructures containing retained austenite in various new steel grades, while employing the transformation-induced plasticity (TRIP) effect to achieve improved combinations of strength and ductility. In recent studies, this effort has been extended to explore the potential of metastable retained austenite for improving wear resistance, particularly in earth-moving and other demanding applications. Several attractive opportunities for product and process development have been identified, and martensitic-austenitic microstructures produced by the quenching and partitioning (Q&amp;P) process appear to exhibit enhanced wear resistance. Moreover, the proposed approaches may be applicable to heat-treatment processes used in various practical applications without significant economic costs. At present, publications dealing with Q&amp;P heat-treatment parameters mainly focus on improving the combination of strength and ductility in heterogeneous materials. However, a focus on the nature of wear resistance in these AHSS materials and the corresponding tribological processes, particularly from the perspective of possible multivariable heat-treatment optimisation, is still lacking.</t>
  </si>
  <si>
    <t>projekt riadený rektorátom</t>
  </si>
  <si>
    <t>Early stage granty, kód výzvy: 09I03-03-V05</t>
  </si>
  <si>
    <t>09I03-03-V05-00010; Early stage granty</t>
  </si>
  <si>
    <t>D03_2024 Vplyv praktík riadenia ľudských zdrojov na výkonnosť organizácií</t>
  </si>
  <si>
    <t>D03_2024 The Impact of Human Resource Management Practices on Organizational Performance</t>
  </si>
  <si>
    <t>D03_2024 Body Samuel, Ing.</t>
  </si>
  <si>
    <t>09I03-03-V05-00010/2024/VA</t>
  </si>
  <si>
    <t>207/2024/TnUAD | Centrálny register zmlúv</t>
  </si>
  <si>
    <t xml:space="preserve">Plán obnovy a odolnosti. </t>
  </si>
  <si>
    <t>riadenie ľudských zdrojov</t>
  </si>
  <si>
    <t>human resources management</t>
  </si>
  <si>
    <t>Tradičný prístup k riadeniu ľudských zdrojov v rýchlo sa meniacom prostredí, kde inovácie predstavujú hlavný zdroj bohatstva, už nepostačuje k udržaniu obchodného úspechu. Naprieč autormi neexistuje zhoda ako merať praktiky riadenia ľudských zdrojov, o aké ukazovatele ich rozšíriť v kontexte súladu so stratégiou organizácie a čo merať s ohľadom na výkonnosť organizácie. Uvedené si vyžaduje ďalšie a detailnejšie skúmanie. Preto je hlavným cieľom skúmať vplyv nových praktík riadenia ľudských zdrojov na výkonnosť podnikov s inovačným potenciálom a vytvoriť funkčný model praktík riadenia ľudských zdrojov pre organizácie. Sekundárnym cieľom bude identifikovať silu vplyvov jednotlivých praktík, na základe ktorého definujeme signifikantný faktor pôsobiaci na výkonnosť organizácie. Vytýčené ciele sme rozdelili do parciálnych cieľov, ktoré sú uvedené v harmonograme.</t>
  </si>
  <si>
    <t>The traditional approach to human resource management in a rapidly changing environment, where innovation is the main source of wealth, is no longer sufficient to maintain business success. There is no consensus among authors on how to measure human resource management practices, which indicators to expand them with in the context of alignment with organizational strategy, and what to measure regarding organizational performance. This requires further and more detailed research. Therefore, the main goal is to examine the impact of new human resource management practices on the performance of companies with innovative potential and to create a functional model of human resource management practices for organizations. The secondary goal will be to identify the strength of the influences of individual practices, based on which we will define a significant factor affecting the performance of the organization. The set goals have been divided into partial objectives, which are listed in the schedule.</t>
  </si>
  <si>
    <t>D05_2024 Personalizácia práce a udržateľná pracovná výkonnosť zamestnancov</t>
  </si>
  <si>
    <t>D05_2024 Work Personalization and Sustainable Employee Performance</t>
  </si>
  <si>
    <t>D05_2024 Holúbek Jakub, Ing.</t>
  </si>
  <si>
    <t xml:space="preserve">udržateľná pracovná výkonnosť </t>
  </si>
  <si>
    <t>sustainable work performance</t>
  </si>
  <si>
    <t>Identifikácia faktorov personalizácie práce s vplyvom na trvalú udržateľnosť s pracovným výkonom a identifikácia sily jednotlivých vplyvov medzi premennými, na základe ktorej definujeme signifikantný faktor personalizácie práce pôsobiaci na udržateľnú pracovnú výkonnosť.</t>
  </si>
  <si>
    <t>Identification of work personalization factors with an impact on permanent sustainability with work performance and identification of the strength of individual effects among variables, based on which we define a significant work personalization factor affecting sustainable work performance.</t>
  </si>
  <si>
    <t>D07_2024 Hodnotová orientácia a očakávania generácie Z vo vzťahu k vysokoškolského vzdelávaniu v kontexte Trenčianskej univerzity Alexandra Dubčeka v Trenčíne</t>
  </si>
  <si>
    <t>D07_2024 Value orientation and expectations of Generation Z regarding higher education in the context of Alexander Dubček University of Trenčín</t>
  </si>
  <si>
    <t>D07_2024 Kozová Kristína, Ing.</t>
  </si>
  <si>
    <t>03/2024</t>
  </si>
  <si>
    <t>generácia Z</t>
  </si>
  <si>
    <t>Generation Z</t>
  </si>
  <si>
    <t>V súčasnom dynamickom prostredí vysokoškolského vzdelávania je dôležité prehlbovať naše porozumenie  v rámci hodnotovej orientácie a očakávaní generácie Z, aby sme mohli efektívne reagovať na ich potreby. Hlavným cieľom výskumného projektu je identifikovať základnú hodnotovú orientáciu, priority a očakávania, ktoré formujú postoj generácie Z k vysokoškolskému vzdelávaniu a ich ďalšiemu kariérnemu rastu. Vedecký problém 1: Generácia Z je považovaná za najrozmanitejšiu a najnáročnejšiu generáciu v histórii. Vedecký problém 2: Generácia Z vyrástla v dobe rýchlych technologických zmien a globálnej konkurencie. Vedecký problém 3: Generácia Z je citlivejšia na otázky v oblasti sociálnej spravodlivosti a inklúzie ako predchádzajúce generácie. Vedecký problém 4: Generácia Z je viac pragmatická v porovnaní s  predchádzajúcimi generáciami. Vedecký problém 5: Vysoké školy majú možnosť prispieť k naplneniu očakávaní generácie Z tak, aby vysokoškolské vzdelávanie bolo pre túto kohortu príťažlivejšie a hodnotnejšie.</t>
  </si>
  <si>
    <t>In the current dynamic environment of higher education, it is important to deepen our understanding of the value orientation and expectations of Generation Z in order to respond effectively to their needs. The main goal of the research project is to identify the fundamental value orientation, priorities, and expectations that shape Generation Z's attitude towards higher education and their further career growth. Scientific problem 1: Generation Z is considered the most diverse and demanding generation in history. Scientific problem 2: Generation Z grew up in a time of rapid technological changes and global competition. Scientific problem 3: Generation Z is more sensitive to issues of social justice and inclusion than previous generations. Scientific problem 4: Generation Z is more pragmatic compared to previous generations. Scientific problem 5: Universities have the opportunity to contribute to meeting the expectations of Generation Z so that higher education becomes more attractive for this cohort.</t>
  </si>
  <si>
    <t>D10_2024 Fosfóoy s takmer nulovým tepelným kvasením pre w-LED konvertované na blízku ultrafialovú</t>
  </si>
  <si>
    <t>D10_2024  Near Zero Thermal Quenching Phosphors for near Ultraviolet converted w-LED</t>
  </si>
  <si>
    <t>D10_2024 Gupta Shubham</t>
  </si>
  <si>
    <t>fostor</t>
  </si>
  <si>
    <t>phosphorus</t>
  </si>
  <si>
    <t>Ciele projektu: 1. Úspešná syntéza a charakterizácia fosforu Na5La1-x(MoO4)4: xSm3+.
2. Určiť optimálne množstvo dopovania Sm3+ vo fosforoch Na5La1-x(MoO4)4: xSm3+ pre maximálnu intenzitu luminiscencie pri zachovaní tepelnej stability.
3. Pochopiť mechanizmus procesu nulového tepelného quenching-u, aby sa vyriešila otázka straty intenzity emisie pri vysokých teplotách.
4. Vysoká kvantová účinnosť, vynikajúca tepelná stabilita, nízka farbová teplota a vysoká farebná čistota syntetizovaného fosforu.</t>
  </si>
  <si>
    <t>Project goals: 1. Successful synthesis and characterization of Na5La1-x(MoO4)4: xSm3+ phosphor.
2. Determine the optimal amount of Sm3+ doping in Na5La1-x(MoO4)4: xSm3+ phosphors for maximum luminescence intensity while maintaining thermal stability.
3. Understand the mechanism behind the zero-thermal quenching process to solve the issue of emission intensity loss at high temperatures.
4. High quantum efficiency, Excellent thermal stability, low color temperature, and high color purity of the synthesized phosphor.</t>
  </si>
  <si>
    <t>D12_2024 Vplyv personálnych praktík na udržateľnosť ošetrovateľskej pracovnej sily (sestry) v nemocniciach</t>
  </si>
  <si>
    <t>D12_2024 The Impact of HR Practices on the Sustainability of the Nursing Workforce (Nurses) in Hospitals</t>
  </si>
  <si>
    <t>D12_2024 Mozolová Veronika, Ing.</t>
  </si>
  <si>
    <t>udržateľnosť ošetrovateľskej pracovnej sily</t>
  </si>
  <si>
    <t>sustainability of the nursing workforce</t>
  </si>
  <si>
    <t>Hlavným cieľom predkladaného projektu skúmanie vplyvu pracovnej spokojnosti sestier na udržateľnosť personálneho zabezpečenia nemocníc ošetrovateľským personálom.
K dosiahnutiu hlavného cieľa je potrebné stanoviť parciálne ciele, ktorými sú:
a) analýzou literatúry identifikovať faktory sýtiace pracovnú spokojnosť sestier a spôsoby ich merania;
b) identifikovať existujúce personálne praktiky a ich vplyv na pracovnú spokojnosť;
c) analýzou literatúry identifikovať faktory vplývajúce na udržateľnosť ošetrovateľského personálu a spôsoby ich merania;
d) skúmanie vzťahov medzi premennými pracovná spokojnosť a udržateľnosť.</t>
  </si>
  <si>
    <t>The main goal of the presented project is to examine the impact of nurses' job satisfaction on the sustainability of hospital staffing with nursing personnel. To achieve the main goal, it is necessary to set partial objectives, which are: a) through a literature analysis, to identify the factors that satisfy nurses' job satisfaction and the ways of measuring them; b) to identify existing personnel practices and their impact on job satisfaction; c) through a literature analysis, to identify the factors affecting the sustainability of nursing personnel and the ways of measuring them; d) to examine the relationships between the variables of job satisfaction and sustainability.</t>
  </si>
  <si>
    <t>MVP01_2024 Využitie programu MATLAB pri spracovaní experimentálnych vedeckých dát pri štúdiu materiálov</t>
  </si>
  <si>
    <t>MVP01_2024 The Use of MATLAB in Processing Experimental Scientific Data in Materials Research</t>
  </si>
  <si>
    <t>MVP01_2024 Bakošová Alžbeta, Ing., PhD.</t>
  </si>
  <si>
    <t>spracovanie experimentálnych vedeckých dát</t>
  </si>
  <si>
    <t>processing of experimental scientific data</t>
  </si>
  <si>
    <t>Tvorba algoritmov v programe MATLAB pre presne spracovanie a analýzu experimentálnych dát. Využite možnosti vizualizácie v programe MATLAB na reprezentáciu experimentálnych dát; Automatizácia pracovného toku spracovania experimentálnych dát použitím programovacieho jazyka MATLAB s cieľom zefektívnenia manipulácie dátami, zníženia manuálnych chýb a zrýchlenia vyhodnotenia experimentálnych dát; Využitie vytvorených nástrojov pri spracovaní meraní vybraných materiálov a stanovaní ich vlastností napr. pre potreby výpočtového modelovania konštrukcii s aplikáciou daných materiálov.</t>
  </si>
  <si>
    <t>Creation of algorithms in the MATLAB program for precise processing and analysis of experimental data. Utilize the visualization capabilities in MATLAB to represent experimental data; Automation of the experimental data processing workflow using the MATLAB programming language with the aim of improving data handling efficiency, reducing manual errors, and speeding up the evaluation of experimental data; Use of the created tools in processing measurements of selected materials and determining their properties, e.g., for the purposes of computational modeling of structures with the application of the given materials.</t>
  </si>
  <si>
    <t>MVP02_2024 Štúdium Q&amp;P parametrov tepelného spracovania stredo-mangánových AHSS ocelí na zvýšenie odolnosti proti opotrebeniu</t>
  </si>
  <si>
    <t>MVP02_2024 Study of Q&amp;P parameters of heat treatment of medium-manganese AHSS steels to increase wear resistance</t>
  </si>
  <si>
    <t>MVP02_2024 Escherová Jana, Ing., PhD.</t>
  </si>
  <si>
    <t>zvýšenie odolnosti proti opotrebeniu</t>
  </si>
  <si>
    <t>increase in wear resistance</t>
  </si>
  <si>
    <t xml:space="preserve">Riešenie projektu je tematicky zamerané na vplyv rôznych druhov Q&amp;P parametrov tepelného spracovania na výsledné mechanické a tribologické vlastnosti materiálu. K dosiahnutiu cieľa budú modifikované a zdokonalené zovšeobecnené prístupy Q&amp;P parametrov na hodnotenie podmienok jednotlivých fázových zložiek v materiály. Hlavným cieľom projektu je vyvinúť technologický postup tepelného spracovania po aplikácii ktorej budú splnené požiadavky na zvýšenie mechanických a tribologických vlastností ako aj ekonomické kritériá vysokopevných (AHSS) ocelí so stredným obsahom Mn. </t>
  </si>
  <si>
    <t>The project solution is thematically focused on the impact of different types of Q&amp;P heat treatment parameters on the resulting mechanical and tribological properties of the material. To achieve this goal, generalized approaches to Q&amp;P parameters will be modified and improved to assess the conditions of individual phase components in the material. The main objective of the project is to develop a heat treatment technological procedure after the application of which the requirements for improving mechanical and tribological properties as well as economic criteria of high-strength (AHSS) steels with medium Mn content will be met.</t>
  </si>
  <si>
    <t>MVP07_2024 Investície do ľudského kapitálu v kontexte dosiahnutia udržateľného hospodárskeho rastu SR a posilňovania jej konkurencieschopnosti</t>
  </si>
  <si>
    <t>MVP07_2024 Investment in human capital in the context of achieving sustainable economic growth in the Slovak Republic and strengthening its competitiveness</t>
  </si>
  <si>
    <t>MVP07_2024 Žárská Veronika, Ing., PhD.</t>
  </si>
  <si>
    <t>ľudský kapitál</t>
  </si>
  <si>
    <t>human capital</t>
  </si>
  <si>
    <t>Hlavným vedeckým cieľom predkladaného projektu je systematicky preskúmať a zhodnotiť vplyv investícií do ľudského kapitálu na ekonomické napredovanie a posilňovanie konkurencieschopnosti ekonomiky SR. K dosiahnutiu hlavného cieľa bude potrebné splniť nasledujúce úlohy:
zhodnotiť aktuálny stav skúmanej problematiky prostredníctvom rešerše domácej a zahraničnej literatúry; zmapovať existujúce politiky a programy, ktoré podporujú investície do ľudského kapitálu v SR; analyzovať faktory, ktoré signifikantne determinujú vzťah medzi investíciami do ľudského kapitálu a udržateľným hospodárskym rastom a posilňovaním konkurencieschopnosti SR (úroveň vzdelania a kvalifikácia pracovnej sily, zdravotný stav obyvateľstva, úroveň zamestnanosti, podpora výskumu a zavádzanie inovácii a i.); na základe kvantitatívnej analýzy sekundárnych zdrojov údajov identifikovať v SR aktuálnu úroveň investícií do ľudského kapitálu a zistiť ako táto úroveň investícií vplýva na ekonomickú výkonnosť SR a prispieva k jej konkurencieschopnosti.</t>
  </si>
  <si>
    <t>The main scientific objective of the submitted project is to systematically examine and evaluate the impact of investments in human capital on economic advancement and the strengthening of the competitiveness of the Slovak economy. To achieve the main objective, the following tasks will need to be completed: assess the current state of the researched issue through a review of domestic and foreign literature; map existing policies and programs that support investments in human capital in Slovakia; analyze the factors that significantly determine the relationship between investments in human capital and sustainable economic growth and the strengthening of Slovakia's competitiveness (level of education and workforce qualifications, population health status, employment level, support for research and the implementation of innovations, etc.); based on quantitative analysis of secondary data sources, identify the current level of investments in human capital in Slovakia and determine how this level of investment affects Slovakia's economic performance and contributes to its competitivness.</t>
  </si>
  <si>
    <t>09I01-03-V04-00040; Matching granty</t>
  </si>
  <si>
    <t>BioChemBalance</t>
  </si>
  <si>
    <t>BioChemBalance: Prepojenie chemických a biologických analýz pri vývoji 3D štruktúr biomateriálov ako rozšírenie oblasti výskumu definovanej v pôvodnom projekte FunGlass v rámci programu Horizont</t>
  </si>
  <si>
    <t>BioChemBalance: Linking chemical and biological analyses in the development of 3D biomaterial structures as an extension of the research area defined in the original FunGlass horizon project</t>
  </si>
  <si>
    <t>Neščáková Zuzna, RNDr., PhD., Kaňková Hana, Ing., PhD.</t>
  </si>
  <si>
    <t>09I01-03-V04-00040/2024/VA</t>
  </si>
  <si>
    <t>https://www.crz.gov.sk/zmluva/9552219/</t>
  </si>
  <si>
    <t>Biomateriály, syntéza biomateriálov, chemická inštrumentácia, stopová analýza, aditívna výroba - 3D tlač, laserová ablácia</t>
  </si>
  <si>
    <t>Biomaterials, biomaterials synthesis ,Chemical instrumentation,Trace Analysis,Additive manufacturing - 3D printing,Laser ablation</t>
  </si>
  <si>
    <t xml:space="preserve">Projekt BioChemBalance plní funkciu komplementárneho financovania bežiaceho projektu, ktorý umožní rozšírenie výskumu o oblasť metodiky prípravy, chemického a biologického testovania 3D tlačených štruktúr pre potenciálne využitie v regeneratívnej medicíne a tkanivovom inžinierstve. Súčasne umožní rozšírenie dostupných analytických metód pre ich charakterizáciu a optimalizáciu a prevedenie testovania chemickej odolnosti 3D štruktúr. Riešením projektu BioChemBalance v Centre FunGlass dôjde k lepšiemu vzájomnému prepojeniu týchto dvoch odvetví a umožnení uplatnenie nadobudnutých znalostí získaných školením na medzinárodne uznávaných excelentných partnerských pracoviskách. </t>
  </si>
  <si>
    <t>TheBioChemBalance project serves as complementary funding for an ongoing project, which will enable the expansion of research into the area of ​​preparation methodology, chemical and biological testing of 3D printed structures for potential use in regenerative medicine and tissue engineering. At the same time, it will enable the expansion of available analytical methods for their characterization and optimization and the implementation of chemical resistance testing of 3D structures. The BioChemBalance project solution at the FunGlass Center will lead to a better interconnection of these two sectors and enable the application of acquired knowledge obtained through training at internationally recognized excellent partner workplaces.</t>
  </si>
  <si>
    <t>09I01-03-V04-00014; Matching granty</t>
  </si>
  <si>
    <t>GlaScratchResistance</t>
  </si>
  <si>
    <t>GlaScratchResistance: Vývoj skiel na báze oxidov odolných proti poškriabaniu s využitím metód modelovania umelej inteligencie a strojového učenia ako doplnkový výskumný projekt k pôvodnému projektu Horizon GlaCerHub</t>
  </si>
  <si>
    <t>GlaScratchResistance:Development of Oxide Glasses Resistant to Scratching Using Artificial Intelligence/Machine Learning Modelling Methods as a Complementary Research Project to the Original Horizon Project GlaCerHub</t>
  </si>
  <si>
    <t>Talimian Ali, PhD.</t>
  </si>
  <si>
    <t>09I01-03-V04-00014/2024/VA</t>
  </si>
  <si>
    <t>https://www.crz.gov.sk/zmluva/9552123/</t>
  </si>
  <si>
    <t>Udržateľný dizajn (pre recykláciu, pre životné prostredie, ekodizajn), Štrukturálne vlastnosti materiálov, Výrobná technológia, procesné inžinierstvo, Sklenené mikroguľôčky (proces recyklácie odpadového skla), Aditívna výroba (3D tlač)</t>
  </si>
  <si>
    <t xml:space="preserve"> Sustainable design (for recycling, for environment, eco-design) ,Structural properties of materials,Production technology, process engineering,Glass microspheres (up-cycling process of waste glass),Additive manufacturing (3D printing)</t>
  </si>
  <si>
    <t>Výroba špeciálneho skla predstavuje celosvetovo odvetvie s ročným obratom 30 miliárd eur. Napriek komerčnému úspechu oxidových skiel pre rôzne aplikácie (napr. elektronické zariadenia, smartfóny, displeje) však sklársky priemysel čelí mnohým výzvam. Predovšetkým komerčné sklá dosahujú len malý zlomok svojej teoretickej pevnosti, sú krehké, a preto náchylné na poškodenie povrchu poškriabaním. Vývoj nových skiel, ktoré sú odolnejšie voči poškriabaniu, je kľúčový pre širokú škálu aplikácií. V projekte sú použité prístupy založené na údajoch a strojovom učení na vývoj náhradného modelu vzťahov vlastností zloženia skla z dostupných údajov. Tým sa vytvorí model a databáza na predpovedanie korelácií medzi vlastnosťami skla, ako sú hustota, elastické vlastnosti a tepelná analýza, a reakciou oxidových skiel na poškriabanie. Výsledkom plánovaného výskumu a činností bude nové chápanie reakcie skla na poškriabanie a nový nástroj na predpovedanie mechanických vlastností skla.</t>
  </si>
  <si>
    <t>The production of speciality glass is a €30 billion industry worldwide. Despite the commercial success of oxide glasses for various applications (e.g. electronic devices, smartphones, displays), the glass industry faces many challenges. In particular, commercial glasses only achieve a small fraction of their theoretical strength, are brittle and therefore susceptible to surface damage through scratches. The development of new glasses that are more scratch-resistant is crucial for a wide range of applications. The project uses data-driven and machine learning approaches to develop a surrogate model of glass composition-property relationships from available data. This will create a model and database to predict correlations between glass properties such as density, elastic properties and thermal analysis and the scratch response of oxide glasses. The planned research and activities will result in a new understanding of the scratch response of glass and a new tool for predicting the mechanical properties of glass.</t>
  </si>
  <si>
    <t>09I01-03-V04-00076;Matching granty</t>
  </si>
  <si>
    <t>Glass4Ever</t>
  </si>
  <si>
    <t>Glass4Ever: Nový prístup k využitiu nerecyklovaného skleneného odpadu v záujme udržateľnej spoločnosti</t>
  </si>
  <si>
    <t>Glass4Ever: A New Approach to the Utilization of Non-Recycled Glass Waste for a Sustainable Society</t>
  </si>
  <si>
    <t>Kraxner Jozef, Ing., PhD.</t>
  </si>
  <si>
    <t>09I01-03-V04-00076/2025/VA</t>
  </si>
  <si>
    <t>https://www.crz.gov.sk/zmluva/10507501/</t>
  </si>
  <si>
    <t>Štruktúra a dynamika neusporiadaných systémov: mäkká hmota (gély, koloidy, tekuté kryštály atď.), kvapaliny, sklá, defekty atď., odolnosť voči poškriabaniu, nanoindentácia, mechanické a akustické vlastnosti kondenzovanej hmoty, mriežková dynamika, strojové učenie, štatistické spracovanie údajov a aplikácie využívajúce spracovanie signálov (napr. reč, obraz, video)</t>
  </si>
  <si>
    <t>Structure and dynamics of disordered systems: soft matter (gels, colloids, liquid crystals, etc.), liquids, glasses, defects, etc.,Scratch resistance,Nano-indentation,Mechanical and acoustical properties of condensed matter, Lattice dynamics,Machine learning, statistical data processing and applications using signal processing (e.g. speech, image, video)</t>
  </si>
  <si>
    <t>Projekt Glass4Ever reflektuje potrebu výskumu a vývoja v oblasti využitia sklených materiálov
vhodných pre pokročilé aditívne technológie, na ktorý je zameraný pôvodný horizontový projekt
EverGLASS. Centrum FunGLASS je lídrom v charakterizácií vstupných sklených surovín potrebných
ako „atrament“ do vyvíjaného zariadenia v projekte EverGlass, ktoré umožní efektívnu, rýchlu a
personifikovanú recykláciu skleného odpadu. Pripravovaný projekt Glass4Ever sa nad rámec projektu
EverGLASS venuje aj spracovaniu doposiaľ ťažko spracovateľného skleného odpadu vo forme vývoja
a prípravy sklených sférických častíc.</t>
  </si>
  <si>
    <t>The Glass4Ever project reflects the need for research and development in the field of using glass materials suitable for advanced additive technologies, which is the focus of the original horizon project EverGLASS. The FunGLASS center is a leader in the characterization of the input glass raw materials needed as "ink" for the device being developed in the EverGlass project, which will enable efficient, fast and personalized recycling of glass waste. The upcoming Glass4Ever project, beyond the EverGLASS project, is also dedicated to the processing of previously difficult to process glass waste in the form of the development and preparation of glass spherical particles.</t>
  </si>
  <si>
    <t>https://vaia.gov.sk/sk/2023/06/stipendia-pre-excelentnych-vyskumnikov-a-vyskumnicky-r2-r4/</t>
  </si>
  <si>
    <t>09I03-03-V04-00484; Štipendiá pre excelentných výskumníkov a výskumníčky R2-R4</t>
  </si>
  <si>
    <t>Multifuntional MO glasses</t>
  </si>
  <si>
    <t>Hybridné dýchacie sklá s kovovo-organickým rámom (MOF) pre kvalitu vzduchu v interiéri</t>
  </si>
  <si>
    <t>Hybrid breathable glass with a metal-organic framework (MOF) for indoor air quality</t>
  </si>
  <si>
    <t xml:space="preserve"> Sisman Orhan, PhD.</t>
  </si>
  <si>
    <t>09I03-03-V04-00484/2024/VA</t>
  </si>
  <si>
    <t>https://www.crz.gov.sk/zmluva/9823207/</t>
  </si>
  <si>
    <t xml:space="preserve">Inteligentné materiály, Pórovité materiály, MOF-hybridné sklá, Monitorovanie a redukcia CO2, Heterogénna katalýza
</t>
  </si>
  <si>
    <t>Intelligent Materials,Porous Materials,MOF-hybrid glasses,CO2 monitoring and reductoion,Heterogenous Catalysis</t>
  </si>
  <si>
    <t>Projekt HyBreath Glass (HBG) predstavuje prelomové úsilie o revolúciu v oblasti kvality vnútorného ovzdušia (AQ) vytvorením priedušných inteligentných skiel schopných monitorovať a znižovať hladiny oxidu uhličitého (CO2) vo verejných vnútorných priestoroch. Projekt využíva jedinečné vlastnosti hybridných skiel s kovovo-organickou štruktúrou (MOF), konkrétne skiel s zeolitickou imidazolovou štruktúrou (ZIF) vytvorených lisovaním za tepla pri vysokých teplotách. Tieto MOF sklá ponúkajú mikroporéznu štruktúru, ktorá umožňuje selektívnu permeáciu plynov bez prítomnosti hraníc zŕn. Sklo ZIF-62 vykazuje najmä vynikajúcu schopnosť tvorby skla vďaka svojej vyššej viskozite, vďaka čomu je ideálne pre túto inovatívnu aplikáciu. Tieto sklá sú obzvlášť účinné pri umožňovaní prechodu plynov s malými molekulárnymi kinematickými priemermi, ako je vodík a CO2, čo je kľúčové pre monitorovanie hladín CO2 v interiéri.
Jadrom projektu HBG je vloženie fotosyntetických elektroaktívnych materiálov, konkrétne metaloftalokyanínov (M-Pcs), do sklenenej matrice MOF. Tieto M-Pc okná majú pozoruhodné elektrochemické, optické a plynochemické vlastnosti, vďaka čomu sú ideálne na detekciu CO2 aj fotoelektrochemickú redukciu.
Simuláciou prirodzených procesov fotosyntézy sa projekt HBG zameriava na vytvorenie inteligentných okien, ktoré dokážu aktívne „dýchať“, monitorovať a znižovať hladiny CO2 v rozsahu 100 až 5000 ppm. Tento prístup využíva všestrannosť a účinnosť derivátov M-Pc, čo umožňuje jemné riadenie elektrochemickej aktivity sklenenej matrice.
Potenciálny vplyv projektu HBG na verejné zdravie je značný, pretože ponúka proaktívne riešenie na boj proti problémom s kvalitou vnútorného ovzdušia. Tieto inteligentné okná by mohli zohrať kľúčovú úlohu pri znižovaní záťaže pre verejné zdravie zabezpečením optimálnej kvality vnútorného ovzdušia, a tým prispieť k pohode obyvateľov budovy.</t>
  </si>
  <si>
    <t>The HyBreath Glass (HBG) Project represents a groundbreaking effort to revolutionize indoor air quality (AQ) by creating air-permeable smart glasses capable of monitoring and reducing carbon dioxide (CO2) levels in public indoor spaces. The project harnesses the unique properties of hybrid metal-organic-framework (MOF) glasses, specifically zeolitic imidazole framework (ZIF) glasses formed through hot pressing at high temperatures. These MOF glasses offer a microporous structure that enables selective gas permeation without the presence of grain boundaries. In particular, ZIF-62 glass demonstrates superior glass formation ability due to its higher viscosity, making it ideal for this innovative application. These glasses are particularly effective at allowing the passage of gases with small molecular kinematic diameters, such as hydrogen and CO2, which is crucial to monitor indoor CO2 levels.
The heart of the HBG Project lies in the embedding of photosynthetic electroactive materials, specifically metallophthalocyanines (M-Pcs), into the MOF glass matrix. These M-Pcs possess remarkable electrochemical, optical, and gas-sensing properties, making them ideal for both CO2 detection and photoelectrochemical reduction.
By simulating natural photosynthesis processes, the HBG Project aims to create smart windows that can actively "breath" monitoring and reducing CO2 levels in the range of 100 to 5000 ppm. This approach uses the versatility and effectiveness of M-Pc derivatives, allowing for fine-tuned control of the electrochemical activity of the glass matrix.
The potential impact of the HBG Project on public health is substantial, as it offers a proactive solution to combat indoor air quality issues. These smart windows could play a pivotal role in reducing the burden on public health by ensuring optimal indoor AQ, thereby contributing to the well-being of building occupants.</t>
  </si>
  <si>
    <t>09I03-03-V04-00479; Štipendiá pre excelentných výskumníkov a výskumníčky R2-R4</t>
  </si>
  <si>
    <t>RADIOBIOCOATS</t>
  </si>
  <si>
    <t>Viactechnologická výroba rádiopátnych bioaktívnych sklenených povlakov pre biomedicínske aplikácie</t>
  </si>
  <si>
    <t>Multi-technology production of radiopaque bioactive glass coatings for biomedical applications</t>
  </si>
  <si>
    <t>German Clavijo, Dr.</t>
  </si>
  <si>
    <t>09I03-03-V04-00479/2024/VA</t>
  </si>
  <si>
    <t>https://www.crz.gov.sk/zmluva/9823205/</t>
  </si>
  <si>
    <t>Nátery a filmy, Biomateriály, syntéza biomateriálov, Štrukturálne vlastnosti materiálov, Bioaktívne sklo, Rádioopacita</t>
  </si>
  <si>
    <t>Coatings and Films,Biomaterials, biomaterials synthesis,Structural properties of materials,Bioactive glass,Radiopacity</t>
  </si>
  <si>
    <t>Tradičné biokeramické a bioaktívne sklenené povlaky v biomedicínskych implantátoch sú uznávané pre svoju biokompatibilitu a bioaktivitu; často však zaostávajú z hľadiska rádioopacity a kontrastu v medicínskom zobrazovaní a diagnostike. Tento nedostatok môže predstavovať významné problémy pri monitorovaní presného umiestnenia, budúcej polohy a pooperačného stavu potiahnutých implantátov. Projekt RADIOBIOCOATS je multidisciplinárna vedecká iniciatíva, ktorá sa snaží riešiť potrebu biokeramického povlaku na implantáty, aby sa stal vysoko viditeľným v medicínskom zobrazovaní (t.j. röntgenové lúče a angiografia), čo je kritický problém v ortopédii, zubnom lekárstve a kardiológii. Naša iniciatíva prináša vývoj nových rádiokontrastných bioaktívnych sklenených surovín na výrobu optimalizovaných rádioaktívnych bioaktívnych sklenených povlakov prostredníctvom troch priemyselne najviac škálovateľných technológií povlakov pri výrobe bioaktívneho skla a biokeramických povlakov: atmosférický plazmový sprej (APS), elektroforetické nanášanie (EPD) a sol-gel dip povlak (SGDC). Každá navrhnutá technológia povrchovej úpravy prináša kombináciu požadovaných vlastností a nevýhod, ktoré budú dôkladne sledované a nasledované generovaním nástrojov štatistickej predikcie a návrhom experimentov. Výroba vysoko nepriepustného, biokompatibilného a stabilného povlaku sa teda môže dosiahnuť s predpokladanou a požadovanou drsnosťou a hrúbkou, čo predstavuje zaujímavú možnosť pre širokú škálu biomedicínskych aplikácií.
Projekt sa najprv zameriava na návrh a výber kompozície bioaktívneho skla nepriepustného pre žiarenie so zvýšenou rádiopacitou, antibakteriálnymi vlastnosťami a biokompatibilitou. Vykoná sa vyhodnotenie a analýza predúpravy povrchu titánovej zliatiny ako potrebný krok pred nanášaním povlaku na zabezpečenie stability povlaku a topografie. Podobne je zahrnutá aj netepelná plazmová sterilizácia, aby boli tieto povrchy vhodné na testovanie in vitro. RADIOBIOCOATS sa snaží optimalizovať depozitné procesy, vrátane APS, EPD a SGDC, jemným doladením parametrov, aby sa dosiahli povlaky s požadovanou drsnosťou, hrúbkou, priľnavosťou, rádiopacitou, biokompatibilitou a antibakteriálnymi vlastnosťami. Nakoniec sa bude skúmať in-vitro výkon optimalizovaných APS, EPD a SGDC rádioaktívnych bioaktívnych sklenených povlakov na bunkovom médiu, preosteoklastoch a fibroblastoch podobných ľudským modelom a plne opísaný vplyv parametrov ukladania povlakov na vlastnosti povlakov.</t>
  </si>
  <si>
    <t xml:space="preserve">Traditional bioceramic and bioactive glass coatings in biomedical implants are recognized for their biocompatibility and bioactivity; however, they often fall short in terms of radiopacity and contrast in medical imaging and diagnostics. This deficiency may represent significant challenges in monitoring the precise placement, future position, and post-operative condition of coated implants. The RADIOBIOCOATS project is a multidisciplinary scientific initiative that seeks to address the need for bioceramics coating on implants of becoming highly visible in medical imaging (i.e., x-rays and angiography), a critical issue within orthopedics, dental and cardiology applications. Our initiative brings the development of novel radiopaque bioactive glass feedstocks materials to the fabrication of optimized radiopaque bioactive glass coatings through three of the most industrially scalable coatings technologies in bioactive glass and bioceramic coatings fabrications: atmospheric plasma spray (APS), electrophoretic deposition (EPD), and sol-gel dip coating (SGDC). Each proposed coating technology brings a combination of desired features and disadvantages that will be closely monitored and followed by statistical prediction tools and design of experiments. Thus, the fabrication of a highly radiopaque, biocompatible, and stable coating can be achieved with predicted and desired roughness and thickness, representing an interesting option for a wide range of biomedical applications. 
The project first focuses on designing and selecting a radiopaque bioactive glass composition with enhanced radiopacity, antibacterial properties, and biocompatibility. An evaluation and analysis of the Ti-alloy surface pretreatment, as a necessary step before coating deposition to ensure coating stability and topography, is performed. Similarly, non-thermal plasma sterilization is also included to make these surfaces suitable for in-vitro testing. RADIOBIOCOATS seeks to optimize deposition processes, including APS, EPD, and SGDC, by fine-tuning parameters to achieve coatings with desired roughness, thickness, adherence, radiopacity, biocompatibility, and antibacterial properties. Finally, the in-vitro performance of the optimized APS, EPD and SGDC radiopaque bioactive glass coatings on cell medium, preosteoclasts and fibroblast human-like models will be explored, and the influence of coating deposition parameters on the coatings features fully described. </t>
  </si>
  <si>
    <t>09I03-03-V04-00480; Štipendiá pre excelentných výskumníkov a výskumníčky R2-R4</t>
  </si>
  <si>
    <t>SynBioDe-Mag</t>
  </si>
  <si>
    <t>Inovatívne dvojvrstvové povlaky pre rozložiteľné implantáty: Synergický účinok PEO a Sol-Gel povlakov na horčíkové zliatiny</t>
  </si>
  <si>
    <t>Innovative dual-layer coatings for biodegradable implants: The synergistic effect of PEO and sol-gel coatings on magnesium alloys</t>
  </si>
  <si>
    <t>Chandrasekar Ashokraja, PhD.</t>
  </si>
  <si>
    <t>09I03-03-V04-00480/2024/VA</t>
  </si>
  <si>
    <t>https://www.crz.gov.sk/zmluva/9823209/</t>
  </si>
  <si>
    <t>modifikácia povrchu, povlaky a filmy, sol-gel, PEO, biomateriály, syntéza biomateriálov, aplikácia degradovateľných implantátov</t>
  </si>
  <si>
    <t>sufrace modification,coating and films, sol-gel,PEO, biomaterials, biomaterials synthesis, degradable implant application</t>
  </si>
  <si>
    <t>Nedávny vývoj biodegradovateľných implantátov priniesol významnú transformáciu v oblasti zdravotníckych pomôcok a predstavuje sľubné prostriedky na prechodnú pomoc a liečbu rôznych zdravotných ťažkostí. Zliatiny horčíka vzbudili vo vedeckej komunite značný záujem vďaka svojej výnimočnej biokompatibilite a mechanickým vlastnostiam. Napriek tomu je vysoká rýchlosť ich degradácie vo fyziologických podmienkach významnou výzvou. S cieľom riešiť túto otázku sa v rámci výskumnej iniciatívy s názvom "Inovatívne dvojvrstvové povlaky pre aplikácie degradovateľných implantátov" skúma priekopnícka metodika, ktorá zahŕňa súčasnú integráciu plazmovej elektrolytickej oxidácie (PEO) a povlakov Sol-Gel na horčíkových zliatinách. Cieľom je zvýšiť odolnosť voči korózii a biokompatibilitu týchto zliatin.
Štúdia sa začína skúmaním vnútorných vlastností PEO a Sol-Gel povlakov v kombinácii. Plazmová elektrolytická oxidácia (PEO) je vysoko prispôsobivá technológia známa svojou schopnosťou vytvárať na horčíkových zliatinách výrazné a priepustné oxidové povlaky. Tieto vrstvy majú potenciál poskytovať ochranu proti korózii, často však vykazujú nedostatočnú priľnavosť k substrátu. Na druhej strane, povlaky Sol-Gel vykazujú výnimočnú priľnavosť a prispôsobivosť, vďaka čomu sú vhodné na zlepšenie vlastností povrchu horčíkových zliatin. Cieľom tohto výskumu je využiť synergické výhody kombinácie dvoch povlakovacích procesov v dvojvrstvovej konfigurácii, aby sa prekonali obmedzenia, ktoré predstavuje každá metóda samostatne. Skúmanie interakcie medzi týmito dvoma vrstvami sa vykonáva pomocou celého radu charakterizačných metodík, ako je skenovacia elektrónová mikroskopia (SEM), röntgenová difrakcia (XRD) a elektrochemické testovanie. Potenciodynamické polarizačné testy a elektrochemická impedančná spektroskopia (EIS) na posúdenie koróznej odolnosti horčíkových zliatin pokrytých dvojvrstvovým povlakom. Zistenia naznačujú výrazné zlepšenie schopnosti odolávať korózii pri porovnaní horčíkových zliatin, ktoré boli pokryté povlakom, s tými, ktoré povlakom pokryté neboli. Okrem toho sa vykonali hodnotenia biokompatibility s cieľom overiť, či vytvorené povlaky spĺňajú základné kritériá pre aplikácie implantátov. S cieľom posúdiť adhéziu, proliferáciu a cytotoxicitu buniek na potiahnutých vzorkách sa plánuje vykonať výskumy bunkových kultúr in vitro.
Súhrnne povedané, výskumný projekt s názvom "Inovatívne dvojvrstvové povlaky pre aplikácie na degradovateľné implantáty" sa zameriava na skúmanie nových prístupov na zvýšenie odolnosti horčíkových zliatin voči korózii a zlepšenie ich biokompatibility. Konečným cieľom je umožniť využitie týchto zliatin pri vývoji biologicky rozložiteľných lekárskych implantátov. Cieľom tejto štúdie je zmierniť rýchlosť degradácie horčíkových zliatin a zároveň zabezpečiť ich biokompatibilitu použitím dvojvrstvovej štruktúry, ktorá kombinuje polyetylénoxid (PEO) a sol-gélové povlaky. Zistenia tohto výskumu vykazujú značný potenciál v ďalšom rozvoji oblasti degradovateľných implantátov, čo v konečnom dôsledku zlepší výsledky pacientov a zníži potrebu invazívnych operácií na odstránenie implantátov.</t>
  </si>
  <si>
    <t>The recent development of biodegradable implants has brought about a significant transformation in the field of medical devices, presenting promising remedies for the transient assistance and management of diverse medical ailments. Magnesium alloys have attracted considerable interest within the scientific community owing to their exceptional biocompatibility and mechanical characteristics. Nonetheless, the high rate at which they degrade in physiological conditions is a significant challenge. In order to tackle this matter, the research initiative titled "Innovative Bilayer Coatings for Degradable Implant Applications" investigates a pioneering methodology that involves the simultaneous integration of plasma electrolytic oxidation (PEO) and Sol-Gel coatings on magnesium alloys. The objective is to augment the corrosion resistance and biocompatibility of these alloys.
The study commences with an examination of the inherent characteristics of PEO and Sol-Gel coatings in combination. Plasma electrolytic oxidation (PEO) is a highly adaptable technology renowned for its ability to generate substantial and permeable oxide coatings on magnesium alloys. These layers have the potential to offer corrosion protection; yet, they frequently demonstrate inadequate adhesion to the substrate. On the other hand, Sol-Gel coatings exhibit exceptional adhesion and adjustable qualities, rendering them well-suited for enhancing the surface attributes of magnesium alloys. The objective of this research is to leverage the synergistic advantages of combining two coating processes in a bilayer configuration in order to overcome the limits that each method presents individually. The examination of the interaction between these two layers is conducted using a range of characterisation methodologies, such as scanning electron microscopy (SEM), X-ray diffraction (XRD), and electrochemical testing. Potentiodynamic polarisation tests and electrochemical impedance spectroscopy (EIS) to assess the corrosion resistance of magnesium alloys coated with a bilayer coating. The findings indicate a notable improvement in the ability to resist corrosion when comparing magnesium alloys that have been coated against those that have not. In addition, biocompatibility evaluations are performed to verify that the formulated coatings satisfy the essential criteria for implant applications. In order to assess cell adhesion, proliferation, and cytotoxicity on coated samples, it is planned to conduct in-vitro cell culture investigations.
In summary, the research project titled "Innovative Bilayer Coatings for Degradable Implant Applications" focuses on exploring novel approaches to enhance the corrosion resistance of magnesium alloys and improve their biocompatibility. The ultimate objective is to enable the utilisation of these alloys in the development of biodegradable medical implants. This study aims to mitigate the degradation rate of magnesium alloys while ensuring their biocompatibility by employing a bilayer structure that combines polyethylene oxide (PEO) and sol-gel coatings. The findings of this investigation exhibit substantial potential in furthering the domain of degradable implants, ultimately enhancing patient outcomes and diminishing the necessity for invasive implant removal surgeries.</t>
  </si>
  <si>
    <t>181/2024/TnUAD</t>
  </si>
  <si>
    <t>Regionálna analýza o mladých ľuďoch ohrozených situáciou NEET a v situácii NEET na území Trenčianskeho kraja</t>
  </si>
  <si>
    <t>Regional Analysis of Young People at Risk of Becoming NEETs and Those Currently in the NEET Situation in the Trenčín Region</t>
  </si>
  <si>
    <t>Rózsa Zoltán, prof. PhDr., PhD.</t>
  </si>
  <si>
    <t>Krajské centrum voľného času, K dolnej stanici 7282/20A (v budove TSK) 911 01 Trenčín  IČO: 34056149</t>
  </si>
  <si>
    <t>https://www.crz.gov.sk/zmluva/9556383/</t>
  </si>
  <si>
    <t>zmluvný výskum</t>
  </si>
  <si>
    <t>Krajské centrum voľného času Trenčín</t>
  </si>
  <si>
    <t>Zmluvný výskum je zameraný na regionálnu analýzu o mladých ľuďoch ohrozených situáciou NEET a v situácii NEET na území Trenčianskeho kraja je aktivitou projektu „Vytvorenie regionálnej analýzy a regionálnych partnerstiev s cieľom identifikovania potrieb a lokalít vhodných na zriadenie centier pre prácu s mládežou na území TSK.</t>
  </si>
  <si>
    <t>Contract research is focused on a regional analysis of young people at risk of being in a NEET situation and those already in a NEET situation in the territory of the Trenčín Region, as part of the project activity entitled “Creation of a regional analysis and regional partnerships with the aim of identifying needs and locations suitable for the establishment of centres for youth work in the territory of the Trenčín Self-Governing Region (TSK).”</t>
  </si>
  <si>
    <t>KCV TN - objednávateľ</t>
  </si>
  <si>
    <t>nemá výzvu</t>
  </si>
  <si>
    <t>Zmluva o poskytovaní služieb v oblasti vývoja nových materiálov</t>
  </si>
  <si>
    <t>New Material Development Service Agreement</t>
  </si>
  <si>
    <t>David Salamon, doc. Ing.,PhD.</t>
  </si>
  <si>
    <t>Concretology  LLC, 929 N Astor St, Milwaukee, WI, USA, NAICS Code: 238110</t>
  </si>
  <si>
    <t>zákazkový výskum</t>
  </si>
  <si>
    <t>Tavenie skla za účelom zabudovania vlákien a hodnotenie lomovej úževnatosti 
Pomocou vtláčacej techniky: Štúdia siedmich experimentálnych a dvoch 
referenčných vzoriek</t>
  </si>
  <si>
    <t xml:space="preserve">Glass melting process for fibre incorporation, including fracture toughness  measurement via indentation technique, applied to seven experimental glass samples and two reference melts from glass melting experiments          </t>
  </si>
  <si>
    <t xml:space="preserve">PČ fa 3250000302 </t>
  </si>
  <si>
    <t>Štúdium teploty liquidus metódou gradientovej pece</t>
  </si>
  <si>
    <t>Study of the liquidus temperature using the gradient furnace method</t>
  </si>
  <si>
    <t>Johns Manville Slovakia, a.s. , Strojárenská 1 , 917 99 TRNAVA IČO: 34126520</t>
  </si>
  <si>
    <t>PČ fa 3250000023</t>
  </si>
  <si>
    <t xml:space="preserve">104/4510066879/2025 </t>
  </si>
  <si>
    <t>Štúdium vplyvu korózneho prostredia na odolnosť úžitkového skla.</t>
  </si>
  <si>
    <t>A study of the effect of corrosive environments on the durability of utility glass.</t>
  </si>
  <si>
    <t>RONA, a.s. Schreiberova 365 020 61 Lednické Rovne, IČO: 31642403</t>
  </si>
  <si>
    <t>PČ fa 3250000054</t>
  </si>
  <si>
    <t xml:space="preserve">4500445273/TK124 </t>
  </si>
  <si>
    <t>Štúdium a porovnanie taviacich vlastností rôznych druhov sodno-vápenatého skiel v pozorovacej peci a vývoj modrého zafarbenia skloviny bez použitia kobaltu.</t>
  </si>
  <si>
    <t>Study and comparison of the melting properties of various types of soda-lime glass in a retort furnace and the development of blue coloration in the glass without the use of cobalt.</t>
  </si>
  <si>
    <t>VetroPack Austria GmBH, Manker Straße 49, Objekt 50 3380 Pöchlarn,Rakúsko FN: 101692y</t>
  </si>
  <si>
    <t>PČ fa 3250000129</t>
  </si>
  <si>
    <t>Identifikácia teploty likvidus skla typu E pomocou metody spadovej piecky pre kontrolu kvality skloviny</t>
  </si>
  <si>
    <t>Determination of the liquidus temperature of Type E glass using the drop furnace method for glass quality control</t>
  </si>
  <si>
    <t>PČ fa 3250000201</t>
  </si>
  <si>
    <t>Identifikácia chemického zloženia hrubých zŕn pomocou SEM EDS</t>
  </si>
  <si>
    <t>Identification of the chemical composition of coarse grains using SEM-EDS</t>
  </si>
  <si>
    <t>PČ fa 3250000203</t>
  </si>
  <si>
    <t>Identifikácia zloženia neznámej peny (depozitu) pomocou metódy XRD vytvorenej počas tavenia skla typu EUTAL</t>
  </si>
  <si>
    <t>Identification of the composition of an unknown foam (deposit) formed during the melting of EUTAL glass using the XRD method</t>
  </si>
  <si>
    <t>PČ fa 3250000202</t>
  </si>
  <si>
    <t xml:space="preserve">104/4510067767/2025 </t>
  </si>
  <si>
    <t>Náhrada antimoničnanu sodného oxidom céričitým v RONA sklárskej zmesi</t>
  </si>
  <si>
    <t>Replacement of sodium antimonate with cerium oxide in the RONA glass batch</t>
  </si>
  <si>
    <t>PČ fa 3250000204</t>
  </si>
  <si>
    <t>Štúdium procesu tavenia práškovej vzorky Reflux a identifikácia zrazenín a nehomogenít následnej pretavenej práškovej vzorky Reflux pomocou optickej mikroskopie. </t>
  </si>
  <si>
    <t>Study of the melting process of the Reflux powder sample and identification of precipitates and inhomogeneities in the resulting remelted Reflux powder sample using optical microscopy.</t>
  </si>
  <si>
    <t>PČ fa 3250000211</t>
  </si>
  <si>
    <t>Štúdium správania zelenej peny v tavenine skla typu V5-525 pri 1240 °C pomocou vysokoteplotnej metódy (HTO).</t>
  </si>
  <si>
    <t>Study of the behavior of green foam in a V5-525 glass melt at 1240 °C using the high-temperature method (HTO).</t>
  </si>
  <si>
    <t>PČ fa 3250000232</t>
  </si>
  <si>
    <t>Proces tavenia práškovej vzorky Reflux pri teplote 1350°C a Identifikácia zrazenín a nehomogenít následnej pretavenej práškovej vzorky Reflux pomocou Optickej mikroskopie</t>
  </si>
  <si>
    <t>The melting process of a reflux powder sample at 1350°C and the identification of precipitates and inhomogeneities in the resulting remelted reflux powder sample using optical microscopy</t>
  </si>
  <si>
    <t>PČ fa 3250000243</t>
  </si>
  <si>
    <t>Analýza transmitancie  pretavenej vzorky skla V5-525 pri teplote 1400°C v oblasti UV-VIS spektra</t>
  </si>
  <si>
    <t>Transmittance analysis of the V5-525 glass sample at a temperature of 1400°C in the UV-VIS spectrum</t>
  </si>
  <si>
    <t>PČ fa 3250000286</t>
  </si>
  <si>
    <t>252000002, 252000078, 252000122, 252001288, 252001266, 252000420, 252000417, 252000510</t>
  </si>
  <si>
    <t>Stanovenie teploty transformácie a koeficientu teplotnej rozťažnosti potocou TMA</t>
  </si>
  <si>
    <t>Determination of the transformation temperature and coefficient of thermal expansion using the TMA method</t>
  </si>
  <si>
    <t>Chromčíková Mária, Doc Ing. PhD.</t>
  </si>
  <si>
    <t>SIKA automotive, s. r. o. Továrenská 49, 953 01 Zlaté Moravce, IČO: 35927259</t>
  </si>
  <si>
    <t>PČ fa 3250000022, 3250000046, 3250000077, 3250000118, 3250000151, 3250000242, 3250000241, 3250000338</t>
  </si>
  <si>
    <t>Štúdium izolácie z CPE pomocou röntgenovej difrakčnej analýzy za účelom detekcie SiO2 v súlade s požiadavkami ECHA</t>
  </si>
  <si>
    <t>Study of CPE insulation using X-ray diffraction analysis to detect SiO₂ in accordance with ECHA requirements</t>
  </si>
  <si>
    <t>Bizlink Technology (Slovakia) s.r.o 724, 916 38 Beckov IČO: 50060236</t>
  </si>
  <si>
    <t>PČ fa 3250000078</t>
  </si>
  <si>
    <t>0125/90</t>
  </si>
  <si>
    <t>Štúdium mikroštruktúrnej a chemickej analýzy porcelanitu, zeolitov a intersticiálnej prechodovej zóny betónu pomocou skenovacieho elektrónového mikroskopu (SEM-EDX)</t>
  </si>
  <si>
    <t>Study of the microstructural and chemical analysis of porcelainite, zeolites, and the interstitial transition zone of concrete using a scanning electron microscope (SEM-EDX)</t>
  </si>
  <si>
    <t>VÚSH, Hněvkovského 65, 617 00 Brno IČO: 445 55 601</t>
  </si>
  <si>
    <t>PČ fa 3250000195</t>
  </si>
  <si>
    <t>Stanovenie elementárneho zloženia a kontaminácie dvoch magnetických materiálov pomocou skenovacej elektrónovej mikroskopie v kombinácii s EDX spektroskopiou </t>
  </si>
  <si>
    <t xml:space="preserve">Determination of the elemental composition and contamination of two magnetic materials using scanning electron microscopy combined with EDX spectroscopy </t>
  </si>
  <si>
    <t>PČ fa 3250000287</t>
  </si>
  <si>
    <t>OBJ 28/4/2025</t>
  </si>
  <si>
    <t>Komplexná analýza teplotnej závislosti fyzikálnych vlastností tavenín – viskozita, hustota a elektrická vodivosť</t>
  </si>
  <si>
    <t>A comprehensive analysis of the temperature dependence of the physical properties of melts—viscosity, density, and electrical conductivity</t>
  </si>
  <si>
    <t>Hruška Branislav, Ing., PhD.</t>
  </si>
  <si>
    <t>CSIC/ICV, Campus de Cantoblanco, 28049 Madrid, Španielsko, CIF: Q2818002D</t>
  </si>
  <si>
    <t>PČ fa 3250000132</t>
  </si>
  <si>
    <t>1052/2025/1025770</t>
  </si>
  <si>
    <t xml:space="preserve">Testovanie bezpečnosti prevádzky jadrových elektrárni z pohľadu havárii typu straty chladiva LOCA – Loss Of Coolant Accident (analýza ICP/OES vzoriek suspenzie záťažových prvkov a chladiva) </t>
  </si>
  <si>
    <t xml:space="preserve">Safety testing of nuclear power plant operations with regard to LOCA (Loss of Coolant Accident) scenarios – ICP/OES analysis of samples of fuel element suspension and coolant </t>
  </si>
  <si>
    <t>Liška Marek, prof. Ing., DrSc.</t>
  </si>
  <si>
    <t>VUEZ, a. s.Hviezdoslavova 35, 934 39 Levice, IČO: 36 522 457</t>
  </si>
  <si>
    <t>PČ fa 3250000155</t>
  </si>
  <si>
    <t>OBJ  6/11/2024</t>
  </si>
  <si>
    <t>Kvantitatívna analýza sklenených črepov pomocou röntgen fluorescenčnej spektroskopie</t>
  </si>
  <si>
    <t>Quantitative analysis of glass fragments using X-ray fluorescence spectroscopy</t>
  </si>
  <si>
    <t>Kaňková Hana,Ing., PhD.</t>
  </si>
  <si>
    <t>MYVET Enviro s.r.o., Družební 718/17, 779 00 Olomouc - Nové Sady, IČO: 19176406</t>
  </si>
  <si>
    <t>PČ fa 3250000024</t>
  </si>
  <si>
    <t>104/4510066881/2025</t>
  </si>
  <si>
    <t>Spektroskopické štúdium chemickej čistoty oxidu zinočnatého pomocou röntgenovej fluorescencie so zameraním na identifikáciu stopových nečistôt.</t>
  </si>
  <si>
    <t>Spectroscopic study of the chemical purity of zinc oxide using X-ray fluorescence, with a focus on the identification of trace impurities.</t>
  </si>
  <si>
    <t>PČ fa 3250000121</t>
  </si>
  <si>
    <t>104/4510067971/2025</t>
  </si>
  <si>
    <t>Spektroskopické štúdium chemickej čistoty Na2CO3 pomocou röntgenovej fluorescencie so zameraním na identifikáciu stopových nečistôt.</t>
  </si>
  <si>
    <t>Spectroscopic study of the chemical purity of Na₂CO₃ using X-ray fluorescence, with a focus on the identification of trace impurities.</t>
  </si>
  <si>
    <t>PČ fa 3250000122</t>
  </si>
  <si>
    <t xml:space="preserve">100 – 250047 </t>
  </si>
  <si>
    <t>Identifikácia zloženia dvoch práškových vzoriek po mikrovlnom rozklade pomocou chemických analýz ICP-OES a XRF</t>
  </si>
  <si>
    <t>Identification of the composition of two powder samples following microwave digestion using ICP-OES and XRF chemical analyses</t>
  </si>
  <si>
    <t>Glass Service, Rokytnice 60, 755 01 Vsetín - Rokytnice, IČO: 14612496</t>
  </si>
  <si>
    <t>PČ fa 3250000269</t>
  </si>
  <si>
    <t xml:space="preserve">320-4500250892 </t>
  </si>
  <si>
    <t>Charakterizácie chemického zloženia povrchových vrstiev pomocou röntgenovej fotoelektrónovej spektroskopie</t>
  </si>
  <si>
    <t>Characterization of the chemical composition of surface layers using X-ray photoelectron spectroscopy</t>
  </si>
  <si>
    <t>Pakseresht Amir, PhD.</t>
  </si>
  <si>
    <t>Montanuniversität Leoben, Franz-Josef-Straße 18, 8700 Leoben, Rakúsko, UID-Nummer: ATU57480504</t>
  </si>
  <si>
    <t>PČ fa 3250000469</t>
  </si>
  <si>
    <t>Štúdium povrchových kontaminantov na medených nosičoch pomocou röntgenovej fotoelektrónovej spektroskopie</t>
  </si>
  <si>
    <t>Study of surface contaminants on copper substrates using X-ray photoelectron spectroscopy</t>
  </si>
  <si>
    <t>PČ fa 3250000565</t>
  </si>
  <si>
    <t>Komplexná charakterizácia pretavených recyklátov pomocou röntgenovej fluorescenčnej spektroskopie, skenovacej elektrónovej mikroskopie a digitálnej obrazovej analýzy.</t>
  </si>
  <si>
    <t>Comprehensive characterization of remelted recycled materials using X-ray fluorescence spectroscopy, scanning electron microscopy, and digital image analysis.</t>
  </si>
  <si>
    <t>Johns Manville Slovakia, a.s. , Strojárenská 1 , 917 99 TRNAVA</t>
  </si>
  <si>
    <t>PČ fa 3250000569</t>
  </si>
  <si>
    <t xml:space="preserve">104/4510072885/2025 </t>
  </si>
  <si>
    <t>Štúdium povrchovej energie a odolnosti bárnatého krištáľového skla RONA voči korózii v umývačke riadu...</t>
  </si>
  <si>
    <t>A study of the surface energy and corrosion resistance of RONA borosilicate glass in a dishwasher</t>
  </si>
  <si>
    <t>PČ fa 3250000572</t>
  </si>
  <si>
    <t>OBJ 15/9/2025</t>
  </si>
  <si>
    <t>Návrh sklenených kompozitov s vysokou lomovou húževnatosťou</t>
  </si>
  <si>
    <t>Design of glass composites with high fracture toughness</t>
  </si>
  <si>
    <t>PČ fa 3250000571</t>
  </si>
  <si>
    <t xml:space="preserve">LW-2025-692 </t>
  </si>
  <si>
    <t>Štúdium termických vlastností materiálov metódou diferenčnej termickej analýzy</t>
  </si>
  <si>
    <t>Study of the thermal properties of materials using differential thermal analysis</t>
  </si>
  <si>
    <t>LuxWall, Inc.,1130 James L Hart Pkwy, Ypsilanti, Michigan 48197, USA, NAICS Code: 32 327</t>
  </si>
  <si>
    <t>PČ fa 3250000470</t>
  </si>
  <si>
    <t>Štúdium chemického zloženia a diferenčnej termickej analýzy rôznych recyklátov skla.</t>
  </si>
  <si>
    <t>A study of the chemical composition and differential thermal analysis of various types of recycled glass.</t>
  </si>
  <si>
    <t>SAINT-GOBAIN ADFORS CZ s.r.o, Sokolovská 106, 570 21 LITOMYŠL, ČR, IČO: 0001266</t>
  </si>
  <si>
    <t>PČ fa 3250000475</t>
  </si>
  <si>
    <t xml:space="preserve">LW-2025-683 </t>
  </si>
  <si>
    <t>Štúdium termomechanických vlastností sklenených materiálov pomocou TMA.</t>
  </si>
  <si>
    <t>Study of the thermomechanical properties of glass materials using TMA.</t>
  </si>
  <si>
    <t>PČ fa 3250000476</t>
  </si>
  <si>
    <t>Spektrálna charakterizácia kontaminácie na medených nosičoch pomocou Ramanovej spektroskopie</t>
  </si>
  <si>
    <t>Spectral characterization of contamination on copper substrates using Raman spectroscopy</t>
  </si>
  <si>
    <t>PČ fa 3250000564</t>
  </si>
  <si>
    <t>0601/0226/25</t>
  </si>
  <si>
    <t>Štúdium štruktúrnych a vibračných vlastností imínového ligandu MMD22, ZnO a ich kompozitu metódou Ramanovej spektroskopie</t>
  </si>
  <si>
    <t>Study of the structural and vibrational properties of the imine ligand MMD22, ZnO, and their composite using Raman spectroscopy</t>
  </si>
  <si>
    <t>STU BA, Vazovova 5, Bratislava IČO: 00397687</t>
  </si>
  <si>
    <t>PČ fa 3250000568</t>
  </si>
  <si>
    <t>Komplexná materiálová analýza pomocou skenovacej elektrónovej mikroskopie komponentov elektrického terminálu: chemické zloženie, hrúbka povlaku a štruktúra spomaľovača horenia.</t>
  </si>
  <si>
    <t>Comprehensive material analysis of electrical terminal components using scanning electron microscopy: chemical composition, coating thickness, and structure of the flame retardant.</t>
  </si>
  <si>
    <t>PČ fa 3250000468</t>
  </si>
  <si>
    <t>Analýza pôvodu kontaminácie na izolácii kábla pomocou prvkovej analýzy získanej skenovacou elektrónovou mikroskopiou (SEM-EDX).</t>
  </si>
  <si>
    <t>Analysis of the source of contamination on cable insulation using elemental analysis obtained by scanning electron microscopy (SEM-EDX).</t>
  </si>
  <si>
    <t>PČ fa 3250000467</t>
  </si>
  <si>
    <t>Vývoj a charakterizácia APTES-funkcionalizovaných sklenených povrchov pomocou kolorimetrickej a FTIR analýzy</t>
  </si>
  <si>
    <t>Development and Characterization of APTES-Functionalized Glass Surfaces Using Colorimetric and FTIR Analysis</t>
  </si>
  <si>
    <t>Student Science s.r.o., Národních hrdinu 279, 190 12 Praha 9 - Dolní Počernice, ČR IČO: 28675631</t>
  </si>
  <si>
    <t>PČ fa 3250000592</t>
  </si>
  <si>
    <t>Analýza povrchovej Cu vrstvy</t>
  </si>
  <si>
    <t>Analysis of the surface Cu layer</t>
  </si>
  <si>
    <t>Dubec Andrej, Ing., PhD.</t>
  </si>
  <si>
    <t>FUSO Industries Slovakia, s.r.o., Robotnícka 2181/117 01701 Považská Bystrica, IČO: 47660392</t>
  </si>
  <si>
    <t>mikroštruktúra , povrchové zmeny, technologické faktory, environmentálne faktory, morfologická stabilita</t>
  </si>
  <si>
    <t>microstructure, surface changes, technological factors, environmental factors, morphological stability</t>
  </si>
  <si>
    <t>Analýza povrchovej vrstvy medi (Cu) sa zameriava na charakterizáciu jej mikroštruktúry a povrchových zmien ovplyvnených technologickými a environmentálnymi faktormi. Hodnotí sa morfologická stabilita, výskyt defektov a mechanizmy degradácie materiálu.</t>
  </si>
  <si>
    <t>Analysis of the surface layer of copper (Cu) focuses on the characterization of its microstructure and surface changes influenced by technological and environmental factors. The morphological stability, occurrence of defects, and mechanisms of material degradation are evaluated.</t>
  </si>
  <si>
    <t>podnikateľská činnosť</t>
  </si>
  <si>
    <t>Testy zmesí A1,A2-preverenie vulkanizačnej schopnosti oboch vzoriek</t>
  </si>
  <si>
    <t>Tests of mixtures A1 and A2—verification of the vulcanization capability of both samples</t>
  </si>
  <si>
    <t>Labaj Ivan,Ing., PhD.</t>
  </si>
  <si>
    <t>SVENG, s.r.o., Štefánikova 814, 020 01 Púchov, IČO: 52482944</t>
  </si>
  <si>
    <t>sieťovanie, kinetika vytvrdzovania, stupeň zosieťovania, mechanicko-fyzikálne vlastnosti, reakčná stabilita</t>
  </si>
  <si>
    <t>crosslinking, curing kinetics, degree of crosslinking, mechanical and physical properties, reaction stability</t>
  </si>
  <si>
    <t>Hodnotenie priebehu sieťovacieho procesu, posúdenie kinetických parametrov vytvrdzovania, stupeň zosieťovania a výsledné mechanicko-fyzikálne vlastnosti materiálu. Získané údaje umožňujú porovnanie reakčnej stability oboch vzoriek a identifikáciu vhodných podmienok pre ich technologické spracovanie.</t>
  </si>
  <si>
    <t>Evaluation of the course of the crosslinking process, assessment of the kinetic parameters of curing, the degree of crosslinking, and the resulting mechanical and physical properties of the material. The obtained data enable comparison of the reaction stability of both samples and identification of suitable conditions for their technological processing.</t>
  </si>
  <si>
    <t>Príprava vzoriek pre vulkanizáciu, kalandrovanie, príprava vzoriek pre ťahové skúšky, vyhodnotenie analýz a testov</t>
  </si>
  <si>
    <t>Preparation of samples for vulcanization and calendering, preparation of samples for tensile testing, evaluation of analyses and tests</t>
  </si>
  <si>
    <t>vulkanizácia, kalandrovanie, homogenita štruktúry, ťahové skúšky, spracovateľnosť</t>
  </si>
  <si>
    <t>vulcanization, calendering, structural homogeneity, tensile testing, processability</t>
  </si>
  <si>
    <t>Štandardizované spracovanie materiálu pred vulkanizáciou vrátane kalandrovania s cieľom zabezpečiť homogénnu štruktúru a reprodukovateľné podmienky skúšania. Následne sa pripravujú telieska pre ťahové skúšky a realizuje sa hodnotenie mechanických a technologických parametrov v súlade s príslušnými skúšobnými postupmi. Vyhodnotenie analýz a testov poskytuje podklady pre posúdenie kvality, spracovateľnosti a výkonových vlastností skúmaných zmesí.</t>
  </si>
  <si>
    <t>Standardized processing of the material prior to vulcanization, including calendering, in order to ensure a homogeneous structure and reproducible testing conditions. Subsequently, specimens for tensile testing are prepared and the evaluation of mechanical and technological parameters is carried out in accordance with the relevant testing procedures. The evaluation of analyses and tests provides a basis for assessing the quality, processability, and performance properties of the investigated compounds.</t>
  </si>
  <si>
    <t>Chemická analýza kovových materiálov</t>
  </si>
  <si>
    <t>Chemical Analysis of Metallic Materials</t>
  </si>
  <si>
    <t>Papučová Iveta, Ing., PhD.</t>
  </si>
  <si>
    <t>Hanon Systems Slovakia, s.r.o. Ľ. Štúra 1033/78 019 01 Ilava, IČO: 36805602</t>
  </si>
  <si>
    <t>prvkové zloženie, kovové materiály, stopové prvky, chemická homogenita, legujúce prvky</t>
  </si>
  <si>
    <t>elemental composition, metallic materials, trace elements, chemical homogeneity, alloying elements</t>
  </si>
  <si>
    <t>Stanovenie prvkového zloženia kovových materiálov je zamerané na identifikáciu hlavných aj stopových prvkov ovplyvňujúcich mechanické, fyzikálne a korózne vlastnosti. Súčasťou hodnotenia je posúdenie chemickej homogenity, zastúpenia legujúcich prvkov a miera odchýlok od normovaných alebo špecifikovaných hodnôt.</t>
  </si>
  <si>
    <t>Determination of the elemental composition of metallic materials is focused on identifying both major and trace elements influencing mechanical, physical, and corrosion properties. The evaluation includes assessment of chemical homogeneity, the presence of alloying elements, and the degree of deviation from standardized or specified values.</t>
  </si>
  <si>
    <t>Meranie termických vlastností INBG green+INBG violet</t>
  </si>
  <si>
    <t>Measurement of the thermal properties of INBG green+INBG violet</t>
  </si>
  <si>
    <t>Moricová Katarína, doc. Ing., PhD.</t>
  </si>
  <si>
    <t>tepelné správanie, tepelná stabilita, termické prechody, tepelné namáhanie, fyzikálne vlastnosti</t>
  </si>
  <si>
    <t>thermal behavior, thermal stability, thermal transitions, thermal stress, physical properties</t>
  </si>
  <si>
    <t>Kvantifikácia tepelného správania materiálov v definovanom rozsahu teplôt je zameraná na hodnotenie ich tepelnej stability, identifikáciu termických prechodov a sledovanie zmien fyzikálnych vlastností v dôsledku teplotného zaťaženia. Analýza umožňuje charakterizovať odolnosť materiálov voči tepelnému namáhaniu a predikovať ich správanie v reálnych prevádzkových podmienkach.</t>
  </si>
  <si>
    <t>Quantification of the thermal behavior of materials within a defined temperature range is focused on evaluating their thermal stability, identifying thermal transitions, and monitoring changes in physical properties due to thermal loading. The analysis enables characterization of the materials’ resistance to thermal stress and prediction of their behavior under real operating conditions.</t>
  </si>
  <si>
    <t>Návrh, príprava a realizácia protokolárnych predmetov v počte 60ks pre OS ZZS SR</t>
  </si>
  <si>
    <t>Design, preparation and implementation of 60 protocol items for the Armed Forces of the Slovak Republic</t>
  </si>
  <si>
    <t>Šťastná Zajacová Soňa, MgA., PhD.</t>
  </si>
  <si>
    <t>Operačné stredisko záchrannej zdravotnej služby SR, Trnavská cesta 8/A, 821 02 Bratislava, IČO: 36076643</t>
  </si>
  <si>
    <t>protokolárne predmety, koncepčný dizajn, technologické spracovanie, kvalita výrobkov, reprodukovateľnosť</t>
  </si>
  <si>
    <t>ceremonial items, conceptual design, technological processing, product quality, reproducibility</t>
  </si>
  <si>
    <t>Návrh, príprava a realizácia protokolárnych predmetov prebieha ako riadený proces zahŕňajúci koncepčný dizajn, výber vhodných materiálov a technologické spracovanie s dôrazom na kvalitu a reprezentatívny charakter výstupov. Sleduje sa funkčná aj estetická stránka výrobkov, reprodukovateľnosť výrobných postupov a dodržanie stanovených špecifikácií.</t>
  </si>
  <si>
    <t>The design, preparation, and production of ceremonial items are carried out as a controlled process involving conceptual design, selection of suitable materials, and technological processing with an emphasis on quality and the representative character of the outputs. Both functional and aesthetic aspects of the products are considered, along with the reproducibility of manufacturing procedures and compliance with specified requirements.</t>
  </si>
  <si>
    <t>Meranie IR spektier na PCE</t>
  </si>
  <si>
    <t>Measurement of IR spectra at PCE</t>
  </si>
  <si>
    <t>Pagáčová Jana, Ing., PhD.</t>
  </si>
  <si>
    <t>infračervená spektroskopia, chemické väzby, funkčné skupiny, spektrálna analýza, kontaminanty</t>
  </si>
  <si>
    <t>infrared spectroscopy, chemical bonds, functional groups, spectral analysis, contaminants</t>
  </si>
  <si>
    <t>Meranie infračervených (IR) spektier je zamerané na identifikáciu a charakterizáciu chemických väzieb a funkčných skupín v analyzovaných vzorkách na základe ich absorpčných pásov v IR oblasti. Spektrálna analýza umožňuje porovnanie materiálového zloženia, detekciu štruktúrnych zmien a verifikáciu prítomnosti typických zložiek alebo kontaminantov.</t>
  </si>
  <si>
    <t>Measurement of infrared (IR) spectra is focused on the identification and characterization of chemical bonds and functional groups in the analyzed samples based on their absorption bands in the IR region. Spectral analysis enables comparison of material composition, detection of structural changes, and verification of the presence of typical components or contaminants.</t>
  </si>
  <si>
    <t>Meranie FT-IR a porovnanie 2 vzoriek ITC-požiadavka kvality</t>
  </si>
  <si>
    <t>FT-IR measurement and comparison of two samples – ITC quality requirement</t>
  </si>
  <si>
    <t>FT-IR spektroskopia, chemická štruktúra, funkčné skupiny, materiálové zloženie, stabilita vzoriek</t>
  </si>
  <si>
    <t>FT-IR spectroscopy, chemical structure, functional groups, material composition, sample stability</t>
  </si>
  <si>
    <t>Meranie FT-IR spektier je zamerané na kvalitatívnu identifikáciu chemickej štruktúry a verifikáciu prítomnosti charakteristických funkčných skupín v dvoch vzorkách ITC. Následné porovnanie spektrálnych pásov umožňuje posúdiť mieru zhodnosti materiálového zloženia, odhaliť prípadné odchýlky alebo kontaminácie a vyhodnotiť stabilitu vzoriek.</t>
  </si>
  <si>
    <t>Measurement of FT-IR spectra is focused on the qualitative identification of chemical structure and verification of the presence of characteristic functional groups in two ITC samples. Subsequent comparison of spectral bands enables assessment of the degree of similarity in material composition, detection of possible deviations or contamination, and evaluation of sample stability.</t>
  </si>
  <si>
    <t>Analýza modifikovaných nanočastíc škrupín kávových zŕn</t>
  </si>
  <si>
    <t>Analysis of Modified Coffee Bean Shell Nanoparticles</t>
  </si>
  <si>
    <t xml:space="preserve">AST DESIGN Bratislavská 2508/47, 911 05 Trenčín,  IČO: 33912343 </t>
  </si>
  <si>
    <t>nanočastice, morfológia, povrchová štruktúra, veľkostná distribúcia, štruktúrna homogenita</t>
  </si>
  <si>
    <t>nanoparticles, morphology, surface structure, size distribution, structural homogeneity</t>
  </si>
  <si>
    <t>Analýza modifikovaných nanočastíc získaných zo škrupín kávových zŕn je zameraná na detailnú charakterizáciu ich morfológie a povrchovej štruktúry s využitím mikroskopických metód s vysokým rozlíšením. Hodnotí sa veľkostná distribúcia, tvarová variabilita a vplyv modifikácie na štruktúrnu homogenitu nanočastíc.</t>
  </si>
  <si>
    <t>Analysis of modified nanoparticles derived from coffee bean shells is focused on the detailed characterization of their morphology and surface structure using high-resolution microscopic methods. The size distribution, shape variability, and the effect of modification on the structural homogeneity of the nanoparticles are evaluated.</t>
  </si>
  <si>
    <t>Meranie IR spektier, porovnanie káblov, žíl s granulátom -VV, V2V2</t>
  </si>
  <si>
    <t>Measurement of IR spectra, comparison of cables and conductors with granules - VV, V2V2</t>
  </si>
  <si>
    <t>infračervená spektroskopia, izolácie káblov, funkčné skupiny, materiálová zhoda, degradačné zmeny</t>
  </si>
  <si>
    <t>infrared spectroscopy, cable insulation, functional groups, material consistency, degradation changes</t>
  </si>
  <si>
    <t>Meranie infračervených spektier je zamerané na identifikáciu chemickej štruktúry a funkčných skupín v izoláciách káblov, jednotlivých žíl a použitých granulátov VV a V2V2. Následné spektrálne porovnanie umožňuje posúdiť materiálovú zhodu, prítomnosť aditív alebo degradačných zmien a odhaliť prípadné technologické odchýlky.</t>
  </si>
  <si>
    <t>Measurement of infrared spectra is focused on the identification of chemical structure and functional groups in cable insulation, individual conductors, and the used VV and V2V2 granulates. Subsequent spectral comparison enables assessment of material consistency, the presence of additives or degradation changes, and the detection of possible technological deviations.</t>
  </si>
  <si>
    <t>Meranie FT IR na 4 žilách, porovnanie a test report</t>
  </si>
  <si>
    <t>FT IR Measurement on 4 Wires, Comparison, and Test Report</t>
  </si>
  <si>
    <t>infračervené spektrá, polymerná izolácia, porovnanie vzoriek, kvalitatívna analýza, štruktúrna identifikácia</t>
  </si>
  <si>
    <t>infrared spectra, polymer insulation, sample comparison, qualitative analysis, structural identification</t>
  </si>
  <si>
    <t>Meranie FT-IR spektier na štyroch žilách je zamerané na kvalitatívnu analýzu ich chemickej štruktúry a identifikáciu charakteristických funkčných skupín materiálu. Spektrálne porovnanie jednotlivých vzoriek umožňuje posúdiť mieru materiálovej zhody, prítomnosť odchýlok alebo degradačných zmien.</t>
  </si>
  <si>
    <t>Measurement of FT-IR spectra on four conductors is focused on the qualitative analysis of their chemical structure and identification of characteristic functional groups of the material. Spectral comparison of individual samples enables assessment of the degree of material consistency, as well as the presence of deviations or degradation changes.</t>
  </si>
  <si>
    <t>Meranie FT IR spektra na žile 99002493</t>
  </si>
  <si>
    <t>Measurement of the FT-IR spectrum of vein 99002493</t>
  </si>
  <si>
    <t>izolácia vodiča, identifikácia zloženia, materiálové odchýlky, kontaminácia, kvalitatívna charakterizácia</t>
  </si>
  <si>
    <t>conductor insulation, composition identification, material deviations, contamination, qualitative characterization</t>
  </si>
  <si>
    <t>Meranie FT-IR spektra na žile 99002493 je zamerané na identifikáciu chemickej štruktúry a charakteristických funkčných skupín materiálu izolácie. Spektrálna analýza umožňuje posúdiť zloženie vzorky, odhaliť prípadné materiálové odchýlky a indikovať prítomnosť degradačných alebo kontaminačných zložiek.</t>
  </si>
  <si>
    <t>Measurement of the FT-IR spectrum of conductor 99002493 is focused on the identification of the chemical structure and characteristic functional groups of the insulation material. Spectral analysis enables assessment of the sample composition, detection of possible material deviations, and indication of the presence of degradation or contamination components.</t>
  </si>
  <si>
    <t>Meranie FT IR -porovnanie 3 vzoriek medzi sebou</t>
  </si>
  <si>
    <t>FT-IR Measurement - Comparison of 3 Samples</t>
  </si>
  <si>
    <t>porovnanie vzoriek, materiálové rozdiely, štruktúrna analýza, homogenita materiálu, spektrálne hodnotenie</t>
  </si>
  <si>
    <t>sample comparison, material differences, structural analysis, material homogeneity, spectral evaluation</t>
  </si>
  <si>
    <t>Meranie FT-IR spektier troch vzoriek je zamerané na porovnanie ich chemickej štruktúry a identifikáciu rozdielov vo funkčných skupinách a materiálovom zložení. Spektrálna analýza umožňuje posúdiť mieru vzájomnej zhody, odhaliť prípadné odchýlky alebo degradačné zmeny a vyhodnotiť homogenitu materiálov.</t>
  </si>
  <si>
    <t>Measurement of FT-IR spectra of three samples is focused on comparing their chemical structure and identifying differences in functional groups and material composition. Spectral analysis enables assessment of the degree of mutual similarity, detection of possible deviations or degradation changes, and evaluation of material homogeneity.</t>
  </si>
  <si>
    <t>Testy zmesí pre transportné systémy</t>
  </si>
  <si>
    <t>Tests of mixtures for transport systems</t>
  </si>
  <si>
    <t>LUSIK TRADE, s.r.o., Slatinská cesta 1724 018 61 Beluša, IČO: 36171255</t>
  </si>
  <si>
    <t>transportné systémy, mechanické vlastnosti, dynamické namáhanie, odolnosť voči opotrebeniu, prevádzkové podmienky</t>
  </si>
  <si>
    <t>transport systems, mechanical properties, dynamic loading, wear resistance, operating conditions</t>
  </si>
  <si>
    <t>Testovanie zmesí určených pre transportné systémy je zamerané na hodnotenie ich mechanických a prevádzkových vlastností v podmienkach simulujúcich reálne zaťaženie. Sledujú sa pevnostné parametre, pružnosť, odolnosť voči opotrebeniu a stabilita materiálu pri dynamickom namáhaní.</t>
  </si>
  <si>
    <t>Testing of compounds intended for transport systems is focused on evaluating their mechanical and operational properties under conditions simulating real loading. Strength parameters, elasticity, wear resistance, and material stability under dynamic loading are monitored.</t>
  </si>
  <si>
    <t>Meranie Ft-IR identifikácia nečistoty v matrici PVC kábla</t>
  </si>
  <si>
    <t>Ft-IR measurement for identifying impurities in the PVC cable matrix</t>
  </si>
  <si>
    <t>detekcia nečistôt, PVC izolácia, FT-IR analýza, chemická identifikácia, degradačné procesy</t>
  </si>
  <si>
    <t>impurity detection, PVC insulation, FT-IR analysis, chemical identification, degradation processes</t>
  </si>
  <si>
    <t>Meranie FT-IR spektier je zamerané na identifikáciu nečistôt prítomných v polymérnej matrici PVC kábla prostredníctvom analýzy charakteristických absorpčných pásov. Spektrálna interpretácia umožňuje určiť chemickú povahu kontaminantu a posúdiť jeho pôvod v technologickom procese alebo vplyvom degradácie materiálu.</t>
  </si>
  <si>
    <t>Measurement of FT-IR spectra is focused on identifying impurities present in the polymer matrix of a PVC cable through analysis of characteristic absorption bands. Spectral interpretation enables determination of the chemical nature of the contaminant and assessment of its origin within the technological process or due to material degradation.</t>
  </si>
  <si>
    <t>Meranie FT-IR 2 ks vzoriek -UNICA a Manzoni</t>
  </si>
  <si>
    <t>FT-IR measurement of 2 samples—UNICA and Manzoni</t>
  </si>
  <si>
    <t>porovnanie štruktúry, funkčné skupiny materiálov, zloženie materiálu, detekcia odchýlok, kontaminačné zložky</t>
  </si>
  <si>
    <t>structure comparison, material functional groups, material composition, deviation detection, contaminant components</t>
  </si>
  <si>
    <t>Porovnanie chemickej štruktúry a identifikáciu charakteristických funkčných skupín materiálov. Spektrálna analýza umožňuje posúdiť mieru materiálovej zhody, odhaliť prípadné odchýlky v zložení a indikovať prítomnosť degradačných alebo kontaminačných zložiek.</t>
  </si>
  <si>
    <t>Comparison of chemical structure and identification of characteristic functional groups of materials. Spectral analysis enables assessment of the degree of material consistency, detection of possible compositional deviations, and indication of the presence of degradation or contamination components.</t>
  </si>
  <si>
    <t>Meranie FT-IR spektra PVC živice za účelom ECHA</t>
  </si>
  <si>
    <t>Measurement of the FT-IR spectrum of PVC resin for ECHA purposes</t>
  </si>
  <si>
    <t>PVC živica, identita materiálu, polymérna štruktúra, spektrálna identifikácia, čistota materiálu</t>
  </si>
  <si>
    <t>PVC resin, material identity, polymer structure, spectral identification, material purity</t>
  </si>
  <si>
    <t>Meranie FT-IR spektra PVC živice je zamerané na identifikáciu jej chemickej štruktúry a verifikáciu charakteristických funkčných skupín polyméru. Spektrálna analýza umožňuje potvrdiť materiálovú identitu, odhaliť prípadné nečistoty alebo odchýlky v zložení.</t>
  </si>
  <si>
    <t>Measurement of the FT-IR spectrum of PVC resin is focused on identifying its chemical structure and verifying the characteristic functional groups of the polymer. Spectral analysis enables confirmation of material identity and detection of possible impurities or compositional deviations.</t>
  </si>
  <si>
    <t>Meranie termických a štruktúrnych vlastností</t>
  </si>
  <si>
    <t>Measurement of thermal and structural properties</t>
  </si>
  <si>
    <t>Moricová Katarína, doc. Ing., PhD., Pagáčová Jana, Ing., PhD.</t>
  </si>
  <si>
    <t>UNI-TECH, s.r.o. Robotnícka 2142/78, 017 01 Považská Bystrica, IČO: 36357723</t>
  </si>
  <si>
    <t>tepelná analýza, chemická charakterizácia, rozklad materiálu, prchavé zložky, teplotná závislosť</t>
  </si>
  <si>
    <t>thermal analysis, chemical characterization, material decomposition, volatile components, temperature dependence</t>
  </si>
  <si>
    <t>Komplexná charakterizácia chemickej štruktúry a tepelnej stability materiálov je zameraná na identifikáciu funkčných skupín, stanovenie materiálového zloženia a hodnotenie termických procesov. Súčasťou analýzy je sledovanie rozkladu vzoriek, obsahu prchavých zložiek a zmien vlastností v závislosti od teplotného zaťaženia.</t>
  </si>
  <si>
    <t>Comprehensive characterization of the chemical structure and thermal stability of materials is focused on the identification of functional groups, determination of material composition, and evaluation of thermal processes. The analysis includes monitoring of sample decomposition, the content of volatile components, and changes in properties as a function of thermal loading.</t>
  </si>
  <si>
    <t>Analýza materiálu</t>
  </si>
  <si>
    <t>Material Analysis</t>
  </si>
  <si>
    <t>Barényi Igor, prof. Ing., PhD.</t>
  </si>
  <si>
    <t>ZVS IMPEX, a.s.  Štúrova 925/27, 018 41 Dubnica nad Váhom, IČO: 36302848</t>
  </si>
  <si>
    <t>Materiálová analýza DLC náterov na báze uhlíka</t>
  </si>
  <si>
    <t>Material Analysis of Carbon-Based DLC Coatings</t>
  </si>
  <si>
    <t>RUDOS RUŽOMBEROK , s.r.o., Štiavnička 190, IČO: 36002968</t>
  </si>
  <si>
    <t>Špecializovné štúdium vlastností výbušnín</t>
  </si>
  <si>
    <t>Specialized study of the properties of explosives</t>
  </si>
  <si>
    <t>Kianicová Marta, doc. Ing., PhD.</t>
  </si>
  <si>
    <t>MSM Services, s.r.o., Štúrova 925/27,  018 41 Dubnica nad Váhom, IČO: 50926748</t>
  </si>
  <si>
    <t>Materiálová analýza odliatku</t>
  </si>
  <si>
    <t>Material analysis of a casting</t>
  </si>
  <si>
    <t>RUDOS RUŽOMBEROK , s.r.o, Štiavnička 190, IČO: 36002968</t>
  </si>
  <si>
    <t>https://erasmus-plus.ec.europa.eu/projects/projects-lists</t>
  </si>
  <si>
    <t>2025-1-SK01-KA131-HED-000324458</t>
  </si>
  <si>
    <t>nevýskumný zahraničný</t>
  </si>
  <si>
    <t>Mobility študentov a zamestnancov vysokých škôl medzi krajinami programu</t>
  </si>
  <si>
    <t>EU programme for education, training, youth and sport</t>
  </si>
  <si>
    <t>Habánik Jozef, doc. Ing. PhD.</t>
  </si>
  <si>
    <t>TnUAD</t>
  </si>
  <si>
    <t>SAAIC -Národná agentúra programu Erasmus+</t>
  </si>
  <si>
    <t>https://www.crz.gov.sk/zmluva/10919748/</t>
  </si>
  <si>
    <t>akademická mobilita, Erasmus Plus program</t>
  </si>
  <si>
    <t>Academic Mobility, Erasmus Plus program</t>
  </si>
  <si>
    <t xml:space="preserve">Cieľom projektu je realizácia akademických mobilít študentov, pedagógov a zamestnancov VŠ za účelom štúdia, praktickej stáže, výučby a školenia. Výmenné pobyty sa realizujú v rámci uzatvorených Inter-inštitucionálnych zmlúv s inštitúciami poskytujúcimi vysokoškolské vzdelávanie a prax v členských a pridružených krajinách Európskej únie. </t>
  </si>
  <si>
    <t>The aim of the project is to implement academic mobility of students, teachers and university staff for the purpose of study, practical internship, teaching and training. Exchange stays are implemented within the framework of concluded Inter-institutional Agreements with institutions providing higher education and practice in member and associated countries of the European Union.</t>
  </si>
  <si>
    <t>2024-1-SK01-KA131-HED-000208105</t>
  </si>
  <si>
    <t>https://www.crz.gov.sk/zmluva/9445419/</t>
  </si>
  <si>
    <t>2023-1-SK01-KA131-HED-000121385</t>
  </si>
  <si>
    <t>https://www.crz.gov.sk/zmluva/8022628/</t>
  </si>
  <si>
    <t>2022-1-SK01-KA171-HED-000069485</t>
  </si>
  <si>
    <t>Mobility študentov a zamestnancov vysokých škôl s partnerskými krajinami</t>
  </si>
  <si>
    <t>https://www.crz.gov.sk/zmluva/6792780/</t>
  </si>
  <si>
    <t xml:space="preserve">The aim of the project is to implement academic mobility of students, teachers and university staff for the purpose of study, practical internship, teaching and training. Exchange stays are implemented within the framework of concluded Inter-institutional Agreements with institutions providing higher education and practice in member and associated countries of the European Union.
</t>
  </si>
  <si>
    <t>https://ec.europa.eu/info/index_sk</t>
  </si>
  <si>
    <t>101034892-ED TNUAD-Trenčín</t>
  </si>
  <si>
    <t>EUDIRECT</t>
  </si>
  <si>
    <t>Europe Direct TnUAD Trenčín</t>
  </si>
  <si>
    <t>Europe Direct</t>
  </si>
  <si>
    <t>https://www.crz.gov.sk/zmluva/12284627/</t>
  </si>
  <si>
    <t>Európska únia, inforačné centrum</t>
  </si>
  <si>
    <t>European Union, Inforamtion Centre</t>
  </si>
  <si>
    <t>Zriadenie informačného centra EUROPE DIRECT, ako sprostredkovateľa medzi EÚ a jej občanmi v Trenčianskom kraji s cieľom šíriť povedomie a informácie o Európskej únii a aktívne podporovať diskusiu na miestnej a regionálnej úrovni.</t>
  </si>
  <si>
    <t>Establishment of the EUROPE DIRECT information center as an intermediary between the EU and its citizens in the Trenčín Region with the aim of spreading awareness and information about the European Union and actively supporting the debate at the local and regional level.</t>
  </si>
  <si>
    <t>CREA-CROSS-2022-JOURPART</t>
  </si>
  <si>
    <t>NEWAVES</t>
  </si>
  <si>
    <t>NEWAVES – Kolaboratívna aliancia pre obnovu rozhlasu a posilnenie komunitných spravodajských médií v riedko osídlených územiach</t>
  </si>
  <si>
    <t>NEWAVES – Collaborative Alliance for Radio Recovery and Boost of Community News Media in Low-density Territories</t>
  </si>
  <si>
    <t xml:space="preserve">Struhár Pavol, Mgr., PhD. </t>
  </si>
  <si>
    <t xml:space="preserve">916 315,90 </t>
  </si>
  <si>
    <t>Grantová agentúra: CREA-AG</t>
  </si>
  <si>
    <t xml:space="preserve"> https://eprints.ugd.edu.mk/33438/1/Newawes%20project.pdf#:~:text=In%20response%20to%20the%20needs%20identified%20in,for%20the%20distribution.%20Associated%20with%20document%20Ref.</t>
  </si>
  <si>
    <t>Creative Europe Programme (CREA)</t>
  </si>
  <si>
    <t>Instituto Politécnico da Guarda (IPG); Radialtitude – Sociedade de Comunicação da Guarda Lda (Rádio Altitude); Trgovsko Radiodifuzno Društvo Radio Kanal 77 Dooel (Radio Kanal 77); State University Goce Delčev Štip (UGD); Trenčianska univerzita Alexandra Dubčeka v Trenčíne (TNUAD); Rozhlas a televízia Slovenska (RTVS)</t>
  </si>
  <si>
    <t>novinári; rozhlas a cross-mediálne prostredie; kultúra; vzdelávanie; komunitné spravodajské médiá; riedko osídlené územia</t>
  </si>
  <si>
    <t>journalists; radio and cross-media; culture; training; community news media; low-density territories</t>
  </si>
  <si>
    <t>Mediálny priemysel čelí viacerým prekážkam, najmä v riedko osídlených regiónoch Európy. Projekt NEWAVES je reakciou na tieto problémy. Prechod na digitálne médiá uľahčil poskytovanie spravodajstva v rôznych formátoch, čo zvýšilo konkurenciu na trhu, najmä v oblasti lokálneho rozhlasového vysielania, ktoré zaznamenalo výrazný pokles počtu poslucháčov a príjmov z reklamy. Tým, že NEWAVES poskytuje miestnym rádiovým staniciam v celej Európe možnosť zapojiť sa do podporujúcej siete, buduje cezhraničnú a medziodvetvovú komunitu, ktorá bude spolupracovať a mať prístup k viacerým nástrojom a zdrojom vrátane digitálnej platformy na distribúciu rozhlasového obsahu v rôznych žánroch. Platforma bude obsahovať materiály vytvorené týmito lokálnymi rádiami naprieč Európou, čím im umožní prístup k širokej škále európskeho („glokálneho“) obsahu a jeho šírenie, rozšíri ich ponuku pre poslucháčov a zvýši ich konkurencieschopnosť.
NEWAVES je sieť na výmenu osvedčených postupov medzi lokálnymi rádiami, novinármi a komunikačnými odborníkmi z vysokoškolských inštitúcií s cieľom zvýšiť životaschopnosť, inovatívnosť a kreativitu v oblasti tvorby a šírenia obsahu. Projekt vytvorí centrum transferu poznatkov pre rozhlasový sektor na lokálnej úrovni, zamerané na získavanie a zvyšovanie odborných zručností novinárov a mediálnych pracovníkov. Na tento účel NEWAVES plánuje vzdelávať súčasných aj budúcich komunikačných odborníkov a študentov prostredníctvom fyzických aj online mobilitných programov, ako aj prostredníctvom e-learningového kurzu zameraného na špecifické potreby lokálnych rádií. Tento vzdelávací program bude vytvorený kolaboratívnym procesom prostredníctvom workshopov spolutvorby na lokálnej úrovni. Zavedením metodiky validácie obsahu určeného na zverejnenie na platforme, s prísnymi technickými a obsahovými požiadavkami na kvalitu, NEWAVES aktívne prispieva k rozvoju kvalitnej a dôveryhodnej rozhlasovej žurnalistiky.</t>
  </si>
  <si>
    <t>The media industry is facing several obstacles, particularly in sparsely populated European regions. NEWAVES is a reaction to these
issues. The shift to digital media made it easier to provide news in a variety of formats, which boosted market competition, particularly
in the local radio industry, which witnessed a significant decline in listeners and advertising income. By giving local stations throughout
Europe the chance to join a supportive network, NEWAVES develops a cross-border and cross-sectorial community that will work
collaborative and have access to several tools and resources, including a digital platform for the distribution of radio programming across
a variety of genres. The platform will contain the material produced by each of these local radio stations throughout Europe, giving them
access and promoting the circulation of a broad variety of European ("glocal") content, enhancing what they can offer their listeners,
and boosting their competitiveness. NEWAVES is a network for the exchange of best practices between local radios, journalists and
communication professionals from higher education institutions to increase the viability, innovation and creativity in the production and
dissemination. The project will implement a knowledge transfer center for the radio sector at the local level acquisition and improvement
of professional skills of journalists and media professionals. To do this, NEWAVES envisions training current and future communication
professionals and students through physical and online mobility programs as well as an e-learning course program to address the specific
needs of local radios. This course program will be developed through a collaborative process of co-creation workshops at the grassroots.
By implementing a validation methodology for material to be made available on the platform with strict technical and content quality
requirements, NEWAVES actively contributes to high-quality and trustworthy radio journalism.</t>
  </si>
  <si>
    <t>Výzva na predkladanie žiadostí o poskytnutie dotácie na rok 2025 v zmysle § 2 písm. a) zákona o poskytovaní dotácii na presadzovanie, podporu a ochranu ľudských práv a slobôd  a na predchádzanie všetkým formám diskriminácie, rasizmu, xenofóbie, antisemitizmu a  ostatným prejavom intolerancie</t>
  </si>
  <si>
    <t>nevýskumný domáci</t>
  </si>
  <si>
    <t>Komplexná podpora pri prevencii radikalizácie mládeže</t>
  </si>
  <si>
    <t>Comprehensive support in preventing youth radicalization</t>
  </si>
  <si>
    <t>D09/2025/13</t>
  </si>
  <si>
    <t>Dotácie na podporu ľudských práv</t>
  </si>
  <si>
    <t>demokracia, extrémizmus, občianska participácia, workshop</t>
  </si>
  <si>
    <t>democracy, human rights, extremism, civic participation</t>
  </si>
  <si>
    <t>Cieľom projektu je poskytnúť odbornému personálu (OP) pracujúcemu s mládežou (napr. podporné tímy na školách, CPP, CDR, NIVAM, ...) komplexnú podporu pri prevencii radikalizácie mládeže. Hlavné aktivity: 1, prednášky/interaktívne workshopy s cieľom poskytnúť relevantným subjektom aktuálne informácie k problematike (online) radikalizácie a zdokonaliť ich zručnosti pri jej prevencii; 2, poradenstvo a tvorba publikácie k prevencii radikalizácie pre každodennú prax OP; 3, aktualizácia a rozšírenie webového obsahu pre OP a verejnosť k prevencii nenávisti a extrémizmu</t>
  </si>
  <si>
    <t>The aim of the project is to provide professional staff (PS) working with youth (e.g. school support teams, Educational Counselling and Prevention Centres (CPP), Centres for Children and Families (CDR), NIVAM, etc.) with comprehensive support in preventing youth radicalisation. The main activities include:
Lectures/interactive workshops aimed at providing relevant stakeholders with up-to-date information on the issue of (online) radicalisation and improving their skills in its prevention;
Consultancy services and the development of a publication focused on the prevention of radicalisation for the everyday practice of PS;
Updating and expanding web content for PS and the general public on the prevention of hate and extremism</t>
  </si>
  <si>
    <t>Názov: Výzva na podporu projektov propagácie vysokých škôl v zahraničí; kód: 10I04-20-V03</t>
  </si>
  <si>
    <t>10I04-20-V03-00013, Výzva na podporu projektov propagácie vysokých škôl v zahraničí</t>
  </si>
  <si>
    <t>Výzva na podporu projektov propagácie vysokých škôl v zahraničí</t>
  </si>
  <si>
    <t>Call for support for projects promoting higher education institutions abroad</t>
  </si>
  <si>
    <t>Bradáčová Katarína, Ing.</t>
  </si>
  <si>
    <t>Minsterstvo školstva, výskumu, vývoja a mládeže SR</t>
  </si>
  <si>
    <t>0174/2024</t>
  </si>
  <si>
    <t>https://www.crz.gov.sk/data/att/5105748.pdf</t>
  </si>
  <si>
    <t xml:space="preserve"> Plán obnovy a odolnosti </t>
  </si>
  <si>
    <t>Internacionalizácia vysokých škôl</t>
  </si>
  <si>
    <t>Internationalization of universities</t>
  </si>
  <si>
    <t>Projekt je zameraný na podporu internacionalizácie Trenčianskej univerzity Alexandra Dubčeka v Trenčíne prostredníctvom posilnenia medzinárodnej spolupráce, náboru zahraničných študentov a zlepšenia marketingovej komunikácie. Hlavnými aktivitami sú účasť na medzinárodných konferenciách a náborových podujatiach, ako aj realizácia komplexnej komunikačnej kampane vrátane modernizácie webového sídla a tvorby marketingovej stratégie. Významnú úlohu zohráva Centrum FunGlass ako medzinárodné výskumné pracovisko a Kreatívne centrum FabLab pri tvorbe marketingových nástrojov. Očakávaným výsledkom je zvýšenie počtu zahraničných študentov, rozšírenie medzinárodných partnerstiev a zlepšenie kvality vzdelávania prostredníctvom medzikultúrnej výmeny a vedeckej spolupráce.</t>
  </si>
  <si>
    <t>The project is aimed at supporting the internationalization of Alexander Dubček University of Trenčín by strengthening international cooperation, recruiting international students, and improving marketing communication. The main activities include participation in international conferences and recruitment events, as well as the implementation of a comprehensive communication campaign, including the modernization of the university’s website and the development of a marketing strategy. An important role is played by the FunGlass Centre as an international research workplace and the Creative Centre FabLab in the development of marketing tools. The expected outcomes include an increase in the number of international students, the expansion of international partnerships, and the improvement of the quality of education through intercultural exchange and scientific cooperation.</t>
  </si>
  <si>
    <t>financie prijaté v roku 2024</t>
  </si>
  <si>
    <t>Názov: Transformačné a inovačné konzorciá; kód: 09I02-03-V01</t>
  </si>
  <si>
    <t>09I02-03-V01-00029, Transformačné a inovačné konzorciá</t>
  </si>
  <si>
    <t>InnovAIte</t>
  </si>
  <si>
    <t>InnovAIte Slovakia: Osvetľujúce cesty pre prielomy poháňané umelou inteligenciou</t>
  </si>
  <si>
    <t>InnovAIte Slovakia: Illuminating Pathways for AI-Driven Breakthroughs</t>
  </si>
  <si>
    <t xml:space="preserve">Krajčo Karol, Ing., PhD. </t>
  </si>
  <si>
    <t>Gratex International, a.s., Bratislava</t>
  </si>
  <si>
    <t>295 647,42 </t>
  </si>
  <si>
    <t>Úrad podpredsedu vlády SR pre Plán obnovy a znalostnú ekonmiku, v zastúpení Výskumná agentúra</t>
  </si>
  <si>
    <t>09I02-03-V01-00029/2025/VA/PZ</t>
  </si>
  <si>
    <t>https://www.crz.gov.sk/data/att/5871567.pdf</t>
  </si>
  <si>
    <t>Plán obnovy a odolnosti</t>
  </si>
  <si>
    <t>Konzorcium 11 partnerov</t>
  </si>
  <si>
    <t>Umelá inteligencia</t>
  </si>
  <si>
    <t>Artificial Intelligence</t>
  </si>
  <si>
    <t>Projekt InnovAIte Slovakia je zameraný na rozvoj a aplikáciu umelej inteligencie naprieč viacerými sektormi s cieľom podporiť ekonomický rast, udržateľnosť a kvalitu života. Konzorcium spája akademických a priemyselných partnerov zo Slovenska a zahraničia, čím vytvára silný inovačný ekosystém. Projekt pokrýva oblasti ako energetická efektívnosť budov, dopravná bezpečnosť, automatizácia vývoja softvéru a digitalizácia poisťovníctva. Dôraz sa kladie na výskum, vývoj a praktické nasadenie AI riešení vrátane tvorby prototypov a ich komercializácie. Očakávané výsledky zahŕňajú zvýšenie efektivity procesov, zníženie nákladov a environmentálnych dopadov, ako aj vznik nových pracovných príležitostí. Projekt zároveň podporuje vzdelávanie v oblasti AI a medzinárodnú spoluprácu. Významným aspektom je aj riešenie etických, právnych a spoločenských výziev spojených s AI. Celkovo má projekt ambíciu posilniť postavenie Slovenska ako centra excelentnosti v oblasti umelej inteligencie.</t>
  </si>
  <si>
    <t>The InnovAIte Slovakia project focuses on the development and application of artificial intelligence across multiple sectors to support economic growth, sustainability, and quality of life. The consortium brings together academic and industrial partners from Slovakia and abroad, creating a strong innovation ecosystem. The project covers areas such as energy efficiency in buildings, traffic safety, software development automation, and the digitalization of the insurance sector. Emphasis is placed on research, development, and practical deployment of AI solutions, including prototyping and commercialization. Expected outcomes include increased process efficiency, cost reduction, and lower environmental impact, as well as the creation of new job opportunities. The project also supports AI education and international collaboration. An important aspect is addressing the ethical, legal, and societal challenges associated with AI. Overall, the project aims to strengthen Slovakia’s position as a center of excellence in artificial intelligence.</t>
  </si>
  <si>
    <t xml:space="preserve">TnUAD je partnerom projektu, Prijímateľ PPM je Gratex International, a.s., Bratislava, </t>
  </si>
  <si>
    <t xml:space="preserve">FMP/KCR/01 </t>
  </si>
  <si>
    <t>FMP/KCR/01/028_SK</t>
  </si>
  <si>
    <t>HRADY</t>
  </si>
  <si>
    <t>Prezentácia histórie prostredníctvom kreatívnej vizualizácie</t>
  </si>
  <si>
    <t>Presenting history through creative visualization</t>
  </si>
  <si>
    <t>Zeleníková Katarína, Ing.</t>
  </si>
  <si>
    <t>KC FabLab TnUAD</t>
  </si>
  <si>
    <t>Euroregión Bílé-Biele Karpaty</t>
  </si>
  <si>
    <t>Z_FMP/KCR/01/028_SK</t>
  </si>
  <si>
    <t>https://www.crz.gov.sk/zmluva/11305566/</t>
  </si>
  <si>
    <t xml:space="preserve">Interreg Slovensko – Česko 2021-2027 </t>
  </si>
  <si>
    <t xml:space="preserve">Centrála cestovního ruchu Východní Moravy, Trenčín región </t>
  </si>
  <si>
    <t>9/2026</t>
  </si>
  <si>
    <t xml:space="preserve">cestovný ruch, kultúra, hrady, spolupráca, pamiatky, vizualizácia, tabula </t>
  </si>
  <si>
    <t>tourism, culture, castles, cooperation, monuments, visualization, board</t>
  </si>
  <si>
    <t>V rámci projektu sa v tesnej blízkosti vybraných historických pamiatok buderealizovať osadenie informačných tabúľ, ktorých súčasťou bude pohľadováobrysová mapa, ktorá bude vyhotovená na sklenenej platni. Mapa bude zobrazovaťhistorickú podobu daných pamiatok a bude umiestnená na mieste, ktoré budezabezpečovať pohľad na súčasný stav pamiatky. Dané pohľady - historický asúčasný sa tak budú prekrývať. Súčasťou konštrukcie tabule bude aj 3D modelpamiatky. V tabuli budú zakomponované aj smart funkcie ako je napríklad sčítačnávštevníkov, solárna nabíjačka. V prípade tabúľ umiestnených v blízkosticyklotrás to bude aj základné náradie na opravu bicykla. Konečná a presnápodoba tabule bude predmetom vývoja v rámci projektu, ktorý sa budeuskutočňovať v priestoroch Kreatívneho centra FabLab TnUAD, ktoré je plnevybavené prístrojovou technikou a je schopné tabuľu nadizajnovať, otestovať,vyrobiť a následne zabezpečiť osadenie.</t>
  </si>
  <si>
    <t>As part of the project, information boards will be installed in close proximity to selected historical monuments, which will include a view outline map, which will be made on a glass plate. The map will display the historical appearance of the monuments and will be placed in a place that will provide a view of the current state of the monument. The given views - historical and contemporary - will thus overlap. The construction of the board will also include a 3D model of the monument. The board will also incorporate smart functions such as a visitor counter and a solar charger. In the case of boards located near cycle paths, it will also include basic bicycle repair tools. The final and exact appearance of the board will be the subject of development within the project, which will be carried out in the premises of the Creative Center FabLab TnUAD, which is fully equipped with instrumentation and is capable of designing, testing, manufacturing and subsequently ensuring the installation of the board.</t>
  </si>
  <si>
    <t xml:space="preserve">formou refundácie </t>
  </si>
  <si>
    <t>FMP/KCR/02</t>
  </si>
  <si>
    <t>FMP/MI/02/012_SK</t>
  </si>
  <si>
    <t>Mesto módy+Baťa</t>
  </si>
  <si>
    <t>Spolupráca kreatívcov-Trenčín mesto módy &amp; Baťovský Zlín</t>
  </si>
  <si>
    <t>Collaboration of creatives - Trenčín city of fashion &amp; Baťovský Zlín</t>
  </si>
  <si>
    <t>Z_FMP/MI/02/012_SK</t>
  </si>
  <si>
    <t>https://www.crz.gov.sk/zmluva/11045257/</t>
  </si>
  <si>
    <t>Univerzita Tomáše Bati ve Zlíne</t>
  </si>
  <si>
    <t>2/2026</t>
  </si>
  <si>
    <t>spolupráca, kreativita, tvorba, textil, móda</t>
  </si>
  <si>
    <t>collaboration, creativity, creation, textiles, fashion</t>
  </si>
  <si>
    <t>Cieľom projektu je nadviazať na dlhoročnú textilnú, obuvnícku a kožušnícku
výrobu v zapojených oblastiach, kde už v minulosti dochádzalo k ich úzkemu
prepojeniu prostredníctvom ľudského kapitálu a spolupráce pri výrobe
konkrétnych produktov. Trenčín bol známy ako "Trenčín mesto módy" a so
Zlínom sa spája meno Tomáša Baťu, po ktorom je doteraz pomenovaná
univerzita.
Tieto formy priemyslu už v súčasnosti nefungujú v rámci veľkej sériovej
výroby ale preniesli sa do menších firiem, prípadne na jednotlivcov, pričom
je zjavný nastupujúci trend slow-fashion, čiže pomalej módy, kde sa kladie
dôraz na lokálnosť, udržateľnosť, jedinečnosť produktu a neplytvanie
zdrojmi. Týmto projektom chceme prispieť k zachovaniu tohto
priemyselného odvetvia v daných lokalitách a k prepojeniu s modernými
technológiami.</t>
  </si>
  <si>
    <t>The aim of the project is to build on the long-standing textile, shoe and fur production in the involved areas, where in the past they were closely linked through human capital and cooperation in the production of specific products. Trenčín was known as "Trenčín the city of fashion" and Zlín is associated with the name of Tomáš Baťa, after whom the university is still named. These forms of industry no longer operate within the framework of large-scale serial production but have been transferred to smaller companies or individuals, while the emerging trend of slow-fashion is evident, where the emphasis is on locality, sustainability, product uniqueness and non-waste of resources. With this project, we want to contribute to the preservation of this industrial sector in the given locations and to its connection with modern technologies.</t>
  </si>
  <si>
    <t xml:space="preserve">Interreg SK- CZ, formou refundácie, partner projektu UTB Zlín </t>
  </si>
  <si>
    <t>INTERREG SK-CZ/2023/4_Vzdeláv</t>
  </si>
  <si>
    <t>NFP403401DXS9</t>
  </si>
  <si>
    <t>KRIZSKIL</t>
  </si>
  <si>
    <t>Tvorba společné vzdělávací platformy s akcentem na zvýšení měkkých a odborných dovedností v oblasti lidských zdrojů a krizového managementu</t>
  </si>
  <si>
    <t>Creation of a joint educational platform with an emphasis on enhancing soft and professional skills in the fields of human resources and crisis management</t>
  </si>
  <si>
    <t>Interreg VI-A SK-CZ pre 2021-2027 (MIRRISR)</t>
  </si>
  <si>
    <t>Univerzita T. Bati v Zlíne - žiadateľ</t>
  </si>
  <si>
    <t>2027</t>
  </si>
  <si>
    <t>Cieľom projektu bude vytvorenie spoločnej vzdelávacej platformy v oblasti riadenia ľudských zdrojov a krízového manažmentu. V nadväznosti na neustále rastúce potreby v oblasti bezpečnosti a v súvislosti s migráciou v rámci cezhraničných regiónov, rastúcim počtom mimoriadnych udalostí a krízových situácií bude vytvorená platforma pre vzdelávanie v oblasti krízového riadenia, bezpečnosti spoločnosti, ako aj v oblasti riadenia ľudských zdrojov, pričom sa ukazuje, že znalosť mäkkých zručností je dôležitá pre dlhodobú udržateľnosť a správne fungovanie podnikov a služieb. Spolupráca bude zameraná na výmenu poznatkov, skúseností a zdieľanie vedomostí medzi univerzitami, pričom výstupom projektu bude založenie Centra vzdelávania v oblasti ľudských zdrojov na Fakulte logistiky a krízového riadenia UTB v Zlíne (VP) a Centra krízového riadenia na Trenčianskej univerzite Alexandra Dubčeka v Trenčíne (HCP). Cieľovou skupinou projektu budú nielen vybraní študenti bakalárskeho a magisterského štúdia, ale aj ich akademickí pracovníci a potenciálne aj zamestnávatelia budúcich absolventov. Projekt celkovo posilní inštitucionálnu spoluprácu medzi jednotlivými partnermi a využije potenciál, ktorým obe inštitúcie už disponujú. Dôležitým aspektom projektu je aj prepojenosť oboch cezhraničných regiónov, a to nielen z hľadiska historických a kultúrnych tradícií, ale aj potreba pokračujúcej spolupráce vo vzdelávacej, ekonomickej a spoločenskej oblasti, o to viac v súčasnom svete, v ktorom sa kladie dôraz na zvyšovanie bezpečnosti ako jednej z hlavných priorít, a to nielen na úrovni zapojených inštitúcií.</t>
  </si>
  <si>
    <t>The aim of the project is to create a joint educational platform in the fields of human resource management and crisis management. In response to the continuously growing needs in the area of security, and in connection with migration within cross-border regions, the increasing number of emergency events and crisis situations, a platform will be established to provide education in crisis management, public safety, and human resource management, where the importance of soft skills is increasingly recognized as essential for the long-term sustainability and proper functioning of organisations and services. The cooperation will focus on the exchange of knowledge, experience, and the sharing of expertise between the participating universities, with the key outputs being the establishment of a Centre for Education in Human Resources at the Faculty of Logistics and Crisis Management of Tomas Bata University in Zlín (VP) and a Centre for Crisis Management at Alexander Dubček University of Trenčín (HCP). The target group of the project will include not only selected bachelor’s and master’s students, but also academic staff and potentially employers of future graduates. Overall, the project will strengthen institutional cooperation between the partners and build on the potential that both institutions already possess. An important aspect of the project is also the interconnectedness of the two cross-border regions, not only in terms of historical and cultural traditions, but also the continuing need for cooperation in educational, economic, and social dimensions, particularly in the contemporary context where increased security is regarded as a top priority, not only for the involved institutions.</t>
  </si>
  <si>
    <t>Interreg SK- CZ, partner projektu UTB Zlín</t>
  </si>
  <si>
    <t>FMP/KCR/02/010_SK</t>
  </si>
  <si>
    <t>Zážitkový turizmus</t>
  </si>
  <si>
    <t>Herno-zážitkový turizmus na trase Cyrila a Metoda</t>
  </si>
  <si>
    <t>Experiential and Game-Based Tourism along the Cyril and Methodius Route</t>
  </si>
  <si>
    <t>Stachová Katarína, doc. Ing., PhD.</t>
  </si>
  <si>
    <t>243/2025/TnUAD</t>
  </si>
  <si>
    <t>https://www.crz.gov.sk/zmluva/11019918/</t>
  </si>
  <si>
    <t xml:space="preserve">Centrála cestovního ruchu Východní Moravy, o.p.s., Trenčín región </t>
  </si>
  <si>
    <t>Cieľom projektu je vytvorenie dvoch interaktívnych edukačno-zážitkových hier na Bielokarpatskej turistickej trase sv. Cyrila a Metoda (Skalka pri Trenčíne – Velehrad), ktorá spája prihraničné územia Slovenska a Česka, pričom hry budú lokalizované v meste Bojkovice na českej strane a na náučnom chodníku Malá a Veľká Skalka na slovenskej strane. Tieto hry prepájajú tímovú spoluprácu, logické myslenie a riešenie hádaniek a umožňujú hráčom ponoriť sa do spoznávania konkrétnej lokality s cieľom vyriešiť tematicky viazanú úlohu v stanovenom časovom limite. Takýto typ hier je v súčasnosti populárny nielen ako voľnočasová aktivita, ale aj ako moderný vzdelávací a tréningový nástroj založený na učení prostredníctvom zážitkov. Hry budú dostupné v online aj papierovej podobe podľa preferencií hráčov a projekt prispeje k podpore cezhraničnej spolupráce, rozvoju turizmu a zachovaniu kultúrneho dedičstva.</t>
  </si>
  <si>
    <t>The aim of the project is to create two interactive educational and experience-based games along the White Carpathians tourist trail of Saints Cyril and Methodius (Skalka near Trenčín – Velehrad), which connects the border regions of Slovakia and the Czech Republic. The games will be located in the town of Bojkovice on the Czech side and on the Malá and Veľká Skalka educational trail on the Slovak side. These interactive educational games combine teamwork, logical thinking, and puzzle-solving, immersing players in the exploration of a specific locality with the objective of completing a location-themed task within a defined time limit. This type of game has recently become popular not only as a leisure activity but also as an educational and training tool that enables learning through experience. The games will be available both online and in paper form, according to players’ preferences, and the project will support cross-border cooperation, tourism development, and the preservation of cultural heritage.</t>
  </si>
  <si>
    <t>Interreg SK- CZ, partner projektu CCR Východní Moravy, Trenčín región</t>
  </si>
  <si>
    <t>Výzva na podávanie rozvojových projektov verejných vysokých škôl v roku 2023</t>
  </si>
  <si>
    <t>001TnUAD-2-1/2023</t>
  </si>
  <si>
    <t>Podpora integračných služieb a jazykové vzdelávanie na Trenčianskej univerzite Alexandra Dubčeka</t>
  </si>
  <si>
    <t>Support for integration services and language education at the Alexander Dubček University of Trenčín</t>
  </si>
  <si>
    <t>Hanulík Tomáš, Ing.</t>
  </si>
  <si>
    <t>Dodatok č. 6 k dotačnej zmluve č. 0920/2022</t>
  </si>
  <si>
    <t>https://www.crz.gov.sk/zmluva/7337582/</t>
  </si>
  <si>
    <t>Rozvojový projek MŠVVaŠ SR</t>
  </si>
  <si>
    <t>09/2023</t>
  </si>
  <si>
    <t>Jazyky, interkulturálny, vzdelávanie, služby, Euraxess</t>
  </si>
  <si>
    <t>Languages, interculturall, education, services, Euraxess</t>
  </si>
  <si>
    <t>Realizáciou aktivít projektu v oblasti jazykového a interkultúrneho vzdelávania chceme
dosiahnuť vyššiu mieru inklúzie zahraničných študentov a vedecko-výskumných pracovníkov a
harmonizáciu interkultúrnych vzťahov SK a zahraničných pracovníkov a študentov v univerzitnom
prostredí TnUAD. Cieľom je vytvoriť prostredie, kde by sa tolerovali jednotlivé odlišnosti a podporila
sa tímová, kreatívna, pracovná a vzdelávacia interkultúrna spolupráca a kooperácia.</t>
  </si>
  <si>
    <t>By implementing project activities in the field of language and intercultural education, we want to achieve a higher level of inclusion of foreign students and scientific and research workers and harmonization of intercultural relations between Slovak and foreign workers and students in the university environment of TnUAD. The aim is to create an environment where individual differences are tolerated and team, creative, work and educational intercultural cooperation and collaboration is supported.</t>
  </si>
  <si>
    <t>prostriedky boli formou dotácie pripísané v jednej platbe v roku 2023, FabLab-pracovisko riadené rektorátom</t>
  </si>
  <si>
    <t xml:space="preserve">PSK-MIRRI-614-2024-DV-EFRR </t>
  </si>
  <si>
    <t>401101FLY9</t>
  </si>
  <si>
    <t>KIBUNI</t>
  </si>
  <si>
    <t xml:space="preserve">Realizácia opatrení na zvýšenie úrovne informačnej a kybernetickej bezpečnosti v prostredí Trenčianskej univerzity </t>
  </si>
  <si>
    <t>Implementation of measures to increase the level of information and cybersecurity in the environment of the University of Trenčín</t>
  </si>
  <si>
    <t xml:space="preserve">Franko Peter, Ing. </t>
  </si>
  <si>
    <t>379 996,20</t>
  </si>
  <si>
    <t>379 996,21</t>
  </si>
  <si>
    <t xml:space="preserve">Č. zmluvy: Z401101FLY9 
CEZ MIRRI: 1725/2024 </t>
  </si>
  <si>
    <t>https://www.crz.gov.sk/zmluva/9922315/</t>
  </si>
  <si>
    <t>01/2025</t>
  </si>
  <si>
    <t>Trenčianska univerzita v Trenčíne (ďalej „ TN UNI“) momentálne nespadá pod Zákon o kybernetickej bezpečnosti, ale s pripravovanou transpozíciou smernice NIS2
do slovenskej legislatívy bude musieť plniť požiadavky z tejto legislatívy vyplývajúce. TNUNI si samozrejme uvedomuje potrebu zvyšovania kybernetickej
bezpečnosti nielen z legislatívnych dôvodov, ale aj z dôvodu zabezpečenia vlastných prevádzkovaných systémov voči narastajúcim kybernetickým hrozbám.</t>
  </si>
  <si>
    <t>Trenčín University in Trenčín (hereinafter referred to as “TN UNI”) is currently not subject to the Cybersecurity Act; however, with the upcoming transposition of the NIS2 Directive into Slovak legislation, it will be required to comply with the obligations arising from this legislation. TN UNI is fully aware of the need to enhance cybersecurity not only due to legislative requirements but also in order to protect its own operated systems against the increasing number of cyber threats. TN UNI acknowledges that, in accordance with the requirements of the Cybersecurity Act and the implemented measures under Decree No. 362/2018 Coll. (hereinafter referred to as the “Cybersecurity Act”), which defines the content of security measures, the structure of security documentation, and the scope of general security measures (hereinafter referred to as “Decree No. 362/2018 Coll.”), it currently meets only the minimum level of the established requirements.</t>
  </si>
  <si>
    <t>spolufinancovaný z ESF</t>
  </si>
  <si>
    <t>https://www.jecstrust.org/en/je/call-for-projects</t>
  </si>
  <si>
    <t>Contract n. 2024442</t>
  </si>
  <si>
    <t>JECS</t>
  </si>
  <si>
    <t>Príprava transparentnej keramiky dopovanej granátom Ce3+ pre vysokojasnú bielu farbu pre LED diódy a LD diódy</t>
  </si>
  <si>
    <t>Preparation of Ce3+ - doped garnet transparent ceramics for high - brightness white for LEDs and LDs application</t>
  </si>
  <si>
    <t>Boujida Mohammed, MSc.</t>
  </si>
  <si>
    <t>JECS Trust</t>
  </si>
  <si>
    <t>JECS Trust PhD Mobility</t>
  </si>
  <si>
    <t>Polovodičové osvetlenie (SSL) sa stalo schodnou možnosťou nahradiť konvenčné zdroje osvetlenia vďaka vysokému jasu, vysokej účinnosti, vysokej spoľahlivosti, dlhej životnosti a šetrnosti k životnému prostrediu.</t>
  </si>
  <si>
    <t xml:space="preserve">Solid-state lighting (SSL) has been a viable option to replace conventional lighting sources due to high brightness, high efficiency, high reliability, long lifetime, and environmental friendliness. </t>
  </si>
  <si>
    <t> https://www.jecstrust.org/en/je/call-for-projects</t>
  </si>
  <si>
    <t>Contract n. 2025461</t>
  </si>
  <si>
    <t>Pobyt v skupine ELAMAT, Inštitút keramiky a skla (ICV), Ladenie elektrochemického výkonu optimalizáciou 3D tlačenej štruktúry elektródy/elektrolytu pre palivové články na tuhé oxidy (pobyt v skupine ELAMAT, Inštitút keramiky a skla (ICV), Španielska národná výskumná rada (CSIC)</t>
  </si>
  <si>
    <t>Stay at ELAMAT group, Institute of Ceramics and Glass (ICV), Tuning electrochemical performance by optimizing 3D printed electrode/electrolyte structure for Solid Oxide Fuel Cells (stay at ELAMAT group, Institute of Ceramics and Glass (ICV), Spanish National Research Council (CSIC)</t>
  </si>
  <si>
    <t xml:space="preserve">Novokhatska Anastasiia, Dr. </t>
  </si>
  <si>
    <t>JECS Trust Researcher Mobility</t>
  </si>
  <si>
    <t>Palivové články na tuhý oxid (SOFC) sú sľubné zariadenia na elektrochemickú premenu energie pracujúce v teplotnom rozsahu 600 – 1 000 °C, ktoré priťahujú veľkú pozornosť vďaka svojej vysokej účinnosti premeny, šetrnosti k životnému prostrediu a vysokej flexibilite paliva [1]. SOFC pozostáva z plynotesného iónovo vodivého keramického elektrolytu umiestneného medzi pórovitými elektródami na báze keramiky. Viacvrstvová štruktúra SOFC sa bežne vyrába konvenčným výrobným procesom, ktorý zahŕňa rôzne kroky vrátane prípravy planárneho nosiča (zvyčajne anódy), nanášania elektrolytu a katódy, pričom každý krok je tepelne spracovaný na mieru, aby sa dosiahla vysoká hustota (elektrolyt) alebo pórovitosť (elektródy), čím sa zachovala adhézia a planárna architektúra. Celý proces je časovo náročný s premenlivou reprodukovateľnosťou a extrémne vysokými nákladmi [2]. Okrem toho môže dôjsť k degradácii elektród a elektrolytu v dôsledku delaminácie, otravy a rozpadu elektrolytu, čím sa znižuje stabilita a trvanlivosť systémov SOFC počas tepelného cyklovania [3]. Alternatívna sľubná výrobná technika zahŕňa prípravu monolitickej štruktúry SOFC pomocou metódy 3D tlače z viacerých materiálov, ktorá kombinuje súčasnú tlač pórovitých a hustých vrstiev [4,5].</t>
  </si>
  <si>
    <t>Solid oxide fuel cells (SOFC) are promising electrochemical energy conversion devices operating in the temperature range 600–1000 °C, which have attracted much attention for their high conversion efficiency, environmental friendliness, and high fuel flexibility [1]. The SOFC consists of a gas-tight ion-conducting ceramic electrolyte located between ceramic-based porous electrodes.  The multilayer SOFC structure is commonly fabricated by a conventional manufacturing process involving various steps including preparation of a planar support (typically the anode), electrolyte and cathode deposition, each with tailored heat treatment to achieve high density (electrolyte) or porosity (electrodes) maintaining adhesion and the planar architecture. The overall process is time-consuming with variable reproducibility and extremely high cost [2]. Moreover, degradation of the electrodes and electrolyte can occur from delamination, poisoning and electrolyte disintegration, thereby reducing the stability and durability of SOFC systems during thermal cycling [3]. An alternative promising fabrication technique involves the preparation of a monolithic SOFC structure using a multi-material 3D printing method that combines the simultaneous printing of porous and dense layers [4,5].
The primary objective of the project is the improvement of electrochemical performance in the NiO-8YSZ/8YSZ anode/electrolyte half-cell system by optimising the microstructure using multi-material 3D printing technology. The evaluation of electrochemical performance will be carried out for various electrode or electrolyte layer thicknesses, sintering temperatures, porosity, gas partial pressures, and temperatures. The half cells will also be subject to long-term stability tests and evaluated in typical operating conditions of high-temperature SOFCs. Symmetrical cells of NiO-8YSZ/8YSZ/NiO-8YSZ and half cells of NiO-8YSZ/8YSZ, as well as pure 8YSZ electrolytes, will be printed by printer CeraFab Multi 2M30 (Lithoz GmbH, Vienna, Austria) and sintered at various temperatures in the range 1300-1450 °C. The electrochemical characteristics will be analysed in the temperature range 500-1000 °C in relevant atmospheres by impedance spectroscopy of symmetrical cells. For the preparation of full single cells, cathode layers will be deposited on the NiO-8YSZ/YSZ half cells by screen printing or spray pyrolysis employing conventional cathode compositions such as LSCF. The full cells will then be characterised in terms of I-V characteristics and power density, and the performance compared with that of SOFCs prepared by conventional methods.
The following research activities will be carried out at the ELAMAT group at the ICV:
1) Preparation of symmetrical and full cells. Cathodes will be deposited on the printed 8YSZ electrolytes of the half cells by screen printing and/or spray pyrolysis.
2) Testing of symmetrical cells by electrochemical impedance spectroscopy, employing an AUTOLAB PGSTAT302N Potentiostat/Galvanostat with a FRA2 module, up to 1000°C in air and in controlled wet and dry atmospheres (N2, N2/H2, O2).
3) Evaluation of the performance of full single cells in a dual atmosphere cell, with determination of open-circuit voltage, I-V characteristics and power density.</t>
  </si>
  <si>
    <t>FMP/KCR/01/032_SK</t>
  </si>
  <si>
    <t>Funkcionalizmus</t>
  </si>
  <si>
    <t>Po stopách spoločnej histórie 20. storočia - Funkcionalizmus</t>
  </si>
  <si>
    <t>Following the footsteps of the common history of the 20th century - Functionalism</t>
  </si>
  <si>
    <t>Ing. Tomáš Hanulík</t>
  </si>
  <si>
    <t>358/2024/TnUAD</t>
  </si>
  <si>
    <t>www.crz.gov.sk/data/att/5483390.pdf</t>
  </si>
  <si>
    <t>AMBIS vysoká škola, a.s.</t>
  </si>
  <si>
    <t>03/2025</t>
  </si>
  <si>
    <t>11/2025</t>
  </si>
  <si>
    <t>Funkcionalizmus, Geocaching, Interpretačný turizmus, Kultúrne dedičstvo</t>
  </si>
  <si>
    <t>Functionalism, Geocaching, Interpretive tourism, Cultural heritage</t>
  </si>
  <si>
    <t>Projekt s názvom „Po stopách spoločnej histórie 20. storočia – Funkcionalizmus“ sa zameriava na rozvoj a propagáciu cezhraničného cestovného ruchu v prihraničných regiónoch SR a ČR cez funkcionalistickú architektúru. Jeho cieľom je transformovať toto prehliadané kultúrne dedičstvo na atraktívny produkt cestovného ruchu.  Kľúčovým nástrojom na zatraktívnenie týchto pamiatok je využitie inovatívneho geocachingu. Táto interaktívna technológia umožňuje návštevníkom objavovať historické objekty hravou a modernou formou. Projekt priamo podporuje mobilitu turistov v pohraničí a predlžuje ich pobyt v dotknutých regiónoch. Zároveň posilňuje spoločnú  cezhraničnú spoluprácu medzi oboma krajinami v oblasti kultúry. Výsledkom je funkčné spojenie ochrany historických hodnôt s modernými trendmi v udržateľnom turizme.</t>
  </si>
  <si>
    <t>The project titled "In the Footsteps of Shared 20th-Century History – Functionalism" focuses on the development and promotion of cross-border tourism between the Slovak and Czech Republics, centered around the legacy of Functionalist architecture. Its primary objective is to transform this often-overlooked cultural heritage into a compelling tourism product. To make these landmarks more engaging, the project employs innovative geocaching as its key interactive tool. This modern, gamified approach allows visitors to discover historical sites in a playful and contemporary way. By doing so, the project directly supports tourist mobility within the border regions and encourages longer stays in the area. At the same time, it strengthens cross-border cultural cooperation between both nations. The final result is a functional marriage of historical preservation and modern trends in sustainable tourism.</t>
  </si>
  <si>
    <t xml:space="preserve">FMP/KCR/02 </t>
  </si>
  <si>
    <t>FMP/KCR/02/036_SK</t>
  </si>
  <si>
    <t>3D virtuálna realita</t>
  </si>
  <si>
    <t>Cezhraničná podpora turizmu cez 3D virtuálne technológie</t>
  </si>
  <si>
    <t>Cross-border tourism support through 3D virtual technologies</t>
  </si>
  <si>
    <t>242/2025/TnUAD</t>
  </si>
  <si>
    <t>www.crz.gov.sk/data/att/5975838.pdf</t>
  </si>
  <si>
    <t xml:space="preserve">3D virtuálne technológie
Cezhraničný turizmus
Inovácie v cestovnom ruchu </t>
  </si>
  <si>
    <t>3D Virtual Technologies, Cross-Border Tourism, Innovations in Tourism</t>
  </si>
  <si>
    <t>Projekt s názvom „Cezhraničná podpora turizmu cez 3D virtuálne technológie“ predstavuje ambicióznu iniciatívu zameranú na modernizáciu prezentácie kultúrneho dedičstva v slovensko-českom pohraničí. Hlavným zámerom je výrazne zvýšiť digitálnu atraktivitu a viditeľnosť menej známych pamiatok prostredníctvom pokročilých vizualizačných nástrojov. Hlavnou aktivitou projektu je precízne 3D snímanie interiérov a exteriérov vybraných historických objektov s využitím dronov a laserového skenovania. Tieto technologické dáta sú následne transformované do profesionálnych virtuálnych prehliadok a panoramatických videí prístupných online. Digitálne výstupy umožňujú potenciálnym návštevníkom preskúmať unikátne priestory pamiatok z pohodlia domova v realistickom 3D zobrazení. Projekt tak priamo reaguje na aktuálny dopyt po inovatívnom obsahu v cestovnom ruchu a mení pasívne vnímanie histórie na interaktívny zážitok.  Výsledkom je funkčné prepojenie kreatívneho priemyslu s udržateľným turizmom, ktoré prináša modernú pridanú hodnotu pre slovenské aj české cieľové destinácie.</t>
  </si>
  <si>
    <t>The project titled "Cross-border Tourism Support via 3D Virtual Technologies" is an innovative initiative designed to modernize the presentation of cultural heritage within the Slovak-Czech border regions. Its primary objective is to significantly enhance the digital appeal and visibility of lesser-known landmarks through advanced visualization tools. This strategic partnership between the Alexander Dubček University of Trenčín and AMBIS University ensures a high level of expertise in implementing the latest technological trends.At the core of the project is the precise 3D scanning of both the interiors and exteriors of selected historical sites using drones and laser scanning technology. This raw technological data will be transformed into professional virtual tours and panoramic videos accessible online. These digital outputs allow potential visitors to explore unique historical spaces from the comfort of their homes through realistic 3D rendering.
By delivering high-quality innovative content, the project directly addresses the evolving demands of the tourism industry, turning a passive observation of history into an interactive experience. The implementation of these modern solutions is expected to stimulate local economies and boost the overall competitiveness of the cross-border regions. Emphasis is placed on the aesthetic quality and technical precision of the digital models, which also serve as a permanent digital archive of cultural heritage. Ultimately, the project creates a functional synergy between the creative industries and sustainable tourism, providing modern added value to both Slovak and Czech destinations.</t>
  </si>
  <si>
    <t>formou refundácie</t>
  </si>
  <si>
    <t>https://ec.europa.eu/info/funding-tenders/opportunities/portal/screen/opportunities/topic-details/horizon-cl5-2022-d1-01-01-two-stage</t>
  </si>
  <si>
    <t>PLUS Change</t>
  </si>
  <si>
    <t>Plánovanie stratégií využívania krajiny: Plnenie cieľov biodiverzity, klímy a sociálnej oblasti v meniacom sa svete (PLUS Change)</t>
  </si>
  <si>
    <t>Planning Land Use Strategies: Meeting biodiversity, climate and social objectives in a Changing world (PLUS Change)</t>
  </si>
  <si>
    <t>Mederly Peter, prof. RNDr., PhD.</t>
  </si>
  <si>
    <t>Fakulta prírodných vied a informatiky UKF v Nitre</t>
  </si>
  <si>
    <t>Európska únia</t>
  </si>
  <si>
    <t>ZML-2023/1-738:191006</t>
  </si>
  <si>
    <t>https://www.crz.gov.sk/zmluva/7920216/</t>
  </si>
  <si>
    <t>Horizont Europe
9. Rámcový program EÚ pre výskum a inovácie</t>
  </si>
  <si>
    <t>GLOBAL CHANGE RESEARCH INSTITUTE CAS, ÚSTAV VÝZKUMU GLOBÁLNÍ ZMĚNY AV ČR VVI, BRNO, CZ</t>
  </si>
  <si>
    <t>PLUS Change je projekt programu Horizont Európa s transdisciplinárnym, systémovým prístupom zameraným na tvorbu nových stratégií a podporu rozhodovacích procesov. Cieľom projektu je pre oblasti prípadových štúdií vytvoriť stratégie pre udržateľné využívanie pôdy do roku 2050 a vyhodnotiť ich dopady na biodiverzitu, klímu, kvalitu života a environmentálne riziká, ktoré by mali zahŕňať priania, ciele a potreby jednotlivých aktérov a súčasne zohľadňovať politické trendy a politiku EÚ.</t>
  </si>
  <si>
    <t>DRP - EUSDR SMF Call</t>
  </si>
  <si>
    <t>DRP0401471</t>
  </si>
  <si>
    <t>HARMON 2</t>
  </si>
  <si>
    <t>Riešenie potrieb budovania kapacít na začlenenie biodiverzity do sektoru dopravy v Podunajskom regióne</t>
  </si>
  <si>
    <t>Addressing Capacity Building Needs for Mainstreaming Biodiversity in the Transport Sector of the Danube Region</t>
  </si>
  <si>
    <t>ZML/1/2024/191006/z:1278</t>
  </si>
  <si>
    <t>https://www.crz.gov.sk/zmluva/9697151/</t>
  </si>
  <si>
    <t>Interreg Europe
Danube Region Programme</t>
  </si>
  <si>
    <t>Centrum dopravního výskumu, v.v.i. (CDV), Česká republika, Zarand Association, Rumunsko,
Black Sea NGO Network, Bulharsko,
WWF Romania Association, Rumunsko</t>
  </si>
  <si>
    <t>Cieľom projektu je prispieť k zachovaniu biodiverzity, vrátane ekologickej konektivity v súlade s rozvojom lineárnej dopravnej infraštruktúry v podunajskom regióne, a to podporou efektívnej informovanosti a angažovanosti, prispôsobovania politík, budovania kapacít a transdisciplinárnych školení zahŕňajúcich rôzne cieľové skupiny, ako sú univerzity, výskumné centrá, mimovládne organizácie, osoby s rozhodovacou právomocou, orgány, spoločnosti, zainteresované strany v jednotlivých odvetviach a široká verejnosť. Vytvorením synergií medzi jednotlivými aktérmi sa zabezpečí podpora rozvoja nových, zlepšených odborných zručností/vedomostí prispôsobených pracovným potrebám požadovaných v oblasti dopravnej ekológie.</t>
  </si>
  <si>
    <t>INTERREG SK-CZ/2023/1_Klíma</t>
  </si>
  <si>
    <t>NFP403201DPH4</t>
  </si>
  <si>
    <t>JIZKES</t>
  </si>
  <si>
    <t>Jednotná identifikace zranitelnosti krajiny a metodologie návrhu adaptačních opatření se zvláštním zřetelem na ekosystémové funkce</t>
  </si>
  <si>
    <t>A unified approach to identify landscape vulnerability and a methodology for designing adaptation measures with regard to ecosystem functions</t>
  </si>
  <si>
    <t>Petrovič František, prof. RNDr., PhD., MBA</t>
  </si>
  <si>
    <t>Interreg Europe- Ministerstvo pôdohospodárstva a rozvoja vidieka SR
IČO: 00156621</t>
  </si>
  <si>
    <t>zml/1/2024/191006/z:1786</t>
  </si>
  <si>
    <t>https://www.crz.gov.sk/data/att/5377663.pdf</t>
  </si>
  <si>
    <t>Interreg Europe
Interreg V-A SK-CZ 2014-2020</t>
  </si>
  <si>
    <t>Hlavným cieľom projektu je vytvoriť spoločný mapový portál, určený na hodnotenie zraniteľnosti krajiny voči vplyvom klimatickej zmeny obsahujúcej metodický postup pre návrh adaptačných opatrení, vychádzajúci z pripravených analýz zraniteľnosti krajiny a súbežného posúdenia miery plnenia vybraných ekosystémových funkcií a služieb (EFS).</t>
  </si>
  <si>
    <t>https://www.erasmusplus.sk/erasmus_2021_2027/index.php?sw=2</t>
  </si>
  <si>
    <t>021-1-SK01-KA220-HED-000032095</t>
  </si>
  <si>
    <t>Vzdelávanie budúcich IT profesionálov v oblasti umelej inteligencie</t>
  </si>
  <si>
    <t>Future IT Professionals Education in Artificial Intelligence</t>
  </si>
  <si>
    <t>Skalka Ján, RNDr., PhD., univ. doc.</t>
  </si>
  <si>
    <t>SAAIC
IČO: 30778867</t>
  </si>
  <si>
    <t>2021-1-SK01-KA220-HED-000032095</t>
  </si>
  <si>
    <t>https://crz.gov.sk/data/att/3100337.pdf</t>
  </si>
  <si>
    <t>Erasmus+ (Kľúčová akcia 2)</t>
  </si>
  <si>
    <t>Umelá inteligencia bude v nasledujúcich rokoch predstavovať jednu z najrýchlejšie sa rozvíjajúcich oblastí, ktorá vytvára množstvo pracovných príležitostí s vysokou pridanou hodnotou. Cieľom projektu je implementovať vzdelávací model zabezpečujúci rozvoj vysokošpecializovaných zručností a kompetencií budúcich IT odborníkov v oblasti umelej inteligencie (AI) a overiť jeho efektívnosť. Od implementácie modelu sa očakáva demistifikácia pojmu AI a zvýšenie záujmu cieľovej skupiny o kariéru v oblasti umelej inteligencie, ktorá je v súčasnosti len zriedkavou voľbou profesijnej kariéry študentov v informaticky orientovaných študijných programoch. Súčasne sa očakáva rozvoj znalostí a zručností absolventov pre nasadzovanie riešení založených na umelej inteligencii. Splnenie cieľov prispeje k rozvoju a skvalitneniu vysokoškolského vzdelávania, ktorého úlohou je zabezpečiť takú úroveň digitálnych zručností mladých ľudí, ktorá im poskytne čo najširšie možnosti uplatnenia na trhu práce. Projekt rozvíja digitálnu pripravenosť, pokročilé digitálne zručnosti ako aj dostupné kapacity, pričom využíva digitálne technológie nielen ako cieľ (zvládnutie technológií), ale aj ako prostriedok (edukačnú platformu) zabezpečujúci efektívne vzdelávanie s využitím najmodernejších prístupov. V rámci projektu budú vytvorené vysokokvalitné študijné materiály osadené do používateľsky prívetivej online platformy tak, aby rešpektovali súkromie a etické normy. Zvolená stratégia inklúzie a rozmanitosti implementovaná vo vlastnom online vzdelávacom systéme umožňuje prostredníctvom vytvorených digitálnych kurzov a materiálov prístup k vzdelávaniu i pre zdravotne postihnutým používateľov, počas učenia sa umožňuje ľubovoľný počet opakovaní a edukantov pozitívne motivuje k dosahovaniu čiastkových cieľov. Vytvorený vzdelávací obsah bude súčasne voľne dostupný prostredníctvom Internetu pre záujemcov bez ohľadu na kultúrne, sociálne, geografické alebo hospodárske prekážky.</t>
  </si>
  <si>
    <t>Projekt sa zameriava na návrh edukačného modelu pre vzdelávanie v oblasti umelej inteligencie. Technologickou časťou projektu je vývoj nových modulov softvérovej platformy pre podporu riešenia úloh umelej inteligencie. Platforma poslúži ako nástroj na sprostredkovanie vzdelávacích aktivít v oblasti umelej inteligencie a zber údajov o činnosti edukantov nad vytvoreným obsahom. Súčasťou platformy budú prvky umelej inteligencie podporujúce personalizáciu aktivít, identifikáciu problémových častí v obsahu a komunikáciu so systémom v prirodzenom jazyku prostredníctvom bota a nástrojov pre question-answering. Implementovaný model bude postavený na inovatívnej kombinácii mikrolearningu, automatizovaného hodnotenia programového kódu a automatizovaného spracovania rozsiahlych dát s cieľom zabezpečiť interaktivitu a poskytovanie okamžitej spätnej väzby študentom. Okrem technologického prínosu je súčasťou projektu aj realizácia viacerých pedagogických experimentov zameraných na optimalizáciu a kalibráciu celého systému.</t>
  </si>
  <si>
    <t>https://www.erasmusplus.sk/vyzva-2024/</t>
  </si>
  <si>
    <t>2024-1-SK01-KA220-HED-000249044</t>
  </si>
  <si>
    <t>Vzdelávanie budúcich IT profesionálov v oblasti generatívnej umelej inteligencie</t>
  </si>
  <si>
    <t>Future IT Professionals Education in Generative Artificial Intelligence</t>
  </si>
  <si>
    <t>Drlík Martin, doc. Mgr., PhD., univ. prof.</t>
  </si>
  <si>
    <t>https://crz.gov.sk/data/att/5214300.pdf</t>
  </si>
  <si>
    <t>Pochopenie generatívnej umelej inteligencie (GAI), jej silných a slabých stránok, etického využívania a dôveryhodnosti sa stáva nevyhnutnou súčasťou mnohých povolaní. Cieľom projektu je navrhnúť a overiť edukačný model pokrývajúci tieto potreby a vychádzajúci zo začlenenia nástrojov GAI do vyučovacieho procesu na strane študentov (pri učení sa), učiteľov (v príprave na vyučovanie) a budúcich zamestnancov (v pracovnom procese) a skúmať možnosti efektívneho využívania nástrojov AI pre vedeckú a edukačnú činnosť. Úvodná aktivita je zameraná na aktivity podporujúce porozumenie problematike umelej inteligencie študentami a učiteľmi neIT odborov. Druhá aktivita sa zaoberá začlenením GAI do vybraných neIT špecializácií na univerzitách v rôznych krajinách a popisuje možnosti využívania GAI funkcionalít pre učiteľov. Tretia aktivita sa venuje používaniu GAI pri výučbe programovania a pri písaní programov v praxi. Posledná aktivita je zameraná na hlbšie pochopenie technológií a ich využitie pri vytváraní vlastných aplikácií s využitím GAI. Hlavným výstupom projektu je vytvorený a validovaný vzdelávací model pozostávajúci zo sady on-line kurzov zameraných na oblasti AI a GAI a vytvorených v súlade s inováciami integrovanými do vlastného vzdelávacieho systému. Zahŕňa budovanie kapacít pre iné ako IT špecializácie, prípravu učiteľov na implementáciu GAI, budovanie vysokošpecializovaných zručností v oblasti programovania a GAI inovácií. Podporuje rozvoj digitálnej gramotnosti, inovácií a inkluzívne vzdelávanie.</t>
  </si>
  <si>
    <t>Vedecký charakter projektu je daný systematickým výskumom návrhu, implementácie a empirického overenia edukačného modelu zameraného na rozvoj porozumenia generatívnej umelej inteligencii, jej zodpovedného používania a efektívneho využívania v štúdiu, pedagogickej praxi aj pracovnom procese. Vedeckosť projektu spočíva v skúmaní vzťahov medzi úrovňou AI gramotnosti, mierou dôvery v generované výstupy, schopnosťou kriticky posudzovať ich správnosť, etickým rozhodovaním a efektivitou používania nástrojov GenAI v rôznych kontextoch.
Návrh a validácia edukačného modelu identifikujú účinné formy intervencií, úrovne podpory a didaktické stratégie pre rôzne cieľové skupiny. Projekt prepája pedagogické vedy, didaktiku informatiky, výskum technológiami podporovaného učenia a oblasť human-centered AI. Skúmanie využívania GenAI u študentov a učiteľov neIT odborov zároveň prináša poznatky o prenositeľnosti AI kompetencií medzi rozdielnymi odbormi, úrovňami digitálnej pripravenosti a profesijnými potrebami.
Vedecký prínos projektu spočíva aj v jeho interdisciplinárnom charaktere. Projekt prepája generatívnu AI, digitálnu gramotnosť, etiku, dôveryhodnosť výstupov, vzdelávanie v programovaní a návrh vlastných AI aplikácií. Takéto prepojenie umožňuje skúmať GenAI ako sociálno-technický nástroj, ktorého efektivita závisí od znalostí používateľa, kontextu použitia, typu úlohy, úrovne expertízy a spôsobu pedagogického sprostredkovania. Projekt tak prináša nové poznatky o úlohe človeka v procese učenia, rozhodovania a tvorby obsahu v prostredí generatívnych systémov.
Významný vedecký rozmer má aj technologická časť projektu. Vytváranie a integrácia inovácií do vlastného vzdelávacieho systému predstavujú súčasne technické riešenie aj experimentálne prostredie na overovanie účinnosti mechanizmov podpory učenia, spôsobov práce s GenAI, foriem spätnej väzby, personalizácie a interakcie medzi používateľom a systémom. Vzniknutá platforma bude slúžiť ako výskumný nástroj na zber a analýzu údajov o učení, správaní používateľov a efektivite jednotlivých prístupov.
Projekt skúma využitie GenAI v oblastiach práce s informáciami, tvorby textov, programovania, plánovania, rozhodovania a učenia. Spojenie návrhu modelu, jeho technologickej realizácie, zberu dát, experimentálneho overovania a formulácie generalizovateľných záverov vytvára ucelený vedeckovýskumný rámec projektu.</t>
  </si>
  <si>
    <t>Zmluva o vzájomnej spolupráci a realizácii biomonitoringu</t>
  </si>
  <si>
    <t>ZML/1/2025/191006/z:1</t>
  </si>
  <si>
    <t>Biomonitoring areálu závodu JLR 5</t>
  </si>
  <si>
    <t>Biomonitoring of the JLR 5 site</t>
  </si>
  <si>
    <t>Baláž Ivan, prof. Mgr, PhD.</t>
  </si>
  <si>
    <t>Jaguar Land Rover Slovakia
IČO: 48302392</t>
  </si>
  <si>
    <t>https://www.crz.gov.sk/zmluva/10261497/</t>
  </si>
  <si>
    <t>BIOmonitoring</t>
  </si>
  <si>
    <t>UKF v Nitre realizuje biomonitoring vybraných skupín rastlín a živočíchov v závode JLR za účelom sledovania postupnej revitalizácie územia po výstavbe závodu.</t>
  </si>
  <si>
    <t>ZML/2/2025/191006/z:542</t>
  </si>
  <si>
    <t>Biomonitoring areálu závodu JLR 6</t>
  </si>
  <si>
    <t>Biomonitoring of the JLR 6 site</t>
  </si>
  <si>
    <t>Jaguar Land Rover Slovakia
IČO: 48302393</t>
  </si>
  <si>
    <t>https://www.crz.gov.sk/zmluva/10730683/</t>
  </si>
  <si>
    <t>UKF v Nitre realizuje monitoring vybraných skupín rastlín a živočíchov v areáli Jaguar Land Rover Slovakia, s.r.o. za účelom sledovania revitalizácie územia po výstavbe automobilového závodu.</t>
  </si>
  <si>
    <t>Zmluva o vzájomnej spolupráci a realizácii výskumu</t>
  </si>
  <si>
    <t>ZML/2/2025/191006/z:1045</t>
  </si>
  <si>
    <t>Monitoring hraboša poľného</t>
  </si>
  <si>
    <t>Common vole monitoring</t>
  </si>
  <si>
    <t>Národné poľnohospodárske a potravinárske centrum, Lužianky
 IČO: 42337402</t>
  </si>
  <si>
    <t>https://www.crz.gov.sk/zmluva/11320705/</t>
  </si>
  <si>
    <t>Spolupráca je založená na realizácii výskumu biopásov zisťovaním početnosti hraboša poľného (Microtus arvalis) na západnom Slovensku pracovníkmi UKF v Nitre. Zámerom je zistiť rizikovosť biopásov z hľadiska výskytu hraboša poľného ako kľúčového škodcu v poľnohospodárstve.</t>
  </si>
  <si>
    <t xml:space="preserve">Zmluva o dielo </t>
  </si>
  <si>
    <t>ZML-2023/1-1606:191006</t>
  </si>
  <si>
    <t>Detekcia únikov vo vodovodných distribučných systémoch s využitím umelej inteligencie</t>
  </si>
  <si>
    <t>Artificial Intelligence-Based Leak Detection in Water Distribution Systems</t>
  </si>
  <si>
    <t>Munk Michal, prof. RNDr., PhD.</t>
  </si>
  <si>
    <t>Západoslovenská vodárenská spoločnosť, a.s.
 IČO: 36550949</t>
  </si>
  <si>
    <t>https://www.crz.gov.sk/zmluva/8639264/</t>
  </si>
  <si>
    <t>Západoslovenská vodárenská spoločnosť, a.s.</t>
  </si>
  <si>
    <t>Hlavným cieľom projektu je eliminovať ekonomické a environmentálne straty spojené s únikmi vo vodovodnom distribučnom systéme. Analyzovať možnosti využitia dát z rôznych dátových zdrojov ZsVS za účelom ich využiteľnosti pri včasnej detekcii únikov vo vodovodnom distribučnom systéme (trubná sieť, VDJ, ATS, VDZ, ÚV, ČS). Výstupom projektu bude podrobná analýza dátových zdrojov, ktoré sú kľúčové pre identifikáciu únikov vody vo vodovodných distribučných systémoch. Táto analýza sa zameria na interné informačné systémy a historické údaje, ako aj na externé zdroje, ktoré môžu poskytnúť doplňujúce údaje. Cieľom je získať komplexný prehľad o potenciálnych rizikách a oblastiach, kde sú úniky vody najpravdepodobnejšie, identifikovať potenciálne prediktory a navrhnúť modely umelej inteligencie za účelom včasnej detekcii únikov vo vodovodnom distribučnom systéme.</t>
  </si>
  <si>
    <t>Modely umelej inteligencie integrovaných v prostredí mobilných a webových aplikácií</t>
  </si>
  <si>
    <t>Artificial intelligence models integrated in mobile and web application environments</t>
  </si>
  <si>
    <t>Halvonik Dominik, Mgr., PhD.</t>
  </si>
  <si>
    <t>POWERPLAY MANAGER, s.r.o.
IČO: 36722405</t>
  </si>
  <si>
    <t>ZML/2/2025/191006/z: 206</t>
  </si>
  <si>
    <t>https://www.crz.gov.sk/zmluva/10520988/</t>
  </si>
  <si>
    <t>Powerplaymanager</t>
  </si>
  <si>
    <t>Projekt je zameraný na výskum, návrh a implementáciu modelov umelej inteligencie (UI) s využitím v prostredí mobilných a webových aplikácií spoločnosti Powerplay Manager, s.r.o. Cieľom je vytvoriť a otestovať prototypové riešenia umelej inteligencie, ktoré budú integrované do vybraných aplikácií digitálnej zábavy a herného priemyslu.</t>
  </si>
  <si>
    <t>Vytvorenie systému biofeedbacku pre VR aplikáciu v rámci Demo Case projektu BrAIn</t>
  </si>
  <si>
    <t>Development of a biofeedback system for a VR application as part of the BrAIn Demo Case project</t>
  </si>
  <si>
    <t>Balogh zoltán, prof. Ing., PhD.</t>
  </si>
  <si>
    <t>PROUNION a.s,
IČO: 45597103</t>
  </si>
  <si>
    <t>ZML/2/2025/191006/298</t>
  </si>
  <si>
    <t>https://www.crz.gov.sk/zmluva/10575586/</t>
  </si>
  <si>
    <t>Prounion, a.s.</t>
  </si>
  <si>
    <t>Projekt "Vytvorenie systému biofeedbacku pre VR aplikáciu v rámci Demo Case projektu BrAIn" sa zameriava na vývoj technológie, ktorá umožní sledovanie fyziologických údajov používateľa v reálnom čase počas interakcie s virtuálnou realitou. Cieľom je biofeedback systému s existujúcou VR aplikáciou, čo zahŕňa identifikáciu vhodného hardvéru, vývoj metód zberu a analýzy údajov, a technologickú integráciu. Výsledkom bude pokročilý systém, ktorý zlepší používateľskú skúsenosť a umožní presnejšie meranie a interpretáciu fyziologických reakcií v prostredí virtuálnej reality.</t>
  </si>
  <si>
    <t>https://www.nadaciaorange.sk/grantovy-program-beznastrah-online-2025/</t>
  </si>
  <si>
    <t>4/2025/beznastrah.online 2025</t>
  </si>
  <si>
    <t>Bezpečne v digitálnom priestore-Príprava budúcich učiteľov</t>
  </si>
  <si>
    <t>Safe in the Digital Space-Preparing Future Teachers</t>
  </si>
  <si>
    <t>Bencová Tatiana, Ing., PhD.</t>
  </si>
  <si>
    <t>Nadácia Orange
IČO: 42129559</t>
  </si>
  <si>
    <t xml:space="preserve"> ZML/2/2025/191006/z:951</t>
  </si>
  <si>
    <t>https://www.crz.gov.sk/zmluva/11203953/</t>
  </si>
  <si>
    <t>beznastrah.online 2025</t>
  </si>
  <si>
    <t>Hlavným cieľom projektu je posilniť digitálne kompetencie a rozvíjať kritické myslenie v kontexte identifikácie finančných podvodných praktík v online prostredí, so zameraním predovšetkým na študentov pedagogických odborov, ako aj študentov nového študijného programu ,,Digitálna ekonomika“. Obsah dvoch kurzov digitálnej gramotnosti bude zameraný na aktivity podporujúce rozpoznávanie phishingových podvodných praktík a na oboznámenie sa s kľúčovými pojmami, ako sú pharming, scam, pig butchering, grooming a ďalšie formy digitálnych hrozieb, ktoré sú nevyhnutné pre rozvoj obozretného a bezpečného správania v online prostredí.</t>
  </si>
  <si>
    <t xml:space="preserve">Zmluva o vzájomnej spolupráci </t>
  </si>
  <si>
    <t>ZML/1/2024/191006/z:093</t>
  </si>
  <si>
    <t>Zmluva o vzájomnej spolupráci a realizácii praktických propagačných a vzdelávacích aktivít v oblasti odpadového hospodárstva</t>
  </si>
  <si>
    <t>Agreement on Mutual Cooperation and the Implementation of Practical Promotional and Educational Activities in the Field of Waste Management</t>
  </si>
  <si>
    <t>Jakab Imrich, Mgr., PhD.</t>
  </si>
  <si>
    <t>ELEKOS Organizácia zodpovednosti výrobcov
IČO: 37857690</t>
  </si>
  <si>
    <t>https://www.crz.gov.sk/zmluva/8898776/</t>
  </si>
  <si>
    <t>Program zabezpečenia vzdelávania, propagácie a osvety v oblasti odpadového hospodárstva</t>
  </si>
  <si>
    <t>Vzájomná spolupráca pri príprave a realizácii vzdelávacích aktivít, pri tvorbe vzdelávacích a propagačných materiálov, učebných pomôcok, metodických postupov zamestnancami Katedry ekológie a environmentalistiky FPVaI, UKF v Nitre, pre zabezpečenie osvetovej činnosti v oblasti odpadového hospodárstva, ktorú vykonáva organizácia ELEKOS.</t>
  </si>
  <si>
    <t>https://www.erasmusplus.sk/vyzva-2023/#1690379139609-4861ec17-4355</t>
  </si>
  <si>
    <t>2023-1-SK01-KA220-SCH-000155430</t>
  </si>
  <si>
    <t>AVATAR</t>
  </si>
  <si>
    <t xml:space="preserve">AVATAR - starostlivosť o všetky ohrozené živočíchy prostredníctvom aktívneho vzťahu k prírode </t>
  </si>
  <si>
    <t>AVATAR - caring for All Vulnerable Animals Through an Active Relationship with nature</t>
  </si>
  <si>
    <t>https://crz.gov.sk/data/att/4374179.pdf</t>
  </si>
  <si>
    <t>INAK, o.z. (SK), KEE FPVaI UKF (SK), VITA XXI SLP (ES), ZOO Bojnice (SK), Zoopark Chomutov (CZ)</t>
  </si>
  <si>
    <t>Partnerstvo projektu AVATAR pozostáva z 5 inštitúcií (SR, ČR, ES) s rôznym zázemím a profilmi, ktoré prinášajú odborné znalosti z oblasti environmentálnej výchovy, ochrany biodiverzity, vzdelávania s digitálnymi nástrojmi a využívania sociálnych sietí k podpore ochrany prírody a zároveň ponúkajú svoje odborné schopnosti na dosiahnutie cieľov projektu. Inovatívne učenie prostredníctvom navrhovaných výsledkov projektu o zvieratách a ich biotopoch prebúdza empatiu s prírodnou časťou sveta a pomáha ľuďom pristupovať k ich vlastným hodnotám a podporovať zmysel pre zodpovednosť. Projekt AVATAR ponúka nové vzdelávacie materiály spojené s digitálnymi zručnosťami, biodiverzitou, klimatickými zmenami a aktívnou účasťou občanov, všetko prepojené s Agendou 2030. Cieľovou skupinou projektu sú učitelia a študenti vo veku 10-16 rokov v SR, ČR a ES. Projekt zahŕňa využitie digitálnych nástrojov (napr. počítačová aplikácia - simulačná hra, mobilná aplikácia - náučné chodníky, prostredníctvom sociálnych médií podporovať učenie sa o biodiverzite a aktívnu účasť ohľadom biodiverzity na veciach verejných na miestnej úrovni, výzvy atď.) a učebných pomôcok (napr. pracovné listy, vzdelávacie videá, užívateľské príručky atď.) a metód (napr. učiteľské workshopy a online webináre atď.) na doplnenie pohybových aktivít, ako aj na zlepšenie spolupráce medzi partnermi projektu: INAK, o.z., UKF v Nitre, VITA XXI Španielsko, ZOOPARK Chomutov, Česko a Národná ZOO Bojnice.</t>
  </si>
  <si>
    <t>https://icse.eu/icse-academy/</t>
  </si>
  <si>
    <t>101052670 — proSTEM — ERASMUS-EDU-2021-PEX-TEACH-A</t>
  </si>
  <si>
    <t>ICSE Academy – európska spolupráca a mobilita v profesijnom rozvoji študentov učiteľstva a učiteľov STEM predmetov</t>
  </si>
  <si>
    <t>ICSE Academy - European collaboration and mobility in professional development of pre- and in-service STEM teachers</t>
  </si>
  <si>
    <t>Medová Janka, doc. PaedDr., PhD.</t>
  </si>
  <si>
    <t>Academia Istropolitana Nova, o.z.
IČO: 31755976</t>
  </si>
  <si>
    <t>ZML-2022/1-1208:191006</t>
  </si>
  <si>
    <t>https://www.crz.gov.sk/data/att/4006782.pdf</t>
  </si>
  <si>
    <t>ERASMUS+ (Kľúčová akcia 2)</t>
  </si>
  <si>
    <t>Utrecht University, The Netherlands
University of Malta, Msida, Malta
University of Jaén, Spain
EDEX - educational excellence corporation Ltd., Cyprus
Norwegian University of Science and Technology, Trondheim, Norway
Vilnius University, Lithuania
Hacettepe University, Turkey
Charles University, Prague, Czech Republic
Klagenfurt University, Austria
National and Kapodistrian University of Athens, Greece</t>
  </si>
  <si>
    <t>ICSE Academy je projekt, v ktorom spolupracuje 13 inštitúcií vysokoškolského vzdelávania, 13 tvorcov politík a 65 škôl v 13 európskych krajinách, ktorej cieľom je prinášať inovácie do profesijného vzdelávania budúcich aj pôsobiacich učiteľov STEM predmetov. ICSE Academy ponúka širokú škálu formátov aktivít, napríklad výmeny zamerané na špecifické témy (1h4), reflexívny job shadowing pre vzdelávateľov učiteľov a učiteľov, série prepojených workshopov a letné školy, ktoré spájajú študentov učiteľstva STEM, vzdelávateľov učiteľov a učiteľov. Každý formát je spoločne organizovaný všetkými partnerskými krajinami a realizuje sa naprieč Európou, pričom prináša obohacujúce európske pohľady na STEM vzdelávanie, podporené osobitným dôrazom na učenie sa o sebe navzájom, jeden od druhého a jeden pre druhého. Všetky ponúkané aktivity majú jedinečný profil: posilňujú európsky rozmer a zvyšujú mobilitu a spoluprácu v oblasti vzdelávania a prípravy učiteľov STEM.</t>
  </si>
  <si>
    <t>The ICSE Academy is a collaboration of 13 Higher Education Institutions, 13 policy-making organisations and 65 schools in 13 European countries to provide innovations for professional learning of pre- and in-service STEM teachers. This means that, altogether 100 higher education researchers, STEM initial teacher education (ITE) staff and continuous professional development (CPD) providers, educational policy makers, pre- and in-service teachers joined forces to improve Europe’s STEM teacher education and training! The Academy offers a wide range of activity formats, e.g. focus topic exchanges (1h4), reflective job-shadowing for teacher educators and teachers, clustered workshop series, and summer schools which bring together STEM teacher students, teacher educators and teachers. Jointly organized by all project countries and taking place accross Europe, each format provides enriching European perspectives on STEM education, supported by a distinct spotlight on learning about, from and for each other. All offered activities feature a unique profile: they promote the European dimension, and increase mobility and collaboration in STEM teacher education and training.</t>
  </si>
  <si>
    <t>ERASMUS+PROGRAMME KA210-SCH Small-scale partnership in school education</t>
  </si>
  <si>
    <t>2021-2-CY01-KA210-SCH-000049078</t>
  </si>
  <si>
    <t>GiSTEM</t>
  </si>
  <si>
    <t>STEM vyučovanie pre dievčatá</t>
  </si>
  <si>
    <t>Girls for STEM</t>
  </si>
  <si>
    <t>Čeretková Soňa, doc. PaedDr., PhD.</t>
  </si>
  <si>
    <t>ZML/1/2024/191006/z:668</t>
  </si>
  <si>
    <t>https://www.crz.gov.sk/data/att/4954146.pdf</t>
  </si>
  <si>
    <t>Erasmus+
Small-scale partnership in school education KA210-SCH</t>
  </si>
  <si>
    <t>Ministerstvo školstva, športu a mládeže, Cyprus</t>
  </si>
  <si>
    <t>Projekt sa zaoberá tvorbou modelov vyučovania STEM predmetov prednostne zameraných na cieľovú skupinu dievčat vo veku 10-18 rokov. Súčasťou projektu je overenie vytvorených modelov a záverečná konferencia.</t>
  </si>
  <si>
    <t>https://matrix-project.eu/</t>
  </si>
  <si>
    <t>2023-1-DE03-KA220-SCH-000156434</t>
  </si>
  <si>
    <t>MATRIX – matematické prechádzky s inkluzívnou perspektívou na skúsenosti žiakov</t>
  </si>
  <si>
    <t>MATRIX – Math Trails with an Inclusive Perspective on Students Experiences</t>
  </si>
  <si>
    <t>ZML-2023/1-1781:191006</t>
  </si>
  <si>
    <t>https://www.crz.gov.sk/data/att/4643466.pdf</t>
  </si>
  <si>
    <t>Systém MathCityMap si v posledných rokoch získal medzinárodnú popularitu. Napriek tomu si učitelia, s ktorými spolupracujeme, želajú viac možností: na jednej strane si želajú zapojenie žiakov s problémami v učení a na druhej strane chcú integrovať svojich žiakov ako tvorcov úloh pre outdoorové úlohy MathCityMap. Preto plánujeme ďalej rozvíjať a inovovať systém MathCityMap na rôznych úrovniach pre našu novú primárnu cieľovú skupinu študentov. Cieľom projektov MATRIX je konštrukčný výskum (design-based research) zameraný na: 1. Technický rozvoj inkluzívnych prvkov v aplikácii a na webovom portáli. 2. Integráciu žiakov ako autorov úloh. 3. Popolarizáciu matematických prechádzok a novovyvinutých komponentov. 4. Vzdelávanie učiteľov o tom, ako naučiť žiakov vytvárať vlastné úlohy a používať MathCityMap v kontexte inklúzie.</t>
  </si>
  <si>
    <t>2025-1-SK01-KA220-HED-000362022</t>
  </si>
  <si>
    <t xml:space="preserve">STEaiM CT – podpora budúcich učiteľov STEM predmetov pre rozvoj informatického mysleniaprostredníctvom umelej inteligencie </t>
  </si>
  <si>
    <t>STEaiM CT Empowering Pre-Service STEM Teachers with AI for Computational Thinking</t>
  </si>
  <si>
    <t>025-1-SK01-KA220-HED-000362022</t>
  </si>
  <si>
    <t>https://crz.gov.sk/data/att/6153357.pdf</t>
  </si>
  <si>
    <t>Projekt reaguje na naliehavú potrebu digitálnej transformácie v príprave učiteľov STEM predmetov: budúci učitelia často získavajú iba základnú digitálnu gramotnosť, no chýba im systematický rozvoj informatického myslenia a schopnosť zmysluplne využívať AI nástroje v plánovaní, realizácii a reflexii vyučovania. Cieľom projektu je preto posilniť kompetencie budúcich učiteľov STEM aj ich vysokoškolských vzdelávateľov prostredníctvom inovatívneho univerzitného kurzu, ktorý integruje CT do STEM vyučovania a zároveň rozvíja AI gramotnosť a AI kompetentnosť. Projekt stavia na medzinárodnej spolupráci piatich univerzít (UKF Nitra, JKU Linz, Universidad de Cantabria, Università di Bari Aldo Moro, NOVA Lisboa) a na dvojúrovňovom prístupe založenom na spoločnej tvorbe v rámci konštrukčného výskumu. Očakávaným dopadom je zvýšenie kvality a inovatívnosti prípravy učiteľov STEM a vytvorenie škálovateľného modelu využiteľného naprieč Európou.</t>
  </si>
  <si>
    <t>2023-1-SK01-KA220-HED-000166871</t>
  </si>
  <si>
    <t>Inovácia štruktúry a obsahu vzdelávania v odbore ekonomika a manažment s akcentom na digitalizáciu, udržateľnosť a začlenenie migrantov</t>
  </si>
  <si>
    <t>Innovation of the Structure and Content of Education in the Field of Economics and Management with an Emphasis on Digitization, Sustainability, and the Integration of Migrants</t>
  </si>
  <si>
    <t xml:space="preserve">Urbaníková Marta, doc. RNDr., CSc., </t>
  </si>
  <si>
    <t>https://crz.gov.sk/zmluva/8332138/</t>
  </si>
  <si>
    <t>Cieľom projektu je zvýšenie kvality vysokoškolského vzdelávania, zlepšenie úrovne vedomostí, zručností a kompetencií cieľových skupín projektu. Zvýšenie kvality vzdelávania bude viesť k lepšiemu zvládnutiu globálnych výziev, ktoré prináša globalizácia, zmena klímy a digitálna transformácia. Projekt bude riešený s akcentom na inklúziu migrantov prostredníctvom eliminácie bariér terciárneho vzdelávania v cieľových krajinách a s akcentom na ich lepšie uplatnenie na trhu práce. Koordinátorom projektu je Univerzita Konštantína Filozofa v Nitre. Okrem UKF v Nitre sú do projektu sú zapojené ďalšie 3 univerzity, z toho jedna z krajiny nepridruženej k programu. Konkrétne AMBIS vysoká škola (Česko), Uniwersytet Rolniczy im. Hugona Kołłątaja w Krakowie (Poľsko) a International Black Sea University (Gruzínsko). Výsledkom projektu budú inovatívne digitálne študijné materiály v odbore ekonomika a manažment s akcentom na digitalizáciu a udržateľnosť prispôsobené potrebám študentov a zamestnávateľov, vytvorené tiež v ukrajinskom jazyku. Udržateľnosť projektu bude zabezpečená integráciou výsledkov do plánov vzdelávania. Výsledky projektu podporia inklúziu, partnerstvá a prepojenosť systémov vzdelávania na univerzitách, zvýšia úroveň digitálnych kompetencií a pozitívnejší prístup k hodnotám EÚ.</t>
  </si>
  <si>
    <t>2024-TCA-70-LT01-03</t>
  </si>
  <si>
    <t>Aktívne telo = aktívna myseľ. Ako obohatiť projekty Erasmus+ o fyzickú aktivitu</t>
  </si>
  <si>
    <t>Active Bodies = Active Minds. How to Infuse Erasmus+ Projects with Physical Activity</t>
  </si>
  <si>
    <t>Levický Michal, Ing., PhD., univ. doc.</t>
  </si>
  <si>
    <t>https://crz.gov.sk/data/att/5996094.pdf</t>
  </si>
  <si>
    <t>Je dobre známe, že fyzická aktivita posilňuje zdravie mozgu a je neoddeliteľná od kognitívneho vývoja a duševného zdravia. „Aktívne telá, aktívne mysle“ vychádza z tohto holistického prístupu a zameriava sa na integráciu metód fyzickej aktivity do projektov Erasmus+, inštitúcií a osobného života a zároveň skúma spôsoby, ako urobiť projekty Erasmus+ aktívnejšími a mobilnejšími.</t>
  </si>
  <si>
    <t>HORIZON-MSCA-2025-SE-01</t>
  </si>
  <si>
    <t>HUMAN-AI</t>
  </si>
  <si>
    <t>Vysokoškolské vzdelávanie vo veku umelej inteligencie – Ako môžeme zachovať ľudský rozmer výučby a učenia?</t>
  </si>
  <si>
    <t xml:space="preserve"> Higher Education in the Age of AI – How Can We Preserve the Human Dimension of Teaching and Learning?</t>
  </si>
  <si>
    <t>European Research Executive Agency</t>
  </si>
  <si>
    <t>ZML/2026/191006/z:325</t>
  </si>
  <si>
    <t>HORIZON TMA MSCA Staff Exchanges</t>
  </si>
  <si>
    <t>Umelá inteligencia mení vzdelávanie, vedu a spoločnosť. Keďže nástroje umelej inteligencie sú teraz široko dostupné a zohrávajú významnú úlohu vo vedeckých a spoločenských zmenách, vysokoškolské vzdelávanie čelí naliehavej výzve pripraviť jednotlivcov – najmä absolventov vstupujúcich na trh práce – a inštitúcie na túto transformáciu. Tradičné modely už nestačia – nevyhnutné sú inovatívne stratégie výučby pripravené na umelú inteligenciu. Univerzity však musia vyvážiť inovácie so zodpovednosťou: integrovať umelú inteligenciu bez toho, aby bol ohrozený ľudský rozmer učenia. Projekt HUMAN-AI rieši túto potrebu vývojom etického, na človeka zameraného modelu pre používanie umelej inteligencie vo vysokoškolskom vzdelávaní, a to na inštitucionálnej aj individuálnej úrovni. Navrhuje rámec mäkkých zručností prispôsobený akademickému kontextu, zosúlaďuje vzdelávanie s požiadavkami trhu práce, podporuje inovácie v učebných osnovách, ktoré kombinujú digitálnu gramotnosť s etikou, ľudskými hodnotami a zodpovedným používaním, a hodnotí, ako inštitúcie vyššieho vzdelávania reagujú na technologické zmeny a zároveň zachovávajú ľudský prvok vo výučbe a učení.
Projekt tiež podporuje politiky, ktoré uprednostňujú blahobyt, autonómiu a inkluzívne inovácie. Prostredníctvom aktivít zameraných na kľúčové zainteresované strany – študentov a odborníkov – im HUMAN-AI umožní bezpečne a zodpovedne pracovať s umelou inteligenciou bez straty vzťahových aspektov, ktoré definujú vzdelávanie založené na hodnotách. Organizovaním verejných podujatí zameraných na gramotnosť v oblasti umelej inteligencie a interaktívnymi návštevami škôl projekt zlepší porozumenie a podporí zodpovedné používanie nástrojov umelej inteligencie v celej spoločnosti. V súlade s prioritami EÚ projekt HUMAN-AI podporuje etickú umelú inteligenciu, inkluzívne celoživotné vzdelávanie a digitálnu transformáciu zameranú na hodnoty, čím prispieva k vedúcemu postaveniu Európy v oblasti zodpovedného vzdelávania. Konzorcium združuje odborníkov zo sociálnych a technických disciplín z krajín EÚ aj mimo EÚ vrátane Poľska, Estónska, Portugalska, Holandska, Slovenska, Ukrajiny, Turecka, Thajska, Kazachstanu a Brazílie.</t>
  </si>
  <si>
    <t xml:space="preserve">Artificial Intelligence is reshaping education, science, and society. With AI tools now widely accessible and playing a significant role in scientific and societal change, higher education faces the urgent challenge of preparing individuals - especially graduates entering the labour market - and institutions for this transformation. Traditional models are no longer sufficient - AI-ready, innovative teaching strategies are essential. Yet universities must balance innovation with responsibility: integrating AI without compromising the human dimension of learning. HUMAN-AI addresses this need by developing an ethical, human-centred model for AI use in higher education, both at institutional and individual levels. It proposes a soft skills framework tailored to academic contexts, aligns learning with labour market demands, supports curriculum innovation that combines digital literacy with ethics, human values, and responsible use, and assesses how higher education institutions respond to technological change while preserving the human element in teaching and learning.
The project also promotes policies that prioritise well-being, autonomy, and inclusive innovation. Through activities targeting key stakeholders - students and practitioners - HUMAN-AI will equip them to engage with AI safely and responsibly, without losing the relational aspects that define values-driven education. By organising public AI literacy events and conducting interactive school visits, the project will enhance understanding and promote the responsible use of AI tools across society. Aligned with EU priorities, HUMAN-AI supports ethical AI, inclusive lifelong learning, and value-driven digital transformation, contributing to Europe’s leadership in responsible education. The consortium brings together experts from social and technical disciplines across EU and non-EU countries, including Poland, Estonia, Portugal, the Netherlands, Slovakia, Ukraine, Türkiye, Thailand, Kazakhstan, and Brazil.
</t>
  </si>
  <si>
    <t>https://vaia.gov.sk/sk/2023/07/vyzva-podpora-vyskumnych-projektov-zameranych-na-digitalizaciu-ekonomiky-v-trl-urovniach-1-3/</t>
  </si>
  <si>
    <t>09I05-03-V02-00022</t>
  </si>
  <si>
    <t>OPTIMUM</t>
  </si>
  <si>
    <t>základný výskum - TRL1-3</t>
  </si>
  <si>
    <t>Optimalizácia procesov výrobnej a prepravnej infraštruktúry prostredníctvom metód umelej inteligencie</t>
  </si>
  <si>
    <t>Optimization of manufacturing and transportation infrastructure processes through artificial intelligence methods</t>
  </si>
  <si>
    <t>Výskumná agentúra
IČO: 31819494</t>
  </si>
  <si>
    <t>09I05-03-V02-00022/2025/VA</t>
  </si>
  <si>
    <t xml:space="preserve">https://www.crz.gov.sk/zmluva/10639595/ </t>
  </si>
  <si>
    <t xml:space="preserve">5: Výskum a inovácie pre digitalizáciu ekonomiky </t>
  </si>
  <si>
    <t>Hlavným cieľom projektu je vytvorenie nových a vylepšenie existujúcich modelov pre integrované monitorovacie a riadiace systémy. Projekt je zameraný na spracovanie monitorovacích údajov a údajov zo senzorov s cieľom optimalizácie činnosti a predikcie potenciálnych porúch výrobnej a prepravnej infraštruktúry za účelom minimalizácie energetických, finančných a environmentálnych dopadov. Nájdenie spoločných postupov a prenos princípov medzi oblasťami projektu ponúka potenciál pre komplexnejšie inžinierske riešenia. Projekt je cielený na zníženie časových a materiálových strát vďaka rýchlejšej predikcii a detekcii porúch, zvýšenie bezpečnosti pracovníkov a zníženie environmentálneho rizika v dôsledku netesnosti potrubia alebo iných nehôd, optimalizáciu využívania zdrojov a energie s cieľom minimalizovať vplyv procesov na životné prostredie a napokon na zvýšenie konkurencieschopnosti podniku prostredníctvom celkového zlepšenia výkonnosti výroby na základe efektívnosti, autonómie a udržateľnosti v priemyselných procesoch.</t>
  </si>
  <si>
    <t>https://mirri.gov.sk/plan-obnovy/vyzvy/zverejnenie-vyzvy-vyzva-na-predkladanie-ziadosti-o-poskytnutie-prostriedkov-mechanizmu-na-podporu-vyskumu-a-vyvoja-v-oblasti-digitalnej-transformacie-slovenska-2-17i04-04-v05/</t>
  </si>
  <si>
    <t>17I04-04-V05-00119</t>
  </si>
  <si>
    <t>AlloTWDS</t>
  </si>
  <si>
    <t>experimentálny výskum</t>
  </si>
  <si>
    <t>Návrh a implementácia modelu inteligentného distribučného systému vody</t>
  </si>
  <si>
    <t>Design and implementation of a smart water distribution system model</t>
  </si>
  <si>
    <t>Kelebercová Lívia, RNDr., PhD.</t>
  </si>
  <si>
    <t>https://www.crz.gov.sk/zmluva/12165826/</t>
  </si>
  <si>
    <t xml:space="preserve">Investície 4: Podpora projektov zameraných na vývoj a aplikáciu špičkových digitálnych technológií Komponentu 17 Digitálne Slovensko (štát v mobile, kybernetická bezpečnosť, rýchly internet pre každého, digitálna ekonomika) </t>
  </si>
  <si>
    <t>Cieľom projektu je vyvinúť a demonštrovať riešenia minimálneho životaschopného produktu (MVP) na detekciu únikov vody v pilotnom úseku vodovodnej distribučnej siete (VDS) v Nitre s využitím modelovania heterogénnych zdrojových dát ako sú interné prevádzkové a energetické údaje v kombinácii s vybranými externými environmentálnymi údajmi a s podporou IoT senzoriky. MVP bude mať jasné rozhrania API (konektory) na prevádzkové systémy ZsVS a bude pripravené na rozšírenie do ďalších segmentov VDS siete.</t>
  </si>
  <si>
    <t>COST Action CA22120</t>
  </si>
  <si>
    <t>Európska sieť na využitie potenciálu viacgeneračnej pracovnej sily (LeverAge)</t>
  </si>
  <si>
    <t>A European Network to Leverage the Multi-Age Workforce (LeverAge)</t>
  </si>
  <si>
    <t>Sollár Tomáš, prof. PhDr., PhD.</t>
  </si>
  <si>
    <t>Fakulta sociálnych vied a zdravotníctva UKF v Nitre</t>
  </si>
  <si>
    <t>COST Actions</t>
  </si>
  <si>
    <t>Európa čelí jednej z najväčších výziev 21. storočia – starnúcej a vekovo rôznorodej pracovnej sile. V reakcii na to sa mnohé projekty, vrátane viacerých COST akcií, venovali aspektom práce a/alebo starnutia. Doteraz sa však žiadna akcia systematicky nezaoberala kľúčovými psychologickými a manažérskymi aspektmi práce a starnutia. LeverAge preto spojí najväčšiu svetovú sieť vedcov a odborníkov z praxe zameraných na pracovnú, organizačnú a personálnu psychológiu a riadenie ľudských zdrojov (WOP/HRM). Akcia rozšíri poznatky a prax v oblasti pracovných a organizačných postupov pre vekovo rôznorodú pracovnú silu, úspešného starnutia v práci u pracovníkov rôznych demografických skupín, prenosu vedomostí medzi generáciami, integrácie vekovo rôznorodých pracovníkov, vzťahu medzi starnutím a technológiami v práci, ako aj neskorších fáz kariéry a odchodu do dôchodku. COST akcia LeverAge vybuduje celoeurópsku a globálnu sieť vedcov a odborníkov z praxe v oblasti WOP/HRM, ktorá bude rozvíjať, zdieľať a podporovať poznatky a implementáciu postupov založených na dôkazoch s cieľom plne využiť potenciál viacgeneračnej pracovnej sily a zlepšiť blahobyt, produktivitu a prosperitu jednotlivcov, organizácií a spoločností čeliacich zásadným demografickým a technologickým zmenám. Akcia vytvorí päť pracovných skupín zameraných na kľúčové témy: pracovné a organizačné postupy pre vekovo rôznorodú pracovnú silu; úspešné starnutie v práci; integrácia vekovo rôznorodých pracovníkov a prenos vedomostí; starnutie a technológie v práci; rozvoj kariéry v neskoršom veku a odchod do dôchodku.</t>
  </si>
  <si>
    <t>COST Action CA23113</t>
  </si>
  <si>
    <t>Dopady klimatickej zmeny na duševné zdravie v Európe (CliMent)</t>
  </si>
  <si>
    <t>Climate change impacts on mental health in Europe (CliMent)</t>
  </si>
  <si>
    <t>Turzáková Jana, Mgr., PhD.</t>
  </si>
  <si>
    <t>zmluva nie je</t>
  </si>
  <si>
    <t>Problémy duševného zdravia predstavujú v Európe významný problém a klimatická zmena je závažná výzva, ktorá prináša reálne riziko s nepredvídateľnými dôsledkami. Napriek tomu zostáva prepojenie medzi klimatickou zmenou a duševným zdravím do veľkej miery nepreskúmané, najmä pokiaľ ide o hodnotenie dopadov na individuálnej a spoločenskej úrovni a možnosti liečby. Projekt CliMent má za cieľ: a) lepšie porozumieť tomu, ako klimatická zmena ovplyvňuje duševné zdravie v Európe; b) preskúmať stratégie zvládania a ďalej ich rozvíjať; c) implementovať krátkodobé behaviorálne intervencie na podnietenie spoločenských zmien; d) zavádzať dlhodobé prístupy na podporu udržateľnosti. Tieto ciele budú dosiahnuté prostredníctvom štyroch pracovných skupín (WG), ktoré budú koordinovane realizovať systematické a prehľadové štúdie, pripravovať dotazníky a správy a organizovať aktivity zamerané na šírenie poznatkov. WG1 bude hodnotiť dopady klimatickej zmeny na duševné zdravie; WG2 identifikuje adaptačné stratégie a možnosti liečby; WG3 zmapuje krátkodobé behaviorálne intervencie na podnietenie spoločenských zmien; zatiaľ čo WG4 bude hodnotiť dlhodobé stratégie podporujúce udržateľnosť. CliMent využije potenciál európskej siete a prepojí viaceré disciplíny s cieľom riešiť výzvy duševného zdravia súvisiace s klimatickou zmenou. Očakávané výsledky sú mnohostranné a zahŕňajú (okrem iného): zhromažďovanie a konsolidáciu vedeckých poznatkov; podporu kariéry odborníkov v oblasti duševného zdravia a poskytovateľov starostlivosti; posilnenie občanov, pedagógov a tvorcov politík prostredníctvom komunít praxe zameraných na zvládanie dôsledkov klimatickej zmeny na duševné zdravie. Projekt CliMent tak prispeje k tomu, aby si Európa zachovala individuálnu aj spoločenskú pohodu napriek výzvam, ktoré prináša klimatická zmena.</t>
  </si>
  <si>
    <t xml:space="preserve">uzatvorenie kontraktu </t>
  </si>
  <si>
    <t>MTA200-HT-11/2025</t>
  </si>
  <si>
    <t>Podpora programov aktívnej účasti na 200. výročí MAV (Maďarská akadémia vied)</t>
  </si>
  <si>
    <t>MTA200 tudományhavi ünnepségsorozat programjainak támogatása</t>
  </si>
  <si>
    <t>Vančo Ildikó, prof. Mgr., PhD.</t>
  </si>
  <si>
    <t>Fakulta stredoeurópskych štúdií UKF v Nitre</t>
  </si>
  <si>
    <t>ZML/2/2025/191006/z:708</t>
  </si>
  <si>
    <t xml:space="preserve">https://www.crz.gov.sk/zmluva/10830487/ </t>
  </si>
  <si>
    <t xml:space="preserve">Cieľom projektu je, aby Maďarská akadémia vied (MAV) finančne podporila organizovanie a realizáciu vedeckých podujatí v Nitre spojených s oslavami 200. výročia založenia MAV. </t>
  </si>
  <si>
    <t>2021-1-SK01-KA220-HED-000023291</t>
  </si>
  <si>
    <t>Inovácia profesijnej prípravy budúcich odborníkov cestovného ruchu využitím fiktívneho cvičného hotela</t>
  </si>
  <si>
    <t>Innovation of the professional training of future tourism experts using a fictitious training hotel</t>
  </si>
  <si>
    <t>Beták Norbert, Ing., PhD., univ. doc.</t>
  </si>
  <si>
    <t>https://www.crz.gov.sk/zmluva/6103704/</t>
  </si>
  <si>
    <t>Realizáciou projektu TRAIN-e-HOTEL vytvárame konkrétne výstupy pre potreby vzdelávania a odbornej prípravy. Počas riešenia projektu prispievame k rozvoju profesionálnych a transverzálnych kompetencií študentov cestovného ruchu a tým aj k budovaniu znalostnej ekonomiky a k zvyšovaniu inovačnej kapacity v sektore cestovného ruchu. V projekte vytvárame a zakladáme špeciálne cvičné pracoviská, tzv. cvičné hotely. Tieto fiktívne ubytovacie zariadenia kategórie hotel budú simulovať fungovanie reálnych pracovísk a vytvoria tak priaznivé podmienky na realizáciu odborných praktických aktivít pre účastníkov projektu. Po vzniku cvičných hotelov sa realizujú konkrétne edukačno-rozvojové aktivity zamerané najmä na tri principiálne oblasti – hotelových informačných systémov, interkultúrnej komunikácie a digitálneho marketingu a environmentálnej udržateľnosti.</t>
  </si>
  <si>
    <t>https://www.erasmusplus.sk/vyzva-2025/</t>
  </si>
  <si>
    <t>2025-1-SK01-KA220-HED-000362455</t>
  </si>
  <si>
    <t>SmartTourismAcademy: Príprava budúcej generácie odborníkov cestovného ruchu</t>
  </si>
  <si>
    <t>SmartTourismAcademy: Preparing the next generation of tourism professionals</t>
  </si>
  <si>
    <t>ZML/2/2025/191006/z:1054</t>
  </si>
  <si>
    <t>https://www.crz.gov.sk/zmluva/11269694/?csrt=4263160830103536890</t>
  </si>
  <si>
    <t>Projekt si kladie za cieľ modernizovať vysokoškolské vzdelávanie v oblasti cestovného ruchu prostredníctvom digitálnych inovácií, ekologických stratégií a prepojenia teórie s praxou. Zameriava sa na rozvoj zelených a digitálnych kompetencií študentov pomocou inovatívnych metód učenia, realistického vzdelávacieho prostredia a materiálov reflektujúcich potreby praxe. Projekt podporuje strategické priority EÚ a Erasmus+ a vytvára platformu, ktorá bude slúžiť aj iným inštitúciám mimo konzorcia.</t>
  </si>
  <si>
    <t>Jadrom projektu je realizácia výskumu v rámci medzinárodného partnerského konzorcia. Výskumné aktivity sú zamerané na analýzu potrieb moderného cestovného ruchu a identifikáciu kľúčových digitálnych a zelených kompetencií, ktoré by mali budúci odborníci ovládať. Na základe získaných dát budú formulované konkrétne návrhy a odporúčania pre inovácie vo vysokoškolskom vzdelávaní. Projekt zároveň prepája teoretické poznatky s praktickými skúsenosťami prostredníctvom realistického vzdelávacieho prostredia a inovatívnych výučbových metód. Výsledky výskumu prispejú nielen k skvalitneniu prípravy budúcich profesionálov, ale aj k tvorbe stratégií pre regeneratívny a udržateľný cestovný ruch. Tým projekt predstavuje významný prínos pre akademickú aj odbornú sféru v súlade so strategickými prioritami EÚ a programu Erasmus+.</t>
  </si>
  <si>
    <t>https://www.visegradfund.org/grants</t>
  </si>
  <si>
    <t>„SkillBridge: Posilňovanie rodinných turistických podnikov prostredníctvom vzdelávania a spolupráce v krajinách V4 a Albánsku</t>
  </si>
  <si>
    <t>SkillBridge: Enhancing Family Tourism Enterprises through Education and Cooperation in V4 &amp; Albania</t>
  </si>
  <si>
    <t>Strážovská Ľubomíra, doc. Ing. Mgr., PhD.</t>
  </si>
  <si>
    <t>International Visegrad Fund
IČO: 36060356</t>
  </si>
  <si>
    <t>ZML/2/2025/191006/z:1343</t>
  </si>
  <si>
    <t>https://www.crz.gov.sk/zmluva/11418104/?csrt=17521086043616670406&amp;undefined=undefined</t>
  </si>
  <si>
    <t>Cieľom projektu je posilniť rozvoj a konkurencieschopnosť rodinných podnikov a budúcich start-upov v sektore cestovného ruchu prostredníctvom podpory výmeny poznatkov medzi vybranými krajinami Vyšehradskej skupiny (V4) – Českou republikou, Maďarskom, Slovenskom – a Albánskom. Projekt je smerovaný najmä na rozšírenie vedomostí a zručností zainteresovaných strán v oblasti rozvoja rodinných podnikov v cestovnom ruchu.</t>
  </si>
  <si>
    <t>Projekt má výrazný vedecko-výskumný charakter, keďže jeho aktivity sú založené na systematickom zbere, analýze a interpretácii dát z oblasti rodinného podnikania v cestovnom ruchu. Kľúčovým prvkom projektu je realizácia výskumu zameraného na identifikáciu potrieb, výziev a rozvojových možností rodinných podnikov v krajinách V4 a Albánsku. Na základe získaných poznatkov sa vytvárajú odporúčania a vzdelávacie nástroje, ktoré prispievajú k zvyšovaniu ich konkurencieschopnosti. Projekt zároveň podporuje medzinárodnú výmenu poznatkov a osvedčených postupov, čím prepája teoretické výstupy s praktickou aplikáciou. Výskumný rozmer projektu je ďalej posilnený zapojením akademických inštitúcií a odborníkov z rôznych krajín.</t>
  </si>
  <si>
    <t>uzatvorenie kontraktu</t>
  </si>
  <si>
    <t>4258/4/2025</t>
  </si>
  <si>
    <t>Podpora študentských štipendií a na zabezpečenie doktorandského študijného programu</t>
  </si>
  <si>
    <t>Support for Student Scholarships and the Provision of a Doctoral Study Program</t>
  </si>
  <si>
    <t>Szekeres Ladislav, RNDr., PhD.</t>
  </si>
  <si>
    <t>Bethlen Gábor Alap</t>
  </si>
  <si>
    <t>ZML/2/2025/191006/z:1437</t>
  </si>
  <si>
    <t>https://www.crz.gov.sk/zmluva/11479717/?csrt=2761172320376555780&amp;undefined=undefined</t>
  </si>
  <si>
    <t>Granty pre maďarskú kultúru a vzdelávanie</t>
  </si>
  <si>
    <t>Cieľom projektu je zvyšovanie úrovne doktorandského štúdia prostredníctvom zabezpečovania finančných prostriedkov pre krytie štipendijnej potreby doktorandov.</t>
  </si>
  <si>
    <t>BGA/4530/2025</t>
  </si>
  <si>
    <t>ZML/1/2026/191006/z:3</t>
  </si>
  <si>
    <t xml:space="preserve">https://www.crz.gov.sk/zmluva/11828512/?csrt=14588649286630164365 </t>
  </si>
  <si>
    <t>https://tka.hu/english</t>
  </si>
  <si>
    <t>EG-01037-001/2024</t>
  </si>
  <si>
    <t>Makovecz program</t>
  </si>
  <si>
    <t>Ministerstvo inovácií a technológií MR
IČO: HU18154180</t>
  </si>
  <si>
    <t>ZML/2/2025/191006/z:795</t>
  </si>
  <si>
    <t>https://www.crz.gov.sk/zmluva/10911411/</t>
  </si>
  <si>
    <t>Rámcový program spolupráce v oblasti vysokoškolského vzdelávania</t>
  </si>
  <si>
    <t>Program podpory pôsobenia učiteľov zabezpečujúcich vzdelávanie v maďarskom jazyku na FSŠ UKF v Nitre. Podpora vysokoškolského vzdelávania v maďarskom jazyku a mobility študentov a vysokoškolských učiteľov FSŠ UKF v Nitre.</t>
  </si>
  <si>
    <t>https://kultminor.sk</t>
  </si>
  <si>
    <t>25-220-00497</t>
  </si>
  <si>
    <t>Partitúra</t>
  </si>
  <si>
    <t>Benyovszky Kristian, prof. PaedDr., PhD.</t>
  </si>
  <si>
    <t>Fond na podporu kultúry národnostných menšín
IČO: 51049775</t>
  </si>
  <si>
    <t>https://www.crz.gov.sk/zmluva/11109641/</t>
  </si>
  <si>
    <t>Program 2: Podpora literárnej, nakladateľskej a vydavateľskej činnosti</t>
  </si>
  <si>
    <t>Hlavným cieľom projektu je dať priestor literárnym vedcom a doktorandom na publikáciu rozsiahlejších, filologicky bohato argumentovaných odborných textov s umenovednou tematikou. Podpora odbornej kritiky, ktorá nemá iba informatívnorezumujúci charakter, ale kladie dôraz skôr na konfrontáciu smerov, teoretických postojov a názorov, a to vo forme paralelných kontemplácií či kriticky ladených úvah a komentárov. Podpora dialógu maďarských literárnych vedcov na Slovensku i v zahraničí, podpora medziodborového dialógu a recepcie výsledkov zahraničnej odbornej literatúry.</t>
  </si>
  <si>
    <t>25-120-01361</t>
  </si>
  <si>
    <t>Veni, veni Emmanuel! Advent v čare zborovej hudby</t>
  </si>
  <si>
    <t>Veni, Veni Emmanuel! Advent in the Magic of Choral Music</t>
  </si>
  <si>
    <t>Józsa Mónika, Mgr., ArtD.</t>
  </si>
  <si>
    <t>https://www.crz.gov.sk/zmluva/11334878/</t>
  </si>
  <si>
    <t>Program 1: Podpora kultúrno-osvetovej činnosti a vzdelávacej činnosti, vedy a výskumu</t>
  </si>
  <si>
    <t xml:space="preserve">Projekt je pokračovaním predchádzajúcej 15 ročnej tradície: v rokoch 2007- 2017 pod názvom Vianočné koncerty na Podzoborí., a v rokoch 2018-22 Veni, veni Emmanuel! Advent v čare zborovej hudby. Tieto vianočné, resp.adventné koncerty na národnostne zmiešanom území Podzoboria (od r.2018 aj v širšom regióne) sa pravidelne opakujú už od roku 2007 za finančnej podpory ÚV SR. Počas uplynulých 15 rokov sme zrealizovali 43 koncertov v 25 mestách a obciach okolia Nitry, od r. roku 2018 aj v iných mestách a obciach na národnostne zmiešanom území južného Slovenska. Zámery a ciele: 
- Obohatenie kultúrneho života UKF a obcí prostredníctvom adventných/vianočných koncertov. 
- Kultúrny a duchovný zážitok obecenstva koncertov. 
- Posilnenie umeleckej úrovne zboru, získanie skúseností z verejného vystúpenia. 
Aktivitami projektu sú: 
- nácvik viacerých zborových skladieb s adventnou, vianočnou, resp. sakrálnou tematikou, 
- propagácia zborového spevu v oblasti univerzitnej mládeže, - pestovanie a ďalšie oživovanie kodályovských tradícií, ako aj šírenie maďarskej zborovej kultúry, predovšetkým v kruhu univerzitnej mládeže, 
- verejné koncerty. </t>
  </si>
  <si>
    <t>25-220-00503</t>
  </si>
  <si>
    <t>Stredoeurópske pohľady</t>
  </si>
  <si>
    <t>Central European Views</t>
  </si>
  <si>
    <t>Vargová Zuzana, doc. PhDr., PhD.</t>
  </si>
  <si>
    <t>https://www.crz.gov.sk/zmluva/11054832/</t>
  </si>
  <si>
    <t>Zámerom projektu je príprava a vydanie jedného čísla časopisu Stredoeurópske pohľady, ktorý svojím zacielením na literárnu, jazykovednú, kultúrnu a umenovednú oblasť poskytne priestor pre publikovanie recenzovaných vedeckých štúdií i ďalších odborných textov a článkov prezentujúcich jednak tie osobitosti tvorby etník, ktoré sú dôležité z hľadiska jeho kultúrnej identifikácie a eliminovania etnickej diskriminácie, ale aj zložitý systém vzájomných vzťahov či inter- a multikultúrny aspekt prítomný v umeleckom diele. Prelínanie slovenských, českých, maďarských, poľských, židovských tradícií, akcentovanie spoločného osudu, či výskum viacjazyčnosti, nadobúdajú v ostatných rokoch svoje pevné miesto v humanitných vedách, stávajú sa stimulom pre ich rozvoj. Z uvedeného dôvodu publikované texty interpretáciou kontaktových javov, rozšírením umenovedného diskurzu o postnacionálny pohľad, môžu prispieť k posilneniu vedomia, k reinterpretácii spoločnej tradície a dejín, prekonávaním negatívnych auto- či heteroobrazov na podporu/revitalizáciu medzikultúrneho dialógu. Zohľadnený bude pritom domáci i zahraničný (stredoeurópsky) kontext. Vzhľadom na svoj tematický záber, je časopis určený predovšetkým pre širšiu odbornú verejnosť z radov väčšinovej spoločnosti, ale aj minorít.</t>
  </si>
  <si>
    <t>2132/2025-MZV/BRAT</t>
  </si>
  <si>
    <t>Česká a slovenská literatura a film s válečnou tematikou</t>
  </si>
  <si>
    <t>Czech and Slovak Literature and Film on War Themes</t>
  </si>
  <si>
    <t>Gallik Ján, doc. PhDr., PhD.</t>
  </si>
  <si>
    <t>Ministerstvo zahraničních věcí ČR Praha
IČO: 45769851</t>
  </si>
  <si>
    <t>ZML/2/2025/191006/z:1120</t>
  </si>
  <si>
    <t>https://www.crz.gov.sk/zmluva/11309026/?csrt=1842665863682574522&amp;undef</t>
  </si>
  <si>
    <t>Dotácie na rozvoj českej kultúry a jazyka vo svete</t>
  </si>
  <si>
    <t>Projekt zabezpečuje finančnú podporu realizácie medzinárodnej konferencie s názvom „Česká a slovenská literatúra a film s vojnovou tematikou“.</t>
  </si>
  <si>
    <t>https://ec.europa.eu/home-affairs/calls-proposals/call-proposals-transnational-actions-asylum-migration-and-integration-amif-2020-ag-call_en</t>
  </si>
  <si>
    <t>Mental HEALTH 4 ALL: Development and implementation of a digital platform for the promotion of access to mental healthcare for low language proficient third-country nationals in Europe/MHEALTH4ALL</t>
  </si>
  <si>
    <t>Hodáková Soňa, doc. Mgr., PhD.</t>
  </si>
  <si>
    <t>Filozofická fakulta v Nitre</t>
  </si>
  <si>
    <t>https://www.crz.gov.sk/zmluva/6157666/</t>
  </si>
  <si>
    <t>Asylum, Migration and Integration Fund</t>
  </si>
  <si>
    <t>Cieľom projektu je mapovanie potrieb a bariér v komunikácii obyvateľov tretích krajín s verejnými inštitúciami a poskytovateľmi zdravotnej starostlivosti a následný vývoj a implementácia digitálnej platformy na zlepšenie prístupu obyvateľov tretích krajín k mentálnemu zdraviu v krajinách Európy. Spoluriešitelia mimo UKF: University of Amsterdam, University of Alcalá, Vrije Universiteit Brussels, University of Surrey, Vilnius University, Stichting Gezondheid Allochtonen Nederland, University Madical Center Hamburg-Eppendorf, University of Warsaw, University of Genoa, European Network for Public Service Interpreting and Translation, Society on Aid of Supporting Child and Adolescent Psychiatry Vis-a-Vis.</t>
  </si>
  <si>
    <t>Vedeckým cieľom projektu je rozbor získaných dát v oblasti  komunikácie obyvateľov tretích krajín s verejnými inštitúciami a poskytovateľmi zdravotnej starostlivosti. Po výskumnom vyhodnotení bude navrhnutá vhodná digitálna platforma umožňujúca zníženie negatívneho vplyvu jazykových a kultúrnych bariér v prístupe k službám starostlivosti o duševné zdravie pre utečencov a migrantov. Platforma bude následne testovaná v 9 európskych krajinách, ktoré sú zapojené do projektu. Ak proces a analytické hodnotenie účinku prinesú pozitívne výsledky, platforma sa rozšíri v rámci širšej komunity cieľovej skupiny obyvateľstva.</t>
  </si>
  <si>
    <t>Národná kancelária programu Erasmus + / Česká republika</t>
  </si>
  <si>
    <t>2021-1-CZ01-KA220-HED-EB5BFEF6</t>
  </si>
  <si>
    <t>Enhancing Quality Teaching of Humanities and Social Sciences in Higher Education for 21+</t>
  </si>
  <si>
    <t>Kičková Adriana, doc. PhDr., PhD.</t>
  </si>
  <si>
    <t>EACEA, financie prišli od hlavného koordinátora Univerzita Hradec Králové</t>
  </si>
  <si>
    <t>https://www.crz.gov.sk/zmluva/6227696/</t>
  </si>
  <si>
    <t>Projekt je zameraný na získanie a prehĺbenie zručností pre využitie &gt; moderných didaktických metód a princípov vo výučbe humanitných a spoločenských vied na vysokých školách v troch krajinách – Slovensku, Českej republike a Poľsku. Hlavným cieľom bude skvalitnenie výučby týchto študijných odborov na vysokých školách rozvíjaním zručností všetkých zamestnancov zapojených do výučby v súlade s požiadavkami trhu práce a súčasnej spoločnosti. Tento cieľ sa má dosiahnuť výskumom zručnosti a ich aplikačným rozvíjaním vďaka štyrom hlavným výstupom projektu. Prvé dve budú analýzy skúmajúce psychosociálne a interkultúrne aspekty vyučovania umožňujúce identifikovať podstatné zistenia, ktoré poslúžia na ďalšiu podporu &gt; nasledujúceho výstupu. Týmto výstupom bude príručka, ktorá ponúkne inovatívnu metodiku výučby v daných odboroch. V rámci finálneho výstupu bude táto metodika upravená do digitálnej podoby v rámci e-learningu, čo napomôže jej ďalšiemu šíreniu. Všetky výsledky budú voľne dostupné a definitívny bude ukončený koncom roka 2024.</t>
  </si>
  <si>
    <t>www.erasmusplus.sk</t>
  </si>
  <si>
    <t>2022-1-SK01-KA220-SCH-000085134</t>
  </si>
  <si>
    <t>Fostering Students’ Interdisciplinary Competence through the Action-Oriented Approach and Collaborative Online International Learning</t>
  </si>
  <si>
    <t>Hricková Mária, prof. PhDr., PhD.</t>
  </si>
  <si>
    <t>https://www.crz.gov.sk/zmluva/7136341/</t>
  </si>
  <si>
    <t>Projekt sa zameriava na možnosti a analýzu interdisciplinárneho vzdelávania v oblasti umenia a kultúry, histórie, literatúry a občianskej výchovy. Jeho cieľom je príprava kvalitných vedecko-edukačných materiálov, ktoré nájdu praktické využitie na slovenských bilingválnych gymnáziách, ale i v širšom medzinárodnom kontexte. Dôraz v projekte je kladený aj na spoločné vedecké prístupy k vzdelávaniu študentov (COIL), ktoré bude prebiehať online a ktoré bude spájať študentov gymnázií so študentmi z univerzít na Slovensku i v zahraničí.</t>
  </si>
  <si>
    <t>Cieľom projektu je okrem analýzy interdisciplinárneho vzdelávania v oblasti umenia, kultúry, histórie, literatúry a občianskej výchovy na stredných školách (gymnáziách) aj výskumné porovnávanie systémov v piatich európskych krajinách (Slovensko, Česká republika, Maďarsko, Poľsko) a v Alžirsku. Výskumom bude overená použiteľnosť a efektivita vytvorených edukačnyćh materiálov.</t>
  </si>
  <si>
    <t>2022-1-SK01-KA220-SCH-000085608</t>
  </si>
  <si>
    <t>Intervention in the development of FL reading comprehension skill</t>
  </si>
  <si>
    <t>Stranovská Eva, prof. PaedDr., PhD.</t>
  </si>
  <si>
    <t>https://www.crz.gov.sk/zmluva/6886446/</t>
  </si>
  <si>
    <t>Projekt sa zameriava predovšetkým na riešenie potrieb spojených s rozvíjaním čitateľskej gramotnosti žiakov Slovenskej, Českej republiky a Poľska, pretože zlepšenie čitateľskej gramotnosti bude mať nepriamo pozitívny dopad na študijné zručnosti a pracovný život jej nositeľov; bude mať význam pre kvalitnú postgraduálnu prípravu odborníkov pre potreby trhu práce v oblasti školského i mimoškolského vzdelávania, ktorí budú následne odovzdávať poznatky a zručnosti ďalším generáciám. Hlavné aktivity projektu budú navrhnutie modulov intervenčného programu čítania s porozumením pre anglický a nemecký jazyk (IP), následné testovanie učiteľmi na žiakoch základných a stredných škôl. Na základe testovania, monitorovania, feedbacku a rozhovorov s učiteľmi a žiakmi bude vytvorený IP a následne overovaný v dvoch etapách na školách vo všetkých partnerských krajinách projektu. Ďalšie aktivity budú spojené s publikovaním praktickej aplikácie IP a teoretických východísk intervencie. Výsledkom projektu bude overený intervenčný program čítania s porozumením pre anglický a nemecký jazyk, učebnice s jeho praktickou aplikáciou, monografia s teoretickým objasnením podstaty a procesov intervencie ako aj prediktorov čítania s porozumením. Ďalším výsledkom budú diseminačné workshopy pre viacerých učiteľov základných a stredných škôl v partnerských krajinách projektu, v rámci ktorých bude prezentovaný IP pre anglický a nemecký jazyk.</t>
  </si>
  <si>
    <t xml:space="preserve">Súčasťou projektu výskumného charakteru je analýza vytvorených modulov intervenčného programu (IP) čítania s porozumením pre anglický a nemecký jazyk, v podobe testovania a monitorovania žiakov základných a stredných škôl v jednotlivých krajinách zapojených do projektu (Slovensko, Česká republika, Poľsko). </t>
  </si>
  <si>
    <t>Národná kancelária programu Erasmus + / Taliansko</t>
  </si>
  <si>
    <t>2024-1-IT01-KA210-VET-000246598</t>
  </si>
  <si>
    <t>Subtitling Sign Languages</t>
  </si>
  <si>
    <t>Perez Emília, doc. Mgr., PhD.</t>
  </si>
  <si>
    <t>EACEA, financovanie je od hlavného koordinátora SudTitles s.r.l., Palermo, Italy</t>
  </si>
  <si>
    <t>https://www.crz.gov.sk/zmluva/10510318/</t>
  </si>
  <si>
    <t>Cieľom projektu je vytvoriť komplexný rámec pre interlingválne titulkovanie s dôrazom na zahrnutie posunkových jazykov ako zdrojových jazykov. Medzi hlavné ciele patrí: analýza jazykových a technických rozdielov medzi titulkovaním hovorených jazykov a titulkovaním posunkových jazykov; zdokonalenie usmernení pre titulkovanie posunkových jazykov ako plnohodnotných jazykov s vlastnými pravidlami a štruktúrami; rozvoj zručností nepočujúcich profesionálov potrebných na titulkovanie videí v posunkových jazykoch; zdieľanie špecifického know-how a odborných znalostí o titulkovaní a posunkových jazykoch; vzdelávanie a v oblasti titulkovania posunkových jazykov prostredníctvom krátkeho kurzu; šírenie výsledkov na konferenciách a v rámci otvoreného zdroja materiálov, ktoré sú k dispozícii pre všetkých. Prostredníctvom týchto cieľov sa usilujeme preklenúť komunikačné medzery, zvýšiť prístupnosť, a prispieť k uznaniu titulkárov posunkového jazyka v kontexte audiovizuálnej prístupnosti.</t>
  </si>
  <si>
    <t>Projekt má výrazný vedecko-výskumný charakter, keďže sa zameriava na systematickú analýzu interlingválneho titulkovania s osobitným dôrazom na posunkové jazyky ako plnohodnotné zdrojové jazyky. Skúma jazykové a technologické rozdiely medzi titulkovaním hovorených a posunkových jazykov a na základe týchto zistení rozvíja metodické usmernenia. Súčasťou projektu je aj budovanie odborných kapacít (najmä u nepočujúcich profesionálov), transfer špecializovaného know-how a tvorba vzdelávacích nástrojov. Výsledky budú šírené vedeckou komunitou aj formou otvorených zdrojov, čím projekt prispieva k rozvoju poznania, zvýšeniu prístupnosti a profesionalizácii titulkovania posunkových jazykov.</t>
  </si>
  <si>
    <t>Národná kancelária programu Erasmus + / Nemecko</t>
  </si>
  <si>
    <t>2025-1-DE01-KA220-HED-000351808</t>
  </si>
  <si>
    <t>SHARITAGE – Digitálne podporované komunitné zdieľanie kultúrneho dedičstva</t>
  </si>
  <si>
    <t>Borzová Zuzana, doc. Mgr., PhD.</t>
  </si>
  <si>
    <t>EACEA, financie prišli od hlavného koordinátora Julius-Maximilians-Universität Wurzburg</t>
  </si>
  <si>
    <t>https://crz.gov.sk/zmluva/12249529/</t>
  </si>
  <si>
    <t>Projekt SHARITAGE podporuje diverzitu a inklúziu vo vysokoškolskom vzdelávaní prostredníctvom digitálnych nástrojov, ktoré umožňujú komunitám aktívne sa zapojiť do ochrany a prezentácie kultúrneho dedičstva. Cieľom je priniesť ich perspektívu do akademického prostredia a zároveň posilniť povedomie o kultúrnej rozmanitosti. Na základe existujúceho systému ArchaeoTrail pre tvorbu digitálnych prehliadok pomocou smartfónov projekt rozšíri technické možnosti platformy, zvýši jej dostupnosť a vytvorí metodické materiály pre jej využitie vo vzdelávaní. Hlavné aktivity zahŕňajú vývoj univerzitných učebných materiálov, spoluprácu s komunitami v Českej republike, Srbsku a Španielsku na tvorbe digitálnych náučných chodníkov, ako aj prípravu návodov pre samostatné používanie ArchaeoTrail. Výsledkom budú inovatívne výučbové nástroje, zapojené komunity ako autori obsahu a širší prístup k inkluzívnemu vzdelávaniu o kultúrnom dedičstve naprieč Európou.</t>
  </si>
  <si>
    <t>Projekt má výskumno-inovačný charakter so zameraním na inkluzívne vzdelávanie a digitálne spracovanie kultúrneho dedičstva. Vychádza z analýzy participatívnych prístupov a využitia digitálnych technológií (platforma ArchaeoTrail), ktoré ďalej rozvíja z hľadiska funkčnosti, dostupnosti a pedagogického využitia. Súčasťou projektu je tvorba a overovanie metodických a didaktických materiálov, ako aj aplikovaný výskum realizovaný v spolupráci s komunitami v rôznych krajinách. Projekt zároveň generuje nové poznatky o zapájaní komunít do tvorby obsahu a ich integrácii do akademického prostredia. Výstupy budú šírené ako otvorené vzdelávacie zdroje, čím projekt prispieva k rozvoju inkluzívnych vzdelávacích modelov a k lepšiemu pochopeniu kultúrnej diverzity v európskom kontexte.</t>
  </si>
  <si>
    <t>2025-1-SK01-KA220-HED-000354947</t>
  </si>
  <si>
    <t>Partnership in creating new forms of learning in higher education: Reinforcing and interdisciplinarity through SD modules</t>
  </si>
  <si>
    <t>Zozuľak Ján, prof. ThDr., PhD.</t>
  </si>
  <si>
    <t>https://www.crz.gov.sk/zmluva/11320399/</t>
  </si>
  <si>
    <t>Projekt je založený na interdisciplinárnej teórii a praxi, kde interdisciplinárny prístup umožňuje čerpať poznatky z iných oblastí, ktoré definujú partneri projektu a rozpracujú do cieľov a plánovaných výsledkov projektu. Podpora zmiešaného vzdelávania patrí medzi hlavné priority výzvy Erasmus KA2 na rok 2025. Motiváciou pre napísanie projektu je skutočnosť, že témy trvalo udržateľného rozvoja (TR) vrátane agendy STEM boli prijaté na rôznych úrovniach a rôznymi sektormi v európskych krajinách, ale neboli dostatočne prijaté a premietnuté do učebných osnov vysokoškolského vzdelávania (VŠ) pre humanitné a spoločenské vedy a manažment. Projekt poskytuje odpoveď na to, ako sa humanitné a spoločenské vedy môžu stať dôležitými pre implementáciu kvalitného vzdelávania a poskytnúť študentom a učiteľom vysokých škôl požadované kompetencie. Cieľom projektu je vytvoriť kolaboratívny, komplexný, inkluzívny a prístupný modul zmiešaného vzdelávania založený na obsahu (SEC), využívať digitálne trendy, nástroje, umelú inteligenciu vo vzdelávaní, posilniť princípy agendy udržateľného rozvoja v oblasti humanitných a spoločenských vied a manažmentu, zvýšiť vedomosti o environmentálnom povedomí, zelených postupoch, vytvoriť nové podnikateľské riešenia a spolupráca s miestnymi aktérmi. Očakávanými výsledkami projektu sú online knižnica vzdelávacích prednášok a materiálov, kurz udržateľného vzdelávania (SEC) založený na novom učebnom pláne pre udržateľný rozvoj, spoločná publikácia, porovnávací prieskum, analýza medzinárodného rozmeru kľúčových kompetencií udržateľného rozvoja, študijné materiály, webová stránka a platforma pre ďalšiu spoluprácu s miestnymi aktérmi a podnikateľmi.</t>
  </si>
  <si>
    <t>Projekt je založený na systematickom interdisciplinárnom prístupe, ktorý integruje poznatky z rôznych vedeckých oblastí s cieľom riešiť konkrétny výskumný problém – nedostatočnú implementáciu tém udržateľného rozvoja do vysokoškolského vzdelávania v humanitných a spoločenských vedách a manažmente. Projekt zahŕňa formuláciu výskumných cieľov, realizáciu analýz (napr. komparatívny prieskum a analýzu kľúčových kompetencií), ako aj tvorbu a overovanie inovatívnych vzdelávacích modelov založených na digitálnych nástrojoch a umelej inteligencii. Výstupy projektu, ako sú vedecká publikácia, nové kurikulá a analytické materiály, prispievajú k rozvoju poznania v danej oblasti a majú potenciál aplikácie v akademickej aj praktickej sfére.</t>
  </si>
  <si>
    <t>Developing Reading Literacy Through Integrated Information Recognition and Processing</t>
  </si>
  <si>
    <t>Gadušová Zdenka, prof. PaedDr., CSc.</t>
  </si>
  <si>
    <t>https://www.crz.gov.sk/zmluva/10894707/</t>
  </si>
  <si>
    <t>Visegrad Standard Grant Program</t>
  </si>
  <si>
    <t>Hlavnou problematikou, na ktorú sa projekt zameriava, je porozumenie textu v cudzích jazykoch a materinskom jazyku a spracovanie informácií s cieľom rozlíšiť pravdivé informácie od nepravdivých, byť schopný ich kriticky analyzovať, interpretovať a hodnotiť. S ohľadom na to chceme potvrdiť operačnú kapacitu nedávno vyvinutých učebných materiálov Intervenčný program pre rozvoj čitateľskej gramotnosti (IP) v rámci projektu Erasmus+: IDEREC (2022-1-SK01-KA220-SCH-000085608), ktorého základom boli dva predchádzajúce národné výskumné projekty (APVV a VEGA), v rámci ktorých sme identifikovali prediktory rozvoja čitateľskej gramotnosti. V súčasnom projekte chceme šíriť poznatky získané v predchádzajúcich projektoch do regiónov Západného Balkánu a Východného partnerstva a overiť, či sú materiály IP použiteľné a efektívne aj v týchto regiónoch. Za týmto účelom zorganizujeme workshopy a vyškolíme lektorov, ktorí následne implementujú IP pre RC v anglickom a nemeckom jazyku vo svojich školách a zhromažďujú údaje o jeho fungovaní. To prispeje k zlepšeniu pedagogických kompetencií učiteľov cizích jazykov, ako aj k čitateľskej gramotnosti ich žiakov, keďže v zapojených regiónoch majú tiež problém s rozvojom čitateľskej gramotnosti a rozpoznávaním a spracovaním informácií žiakmi. Zozbierané údaje budú následne spracované, prezentované na vedeckých podujatiach a publikované v odborných časopisoch. Okrem toho je možné osvedčené postupy v oblasti čitateľskej gramotnosti cizích jazykov preniesť aj do rozvoja čitateľskej gramotnosti v ich materinskom jazyku.</t>
  </si>
  <si>
    <t>The concept of a society without prejudice in the media space - generational perspective</t>
  </si>
  <si>
    <t>Janková Györgyi, doc. Mgr., PhD.</t>
  </si>
  <si>
    <t>ZML/1/2024/191006/z: 1530</t>
  </si>
  <si>
    <t>https://www.crz.gov.sk/data/att/5289362.pdf</t>
  </si>
  <si>
    <t>Analýza súčasnej úrovne digitálnej a mediálnej gramotnosti u generácie Z a baby boomers odhaľuje významné zmeny v kritickom myslení oboch generácií, ktoré sú dôsledkom rôznych foriem mediálneho vplyvu. Cieľom tohto projektu je vypracovať intervenčný program, ktorý bude zahŕňať vytvorenie učebných osnov a návrh výberového predmetu pre študijné programy, zameraných na komunikáciu v oblasti zvyšovania mediálnej a digitálnej gramotnosti týchto cieľových skupín prostredníctvom mediálnych a marketingových komunikátov. Všetky štyri postsocialistické krajiny čelí problémom ako zvýšená dôvera v hoaxy, dezinformácie a obavy z digitálnych mien, čo významne ovplyvňuje skúsenosti, správanie a postoje týchto skupín. Preto sa bude zameriavať na skúmanie možných korelácií medzi postojmi a kreativitou ako ochranným faktorom proti mediálnym hrozbám (napríklad hoaxy, filtračné bubliny, echo chambers, phishingové e-maily) a predsudkami. Zapojené inštitúcie budú spolupracovať na výmene osvedčených postupov, metodických materiálov, vzdelávacích stratégií a výskumného vybavenia. Projektová platforma umožní organizovanie osobných stretnutí (kolokvií) a online alebo hybridných podujatí. Výstupy projektu budú zahŕňať elektronické materiály publikované v piatich jazykoch (angličtina, slovenčina, čeština, poľština, maďarčina).</t>
  </si>
  <si>
    <t>Projekt zameraný na aplikovaný výskum skúma úroveň digitálnej a mediálnej gramotnosti u rôznych generácií a analyzuje vzťahy medzi mediálnym vplyvom, kritickým myslením, postojmi a správaním jednotlivcov. Zahŕňa formuláciu výskumných cieľov, identifikáciu problémov (napr. náchylnosť na dezinformácie) a skúmanie korelácií medzi premennými, ako sú kreativita a odolnosť voči mediálnym hrozbám. Súčasťou projektu je aj návrh a overovanie intervenčného programu a vzdelávacích nástrojov, čo predstavuje aplikovaný výskum. Medzinárodná spolupráca, výmena metodík a tvorba výstupov vo forme analytických a vzdelávacích materiálov prispievajú k rozvoju poznania v oblasti mediálnej gramotnosti a jej praktickej implementácie.</t>
  </si>
  <si>
    <t>https://www.eeagrants.sk/vyzvy/otvorena-vyzva-pre-on-line-bilateralne-iniciativy-medzi-slovenskom-a-norskom-fbr02/?csrt=12790331478858498651</t>
  </si>
  <si>
    <t>FBR03-040</t>
  </si>
  <si>
    <t>Inkluzívne vyučovanie jazykov</t>
  </si>
  <si>
    <t>Ficzere Anikó, Mgr., PhD.</t>
  </si>
  <si>
    <t>Ministerstvo investícií, regionáleho rozvoja a informatizácie
IČO: 50349287</t>
  </si>
  <si>
    <t>1779/2024</t>
  </si>
  <si>
    <t>https://www.crz.gov.sk/zmluva/9999899/</t>
  </si>
  <si>
    <t>Granty EHP a Nórska</t>
  </si>
  <si>
    <t>Cieľom iniciatívy "Inkluzívne vyučovanie jazykov" je zlepšiť kvalitu inkluzívneho vzdelávania na Slovensku prostredníctvom bilaterálnej spolupráce s Nórskom. Iniciatíva sa zameriava na výmenu skúseností medzi slovenskými a nórskymi odborníkmi v oblasti vzdelávania žiakov so špeciálnymi výchovno-vzdelávacími potrebami. Hlavné aktivity zahŕňajú študijný pobyt slovenských expertov v Nórsku, kde budú pozorovať inkluzívne prístupy vo vyučovaní, a následný workshop na Slovensku, ktorý má šíriť získané poznatky medzi širšiu komunitu učiteľov. Týmto spôsobom sa posilní odborná spolupráca, zlepší sa kvalifikácia učiteľov a podporí sa zavedenie inkluzívnych metód v slovenskom školstve.</t>
  </si>
  <si>
    <t>Projekt je zameraný na systematické získavanie, analýzu a výskum poznatkov v oblasti inkluzívneho vzdelávania jazykov. Prostredníctvom medzinárodnej spolupráce a komparácie prístupov medzi Slovenskom a Nórskom dochádza k identifikácii efektívnych pedagogických metód pre žiakov so špeciálnymi výchovno-vzdelávacími potrebami. Projekt zahŕňa pozorovanie, zber empirických skúseností a ich následné spracovanie a šírenie formou odborných workshopov, čo prispieva k overovaniu a aplikácii inovatívnych prístupov v praxi. Výsledky projektu majúvedecky potenciál rozšíriť existujúce poznanie v oblasti inkluzívneho vzdelávania a podporiť jeho systematické zavádzanie.</t>
  </si>
  <si>
    <t>https://www.eeagrants.sk/vyzvy/otvorena-vyzva-na-predkladanie-ziadosti-o-prispevok-v-ramci-fondu-pre-bilateralne-vztahy-fbr03/?csrt=12790331478858498651</t>
  </si>
  <si>
    <t>FBR-PDI-018</t>
  </si>
  <si>
    <t>Novel Techniques and Approaches in Language Teaching</t>
  </si>
  <si>
    <t>2721/2023</t>
  </si>
  <si>
    <t>https://www.crz.gov.sk/zmluva/8418567/</t>
  </si>
  <si>
    <t>Projekt UKF (SK) s Árni Magnússon inštitútom Islandských štúdií (IS) je zameraný na strategickú bilaterálnu spoluprácu a výmenu skúseností v dvoch oblastiach: - vyučovanie materinského jazyka krajiny (islandštiny na Islande a slovenčiny na Slovensku) pre cudzincov - podpora osvojovania si cudzích jazykov prostredníctvom nových techník a postupov a na nadviazanie nových vedecko-výskumných a pedagogických kontaktov medzi Slovenskom a Islandom. Cieľom projektu je výmena skúseností a príkladov dobrej praxe z oblasti výučby jazykov a transfer postupov z výučby cudzích jazykov do výučby materinského jazyka ako cudzieho jazyka ako aj zvýšenie efektívnosti výučby a osvojovania si cudzích jazykov.</t>
  </si>
  <si>
    <t>Hlavným cieľom projektu je predovšetkým analyzovanie úrovne  osvojovania si cudzích jazykov prostredníctvom nových techník a postupov na Slovensku a Islande. Výskumný chrakter má aj hodnotenie oblasti výučby jazykov transfer postupov z výučby cudzích jazykov do výučby materinského jazyka</t>
  </si>
  <si>
    <t>nie je poskytované na základe výzvy</t>
  </si>
  <si>
    <t>Rozvoj talianskej kultúry a jazyka vo svete</t>
  </si>
  <si>
    <t>Ministerstvo zahraničných vecí Talianskej rep</t>
  </si>
  <si>
    <t>Dotácie na rozvoj talianskej kultúry a jazyka vo svete</t>
  </si>
  <si>
    <t>Podpora talianskej kultúry a jazyka na Filozofickej fakulte UKF - študenti bakalárskeho a magisterského štúdia talianskeho jazyka.</t>
  </si>
  <si>
    <t>www.aktion.saia.sk</t>
  </si>
  <si>
    <t>2025-03-15-002</t>
  </si>
  <si>
    <t>Mediation in der translationsorientierten Sprachdidaktik. Slowakische und österreichische Translationsstudierende im Austausch</t>
  </si>
  <si>
    <t>Wrede Oľga, doc. PaedDr., PhD.</t>
  </si>
  <si>
    <t>SAIA
IČO:30857270</t>
  </si>
  <si>
    <t>dotácia bola poskytnutá na základe rozhodnutia o schválení žiadosti</t>
  </si>
  <si>
    <t>evidované rozhodnutie o schválení žiadosti</t>
  </si>
  <si>
    <t>Cieľom projektu je rozvíjať kompetencie študentiek a študentov translatológie oboch participujúcich univerzít (Univerzita Graz, UKF v Nitre) v oblasti tzv. jazykovej mediácie, ktorá je kľúčová pre ich štúdium a budúce profesionálne pôsobenie. Projekt bude realizovaný v niekoľkých fázach: 1. Úvodná fáza - stanovenie teoretických východísk projektu; adaptácia existujúcich mediačných stratégií a aktivít na výučbu jazykov (nemčiny ako cudzieho, resp. druhého jazyka) v rámci vzdelávania prekladateľov a tlmočníkov; projektový tím navrhne zároveň nové mediačné aktivity a mediačné stratégie; návrh konkrétnych úloh a zadaní. 2. Spolupráca študentiek a študentov: vytvorenie zmiešaných skupín, virtuálne stretnutia a spoločné riešenie zadaní. 3. Výmenné študijné pobyty: október 2025 – pobyt študentov z Nitry na Univerzite Graz, apríl 2026 – pobyt študentov z Grazu na UKF v Nitre. 4. Záverečná fáza: zhrnutie a publikovanie výsledkov projektu v publikácii "Neues Handbuch Hochschullehre".</t>
  </si>
  <si>
    <t>Rezerva predsedu vlády SR - Priama podpora 2025</t>
  </si>
  <si>
    <t>UV SR 364/2025</t>
  </si>
  <si>
    <t>Stopy minulosti cez Holíčsku šibenicu. Vedecké poznanie a kultúrna pamäť regiónu Záhorie.</t>
  </si>
  <si>
    <t>Bönde Gogová Stanislava, doc. PhDr., PhD.</t>
  </si>
  <si>
    <t>Úrad vlády SR
IČO: 151513</t>
  </si>
  <si>
    <t>CEZ: UV SR 364/2025</t>
  </si>
  <si>
    <t>https://www.crz.gov.sk/data/att/6078794.pdf</t>
  </si>
  <si>
    <t>Dotácia z rozpočtovej rezervy predsedu vlády SR v rámci Priamej podpory 2025</t>
  </si>
  <si>
    <t>Projekt „Stopy minulosti cez Holíčsku šibenicu. Vedecké poznanie a kultúrna pamäť regiónu Záhorie“nadväzuje na úspešne realizovaný projekt Holíčska šibenica: Od výskumu k prezentácii (11/2024 – 4/2025), v rámci ktorého boli spracované prvé výsledky archeologického výskumu historickej šibenice v Holíči a sprostredkované odbornej i laickej verejnosti. Nový projekt rozširuje výskumné aktivity o detailné prírodovedné analýzy (C14 datovanie, DNA analýzy, dendrochronológia), ktoré umožnia spresniť vývoj šibenice v historickom kontexte. Súčasťou projektu je aj doplňujúci terénny výskum v regióne Záhorie a návrh architektonického riešenia náznakovej prezentácie lokality in situ po jej vyhlásení za národnú kultúrnu pamiatku. Výsledky budú popularizované formou virtuálnej interaktívnej prezentácie na webovej stránke mesta Holíč, ako aj prostredníctvom workshopu pre žiakov druhého stupňa ZŠ a mládež mesta Holíč, ktorý im priblíži základy archeologického, antropologického a prírodovedného výskumu. Projekt tak prispeje k prehĺbeniu interdisciplinárneho poznania a k uchovaniu kultúrnej pamäti regiónu.</t>
  </si>
  <si>
    <t>Rezerva predsedu vlády SR - Priama podpora 2024</t>
  </si>
  <si>
    <t>UV SR 7926/2024</t>
  </si>
  <si>
    <t>Holíčska šibenica - od výskumu k prezentácii</t>
  </si>
  <si>
    <t>CEZ: UV SR 1072/2024</t>
  </si>
  <si>
    <t>https://www.crz.gov.sk/data/att/5410646.pdf</t>
  </si>
  <si>
    <t>Dotácia z rozpočtovej rezervy predsedu vlády SR v rámci Priamej podpory 2024</t>
  </si>
  <si>
    <t>Dotácia bude využitá na financovanie potrebných analýz dôležitých k vyhodnoteniu výsledkov archeologického výskumu historickej šibenice v Holíči a následnú prezentáciu (realizácia múzejnej výstavy, popularizačné prednášky).</t>
  </si>
  <si>
    <t>https://www.cost.eu/actions/CA21114/</t>
  </si>
  <si>
    <t>CLIL sieť pre jazyky vo vzdelávaní: smerom k bilingválnym a viacjazyčným predmetovým gramotnostiam (CLIL NetLE)</t>
  </si>
  <si>
    <t>CLIL network for languages in education: towards bi- and multilingual disciplinary literacies (CLIL NetLE)</t>
  </si>
  <si>
    <t>Kováčiková Elena, doc. Mgr., PhD.</t>
  </si>
  <si>
    <t>Pedagogická fakulta UKF v Nitre</t>
  </si>
  <si>
    <t>Táto akcia reaguje na prechod na obsahovo a jazykovo integrované vzdelávanie (CLIL), t. j. výučbu nejazykových predmetov prostredníctvom cudzieho jazyka, do hlavného prúdu vzdelávania. Pretrvávajúce výzvy v praxi a výskume CLIL negatívne ovplyvňujú realizáciu plného potenciálu CLIL, ktorý spočíva predovšetkým v pomoci absolventom škôl dosiahnuť kompetenciu sebavedomého používania aspoň jedného cudzieho jazyka na profesionálne a akademické účely. Mladí Európania jednoznačne potrebujú takúto dvojjazyčnú/viacjazyčnú disciplinárnu gramotnosť, ktorá by dopĺňala gramotnosť v ich materinskom jazyku, aby uspeli v zamestnaní a vo vysokoškolskom vzdelávaní. Prostredníctvom prepojenia výskumníkov v celej Európe táto akcia vyvinie pôsobivý, spoločný výskumný program a stratégiu šírenia zameranú na vzdelávací potenciál CLIL na podporu rozvoja dvojjazyčnej/viacjazyčnej disciplinárnej gramotnosti. Táto akcia po prvýkrát integruje výskumné zoskupenia z oblasti jazykového vzdelávania so zameraním na odborníkov na CLIL a predmetové vzdelávanie pracujúcich na vzdelávaní prostredníctvom hlavného jazyka vzdelávania. Aby sa umožnilo holistické pochopenie používania a rozvoja dvojjazyčnej/viacjazyčnej disciplinárnej gramotnosti, sú zahrnuté ďalšie odborné znalosti o digitálnych médiách a viacjazyčných školách. Cieľmi tejto akcie je vytvoriť spoločnú konceptualizáciu a výskumný program pre skúmanie dvojjazyčnej/viacjazyčnej disciplinárnej gramotnosti v CLIL, poskytnúť prístupnú zbierku štandardizovaných výskumných nástrojov a výskumného školenia, identifikovať vzorce používania, vývoja a existujúcich osvedčených postupov, pokiaľ ide o podporu dvojjazyčnej/viacjazyčnej disciplinárnej gramotnosti v škole so zameraním na 5. – 13. ročník, šíriť informácie o podpore rozvoja dvojjazyčnej/viacjazyčnej disciplinárnej gramotnosti v triedach CLIL, predovšetkým medzi zainteresovanými stranami v oblasti vzdelávania a v rámci akademickej obce, ale aj medzi zainteresovanými stranami z postsekundárnych a priemyselných kruhov a širokou verejnosťou.</t>
  </si>
  <si>
    <t>This Action responds to the move into mainstream education of Content-and-Language-Integrated-Learning (CLIL), i.e., the teaching of non-language subjects through a foreign language. Ongoing challenges in CLIL practice and research negatively affect the realisation of CLIL’s full potential, which lies primarily in helping school-leavers achieve the competence to use at least one foreign language confidently for professional and academic purposes. Young Europeans clearly require such bi/multilingual disciplinary literacies, complementing that in their first language, to succeed in employment and higher education. Through connecting researchers across Europe, this Action will develop an impactful, shared research agenda and dissemination strategy, targeting CLIL’s educational potential to support the development of bi/multilingual disciplinary literacies. This Action, for the first time, integrates research clusters from language education, focusing on CLIL and subject education experts working on education through the main language of education. To allow for a holistic understanding of the use and development of bi/multilingual disciplinary literacies, further expertise on digital media and multilingual schools is included. Aims of this Action are to develop a shared conceptualisation and research agenda for the investigation of bi/multilingual disciplinary literacies in CLIL provide an accessible collection of standardised research instruments and research training identify patterns of use, development and existing good practices in terms of supporting bi/multilingual disciplinary literacies at school, focusing on grades 5-13 disseminate information on supporting the development of bi/multilingual disciplinary literacies in CLIL classes primarily to educational stakeholders and within academia, but also to post-secondary and industry stakeholders and the general public.</t>
  </si>
  <si>
    <t>https://www.cost.eu/actions/CA21122/</t>
  </si>
  <si>
    <t>COST Action CA21122</t>
  </si>
  <si>
    <t>Podpora geriatrickej medicíny v rozvíjajúcich sa krajinách prostredníctvom adaptívnych metód a Inovácií v nových geriatrických systémoch (PROGRAMMING)</t>
  </si>
  <si>
    <t>PROmoting GeRiAtric Medicine IN countries where it is still eMerGing (PROGRAMMING)</t>
  </si>
  <si>
    <t>Határ Ctibor, prof. PaedDr., PhD.</t>
  </si>
  <si>
    <t>Hlavným cieľom tejto iniciatívy je definovať obsah vzdelávacích a tréningových aktivít zameraných na základné princípy starostlivosti o starších ľudí, určených pre odborníkov, ktorí nie sú špecialistami na geriatrickú medicínu (GM), pričom sú tieto aktivity prispôsobené miestnemu kontextu, potrebám a zdrojom zainteresovaných strán a pragmatickým možnostiam zapojených zariadení, najmä v krajinách, kde je geriatrická medicína stále rozvíjajúca sa.</t>
  </si>
  <si>
    <t>The main aim and objective of the Action is to define the content of education and training activities on basic principles of older people’ care, destined for professionals non-specialists in geriatric medicine (GM) and adapted to the local context, the needs and assets of stakeholders and the pragmatic possibilities of involved settings, especially for countries where GM is still emerging.</t>
  </si>
  <si>
    <t>https://www.cost.eu/actions/CA24106/</t>
  </si>
  <si>
    <t>COST Action CA24106</t>
  </si>
  <si>
    <t>Budovanie vzdelávania a Jedného zdravia prostredníctvom adaptívnej konvergencie a otvorených sietí (BEACON)“</t>
  </si>
  <si>
    <t>Building Education and One Health with Adaptive Convergence and Open Networks (BEACON)</t>
  </si>
  <si>
    <t>Kráľová Zdena, prof. PaedDr., PhD.</t>
  </si>
  <si>
    <t>Cieľom iniciatívy BEACON Action je stanoviť nový zlatý štandard vo vzdelávaní v oblasti zdravia pre stredoškolských študentov naprieč Európou. Táto spolupracujúca iniciatíva spája interdisciplinárnych odborníkov a zainteresované strany s cieľom vyvinúť inovatívnu vzdelávaciu platformu, ktorá podporuje pohodu, rozmanitosť, vzájomný rešpekt a porozumenie medzi študentmi.
Štruktúrovaná okolo piatich kľúčových skupín, iniciatíva BEACON sa snaží posilniť študentov, aby sa stali informovanými a zdravými členmi globálnej komunity, schopnými čeliť miestnym aj individuálnym výzvam. Iniciatíva si kladie za cieľ inšpirovať proaktívnu generáciu mladých ľudí, ktorí nielen zlepšia vlastný život, ale aj pozitívne prispejú k blahu svojich komunít.</t>
  </si>
  <si>
    <t>The BEACON Action aims to set a new gold standard in health education for high school students across Europe. This collaborative initiative unites interdisciplinary experts and stakeholders to develop an innovative educational platform that promotes well-being, diversity, mutual respect, and understanding among students. Structured around five key groups, BEACON seeks to empower students to become informed and healthy members of a global community, capable of tackling both local and individual challenges. The initiative aspires to inspire a proactive generation of young individuals who will not only improve their own lives but also contribute positively to the well-being of their communities. By leveraging cutting-edge technology and engaging local experts to address specific local issues while maintaining a focus on global challenges, BEACON will significantly enhance health education not just in Europe, but also in other regions around the world. Through its comprehensive approach, the BEACON Action is positioned to create lasting impacts on health education and community health outcomes globally.</t>
  </si>
  <si>
    <t>ZML/1/2025/191006/z:353</t>
  </si>
  <si>
    <t>Výskum, vývoj a implementácia systému rizikológie - DS Smith Turpak obaly, a.s.</t>
  </si>
  <si>
    <t>Research, development and implementation of the risk management system - DS Smith Turpak obaly, a.s.</t>
  </si>
  <si>
    <t>Tureková Ivana, doc. Ing., PhD., MBA</t>
  </si>
  <si>
    <t>DS Smith Turpak obaly, a.s.
IČO: 31562116</t>
  </si>
  <si>
    <t>https://www.crz.gov.sk/zmluva/9473620/</t>
  </si>
  <si>
    <t>Výskum, vývoj a imlementácia systému rizikológie</t>
  </si>
  <si>
    <t>DS Smith Turpak obaly, a.s.</t>
  </si>
  <si>
    <t>Cieľom výskumného projektu bol návrh, vývoj a verifikácia systému rizikológie v spoločnosti DS Smith Turpak Obaly. a.s.v prevádzkach Ilava a Galanta. Súčasný projekt posúdenia rizík v organizácii v daných prevádzkach nespĺňal požadované štandardy z hľadiska využiteľnosti a flexibilnosti a bol považovaný za zastaralý. Preto bolo potrebné vyvinúť nový model, ktorý by reflektoval na aktuálne potreby spoločnosti. Bola navrhnutá metodológia výskumu, postupy na vyhľadávanie nebezpečenstiev, návrh vhodnej metódy hodnotenia a posudzovania rizík a vytvorenia systému nápravných opatrení. Objektami výskumu boli strojné zariadenia a činnosti na/pri nich vykonávané. Výsledky navrhnutého výskumného modelu posudzovania rizík boli overované a implementované na reálne podmienky.</t>
  </si>
  <si>
    <t>The aim of the research project was the design, development, and verification of a risk management system in the company DS Smith Turpak Obaly a.s. at the Ilava and Galanta facilities. The existing risk assessment project within the organization at these facilities did not meet the required standards in terms of usability and flexibility and was considered outdated. Therefore, it was necessary to develop a new model that would reflect the company’s current needs.
A research methodology was proposed, including procedures for hazard identification, the selection of an appropriate method for risk evaluation and assessment, and the creation of a system of corrective measures. The objects of the research were machinery and the activities performed on or in connection with them. The results of the proposed risk assessment research model were verified and implemented under real operating conditions.</t>
  </si>
  <si>
    <t>Fond na podporu umenia - Dotačné programy MK</t>
  </si>
  <si>
    <t>25-710-01813 D</t>
  </si>
  <si>
    <t>Konvergencie a divergencie umení, vedecké sympózium s medzinárodnou účasťou /2. ročník</t>
  </si>
  <si>
    <t>Convergences and Divergences of the Arts, scientific symposium with international participation/2nd year</t>
  </si>
  <si>
    <t>Brezina Pavol, doc. Mgr., PhD.</t>
  </si>
  <si>
    <t>Ministersvo kultúry SR
IČO: 165182</t>
  </si>
  <si>
    <t>ZML/2/2025/191006/z:943</t>
  </si>
  <si>
    <t>https://www.crz.gov.sk/zmluva/11154071/</t>
  </si>
  <si>
    <t>Predkladaný projekt druhého ročníka vedeckého sympózia, ktorého ústrednou témou je harmonická fúzia a interakcie klasickej a populárnej hudby, hľadá odpovede na otázky dotýkajúce sa tiež ideologických, ekonomických a spoločensko-kultúrnych determinánt tejto fúzie. Vzhľadom na veľký vplyv populárnej hudby na mládež bude sympózium tiež hľadať vhodné nástroje na uchopenie edukačného aspektu v tejto téme v snahe poukázať na progresívne i regresívne prvky vo vzťahu k umeleckej kvalite autorskej výpovede.</t>
  </si>
  <si>
    <t>The presented project of the annual scientific symposium, whose central theme is the second harmonic fusion and the interaction of classical and popular music, seeks answers to questions also touching on the ideological, economic and socio-cultural determinants of this fusion. Given the great influence of popular music on youth, the symposium will also seek suitable tools to grasp the educational aspect of this topic in the present time, pointing out progressive and regressive elements in relation to the artistic quality of the author's statement.</t>
  </si>
  <si>
    <t>ide o umelecký projekt</t>
  </si>
  <si>
    <t>https://erasmus-plus.ec.europa.eu/programme-guide/part-b/key-action-2/cooperation-partnerships</t>
  </si>
  <si>
    <t>2021-1-CZ01-KA220-HED-000031180</t>
  </si>
  <si>
    <t>Zmena nášho prístupu: úsilie o inkluzívne vzdelávanie</t>
  </si>
  <si>
    <t>Changing Our Story: The Pursuit of Inclusive Education</t>
  </si>
  <si>
    <t>Poláčková Vladimíra, PaedDr., PhD.</t>
  </si>
  <si>
    <t>Ministerstvo školství, mládeže a tělovýchovy ČR
IČO: 22985</t>
  </si>
  <si>
    <t>ZML-2022/1-189:191006</t>
  </si>
  <si>
    <t>https://www.crz.gov.sk/zmluva/6253235/</t>
  </si>
  <si>
    <t>Susediace univerzity – Univerzita Západočeská v Plzni (Česká republika) a Univerzita Konštantína Filozofa v Nitre (Slovensko) – spolupracujú na výskumnom projekte zameranom na zlepšenie inkluzívneho vzdelávania vo vysokoškolskom prostredí v regióne strednej Európy. Výskum sa zameriava na analýzu inštitucionálnych prístupov k inklúzii a skúmanie faktorov, ktoré ovplyvňujú participáciu a akademický úspech študentov z marginalizovaných alebo znevýhodnených skupín.Hlavným cieľom výskumu je identifikovať bariéry inkluzívneho vzdelávania a posúdiť pripravenosť vysokoškolských pedagógov reagovať na potreby rôznorodej študentskej populácie. Výskum využíva kombinovaný metodologický prístup (mixed-methods), ktorý spája kvantitatívne a kvalitatívne metódy. Zber dát zahŕňa dotazníkové šetrenie medzi pedagógmi a študentmi, pološtruktúrované rozhovory s vybranými aktérmi a analýzu inštitucionálnych politík a mechanizmov podpory súvisiacich s inkluzívnym vzdelávaním.Projekt je realizovaný v spolupráci s medzinárodnými partnermi, medzi ktoré patria The Hague University of Applied Sciences a Institute of Social Studies of Erasmus University Rotterdam.Výsledkom výskumu bude identifikácia kľúčových bariér inklúzie, návrh odporúčaní pre zmeny v inštitucionálnych politikách a vytvorenie vzdelávacích modulov na rozvoj kompetencií vysokoškolských pedagógov v oblasti inkluzívnej pedagogiky a podpory študentov.</t>
  </si>
  <si>
    <t>Neighbouring institutions, University of West Bohemia (Czech Republic) and Constantine the Philosopher University in Nitra (Slovakia), are collaborating on a research project aimed at improving inclusive education in Central European higher education. The study investigates how institutional practices and staff preparedness influence the participation and academic success of students from marginalised or disadvantaged backgrounds.The main objective of the research is to identify barriers to inclusive education and evaluate the readiness of higher education staff to address the needs of diverse student populations. The research applies a mixed-methods approach combining quantitative and qualitative methods. Data collection includes surveys conducted among academic staff and students, semi-structured interviews with selected stakeholders, and analysis of institutional policies and support mechanisms related to inclusive education.The project is implemented in cooperation with international partners, including The Hague University of Applied Sciences and Institute of Social Studies of Erasmus University Rotterdam, enabling comparative perspectives and the exchange of international best practices.</t>
  </si>
  <si>
    <t>https://aivd.sk/akreditacia-erasmus-na-mobility/</t>
  </si>
  <si>
    <t>2024-1-SK01-KA121-ADU-000228779</t>
  </si>
  <si>
    <t>AIVD Erasmus+ Mobility</t>
  </si>
  <si>
    <t>AIVD Erasmus+ Mobilita</t>
  </si>
  <si>
    <t>Asociácia inštitúcií vzdelávania dospelých
IČO: 17320615</t>
  </si>
  <si>
    <t>ZML/2/2025/1941006/z:768</t>
  </si>
  <si>
    <t>https://www.crz.gov.sk/zmluva/10882637/</t>
  </si>
  <si>
    <t>Akreditácia Erasmus+ na mobility</t>
  </si>
  <si>
    <t>Cieľom projektu Erasmus+ Mobility je navrhnúť, overiť a implementovať model systému riadenia kvality vo vzdelávaní dospelých. Projekt sa zameriava na analýzu existujúcich prístupov k zabezpečovaniu kvality a identifikáciu faktorov ovplyvňujúcich efektívnosť vzdelávacích programov. Na základe medzinárodných skúseností a príkladov dobrej praxe bude vytvorený model riadenia kvality reflektujúci potreby organizácií pôsobiacich v oblasti vzdelávania dospelých na Slovensku. Očakávaným prínosom projektu je zvýšenie kvality vzdelávacích procesov, profesionalizácia poskytovateľov vzdelávania dospelých a posilnenie povedomia o význame celoživotného vzdelávania.</t>
  </si>
  <si>
    <t>The aim of the Erasmus+ Mobility project is to design, verify, and implement a quality management system model in adult education. The project focuses on analysing existing approaches to quality assurance and identifying key factors influencing the effectiveness of adult education programmes. Based on international experience and examples of good practice, a tailored quality management model will be developed to reflect the needs of organisations operating in the field of adult education in Slovakia. The expected outcomes include improving the quality of educational processes, strengthening the professionalisation of adult education providers, and increasing awareness of the importance of lifelong learning.</t>
  </si>
  <si>
    <t>Realizácia akreditovaného vzdelávacieho programu "Manažér ďalšieho vzdelávania" na základe objednávky</t>
  </si>
  <si>
    <t>objednávka GR ZVJS SR zo dňa 26.08.2025</t>
  </si>
  <si>
    <t>Manažér ďalšieho vzdelávania</t>
  </si>
  <si>
    <t>Lifelong Learning Manager</t>
  </si>
  <si>
    <t>Generálne riaditeľstvo Zboru väzenskej a justičnej stráže IČO 212008</t>
  </si>
  <si>
    <t>č. objed. 504 (26.08.2025)</t>
  </si>
  <si>
    <t>https://www.zvjs.sk/sk/dokumenty?utm_source=chatgpt.com&amp;invoice=false&amp;contractor=Univerzita+Kon%C5%A1tant%C3%ADna+</t>
  </si>
  <si>
    <t>akreditovaný vzdelávací kurz</t>
  </si>
  <si>
    <t>Vzdelávací kurz pre prípravu manažérov/koordinátorov vzdelávania dospelých resp. špecialistov v oblasti vzdelávania a rozvoja ľudských zdrojov.</t>
  </si>
  <si>
    <t>Educational course for the preparation of managers/coordinators of adult education or specialists in the field of education and human resource development.</t>
  </si>
  <si>
    <t>https://www.erasmusplus.sk/erasmus_2021_2027/doc/vyzva/2022/2022_korigendum_vyzva-v2.pdf</t>
  </si>
  <si>
    <t>2022-1-SK01-KA171-HED-000078497</t>
  </si>
  <si>
    <t>Pavlíková Martina, doc. PhDr., PhD., MBA</t>
  </si>
  <si>
    <t>ZML-2022/1-827:191006</t>
  </si>
  <si>
    <t>https://www.crz.gov.sk/zmluva/6813750/</t>
  </si>
  <si>
    <t>Medzinárodná mobilita odchádzajúcich a prichádzajúcich podporená z fondov pre vonkajšie politiky - mobilita medzi krajinami programu a partnerskými krajinami (KA171)</t>
  </si>
  <si>
    <t>https://eur-lex.europa.eu/legal-content/SK/TXT/PDF/?uri=CELEX:C2022/444/07</t>
  </si>
  <si>
    <t>2023-1-SK01-KA131-HED-000130451</t>
  </si>
  <si>
    <t>ZML-2023/1-1175:191006</t>
  </si>
  <si>
    <t>https://www.crz.gov.sk/zmluva/8167160/</t>
  </si>
  <si>
    <t>Mobilita jednotlivcov v oblasti vysokoškolského vzdelávania (medzinárodná mobilita odchádzajúcich a prichádzajúcich podporená z fondov pre vonkajšie politiky medzi krajinami programu - KA131).</t>
  </si>
  <si>
    <t>2023-1-SK01-KA171-HED-000138130</t>
  </si>
  <si>
    <t>https://www.crz.gov.sk/zmluva/8174716/</t>
  </si>
  <si>
    <t>Mobilita jednotlivcov v oblasti vysokoškolského vzdelávania (medzinárodná mobilita odchádzajúcich a prichádzajúcich podporená z fondov pre vonkajšie politiky medzi krajinami programu a partnerskými krajinami - KA171).</t>
  </si>
  <si>
    <t>https://eur-lex.europa.eu/legal-content/SK/TXT/PDF/?uri=OJ:C_202301262</t>
  </si>
  <si>
    <t>2024-1-SK01-KA131-HED-000226300</t>
  </si>
  <si>
    <t>https://www.crz.gov.sk/zmluva/9459154/</t>
  </si>
  <si>
    <t>2024-1-SK01-KA171-HED-000231786</t>
  </si>
  <si>
    <t>ZML/1/2024/191006/z:1269</t>
  </si>
  <si>
    <t>https://www.crz.gov.sk/zmluva/9678963/</t>
  </si>
  <si>
    <t>https://eur-lex.europa.eu/legal-content/SK/TXT/PDF/?uri=OJ:C_202406983</t>
  </si>
  <si>
    <t>2025-1-SK01-KA131-HED-000321178</t>
  </si>
  <si>
    <t>ZML/2/2025/191006/z:904</t>
  </si>
  <si>
    <t>https://www.crz.gov.sk/zmluva/11037551/?csrt=1908969727880046773&amp;undefined=undefined</t>
  </si>
  <si>
    <t>Mobility jednotlivcov v oblasti vysokoškolského vzdelávania (medzinárodná mobilita odchádzajúcich a prichádzajúcich podporená z fondov pre vonkajšie politiky medzi krajinami programu - KA131).</t>
  </si>
  <si>
    <t>2025-1-SK01-KA171-HED-000339178</t>
  </si>
  <si>
    <t>ZML/2/2025/191006/z:1044</t>
  </si>
  <si>
    <t>https://www.crz.gov.sk/zmluva/11258309/?csrt=1110467454318555301&amp;undefined=undefined</t>
  </si>
  <si>
    <t xml:space="preserve">zmluva o poskytnutí dotácie </t>
  </si>
  <si>
    <t>2296/2025/OŠMaŠ</t>
  </si>
  <si>
    <t>Formovanie mladých lídrov formou neformálneho vzdelávania</t>
  </si>
  <si>
    <t>Tvrdík Miroslav, Mgr., PhD.</t>
  </si>
  <si>
    <t>Mesto Nitra
IČO: 308307</t>
  </si>
  <si>
    <t>ZML/2/2025/191006/z:1545</t>
  </si>
  <si>
    <t>https://www.crz.gov.sk/zmluva/11585380/</t>
  </si>
  <si>
    <t>Program osveta, výchova a vzdelávanie</t>
  </si>
  <si>
    <t>Poskytnutie dotácie Mesta Nitra na účel "Formovanie mladých lídrov formou neformálneho vzdelávania".</t>
  </si>
  <si>
    <t>1133/2025/OK</t>
  </si>
  <si>
    <t>Nitrianske univerzitné dni</t>
  </si>
  <si>
    <t>ZML/2/2025/191006/z:855</t>
  </si>
  <si>
    <t>https://www.crz.gov.sk/zmluva/10977815/</t>
  </si>
  <si>
    <t>Program telesná kultúra</t>
  </si>
  <si>
    <t>Poskytnutie dotácie Mesta Nitra na účel "Nitrianske univerzitné dni".</t>
  </si>
  <si>
    <t>1. veřejná soutěž programu SIGMA Dílčí cíl 3: Podpora inovačního potenciálu společenských věd, humanitních věd a umění</t>
  </si>
  <si>
    <t>TQ01000153</t>
  </si>
  <si>
    <t>EduPo</t>
  </si>
  <si>
    <t>aplikovaný výskum, vývoj</t>
  </si>
  <si>
    <t>Generování české poezie v edukačním a multimediálním prostředí</t>
  </si>
  <si>
    <t>Generating Czech poetry in an educative and multimedia environment</t>
  </si>
  <si>
    <t>doc. Mgr. Zuzana Panák Husárová, PhD.</t>
  </si>
  <si>
    <t>Technologická agentura ČR</t>
  </si>
  <si>
    <t>https://smlouvy.gov.cz/smlouva/27655795?backlink=rhc13</t>
  </si>
  <si>
    <t>SIGMA Dílčí cíl 3: Podpora inovačního potenciálu společenských věd, humanitních věd a umění</t>
  </si>
  <si>
    <t>Univerzita Karlova, Ústav pro českou literaturu AV, v. v. i.</t>
  </si>
  <si>
    <t>elearning; Czech poetry; historical poetics; artificial intelligence; generative language models; generative art; creativity</t>
  </si>
  <si>
    <t>Hlavním cílem projektu je vytvořit interdisciplinární vzdělávací nástroj, který bude zprostředkovávat moderní interaktivní seznámení s českou poezií a automatickým generováním textu a poskytne nové možnosti digitálního vzdělávání v současném mediálním prostředí.
Ve spolupráci literárních vědců, počítačových lingvistů a umělců vzniknou umělé neuronové modely české poezie. Tento software bude umožňovat generování básní, reprezentujících obvyklou podobu tvorby např. určitého období či směru. Software se stane základem pro didaktický exponát, který bude instalován ve vzdělávacím centru Didaktikon. Interakcí s exponátem návštěvníci získají užší spojení s poezií a zároveň poznají možnosti i omezení generování textu.</t>
  </si>
  <si>
    <t>pridelená suma je vyššia ako pôvodne žiadaná suma z dôvodu presunu výkumných povinnosti jedného z účastníkov projektu na VŠVU a s tým súvisiace navýšenie objemu prijatých finančných prostriedkov</t>
  </si>
  <si>
    <t>Výzva číslo 4/2025</t>
  </si>
  <si>
    <t>25-710-01524 D</t>
  </si>
  <si>
    <t>Ateliér sklo: Diplomové práce 2025 (Zuzana Kováčiková, Natalie Lehnerová, Jakub Sojka)</t>
  </si>
  <si>
    <t>Glass Studio: Diploma Projects 2025 (Zuzana Kováčiková, Natalie Lehnerová, Jakub Sojka)</t>
  </si>
  <si>
    <t>doc. Mgr. art. Patrik Illo</t>
  </si>
  <si>
    <t>25-710-01524</t>
  </si>
  <si>
    <t>https://crz.gov.sk/zmluva/11038999/</t>
  </si>
  <si>
    <t>Ambíciou výstavy diplomových prác študentiek Ateliéru Sklo VŠVU Zuzana Kováčikovej a Natálie Lehnertovej a študenta Jakuba Sojku je predstaviť tvorbu najmladšej- nastupujúcej generácie sklárskych umelcov na pôde Rona Gallery - jedinej súčasnej slovenskej galérie, ktorá sa zameriava na prezentáciu sklárskeho umenia a dizajnu. Ciele a hlavné projektové aktivity: Realizácia výstavy diplomových prác študentov ateliéru Sklo VŠVU. Súčasťou otvorenia výstavy bude aj komentovaná prehliadka za účasti autorov a kurátora- vedúceho diplomových prác.
K výstave plánujeme vydať brožúru s textami teoretikov - konzultantov jednotlivých diplomových prác - Naďe Kančevovej, Zdena Kolesára a Ladislava Tkáčika.</t>
  </si>
  <si>
    <t>25-710-01523 D</t>
  </si>
  <si>
    <t>Medzinárodné študentské sklárske sympózium Novohrad 2025</t>
  </si>
  <si>
    <t>International Student Glass Symposium Novohrad 2025</t>
  </si>
  <si>
    <t>25-710-01523</t>
  </si>
  <si>
    <t>https://crz.gov.sk/zmluva/10964305/</t>
  </si>
  <si>
    <t>Medzinárodné študentské sklárske sympózium v Starej škole v Kokave nad Rimavicou má za cieľ nadviazať na
bohatú históriu výroby skla v regióne Novohrad vytvorením kreatívnej platformy pre tvorbu študentov z 5 európskych krajín.
Podujatie nadväzuje na úspešný prvý ročník medzinárodného sympózia, na ktorom sa zúčastnili študenti a pedagógovia z
piatich vysokých umeleckých škôl(Slovensko, Maďarsko, Rumunsko, Česko a Poľsko) Ciele a hlavné projektové aktivity: Ústrednou témou tohto ročníka bude práca s tabuľovým sklom. Práve produkcia tabuľového skla je úzko spätá s históriou Kokavy- ešte pred prvou svetovou vojnou v obci fungovala skláreň, ktorá bola zameraná na produkciu tabuľového skla.
Počas sympózia bude umožnené návštevníkov pozorovať umelcov priamo pri tvorbe. Sympózium sa ukončí vernisážou, výstavou a brožúrou. Počas sympózia prebehnú prednášky o histórii a súčasnosti slovenského sklárskeho dizajnu a o histórii a súčasnosti výroby skla na Slovensku a prednášky zúčastnených ateliérov, kde odprezentujú práce svojich študentov, absolventov a pedagógov. Počas vernisáže výsledkov sympózia bude prebiehať komentovaná prehliadka pre širokú laickú verejnosť.</t>
  </si>
  <si>
    <t>25-710-01525 D</t>
  </si>
  <si>
    <t>Medzinárodné študentské keramické sympózium SYMPA SYMPO</t>
  </si>
  <si>
    <t>International Student Ceramic Symposium SYMPA SYMPO</t>
  </si>
  <si>
    <t>doc. Mgr. art. Markéta Nováková, ArtD.</t>
  </si>
  <si>
    <t>25-710-01525</t>
  </si>
  <si>
    <t>https://crz.gov.sk/zmluva/11039084/</t>
  </si>
  <si>
    <t>SYMPASYMPO je študentské keramické sympózium, ktorého cieľom je nadviazať medzinárodné vzťahy medzi vysokými
umeleckými školami a umožniť študentom a študentkám rozšíriť interdisciplinárne znalosti. Zároveň chce poskytnúť priestor pre vzájomné prepojenie mladých tvorcov a tvorkýň pracujúcich s keramikou, ktorí môžu zdieľať svoje skúsenosti, inšpiráciu a nápady, a tak prispieť k vytvoreniu širšej komunity mladých tvorcov v oblasti keramiky. Cieľom je zároveň aj priblíženie keramiky pre širšiu verejnosť prostredníctvom verejných odborných workshopov pod vedením medzinárovných umelcov a odborníkov. Študentské sympózium SYMPA SYMPO sa v uplynulých rokoch úspešne realizovalo na všetkých vysokých školách keramického zamerania v Českej republike a ročník 2025 by mal byť prvým ročníkom realizovaným na Slovensku.</t>
  </si>
  <si>
    <t>25-710-01518 D</t>
  </si>
  <si>
    <t>Workshop dekorovania keramiky v Majolike Modra</t>
  </si>
  <si>
    <t>Ceramic Decoration Workshop at Majolika Modra</t>
  </si>
  <si>
    <t>Mgr. art. Karin Patúcová - Lunterová, ArtD.</t>
  </si>
  <si>
    <t>25-710-01518</t>
  </si>
  <si>
    <t>https://crz.gov.sk/zmluva/10964301/</t>
  </si>
  <si>
    <t>Projekt je odborným vzdelávacím podujatím pre študentov Ateliéru keramiky z VŠVU v Bratislave, ktorí majú možnosť sa hlbšie oboznámiť s technikou výroby majoliky, konkrétne s dekorovaním ako jednou z tradičných techník povrchovej úpravy keramiky na území Slovenska. Pripravovaný workshop má ambíciu byť nielen na úrovni teoreticko-vzdelávacej, ale aj
praktickej ukážky a realizácie techniky priamo vo výrobe samotnej Majoliky v Modre. Účastníkmi projektu budú študenti a pedagógovia z katedry úžitkového umenia Ateliéru keramiky na VŠVU v Bratislave priamo v priestoroch výroby Majolika Modra.</t>
  </si>
  <si>
    <t>25-710-01515 D</t>
  </si>
  <si>
    <t>Nové rozhrania 04</t>
  </si>
  <si>
    <t>New Interfaces 04</t>
  </si>
  <si>
    <t>Miroslava Urbanová, MA</t>
  </si>
  <si>
    <t>25-710-01515</t>
  </si>
  <si>
    <t>https://crz.gov.sk/zmluva/10964299/</t>
  </si>
  <si>
    <t>Nové rozhrania 04 majú ambíciu pokračovať v rámci štvrtého ročníka v prednáškovom formáte, ktorý sa však tentokrát primárne obracia k umeleckému výskumu z pohľadov rôznych odborníčok a odborníka z domáceho prostredia i zahraničia, ktoré*í pracujú dlhobodo s témou tela a telesnosti. Leitmotív štvrtého ročníka je telo a telesnosť vo veku digitálnych technológií. Zaujímajú nás témy telesnosti, ale aj sublimácie telesného v digitálnych rozhraniach, nenormatívné telá, animálnosť telesnosti či pamäť tela, ktorú umelci a umelkyne
rozoberajú vo svojich dielach v rôznych mediálnych podobách a polohách: objektových, maliarskych, performatívnych či prostredníctvom videa. Prednášky zároveň zrkadlia témy, ktoré sa objavujú v dramaturgii výstavného plánu galérie, ktorý v sebe nesie líniu istého napätia medzi subjektom reagujúcim na nové rozhrania technologického pokroku, jeho účinky na naše vnímanie žitej a virtuálnej reality a únikom k telesnosti prežívania. Program Nové rozhrania 04 je určený širšej a odbornej verejnosti, ktorá má záujem o súčasné vizuálne umenie a jeho diskurzívne presahy, aj do sociálneho vlákna. Ďalšími cieľovými skupinami sú študenti a študentky umeleckých a iných odborov, ktorých sa témy prednášok dotýkajú.</t>
  </si>
  <si>
    <t>25-710-01521 D</t>
  </si>
  <si>
    <t>Wall creeping</t>
  </si>
  <si>
    <t>doc. Mgr. art. Klaudia Kosziba, ArtD.</t>
  </si>
  <si>
    <t>25-710-01521</t>
  </si>
  <si>
    <t>https://crz.gov.sk/zmluva/10964303/</t>
  </si>
  <si>
    <t>Zámerom projektu je spoločná reprezentatívna kurátorsky pripravená výstava Ateliéru mal+by Vysokej školy výtvarných umení (Bratislava) a Ateliéru figuratívnej maľby na Akademie der bildenden Künste (Viedeň) v Torula Art Space v Győri, nezávislej platforme súčasného umenia, poskytujúcej zázemie pre výstavné projekty a rezidenčné pobyty domácich a zahraničných tvorcov. V súčasnosti je považovaná za jeden z najzaujímavejších nezávislých kultúrnych priestorov v Maďarsku. Cieľom projektu je zmysluplne prepojiť nielen komunitu študujúcich na rozličných umeleckých vysokých školách a ukázať rozličné podmienky a spoločné predpoklady umeleckého vzdelávani, ale najmä otvoriť sa možnosti dialógu s rôznorodým publikom – z iných vysokých umeleckých škôl v zahraničí, s umelcami a umelkyňami, teoretikmi a teoretičkami umenia, rezidentmi a rezidentkami galérie až po laickú verejnosť so záujmom o umenie a kultúrne dianie nielen v Győri, ale aj v kontexte 3 susediacich vyšehradských krajín.</t>
  </si>
  <si>
    <t>25-720-01516 D</t>
  </si>
  <si>
    <t>Účasť kabinetu kresby VŠVU na podujatí Figurama 2025</t>
  </si>
  <si>
    <t>Participation of the Drawing Department of Academy of Fine Arts and Design in Bratislava at Figurama 2025</t>
  </si>
  <si>
    <t>Mgr. art. Pavol Truben, ArtD.</t>
  </si>
  <si>
    <t>25-720-01516</t>
  </si>
  <si>
    <t>https://crz.gov.sk/zmluva/10964339/</t>
  </si>
  <si>
    <t>Zámerom projektu je účasť Kabinetu Kresby Vysokej školy výtvarných umení v Bratislave na medzinárodnom projekte Figurama v roku 2025. Projekt má niekoľko etáp. Tou prvou je výber študentských prác a ich fyzická prezentácia na skupinovej výstave na Fakulte designu a umění Ladislava Sutnara na Západočeské univerzitě v Plzni, Česká republika.
Následne na skupinovej výstave Státního zámku Valeč, Karloveský kraj v Českej republike. Celý projekt sa zavŕši na letnom workshope v meste Valeč, ktorého sa zúčastnia vybraní študenti a dvaja pedagógovia Kabinetu Kresba. Projekt bude zakončený brožúrou prezentujúcou vybrané práce študentov VŠVU a ich účasti na sympóziu.</t>
  </si>
  <si>
    <t>Podprogram 1 na podporu pohybových aktivít a neformálneho vzdelávania v oblasti práce s deťmi a mládežou</t>
  </si>
  <si>
    <t>MAGDG2500151</t>
  </si>
  <si>
    <t>Vzdelávanie umením mesta</t>
  </si>
  <si>
    <t>Educating Through the Art of the City</t>
  </si>
  <si>
    <t>Mgr. Peter Pivoda, PhD.</t>
  </si>
  <si>
    <t>Hlavné mesto Slovenskej republiky Bratislava</t>
  </si>
  <si>
    <t>https://crz.gov.sk/zmluva/11020375/</t>
  </si>
  <si>
    <t xml:space="preserve">Dotačný program pre rozvoj športu a vzdelávania v hlavnom meste Slovenskej republiky Bratislavy </t>
  </si>
  <si>
    <t>Projekt zastrešuje výtvarné kurzy pre deti vo veku 9 - 11 a 12 – 14 rokov v spolupráci Vysokej školy výtvarných umení v Bratislave a Galérie mesta Bratislavy, vďaka čomu prináša inšpirácie umením vo verejnom priestore a inštitúciami, ktoré sa podieľajú na jeho formovaní či uchovávaní. Prostredníctvom rozhovorov, aktivít a výtvarnej interpretácie rozvíja tvorivosť aj estetické vnímanie. Deti v rámci kurzu navštívia výstavy aj umelecké ateliéry, ale vyskúšajú si aj prácu v teréne mestského priestoru. Okrem toho, získavajú skúsenosť s rôznymi výtvarnými technikami aj experimentami.</t>
  </si>
  <si>
    <t>Bratislavská regionálna dotačná schéma – výzva na podporu kultúry</t>
  </si>
  <si>
    <t>00189</t>
  </si>
  <si>
    <t>Medium 2025</t>
  </si>
  <si>
    <t>Bratislavský samosprávny kraj</t>
  </si>
  <si>
    <t>https://crz.gov.sk/zmluva/10749446/</t>
  </si>
  <si>
    <t>Zámerom projektu je získanie podpory na rozvoj výstavných a edukačných aktivít Galérie Medium, ktorá plní funkciu výstavného a komunikačného priestoru s výtvarno-edukačným pozadím. Program galérie v roku 2025 zahŕňa viaceré samostatné aj skupinové tematické výstavy: od voľného umenia (maľba, inštalácia, video, fotografia) po dizajn (produktový, experimentálny dizajn, plagát) – odráža široký záber VŠVU ako edukačnej inštitúcie, no zároveň predstavuje nielen práce študentov a študentiek, ale aj začínajúcich a etablovaných umelcov a umelkýň.</t>
  </si>
  <si>
    <t>Grantový program Vzdelanie</t>
  </si>
  <si>
    <t>Konferencia Problémy a programy architektonickej tvorby</t>
  </si>
  <si>
    <t>Conference Problems and Programs of Architectural Creation</t>
  </si>
  <si>
    <t>Mgr. Andrea Vrtelová</t>
  </si>
  <si>
    <t>2024um052</t>
  </si>
  <si>
    <t>https://www.crz.gov.sk/zmluva/10002133/</t>
  </si>
  <si>
    <t xml:space="preserve">Identifikácia, prezentácia a reflexia kľúčových aspektov tvorby v rámci širšieho publika pozostávajúceho zo zástupcov rôznych škôl, inštitúcií a ateliérov z praxe. Problémy a vízie architektonického vzdelávania, ktorá ukázala rôznorodosť pohľadov na prepájanie praktických a teoretických častí odboru. Prepojenie jednotlivých škôl, ich prístupov a architektonického myslenia prínosné pre vyučujúcich*e, a aj pre samotné študentstvo. Problematickým v rámci opencallu bolo nájsť tvorcov a tvorkyne pôsobiace mimo akademické prostredie. Pravdepodobným dôvodom tejto absencie je nezvyk tejto časti architektonickej obce verejne prezentovať vlastné architektonické problémy, mimo svojich projektov v rámci architektonických súťaží.  
</t>
  </si>
  <si>
    <t>Grantový program Umenie</t>
  </si>
  <si>
    <t>Dizajn kozmetických častí nožných
protéz</t>
  </si>
  <si>
    <t>Design of cosmetic parts of leg prostheses</t>
  </si>
  <si>
    <t>Mgr. Art. Boris Belan</t>
  </si>
  <si>
    <t>2024VZDinst055</t>
  </si>
  <si>
    <t>https://www.crz.gov.sk/zmluva/10147069/</t>
  </si>
  <si>
    <t xml:space="preserve">Prvým cieľom je mať na konci projektu študentstvo obohatené o nové skúsenosti s veľmi špecifickou dizajnérskou prácou. Vytvoriť na pôde školy projekt, ktorý neskončí záverečnou prezentáciou, ale bude replikovateľný. Študenti mali byť konfrontovaní s reálnymi klientami, klientkami a získať tak komunikačné a dizajnérske skúsenosti a prípravu na prax. Správnosť študentských dizajnérskych návrhov mala byť overovaná prostredníctvom prototypových prevedení.
Cieľom je aj zlepšiť materiálno technologické podmienky nášho ateliéru, pre potreby realizácie modelov a prototypov.
</t>
  </si>
  <si>
    <t>absolventská prehliadka 2025 / Ateliér odevného dizajnu 343</t>
  </si>
  <si>
    <t>Graduation Show 2025 / Clothing Design Studio 343</t>
  </si>
  <si>
    <t>Mgr. art. Mária Baumann Pobočková</t>
  </si>
  <si>
    <t>2024um132</t>
  </si>
  <si>
    <t>https://www.crz.gov.sk/2171273-sk/centralny-register-zmluv/?art_zs2=nad%C3%A1cia+Tatra+Banky&amp;art_predmet=&amp;art_ico=&amp;art_suma_spolu_od=&amp;art_suma_spolu_do=&amp;art_datum_zverejnene_od=&amp;art_datum_zverejnene_do=&amp;art_rezort=0&amp;art_zs1=&amp;nazov=&amp;art_ico1=&amp;odoslat=&amp;ID=2171273&amp;frm_id_frm_filter_3=69fb287ea7e9d</t>
  </si>
  <si>
    <t>Digitálne a technologické laboratórium architektúry</t>
  </si>
  <si>
    <t xml:space="preserve">
Digital and Technology Laboratory of Architecture</t>
  </si>
  <si>
    <t>Mgr. arch. Lukáš Mráz</t>
  </si>
  <si>
    <t>2024VZDinst030</t>
  </si>
  <si>
    <t>https://www.crz.gov.sk/zmluva/9990104/</t>
  </si>
  <si>
    <t>V rámci projeku je realizovanie viacerých kľúčových aktivít: workshopy a zaškolenie študentov, pedagógov a doktorandov v používaní nových technológií a softvérov, čo umožnilo ich okamžité zapojenie do výučby aj umeleckého výskumu.</t>
  </si>
  <si>
    <t>E+ 2024</t>
  </si>
  <si>
    <t>2024-1-SK01-KA121-ADU-000204079</t>
  </si>
  <si>
    <t>Vzdelávacia mobilita jednotlivcov v oblasti ďalšieho vzdelávania - Kľúčová akcia 1 (KA121 - akreditovaná inštitúcia)</t>
  </si>
  <si>
    <t>Education for individual mobility in further education - Key Action 1 (KA121 - accredited institution)</t>
  </si>
  <si>
    <t>Selecky Erik, PhDr. Ing. PhD. et PhD.</t>
  </si>
  <si>
    <t>TUZVO</t>
  </si>
  <si>
    <t>5835/2024</t>
  </si>
  <si>
    <t>https://www.crz.gov.sk/zmluva/9387892/</t>
  </si>
  <si>
    <t>Kľúčová akcia 1 (KA1)– Vzdelávacia mobilita jednotlivcov</t>
  </si>
  <si>
    <t>ďalšie vzdelávanie</t>
  </si>
  <si>
    <t>continuing education</t>
  </si>
  <si>
    <t>Vzdelávacia mobilita jednotlivcov v oblasti ďalšieho vzdelávania - Kľúčová akcia 1</t>
  </si>
  <si>
    <t>E+ 2025</t>
  </si>
  <si>
    <t>2025-1-SK01-KA121-ADU-000308622</t>
  </si>
  <si>
    <t>6185/2025</t>
  </si>
  <si>
    <t>https://www.crz.gov.sk/zmluva/11098699/</t>
  </si>
  <si>
    <t xml:space="preserve">obj. 602/2025  </t>
  </si>
  <si>
    <t>MHI-14/2025-002</t>
  </si>
  <si>
    <t>Dendrologický  prieskum pre Horná Streda Industial Park</t>
  </si>
  <si>
    <t>Dendrological Assessment for the Horná Streda Industrial Park</t>
  </si>
  <si>
    <t>Daniš Dušan, Ing.,PhD.</t>
  </si>
  <si>
    <t>FEE TUZVO</t>
  </si>
  <si>
    <t>MH Invest, s.r.o.</t>
  </si>
  <si>
    <t>zmluva o dielo č.MHI-1482025-002</t>
  </si>
  <si>
    <t>https://www.crz.gov.sk/zmluva/10524685/</t>
  </si>
  <si>
    <t xml:space="preserve">V riešenom území prebehol komplexný výskum nelesnej drevinovej vegetácie zameraný na zber dendrometrických údajov a posúdenie zdravotného stavu stromov a krovitých porastov. Terénnym prieskumom boli získané údaje potrebné k stanoveniu spoločenskej hodnoty drevín v súlade s Vyhláškou MŽP SR č. 170/2021, ktorou sa vykonáva zákon č. 543/2002 Z. z. o ochrane prírody a krajiny (ďalej len „Vyhláška“). Celkovo bolo zhodnotených 203 jedincov drevín so stromovitým vzrastom a 9 krovitých porastov s celkovou výmerou takmer 40 000 metrov štvorcových. Záverečná správa bola odovzdaná v súlade s termínom a obsahovými požiadavkami vyplývajúcimi z podpísanej zmluvy.
</t>
  </si>
  <si>
    <t>obj. 6662/2024</t>
  </si>
  <si>
    <t>LCA analýza výrobného procesu tuby z recyklovaného materiálu a výrobného procesu tuby z nerecyklovaného materiálu za rok</t>
  </si>
  <si>
    <t>Life Cycle Assessment (LCA) of the Annual Manufacturing Process of Tubes Made from Recycled and Virgin Materials</t>
  </si>
  <si>
    <t>Sečkár Michal, Ing.</t>
  </si>
  <si>
    <t>Tubapack, a.s., Priemyselná 12, 965 63 Žiar nad Hronom  IČO 36629 723</t>
  </si>
  <si>
    <t>zmluva o dielo 6662/2024</t>
  </si>
  <si>
    <t>https://www.crz.gov.sk/zmluva/9762211/</t>
  </si>
  <si>
    <t xml:space="preserve">Projekt za celé obdobie riešenia priniesol ucelené environmentálne zhodnotenie produktu spoločnosti TUBAPACK, a.s. prostredníctvom posúdenia životného cyklu (LCA) hliníkovej tuby s plastovým uzáverom, pričom dôraz bol kladený na využitie recyklovaných materiálov (PIR hliník a PCR plast). V rámci riešenia boli definované systémové hranice hodnotenia, použité relevantné metodické postupy a údaje vzťahované na podmienky Európy/Slovenska, čím vznikol konzistentný a porovnateľný podklad pre hodnotenie environmentálnych aspektov výrobku.
Výsledkom je prehľadné vyhodnotenie environmentálnych vplyvov naprieč štandardne sledovanými kategóriami vplyvu podľa EN 15804 (norma ohľadom environmentálnych vyhlásení o produkte), ktoré umožňujú identifikovať kľúčové oblasti s najvýznamnejším príspevkom k zaťaženiu životného prostredia a zároveň poskytuje podklad pre interné rozhodovanie o zlepšovaní udržateľnosti. Projekt zároveň podporil transparentnú komunikáciu environmentálnych vlastností produktu a nadväzuje na prístup spoločnosti k zodpovednému nakladaniu s odpadmi, recyklácii materiálov a zvyšovaniu efektívnosti využívania zdrojov. </t>
  </si>
  <si>
    <t>No. 22420094</t>
  </si>
  <si>
    <t>Torrefikácia zvyškov po ťažbe dreva a tlaková aglomerácia ako metóda na šetrenie fosílnych palív</t>
  </si>
  <si>
    <t>Logging Residue Torrefaction and Pressure Agglomeration as a Method to Conserve Fossil Fuels</t>
  </si>
  <si>
    <t>Krilek Jozef, prof. Ing. PhD.</t>
  </si>
  <si>
    <t>FT TUZVO</t>
  </si>
  <si>
    <t>WARSAW UNIVERSITY OF LIFE SCIENCE (SGGW)</t>
  </si>
  <si>
    <t>12290/2024</t>
  </si>
  <si>
    <t>https://www.crz.gov.sk/zmluva/10144880/</t>
  </si>
  <si>
    <t>Projekt skúma potenciálne možnosti a/alebo technické obmedzenia súvisiace s využitím technológie torefikácie zvyškov po ťažbe a/alebo dreva po katastrofe a následnej konverzie torefikovaného produktu na tuhé palivá. Účelom výroby a využitia takýchto palív z biomasy je zachovať fosílne palivá a znížiť ich negatívny vplyv na životné prostredie.</t>
  </si>
  <si>
    <t>obj. 350/2025</t>
  </si>
  <si>
    <t>Test závesného tlmiča</t>
  </si>
  <si>
    <t>Suspension shock absorber test</t>
  </si>
  <si>
    <t>Dometic Slovakia s.r.o., IČO 31617298</t>
  </si>
  <si>
    <t>test závesného tlmiča</t>
  </si>
  <si>
    <t>Faktúra</t>
  </si>
  <si>
    <t>obj. 25MG00001</t>
  </si>
  <si>
    <t>Školenie kurz H1 - základy hydraulických mechanizmov</t>
  </si>
  <si>
    <t>Training course H1 - basics of hydraulic mechanisms</t>
  </si>
  <si>
    <t>Helexa Milan, Ing. PhD.</t>
  </si>
  <si>
    <t>BRC Slovakia, s. r. o., IČO 36441635</t>
  </si>
  <si>
    <t>školenie kurzu H (základy hydraulických mechanizmov) – 8 osôb</t>
  </si>
  <si>
    <t>obj. 0308/2025</t>
  </si>
  <si>
    <t>Hodnotenie tvrdosti materiálu</t>
  </si>
  <si>
    <t>Material hardness assessment</t>
  </si>
  <si>
    <t>Ťavodová Miroslava, doc. Ing. PhD.</t>
  </si>
  <si>
    <t>stratosteel s.r.o, B. Bystrica,  IČO 44877695</t>
  </si>
  <si>
    <t>Podľa zadávateľa bolo podozrenie na zámenu materiálu S690QL za materiál s horšími mechanickými vlastnosťami, teda menej vhodný pre daný výrobok a to materiál S355J2+N. Nameranie boli dodané dve príruby. Pre hodnotenie tvrdosti bola vykonaná skúška podľa Brinella podľa STN EN ISO 6506-2 s priemerom guľôčky 2,5 mm a zaťažovacou silou 187,5N. Pre skúšku tvrdosti bol použitý tvrdomer Qness 200 CS ECO + Qpix T2. Meraním tvrdosti sa nepreukázalo, že by išlo o zámenu materiálu. Obidve príruby sú vyrobené z toho istého materiálu a to konkrétne S690QL, pretože priemerná hodnota je z intervalu 228-278 HBW, prislúchajúca pre daný materiál.</t>
  </si>
  <si>
    <t>obj. 2520536, 2520846</t>
  </si>
  <si>
    <t>Hodnotenie tvrdosti zvaru so zameraním na tvrdosť v okolí teplom ovplyvnenej oblasti</t>
  </si>
  <si>
    <t>Weld hardness assessment with a focus on hardness around the heat affected zone</t>
  </si>
  <si>
    <t>Chropynska Slovakia a.s., Detva, IČO 46772219</t>
  </si>
  <si>
    <t>Pre zadávateľa sa hodnotila tvrdosť zvarov, so zameraním na tvrdosť v okolí teplom ovplyvnenej oblasti (TOO). Skúška tvrdosti bola na základe požiadavky vykonaná podľa Vickersa podľa STN EN ISO 9015-1 so skúšobným zaťažením tvrdomeru so silou 98,07N ≈ 100N. Pre skúšku tvrdosti bol použitý tvrdomer Qness 200 CS ECO + Qpix T2. Z nameraných hodnôt boli vypočítané priemerné hodnoty tvrdosti HV10 vo všetkých zónach zvarového spoja (ZM, TOO a ZK), marených dvoch líniách. Z meraní boli zostrojené grafy priebehu tvrdosti. Merania potvrdili očakávané výsledky.</t>
  </si>
  <si>
    <t>obj. KOOP/59/2025</t>
  </si>
  <si>
    <t>Pracovné skúšky zvarov</t>
  </si>
  <si>
    <t>Weld work tests</t>
  </si>
  <si>
    <t>Železničné opravovne a strojárne Zvolen, a.s., IČO 31615783</t>
  </si>
  <si>
    <t>Zadávateľom bolo dodaných 6 kusov vzoriek zvarových spojov z konštrukčnej ocele – 4 kútové zvary a 2 tupé zvary. Pre hodnotenie mikroštruktúry boli zvary brúsené na mokro brúsnymi papiermi zrnitosti 180 až 600 a leptané v leptadle Nital 2%. Pre hodnotenie kvality vyhotovenia zvarových spojov bola vykonaná makroskopická analýza na stereomikroskope STEMI 2000, Zeiss. Keďže zadávateľ neuviedol presnú špecifikáciu v súvislosti s ich zaťažením a využitím v prevádzke, nebolo možné vyjadriť sa ku ich kvalite a chybám.</t>
  </si>
  <si>
    <t>LIFE 2016
LIFE Nature and Biodiversity</t>
  </si>
  <si>
    <t>LIFE16 NAT/SI/000634</t>
  </si>
  <si>
    <t>LIFE Lynx</t>
  </si>
  <si>
    <t xml:space="preserve">Zabránenie vyhynutia Dinársko-juhovýchodnej Alpskej populácie rysa ostrovida prostredníctvom jej posilnenia a dlhodobej ochrany </t>
  </si>
  <si>
    <t>Preventing the extinction of Dinario-SE Alpine lynx population through reinforcement and long-term conservation (LIFE Lynx)</t>
  </si>
  <si>
    <t>Kropil Rudolf, Dr.h.c. prof. Ing. PhD.</t>
  </si>
  <si>
    <t>LF TUZVO</t>
  </si>
  <si>
    <t>EUROPEAN COMMISSION (Executive Agency for Small and Medium-sized Enterprises)</t>
  </si>
  <si>
    <t>LIFE 3.0 - LIFE16 NAT/SI/000634</t>
  </si>
  <si>
    <t>LIFE 2016</t>
  </si>
  <si>
    <r>
      <t xml:space="preserve">Slovenia Forest Service – SFS ) – </t>
    </r>
    <r>
      <rPr>
        <b/>
        <i/>
        <sz val="12"/>
        <rFont val="Times New Roman"/>
        <family val="1"/>
        <charset val="238"/>
      </rPr>
      <t>koordinujúci príjemca</t>
    </r>
  </si>
  <si>
    <t>Záchrana a zabránenie vyhynutia rysa ostrovida so zabezpečením populácie tohto druhu v rámci 21. storočia. Implementované bude posilnenie populácie, ktoré je sociálne akceptované a vedecky zabezpečené. Prostredníctvom rysov z životaschopných zdrojových populácií v Karpatoch posilníme Dinársko-juhovýchodnú Alpskú populáciu rysa. Pri udržaní vysokej podpory verejnosti a citlivého doladenia posilnenia s najlepšími dostupnými údajmi budeme dosahovať konečné ukazovatele úspešnosti - redukciu inbreedingu na akceptovateľnú úroveň a zvrátenie poklesu početnosti populácie.</t>
  </si>
  <si>
    <t>https://www.lifelynx.eu/</t>
  </si>
  <si>
    <t>0201/0005/20</t>
  </si>
  <si>
    <t>Univerzitná a priemyselná výskumno-edukačná platforma recyklujúcej spoločnosti (UNIVNET)</t>
  </si>
  <si>
    <t>University and Industrial Research and Educational Platform of the Recycling Company (UNIVNET)</t>
  </si>
  <si>
    <t>988/2020</t>
  </si>
  <si>
    <t>https://www.crz.gov.sk/4440106/</t>
  </si>
  <si>
    <t>ESFRI</t>
  </si>
  <si>
    <t>STU BA</t>
  </si>
  <si>
    <t>Spolupráca zmluvných strán pri realizácii prognostických a výskumno-vývojových aktivít a pri hľadaní nových technologií a techník maximálne efektívneho zhodnocovania odpadov najmä v automobilovom priemysle s cieľom minimalizovať negatívne dopady na životné prostredie a šetriť primárne enegetické a surovinové zdroje</t>
  </si>
  <si>
    <t>eLTER</t>
  </si>
  <si>
    <t>Integrovaná európska výskumná infraštruktúra pre dlhodobý výskum ekosystémov, kritickej zóny a socio-ekologických systémov
 (eLTER RI)</t>
  </si>
  <si>
    <t>Integrated European Long-Term Ecosystem, critical zone and socio-ecological system Research Infrastructure
(eLTER RI)</t>
  </si>
  <si>
    <t>doc. Ing. Michal Bošela, PhD.</t>
  </si>
  <si>
    <t>Ústav krajinnej ekológie Slovenskej akadémie vied</t>
  </si>
  <si>
    <t>13695/2025</t>
  </si>
  <si>
    <t>https://www.crz.gov.sk/zmluva/11771884/</t>
  </si>
  <si>
    <t>ESRI</t>
  </si>
  <si>
    <t>ÚKE SAV, ÚEL SAV, NLC, Správa TANAP</t>
  </si>
  <si>
    <t>Cieľom LTER Slovensko je poskytovať vedeckej komunite, riadiacej sfére a celkovo spoločnosti spoľahlivé vedecké informácie a prediktívne chápanie ekologických a socio-ekonomických procesov a navrhovať opatrenia na riešenie súčasných a budúcich environmentálnych problémov.
LTER Slovensko má ambíciu stať sa Národnou platformou pre dlhodobý ekologický výskum v zmysle Cestovnej mapy výskumných infraštruktúr (SK VI Roadmap 2020-2030), prijatej vládou Slovenskej republiky svojím uznesením číslo 182 z roku 2021.</t>
  </si>
  <si>
    <t>https://lter.sav.sk/index.php/en/</t>
  </si>
  <si>
    <t xml:space="preserve">
https://www.crz.gov.sk/zmluva/11119281/?csrt=4292595841097792250</t>
  </si>
  <si>
    <t>CE0100170</t>
  </si>
  <si>
    <t>LECA</t>
  </si>
  <si>
    <t>Podpora spolunažívania a ochrany veľkých šeliem v Karpatoch</t>
  </si>
  <si>
    <t>Supporting the coexistence and conservation of Carpathian LargE CArnivores</t>
  </si>
  <si>
    <t>163286,87</t>
  </si>
  <si>
    <t>Mendelova univerzita v Brne</t>
  </si>
  <si>
    <t>https://www.centraleurope.vlada.gov.sk/2021-2027/projekty/leca/?csrt=243595568952045</t>
  </si>
  <si>
    <t>Mendelova univerzita Brno - lead partner</t>
  </si>
  <si>
    <t>Podpora koexistencie a ochrany  veľkých karpatských šeliem.
Karpatské pohorie je domovom veľkých populácií rysa, vlkov a medveďov. V posledných rokoch sa zvýšil výskyt konfliktov medzi veľkými mäsožravcami a ľuďmi, ale nikto nevie, či je to spôsobené rastúcimi populáciami, pretože údaje nie sú zhromažďované jednotným spôsobom naprieč hranicami. Projekt LECA predstavuje konzistentný a efektívny prístup k monitorovaniu, ktorý zahŕňa miestnych zainteresovaných. Výsledkom budú aktuálne informácie o populáciách spolu s účinnými opatreniami na prevenciu konfliktov.</t>
  </si>
  <si>
    <t>Interreg Central Europe
2021-2027</t>
  </si>
  <si>
    <t>38088,71</t>
  </si>
  <si>
    <t>15938,40</t>
  </si>
  <si>
    <t>2241/2023  
spolufinancovanie schémy</t>
  </si>
  <si>
    <t>https://www.crz.gov.sk/zmluva/8332210/</t>
  </si>
  <si>
    <t>Interreg Central Europe
Národné spolufinancovanie 8%</t>
  </si>
  <si>
    <t>Interreg Maďarsko-Slovensko       CFA-HUSK-2302</t>
  </si>
  <si>
    <t>HUSK/2302/1.2/168</t>
  </si>
  <si>
    <t>OakAdapt</t>
  </si>
  <si>
    <t>Zvýšenie ekologickej udržateľnosti dubových lesov prírode blízkym obhospodarovaním na základe experimentálneho výskumu</t>
  </si>
  <si>
    <t>Increasint the ecological sustainability of oak forests by close-to-nature forestry based on experimental research</t>
  </si>
  <si>
    <t>Kotrík Marek, Ing.PhD.</t>
  </si>
  <si>
    <t>218882,06</t>
  </si>
  <si>
    <t>12284/2024</t>
  </si>
  <si>
    <t>https://interreghusk.eu/projects/oakadapt/</t>
  </si>
  <si>
    <t>Interreg Maďarsko-Slovensko</t>
  </si>
  <si>
    <t>Ökológiai Kutatóközpont 
- Pilisi Parkerdő Zártkörűen Működő Részvénytársaság 
- Real Forest, s. r. o.
- Mestské lesy, s.r.o.
- Národné lesnícke centrum</t>
  </si>
  <si>
    <t>Stredoeurópske dubové lesy boli využívané ľuďmi po stáročia  a v súčasnosti zaznamenávajú výrazný pokles biodiverzity spojený s globálnymi environmentálnymi zmenami. Napriek tomu uchovávajú významný prírodný kapitál. Majú kľúčovú úlohu v zabezpečovaní drevnej hmoty pre spoločnosť, v ochrane biodiverzity a poskytovaní rekreačných funkcií. Disponujú veľkým potencionálnom v zmierňovaní klimatických zmien ako aj  v ochrane vody a pôdy. Lesné hospodárstvo ma veľkú zodpovednosť za udržateľné využívanie lesov, integráciu ochranných prvkov a odolnosť voči klimatickým zmenám. Kľúčovým cieľom súčasného aplikovaného ekologického výskumu je preto vývoj vhodných  manažmentových postupov, ktoré zvyšujú odolnosť lesov a podporujú biodiverzitu. Vedci z Technickej univerzity vo Zvolene (SK) a z Centra pre ekologický výskum (HU) experimentálne skúmajú vplyv rôznych lesníckych manažmentových zásahov na lesnú mikroklímu, biodiverzitu, rast stromov a na prirodzené zmladenie. V rámci projektu budú pokračovať s experimentami, produkciou vedeckých článkov a výsledky transformujú do hospodárenia v lesoch manažovaných partnermi: Mestské lesy Krupina (SK) a lesníckou spoločnosťou Pilis Park (HU). Tento manažment môže prispieť k vedeckým poznatkom o využívaní prírode blízkeho obhospodarovania na veľkých plochách. Navyše, v spolupráci s Národným lesníckym centrom (SK) a spoločnosťou Real Forest (SK) budú pripravené nové manažmentové modely a odporúčania dodržujúce zásady ekologicky udržateľného hospodárenia. Lesnícka spoločnosť Pilis Park (HU) vyvinie a predstaví systém pre monitorovanie a manažment porastových medzier, ako aj pre monitorovanie vplyvu zveri na prirodzenú obnovu. Národné lesnícke centrum (SK)  bude zabezpečovať vzájomnú výmenu údajov a informácii odzrkadľujúcich priaznivý stav biodiverzity lesov pred globálnymi environmentálnymi zmenami. Takéto informácie spolu s databázou podporia rozhodovanie na základe skutočných poznatkov a posilnia vzájomnú spoluprácu. Výsledky projektu budú široko prezentované medzi zainteresovanými stranami, vrátane sektorov vzdelávania, ochrany prírody či lesníctva a poskytnú dôležitý príklad pre budúce lesné hospodárstvo prispôsobené zmenám klímy.</t>
  </si>
  <si>
    <t xml:space="preserve">Central European oak dominated forests have been used for centuries and currently exhibit serious biodiversity decline associated with global environmental changes. Nonetheless, they preserve considerable natural capital. They have a key role in the timber provisioning for the society, protection of forest biodiversity and recreational purposes. They have a large potential in mitigation of climate change, protection of soil and water. Forest management has high responsibility in the sustainable use of forests, integration of protection elements and resilience against climate. Developing of sustainable management approaches that increase the resilience of forests and support biodiversity are central in current applied ecological research. Scientists from the Technical University in Zvolen (SK) and the Centre for Ecological Research (HU) experimentally investigate the effects of different forestry interventions and gap-cutting characteristics on forest microclimate, biodiversity, tree growth, and regeneration. Within the project, they will continue with experiments, produce scientific research papers and transform the results into the forestry practice for local management partners: Forests of Krupina City (SK) and the Pilis Park Forestry Company (HU). This research can contribute to the scientific basis of continuous cover and close-to-nature management systems, that are used by the manager partners on large forest area. In addition, new management guidelines for ecologically sustainable forestry will be prepared in cooperation with National Forest Centre (SK) and Real Forest (SK) organizations. Pilis Park Forestry Company will develop and introduce the administration system of gaps and gap management, as well as introduce a monitoring of game browsing for successful forest regeneration. National Forest Centre will provide service for data sharing and information reflecting favourable status of forest biodiversity before global environmental changes. Such information and databases will support knowledge-based decision-making and partner’s cooperation. Results of the project will be widely disseminated among stakeholders, including education, nature conservations and forestry sector and provide important example and reference for future climate smart forestry.        </t>
  </si>
  <si>
    <t>15729,26</t>
  </si>
  <si>
    <t xml:space="preserve">MIRRI SR
</t>
  </si>
  <si>
    <t>12284/2024
spolufinancovanie schémy</t>
  </si>
  <si>
    <t>https://www.crz.gov.sk/zmluva/10322820/</t>
  </si>
  <si>
    <t>Interreg Maďarsko-Slovensko
národné spolufinancovanie k projektu</t>
  </si>
  <si>
    <t>Horizon Europe- Let nature help do the job: Rewilding landscapes for carbon seuestration, climat adaptation and biodeversity support</t>
  </si>
  <si>
    <t>WILDCARD-HORIZON-CL5-2022-D1-02-05</t>
  </si>
  <si>
    <t>WILDCARD</t>
  </si>
  <si>
    <t>Vplyvy opätovného zalesňovania lesov a poľnohospodárskych pozemkov na sekvestráciu uhlíka a diverzitu</t>
  </si>
  <si>
    <t>EFFECTS OF REWILDING IN FORESTS AND AGRICULTURAL LANDS ON CARBON SEQUESTRATION AND DIVERSITY</t>
  </si>
  <si>
    <t>Ujházy Karol, prof.Ing.PhD.</t>
  </si>
  <si>
    <t>Výzkumný ústav pro krajinu,v.v.i. Průhonice</t>
  </si>
  <si>
    <t>0142/24/061</t>
  </si>
  <si>
    <t>https://www.crz.gov.sk/zmluva/10519422/</t>
  </si>
  <si>
    <t>WILDCARD-HORIZON-CL5-2022-D1-02</t>
  </si>
  <si>
    <t>Dosiahnutie nulových emisií skleníkových plynov (GHG) do roku 2050 je kľúčové na obmedzenie globálneho otepľovania na 1,5 °C a na dosiahnutie cieľov stanovených v Parížskej klimatickej dohode. Prístupy zmierňovania, ako sú obnoviteľné zdroje energie, zlepšenie energetickej efektívnosti a zachovanie lesov, sa musia kombinovať s aktívnym odstraňovaním oxidu uhličitého (CO2) (CDR). Riešenia založené na prírode s nízkymi nákladmi je potrebné identifikovať, vyhodnotiť a podporovať vo veľkom meradle, a to pre sekvestráciu CO2 aj ochranu biodiverzity. WILDCARD po prvýkrát v Európe posúdi celkový potenciálny dopad prirodzeného znovuzalesňovania opustených poľnohospodárskych pozemkov a proforestrácie na sekvestráciu uhlíka a biodiverzitu na viacerých priestorových a časových škálach. Kombinovaním terénnych pozorovaní, diaľkového prieskumu a modelovania vegetácie s ekonomickými, spoločenskými a politickými analýzami, WILDCARD poskytne informácie národným a európskym tvorcom politík o potenciále príspevku riešení založených na prírode na dosiahnutie nulových emisií do roku 2050.</t>
  </si>
  <si>
    <t>HORIZON-CL5-2022-D1-02 (Project 101081177)</t>
  </si>
  <si>
    <t>Poskytnutie prístupu k predspracovaným dendrometrickým dátam pre výpočet odhadu zásoby uhlíka na pozemkoch s rôznym ekosystémom</t>
  </si>
  <si>
    <t>Kucbel Stanislav, prof.Ing.PhD.</t>
  </si>
  <si>
    <t>Forstliche Versuchs-und Forschungsanstalt Baden-Württemberg, Stuttgart</t>
  </si>
  <si>
    <t>1579/2025</t>
  </si>
  <si>
    <t>https://www.crz.gov.sk/zmluva/10795445/</t>
  </si>
  <si>
    <t xml:space="preserve">sekvestrácia uhlíka, diverzita, pralesy, </t>
  </si>
  <si>
    <t>carbon sequestration, diversity, old-growth forests</t>
  </si>
  <si>
    <t>Cieľom projektu WILDCARD je kvantifikovať vplyv renaturalizácie opustených poľnohospodárskych pozemkov a hospodárskych lesov („proforestation“ – ukončenie lesného hospodárenia) na sekvestráciu uhlíka a ochranu biodiverzity v európskom meradle. V rámci projektu má pracovný balík 2 – Vývoj uhlíka a biodiverzity pri vyňatí pôvodne hospodárskych lesov z obhospodarovania – za cieľ zhromaždiť, zosúladiť a analyzovať dendrometrické údaje a údaje o biodiverzite v neobhospodarovaných lesoch, ktoré sú relevantné pre modelovanie sekvestrácie a ukladania uhlíka, ako aj biodiverzity druhov.</t>
  </si>
  <si>
    <t>WILDCARD aims at quantifying the impact of rewilding abandoned agricultural land and managed forests (proforestation – cessation of forest management) on carbon sequestration and biodiversity conservation at European scale. Within the project Workpackage 2 – Carbon and biodiversity development when setting aside formerly managed forests –  aims to bring together, harmonise and analyse dendrometric and biodiversity data on unmanaged forests, which are relevant to model carbon sequestration and storage as well as species biodiversity.</t>
  </si>
  <si>
    <t>4814/2024</t>
  </si>
  <si>
    <t>Protipožiarny a protipovodňový projekt ochrany lesov na vybraných LC OZ Horehronie</t>
  </si>
  <si>
    <t>Fire prevention and flood protection forest protection project at selected LC OZ Horehronie</t>
  </si>
  <si>
    <t>Hlaváč Pavol, Ing.PhD.</t>
  </si>
  <si>
    <t>Lesy SR, š. p. Banská Bystrica</t>
  </si>
  <si>
    <t>R-4814/2024</t>
  </si>
  <si>
    <t>https://www.crz.gov.sk/zmluva/9287152/</t>
  </si>
  <si>
    <t>OR HaZZ Brezno (len ako konzultačné pracovisko)</t>
  </si>
  <si>
    <t>lesný požiar, povodeň, riziká</t>
  </si>
  <si>
    <t>wildfire, flood, hazards</t>
  </si>
  <si>
    <t>Vypracovanie preventívnych opatrení, za účelom eliminácie rizík vzniku lesných požiarov a povodní.</t>
  </si>
  <si>
    <t>Development of preventive measures to eliminate the risk of forest fires and floods.</t>
  </si>
  <si>
    <t>185/NLC/2025-VO</t>
  </si>
  <si>
    <t>Vypracovanie technického riešenia snímania povrchu guľatiny na CT skenovacej linke</t>
  </si>
  <si>
    <t>Development of a technical solution for scanning the surface of logs on a CT scanning line</t>
  </si>
  <si>
    <t>Chudá Juliána, Ing. et Ing.,PhD.</t>
  </si>
  <si>
    <t>NLC Zvolen</t>
  </si>
  <si>
    <t>8221/2025</t>
  </si>
  <si>
    <t>https://www.crz.gov.sk/zmluva/11398126/</t>
  </si>
  <si>
    <t>Vypracovanie technického riešenia snímania povrchu guľatiny na CT skenovacej linke - technická špecifikácia senzorov a ich prslušenstva, ipis inštalácie a zapojenia senzorov a opis spustenia a fungovania</t>
  </si>
  <si>
    <t>PPZ1383/NCK-ENV-PO-2024</t>
  </si>
  <si>
    <t>Odborné vyjadrenie vo veci poškodenia stromov rastúcich na parcele vo Veľkej Lomnici</t>
  </si>
  <si>
    <t>Expert statement regarding the damage to trees growing on the plot in Veľká Lomnica</t>
  </si>
  <si>
    <t>KIOLK LF TUZVO</t>
  </si>
  <si>
    <t>Ministerstvo vnútra SR, Prezídium Policajného zboru Bratislava</t>
  </si>
  <si>
    <t>škodlivé činitele, poškodenie, príčiny</t>
  </si>
  <si>
    <t xml:space="preserve">injurious factors, damage, triggers </t>
  </si>
  <si>
    <t>Zistenie príčin poškodenia drevín.</t>
  </si>
  <si>
    <t>Identification of the causes of woody plant damage.</t>
  </si>
  <si>
    <t>Prevádzková bezpečnosť briez previsnutých rastúcich na určenej parcele vo Zvolene</t>
  </si>
  <si>
    <t>Operational safety of birches with hanging branches growing on a designated plot in Zvolen</t>
  </si>
  <si>
    <t>MaSons s.r.o. Zvolen</t>
  </si>
  <si>
    <t>škodlivé činitele, poškodenie stromov, príčiny</t>
  </si>
  <si>
    <t>Zhodnotenie zdravotného stavu a prevádzkovej bezpečnosti briez.</t>
  </si>
  <si>
    <t>Assessment of the health status and operational safety of birch trees.</t>
  </si>
  <si>
    <t>D1-IATE-SK-19</t>
  </si>
  <si>
    <t>Terminologický výskum s cieľom identifikovať najvhodnejšie slovenské ekvivalenty k 319 anglickým položkám IATE v oblasti fytopatológie vrátane definícií, kontextov, odkazov, kódov spoľahlivosti a i.</t>
  </si>
  <si>
    <t>Terminology research work to identify the most suitale Slovak equivalents to 319 English IATE entries in the field of Phytopathology, including definition, contexts, references, reliability codes, etc.</t>
  </si>
  <si>
    <t>European Commission
Directorate-General for Translation
Unit R.2 – Budget and finance
Spa 3 – Rue de Spa 3
1000 Brussels, BELGIUM</t>
  </si>
  <si>
    <t>EC-DGT/2024/VLVP/0007</t>
  </si>
  <si>
    <t>Tenders EC-DGT/2024/VLVP/0007</t>
  </si>
  <si>
    <t>odborná terminológia, fytopatológia</t>
  </si>
  <si>
    <t>technical terminology, phytopathology</t>
  </si>
  <si>
    <t>Vypracovanie odbornej terminológie z oblasti fytopatológie.</t>
  </si>
  <si>
    <t>Development of technical terminology in the field of phytopathology.</t>
  </si>
  <si>
    <t xml:space="preserve"> 158/NLC/20</t>
  </si>
  <si>
    <t>Verifikácia výsledkov systému indikácie plnenia ekosystémových služieb naviazaných na les a zalesnenú krajinu</t>
  </si>
  <si>
    <t>Verification of the results of the system for indicating the fulfillment of ecosystem services related to forests and afforested landscape</t>
  </si>
  <si>
    <t>Sedmák Róbert, doc.Ing.PhD.</t>
  </si>
  <si>
    <t>KPLZI LF TUZVO</t>
  </si>
  <si>
    <t>5925/2025</t>
  </si>
  <si>
    <t>https://www.crz.gov.sk/zmluva/11145690/</t>
  </si>
  <si>
    <t>61/2025</t>
  </si>
  <si>
    <t>Meranie referenčných vzoriek kalorimetrom IKA C 200, určovanie vlhkosti, spalného tepla a výpočet výhrevnosti tuhých palív podľa STN ISO 1928</t>
  </si>
  <si>
    <t>Measurement of reference samples using the IKA C 200 calorimeter, determination of moisture content, calorific value, and calculation of the net calorific value of solid fuels according to STN ISO 1928.</t>
  </si>
  <si>
    <t>Lieskovský Martin, doc. Ing. PhD.</t>
  </si>
  <si>
    <t>KLŤM LF TUZVO</t>
  </si>
  <si>
    <t>Handlovská energetika, s. r.o.</t>
  </si>
  <si>
    <t>obj. 61/2025</t>
  </si>
  <si>
    <t>Meranie a hodnotenie energetických vlastností tuhých palív pomocou kalorimetra IKA C 200 v súlade s normou STN ISO 1928.</t>
  </si>
  <si>
    <t>ID 101157448</t>
  </si>
  <si>
    <t>Prírodné riešenia na preukázanie odolnosti kritickej infraštruktúry voči zmene klímy</t>
  </si>
  <si>
    <t>Nature-Based Solutions for Demonstrating Climate-Resilient Critical Infrastructure (NATURE DEMO)</t>
  </si>
  <si>
    <t>Majlingová Andrea, prof. Mgr. Ing. PhD., MSc.</t>
  </si>
  <si>
    <t>DF TUZVO</t>
  </si>
  <si>
    <t xml:space="preserve">426 250 </t>
  </si>
  <si>
    <t>206 006,62</t>
  </si>
  <si>
    <t>European Climate, Infrastructure and Environment Executive Agency (CINEA)</t>
  </si>
  <si>
    <t xml:space="preserve">https://cordis.europa.eu/project/id/101157448 </t>
  </si>
  <si>
    <t>HORIZON-MISS-2023-CLIMA-01</t>
  </si>
  <si>
    <t>Projekt NATURE-DEMO vyvíja, realizuje, overuje a propaguje riešenia založené na prírode (NbS) na ochranu infraštruktúry pred klimatickými hrozbami. Zahŕňa kritické odvetvia (napr. dopravu a energetiku) a zapája do týchto procedúr alianciu vlastníkov ohrozenej infraštruktúry, vedcov, odborníkov z priemyslu a akademickej sféry ako aj orgány verejnej správy.</t>
  </si>
  <si>
    <t>the Horizon Europe framework Cluster 4-2022-HUMAN-01</t>
  </si>
  <si>
    <t>XR2LEARN Agreement No. 101092851</t>
  </si>
  <si>
    <t>XR2Learn</t>
  </si>
  <si>
    <t xml:space="preserve">X-ALFY - EXTENDED REALITY FOR AWARENESS AND LEARNING IN FORESTRY 5.0  </t>
  </si>
  <si>
    <t>X-ALFY: eXtended reality for Awareness and Learning in Forestry 5,0</t>
  </si>
  <si>
    <t>CONSORZIO NAZIONALE INTERUNIVERSITARIO PER LE TELECOMUNICAZIONI (CNIT), ITALY</t>
  </si>
  <si>
    <t>https://www.crz.gov.sk/zmluva/8832321/</t>
  </si>
  <si>
    <t xml:space="preserve">Open call nr. 1 – XR2LEARN issued and executed under “XR2Learn” project - GA 101092851 - HORIZON-CL4-2022-HUMAN-01
https://xr2learn.eu/open-call-1/
</t>
  </si>
  <si>
    <t xml:space="preserve">CONSORZIO NAZIONALE INTERUNIVERSITARIO PER LE TELECOMUNICAZIONI (CNIT), established in Viale
G. P. Usberti 181a, Parma 43124, Italy,,
IZQUIERDO/PIATRIK GBR (Venaka TreLeaf GbR), an SME organized under the laws of Germany, established
in Fahrlander Weg 81, 13591 Berlin,  EC PIC Number 893174546
TECHNICKA UNIVERZITA VO ZVOLENE (Technical University of Zvolen),,
EC PIC 998208280
</t>
  </si>
  <si>
    <t>TUZVO sa podieľalo na návrhu architektúry, funkcionalít  nástroj založeného na umelej inteligencii na automatické generovanie obrazov skutočného lesného prostredia s vysokým priestorovým rozlíšením a simulujúceho proces hynutia lesa alebo účinok katastrofických požiarov v danej lesnej krajine a/alebo na simuláciu obnovy lesa na účely výučby a výcviku.
https://kpo.tuzvo.sk/sk/predstavenie-projektu-xr2learn</t>
  </si>
  <si>
    <t>Forestry 5.0 is a key sector of Industry 5.0. It stands for a new generation of efficient and sustainable forest management and exploitation in which climate change aspects are addressed and actions to create new forest values for the development and social transformation are promoted. The overarching aim of this project is to provide advanced AI-based XR tools for Forestry 5.0, addressing three different yet complementary application areas: Teaching, Learning and Environmental Awareness. These applications are in turn instrumental for the rapid acceptance and a wide adoption of the upcoming Forestry 5.0 transformation. Accordingly, the following specific objectives are addressed: • To implement and deploy an AI-based tool to automatically generate high-resolution images of real forest environments suitable for the creation of 360° panorama shots and VR simulation. • To implement and deploy an AI-based tool for the generation of fictive, virtual content simulating the process of decay or the effect of catastrophic fires in a given forest landscape and/or for simulating forest regeneration for teaching and training. • To implement and deploy an AI-based tool for automated classification of tree species. • To develop a mobile application for: a) easy capturing and sharing of low resolution pictures of forest landscapes, trees and leaves; and b) showcasing the capabilities X-Alfy tools for the generation of virtual and augmented visual content. X-Alfy brings a new technological dimension in the creation of realistic virtual content by exploiting AI-based models; and applying such technology in the forestry sector. The proposed tools also have significant potential in other industrial sectors and may open doors for other advanced applications in Industry 5.0.</t>
  </si>
  <si>
    <t xml:space="preserve">Pilier_2_Globálne_výzvy_a_európska_priemyselná_konkurencieschopnosť
Klaster "Digitalizácia, priemysel a vesmír"
Projekt X-ALFY bol podávaný v rámci  výzvy  HORIZON-CL4-2022-HUMAN-01
https://ec.europa.eu/info/funding-tenders/opportunities/portal/screen/how-to-participate/org-details/999999999/project/101092851/program/43108390/details
Výzva bola realizovaná pod záštitou agentúry European Health and Digital Executive Agency (HADEA) – EK     https://hadea.ec.europa.eu/about_en
Predkladáme informáciu o víťazoch otvorenej výzvy 1 s implementáciou projektov financovaných z otvorenej výzvy 1 od 1.1.2024 do 30.12.2024, z ktorej je zrejmé, že Technická univerzita vo Zvolene je oficiálnym partnerom schváleného projektu:   https://xr2learn.eu/open-call-1/
</t>
  </si>
  <si>
    <t>Podnikateľská činnosť - návrh a vizualizácia</t>
  </si>
  <si>
    <t xml:space="preserve"> Design and visualization</t>
  </si>
  <si>
    <t>Farkašová Elena, Mgr. ArtD.</t>
  </si>
  <si>
    <t>APEX GAMING SK, s. r. o</t>
  </si>
  <si>
    <t>obj. 02072025</t>
  </si>
  <si>
    <t>2.7.2025</t>
  </si>
  <si>
    <t>30.7.2025</t>
  </si>
  <si>
    <t>návrh pokrových stolov vo forme vizualizácie v elektronickej podobe (pdf)</t>
  </si>
  <si>
    <t>5594/2025</t>
  </si>
  <si>
    <t>Vykonanie skúšok trvanlivosti kostier čalúnených pohoviek</t>
  </si>
  <si>
    <t>Carrying out durability tests on upholstered sofa frames</t>
  </si>
  <si>
    <t>Langová Nadežda, doc. Ing. PhD.</t>
  </si>
  <si>
    <t>LIND MOBLER SLOVAKIA, s.r.o.</t>
  </si>
  <si>
    <t>https://www.crz.gov.sk/zmluva/10974622/</t>
  </si>
  <si>
    <t xml:space="preserve">Vykonanie skúšok trvanlivosti kostier čalúnených pohoviek a čalúnenia podľa STN EN na základe požiadaviek Objednávateľa a technickej spolupráce spočívajúcej v upresnení podkladov pre zhotovenie diela </t>
  </si>
  <si>
    <t xml:space="preserve">Vypracovanie štúdie pre činnosť podliehajúcu posudzovaniu jej vyplyvu na životné prostredie </t>
  </si>
  <si>
    <t>Preparation of a study for an activity subject to environmental impact assessment</t>
  </si>
  <si>
    <t>Sedliačiková Mariana, prof. Ing.  PhD.</t>
  </si>
  <si>
    <t>KRONOSPAN, s.r.o.</t>
  </si>
  <si>
    <t xml:space="preserve"> 1/2025</t>
  </si>
  <si>
    <t>https://www.crz.gov.sk/zmluva/11064302/</t>
  </si>
  <si>
    <t xml:space="preserve">Vypracovanie štúdie pre činnosť podliehajúcu posudzovaniu jej vyplvu na životné prostredie </t>
  </si>
  <si>
    <t>0901/2025</t>
  </si>
  <si>
    <t>Dendrologické posudky drevených konštrukcií v Loveckom zámočku v Tatranskej Lomnici</t>
  </si>
  <si>
    <t>Dendrological assessments of wooden structures in the Hunting Chateau in Tatranská Lomnica</t>
  </si>
  <si>
    <t>Reinprecht Ladislav, prof. Ing. CSc.</t>
  </si>
  <si>
    <t xml:space="preserve">Kancelária prezidenta Slovenskej republiky </t>
  </si>
  <si>
    <t>obj. 0901/2025</t>
  </si>
  <si>
    <t>Posúdenie biologických poškodení a abiotických poškodení drevených prvkov v zrubových stenách, balkónoch a krovoch.</t>
  </si>
  <si>
    <t>CircularB</t>
  </si>
  <si>
    <t>Nevýskumný projekt</t>
  </si>
  <si>
    <t>Implementácia cirkulárnej ekonomiky v zastavanom prostredí</t>
  </si>
  <si>
    <t>Implementation of the Circular Economy in the Built Environment</t>
  </si>
  <si>
    <t>Paluš Hubert, doc. Ing. PhD.</t>
  </si>
  <si>
    <t>MoU COST 017/22</t>
  </si>
  <si>
    <t>https://e-services.cost.eu/files/domain_files/CA/Action_CA21103/mou/CA21103-e.pdf</t>
  </si>
  <si>
    <t>Cirkulárna ekonomika, obehovosť budov, obehový hodnotový reťazec, zastavané prostredie, ciele trvalo udržateľného rozvoja</t>
  </si>
  <si>
    <t>Circular Economy, Building’s circularity, Circular Value Chain, Built Environment, Sustainable Development Goals</t>
  </si>
  <si>
    <t>Hlavným cieľom projektu je definovať metodiku pre tvorbu spoločného rámca na používanie a hodnotenie cirkularity v zastavanom prostredí na podporu rozhodovania zohľadňujúceho záujmy záujmových skupín a zhodnotiť úroveň implementácie európskeho akčného plánu pre obehové hospodárstvo.</t>
  </si>
  <si>
    <t xml:space="preserve">The main objective of the project is to define a methodology for creating a common framework for the use and assessment of circularity in the built environment to support decision-making taking into account the interests of interest groups and to assess the level of implementation of the European Circular Economy Action Plan. </t>
  </si>
  <si>
    <t>CA22155</t>
  </si>
  <si>
    <t>EU-PoTaRCh</t>
  </si>
  <si>
    <t>Záujmová skupina pre vedľajšie lesné produkty drevené uhlie, živicu, decht, potaš (EU-PoTaRCh)</t>
  </si>
  <si>
    <t>Network for forest by-products charcoal, resin, tar, potash (EU-PoTaRCh)</t>
  </si>
  <si>
    <t>Parobek Ján, doc. Ing. PhD.</t>
  </si>
  <si>
    <t>MoU Cost- 065/23</t>
  </si>
  <si>
    <t>https://e-services.cost.eu/files/domain_files/CA/Action_CA22155/mou/CA22155-e.pdf</t>
  </si>
  <si>
    <t>vedľajšie lesné produkty drevené uhlie, živicu, decht, potaš, medzinárodná sieť</t>
  </si>
  <si>
    <t>Forest by-products, Charcoal, Resin, Tar, Potash Network</t>
  </si>
  <si>
    <t>EU-PoTaRCh- zakladá sieť pre minulosť, súčasnosť a budúcnosť využívania hlavných nedrevných lesných surovín a produktov v Európe. Zatiaľ čo sa zameria na vedľajšie lesné produkty, najmä na potašové dechtové živicové uhlie (PoTaRCh) – ako reprezentantov tradičného lesníckeho ťažobného dedičstva, dotkne sa aj iných lesných vedľajších produktov (taníny, smoly). Vedeckou víziou je objasniť význam týchto produktov v histórii, najmä ich úlohu v industrializácii. Cieľom je identifikovať a posúdiť výrobné zmeny a ich sociálne a environmentálne dopady na trvalo udržateľný rozvoj a na základe ich dedičstva vyvodiť ponaučenia do budúcnosti. Akcia podporí zainteresované strany, ktoré poznajú tieto produkty a zaujímajú sa o ne, keďže sa s nimi stretávajú pri výrobe, vzdelávaní a propagácii. Vzhľadom na účasť zainteresovaných strán s výrazne odlišnými profilmi činností (múzeá, štátne lesy, združenia atď.), bude preto musieť táto akcia zodpovedať vysokej rozmanitosti potrieb.</t>
  </si>
  <si>
    <t>EU-PoTaRCh-establishes a network for the past, present and future of use of major non-timber forest raw materials and products in Europe. Whilst it will focus on forest by-products mainly Potash Tar Resin Charcoal (PoTaRCh)–as representatives of traditional forest exploitation heritage, it will touch upon other forest by-products (tannins, pitches). The scholarly vision is to enlighten the relevance of these products in history, especially their role in industrialization. The goal is to identify and assess production changes and their social and environmental impacts on sustainable development, and based on their heritage, to draw lessons for the future. The Action will support stakeholders who know these products and are interested in them, as they use them in the production, education, and promotion of heritage. Due to the participation of stakeholders with significantly different activity profiles (museums, state forests, associations, etc.), hence high diversity of needs will have to be answered by this Action.</t>
  </si>
  <si>
    <t>CA22164</t>
  </si>
  <si>
    <t>European Network on Extreme fire behavior</t>
  </si>
  <si>
    <t xml:space="preserve">https://www.cost.eu/actions/CA22164/ </t>
  </si>
  <si>
    <t>17.10.2023</t>
  </si>
  <si>
    <t>16.10.2027</t>
  </si>
  <si>
    <t xml:space="preserve">Výskum extrémneho správania lesných požiarov. Súčasťou riešenia bola príprava databázy (geo)údajov o rozsiahlych lesných požiaroch na území Slovenska vrátane informácií o ich priebehu a správaní. </t>
  </si>
  <si>
    <t>CA23117</t>
  </si>
  <si>
    <t>Connecting Critical Pedagogies, Inclusive Art Forms and Alternative Barometers for Urban Sustainability (OC-2023-1-26578)</t>
  </si>
  <si>
    <t>https://www.cost.eu/actions/CA23117/</t>
  </si>
  <si>
    <t>18.10.2024</t>
  </si>
  <si>
    <t>17.10.2028</t>
  </si>
  <si>
    <t xml:space="preserve">CIRCUL’ARTs vyvíja inovatívnu metodiku na stimuláciu vzniku riešení smerom k  udržateľnejším mestám. </t>
  </si>
  <si>
    <t>CA23157</t>
  </si>
  <si>
    <t>European Network for Multiple View Life Cycle Sustainability Assessment” (MultiViewLCSA).</t>
  </si>
  <si>
    <t>https://www.cost.eu/actions/CA23157/</t>
  </si>
  <si>
    <t xml:space="preserve">Cieľom MultiViewLCSA je spojiť akademickú obec, priemysel a tvorcov politík do celoeurópskej siete s cieľom posunúť výskumnú hranicu v oblasti hodnotenia udržateľnosti životného cyklu (LCSA) s cieľom uľahčiť udržateľné obchodné modely (BM). </t>
  </si>
  <si>
    <t>CA24110</t>
  </si>
  <si>
    <t>ReInvent</t>
  </si>
  <si>
    <t>Obnoviteľné materiály šetrné k zdrojom: Využitie globálnej biomasy pre udržateľné inovácie</t>
  </si>
  <si>
    <t>Resource-Inclusive Renewable Materials: Leveraging Global Biomass for Sustainable Innovations (ReInvent)</t>
  </si>
  <si>
    <t>Kaputa Vladislav, Ing. PhD.</t>
  </si>
  <si>
    <t>MoU COST 019/25</t>
  </si>
  <si>
    <t>Action CA24110 - COST</t>
  </si>
  <si>
    <t>Biomasa nezávislá od zdroja – Hodnotenie vlastností materiálov – Hodnotenie v počiatočnej fáze – Hodnotenie udržateľnosti – Chémia, biorafinéria a materiály</t>
  </si>
  <si>
    <t>Resource agnostic biomass - Evaluation of materials properties - Early stage evaluation - Sustainability evaluation - Chemistry, biorefinery and materials</t>
  </si>
  <si>
    <t>Pokrok v technikách rozkladu biomasy viedol k výrobe jednotnejších a lepšie charakterizovaných chemických a materiálových tokov pochádzajúcich z biomasy, ktoré sa využívajú na vývoj udržateľných produktov na báze biomasy. Procesy v biorafinériách, ktoré sú schopné fungovať nezávisle od druhu suroviny, však dodnes nie sú bežné a ťažkosť predpovedať, ako izolované frakcie a stavebné bloky ovplyvnia vlastnosti materiálov, robí celý hodnotový reťazec mimoriadne nákladným, čo spôsobuje prekážky vo vývoji nových produktov od laboratórneho po priemyselný rozsah. Naša akcia ReInvent COST zjednotí európske a medzinárodné kompetencie, zosúladí roztrieštené výskumné úsilie z celého sveta s cieľom využiť rôzne odborné znalosti pre transdisciplinárnu a multidisciplinárnu vedu a realizovať našu víziu obnoviteľných materiálov, ktoré sú šetrné k zdrojom. Zídeme odborníkov z oblasti chémie, inžinierstva, poľnohospodárstva a lesného hospodárstva, dekonštrukcie biomasy, chemickej analýzy, separácie a materiálových vied, aby sme sa zamerali na procesy nezávislé od surovín a včasnú predpoveď vlastností materiálov, ako aj na technicko-ekonomickú a environmentálnu realizovateľnosť celého hodnotového reťazca. V konečnom dôsledku posunieme spoločnosť za súčasný stav a urýchlime prechod k skutočne udržateľným a inkluzívnym riešeniam.</t>
  </si>
  <si>
    <t>The advancement of biomass deconstruction techniques has resulted in the production of more uniform and well characterised biomass-derived chemical and material streams, which are being used to develop sustainable bio-based products. However, to this day biorefinery processes which are able to operate on a feedstock-agnostic basis are not the norm, and the difficulty of predicting how the isolated fractions and building blocks will affect material properties make the whole value chain extremely expensive, causing a bottleneck in the development of novel products from laboratory to industrial scale. Our ReInvent COST Action will convene European and international competence, aligning scattered research efforts from across the globe to leverage various expertise for trans- and multidisciplinary science and realise our vision of resource inclusive renewable materials. We will bring together experts in chemistry, engineering, agriculture and forestry, biomass deconstruction, chemical analytics, separation, and materials science to focus on feedstocks-agnostic processes and the early-stage prediction of material properties, as well as techno-economic and environmental feasibility of the whole value chain. Ultimately, we will push society beyond the status quo, accelerating the transition towards truly sustainable and inclusive solutions.</t>
  </si>
  <si>
    <t>Výzva č. 4</t>
  </si>
  <si>
    <t>25-710-01534</t>
  </si>
  <si>
    <t>21. ročník medzinárodnej študentskej súťaže v dizajne nábytku a interiéru Cena profesora Jindřicha Halabalu 2025</t>
  </si>
  <si>
    <t>21st International Student Competition in Furniture and Interior Design Professor Jindřich Halabalu Award 2025</t>
  </si>
  <si>
    <t>Kaštierová Júlia, Mgr. Art. ArtD.</t>
  </si>
  <si>
    <t>https://www.crz.gov.sk/data/att/6130390.pdf</t>
  </si>
  <si>
    <t>Program: 7.1 Prezentačné a odborné aktivity verejných vysokých škôl, forma: dotácia)</t>
  </si>
  <si>
    <r>
      <t xml:space="preserve">Cena profesora Jindřicha Halabalu sa udeľuje študentovi, resp. kolektívu študentov za najlepší študentský projekt v oblasti nábytkového a interiérového dizajnu, ktorý vznikol v priebehu uplynulého akademického roka 2024/2025 v rámci štúdia (ateliérovej tvorby). Hlavnou myšlienkou podujatia je tak podporiť vzostup kvality študentských prác a vytvoriť priestor pre konfrontáciu tvorivých názorov a komunikáciu akademického prostredia s odbornou praxou.  </t>
    </r>
    <r>
      <rPr>
        <b/>
        <sz val="10"/>
        <color rgb="FF000000"/>
        <rFont val="Arial"/>
        <family val="2"/>
        <charset val="238"/>
      </rPr>
      <t>V aktuálnom ročníku sa súťaže zúčastnilo 63 študentov so 65 prácami.</t>
    </r>
    <r>
      <rPr>
        <sz val="10"/>
        <color rgb="FF000000"/>
        <rFont val="Arial"/>
        <family val="2"/>
        <charset val="238"/>
      </rPr>
      <t xml:space="preserve"> </t>
    </r>
    <r>
      <rPr>
        <b/>
        <sz val="10"/>
        <color rgb="FF000000"/>
        <rFont val="Arial"/>
        <family val="2"/>
        <charset val="238"/>
      </rPr>
      <t xml:space="preserve">Boli zastúpené práce zo šiestich univerzít a vysokých škôl, ktoré sa zaoberajú dizajnom. </t>
    </r>
    <r>
      <rPr>
        <sz val="10"/>
        <color rgb="FF000000"/>
        <rFont val="Arial"/>
        <family val="2"/>
        <charset val="238"/>
      </rPr>
      <t xml:space="preserve">Súťaž prebehla v súlade so Štatútom súťaže pod záštitou dekanky DF, prof. Ing. Mariany Sedliačikovej, PhD. </t>
    </r>
    <r>
      <rPr>
        <sz val="10"/>
        <color rgb="FF0D0D0D"/>
        <rFont val="Arial"/>
        <family val="2"/>
        <charset val="238"/>
      </rPr>
      <t xml:space="preserve">Odbornými garantmi súťaže a striedavo aj organizátormi sú na Slovensku - Technická univerzita vo Zvolene (Katedra dizajnu nábytku a interiéru) a v Čechách - Mendelova univerzita v Brne. </t>
    </r>
    <r>
      <rPr>
        <sz val="10"/>
        <color rgb="FF000000"/>
        <rFont val="Arial"/>
        <family val="2"/>
        <charset val="238"/>
      </rPr>
      <t>Výsledky súťaže boli slávnostne vyhlásené počas vernisáže výstavy dňa     06. 11. 2025 (štvrtok) o 15:00 hod. v Lesníckom a drevárskom múzeu (LDM) vo Zvolene. Všetky ocenené práce boli vystavené do 01. 12. 2025.</t>
    </r>
  </si>
  <si>
    <t>25-710-01533</t>
  </si>
  <si>
    <t>Realizácia výstavného priestoru KDNI na 34. ročníku medzinárodného veľtrhu nábytku, bytových doplnkov, dizajnu a architektúry NÁBYTOK A BÝVANIE 2026 v Nitre</t>
  </si>
  <si>
    <t>Implementation of the KDNI exhibition space at the 34th international fair of furniture, home accessories, design and architecture FURNITURE AND HOUSING 2026 in Nitra</t>
  </si>
  <si>
    <t>Boborová Katarína, Mgr. art. ArtD.</t>
  </si>
  <si>
    <t>https://www.crz.gov.sk/data/att/6130684.pdf</t>
  </si>
  <si>
    <t>Realizácia verejnej prezentácie verejnej vysokej školy v oblasti umenia alebo tradičnej kultúry</t>
  </si>
  <si>
    <t>Realization of a public presentation of a public university in the field of art or traditional culture</t>
  </si>
  <si>
    <t>Erasmus + KA2</t>
  </si>
  <si>
    <t>2021-1-CZ01-KA220-HED-000023098</t>
  </si>
  <si>
    <t>ROBODIG</t>
  </si>
  <si>
    <t xml:space="preserve">Vzdelávací </t>
  </si>
  <si>
    <t>Digitálna podpora vzdelávacích metód v situáciách komplikujúcich praktickú výučbu na CNC technológiách v oblasti spracovania dreva</t>
  </si>
  <si>
    <t>Digital support of educational methods in situations complicating practical training on CNC technologies in field of wood processing</t>
  </si>
  <si>
    <t>Richard Kminiak, doc., Ing., PhD.</t>
  </si>
  <si>
    <t>KOD DF TUZVO</t>
  </si>
  <si>
    <t xml:space="preserve">národní agentura Erasmus+CZ
Dům zahraniční spolupráce 
příspěvková organizace 
IČ: 61386839 
</t>
  </si>
  <si>
    <t xml:space="preserve">Erasmus plus KA220 </t>
  </si>
  <si>
    <t>MENDELOVA UNIVERZITA V BRNE/  VYŠŠÍ ODBORNÁ ŠKOLA A STŘEDNÍ PRŮMYSLOVÁ ŠKOLA, VOLYNĚ / UNIWERSYTET PRZYRODNICZY W POZNANIU</t>
  </si>
  <si>
    <t>31.2.2023</t>
  </si>
  <si>
    <t xml:space="preserve">CNC technológie
moderné spôsoby vzdelávania
online vzdelávanier </t>
  </si>
  <si>
    <t>CNC technologies
innovative educational methods
online learning</t>
  </si>
  <si>
    <t>Výmena skúseností v oblasti vzdelávania problematiky CNC techniky medzi partnermi na Slovensku, Čechách a Poľsku. Príprava online výukových materiálov umožňujúcich štandardizáciu výučby a vzájomnú výmenu študentov.</t>
  </si>
  <si>
    <t>Exchange of experience in the field of education of CNC technology between partners in Slovakia, Czech and Poland. Preparation of multilingual teaching materials enabling standardization of teaching and mutual exchange of students.</t>
  </si>
  <si>
    <t>Obj. 10022025</t>
  </si>
  <si>
    <t>Odborná poradenská činnosť - školenie arboristických zásahov a starostlivosti o dreviny v urbánnom prostredí</t>
  </si>
  <si>
    <t>Professional consulting activities – training in arboricultural practices and the care of woody plants in urban environments</t>
  </si>
  <si>
    <t>Sarvašová Ivana, Ing. PhD.</t>
  </si>
  <si>
    <t>Arborétum Borová hora TU Zvolen</t>
  </si>
  <si>
    <t>Apex City Care s r.o. Nám. SNP 27, Zvolen</t>
  </si>
  <si>
    <t>Cieľom školenia je sprostredkovať účastníkom aktuálne poznatky z oblasti arboristiky, vrátane správnych techník rezu, hodnotenia zdravotného stavu drevín, identifikácie rizík a návrhu vhodných pestovateľských opatrení.</t>
  </si>
  <si>
    <t>Dendrologický posudok - komplexná inventarizácia drevín na parcelách predajne potravín Biedronka, Dudince</t>
  </si>
  <si>
    <t>Dendrological assessment – comprehensive inventory of woody plant species on the plots of the Biedronka grocery store, Dudince</t>
  </si>
  <si>
    <t>Esting s r. o. Nám. SNP 64/2, Zvolen</t>
  </si>
  <si>
    <t>Dendrologický posudok zameraný na komplexnú inventarizáciu drevín na parcelách predstavuje systematické zhodnotenie druhového zloženia, zdravotného stavu a priestorového usporiadania stromov a krovín v riešenom území.</t>
  </si>
  <si>
    <t>Obj. 0014/25</t>
  </si>
  <si>
    <t>Ozeleňovacie práce a realizácia výsadby drevín v pasáži Meštiackeho domu č. 13, Nám. Gen. M. R. Štefánika, Brezno</t>
  </si>
  <si>
    <t>Landscaping works and tree species planting realisation  in the passage Meštiacky dom No. 13, Brezno</t>
  </si>
  <si>
    <t>Horehronské múzeum, Námestie gen.  M. R. Štefánika 55, Brezno</t>
  </si>
  <si>
    <t>Projekt zahŕňa návrh vhodnej druhovej skladby drevín s ohľadom na stanovištné podmienky, priestorové možnosti a architektonický charakter objektu.</t>
  </si>
  <si>
    <t>Obj. 4500505683</t>
  </si>
  <si>
    <t>Environmantálne vzdelávanie</t>
  </si>
  <si>
    <t>Environmental education</t>
  </si>
  <si>
    <t>Lukáčik Ivan, doc. Ing. CSc.</t>
  </si>
  <si>
    <t>Slovenská pošta a. s., Partizánska cesta 9, banská Bystrica</t>
  </si>
  <si>
    <t>Environmentálne vzdelávanie sa zameriava na rozvoj vedomostí, zručností a postojov, ktoré umožňujú jednotlivcom porozumieť prírodnému prostrediu a zodpovedne k nemu pristupovať.</t>
  </si>
  <si>
    <t>Obj. 188/2025</t>
  </si>
  <si>
    <t>Dendrologický posudok - Aktualizácia súčasného stavu drevín v Parku A. Sládkoviča, Krupina, parc. č. KN-C 34/1</t>
  </si>
  <si>
    <t>Dendrological assessment –  actualisation of woody plant species current condition in A. Sládkovič Park, Krupina, parcel No. KN-C 34/1</t>
  </si>
  <si>
    <t>Mesto Krupina, Svätotrojičné námestie 4/4, 963 01 Krupina</t>
  </si>
  <si>
    <t>Posudenie je zamerané na systematické zhodnotenie existujúcej vegetácie v riešenom území.</t>
  </si>
  <si>
    <t>Dendrologický posudok na súčasný stav vybraných drevín na Svätotrojičnom námestí v  Krupine, parc. č.  KN-C 204/1,  KN-C 204/2,  KN-C 204/3</t>
  </si>
  <si>
    <t>Dendrological assessment  of chosen woody plant species current condition in Svätotrojičné námestie Square in Krupina, parcel No. KN-C 204/1, KN-C 204/2, KN-C 204/3</t>
  </si>
  <si>
    <t>Call for proposals 2022 – EAC/2022 Erasmus+ Programme</t>
  </si>
  <si>
    <t>2022-1-SK01-KA171-HED-000074868</t>
  </si>
  <si>
    <t>vzdelávací projekt, nevýskumný</t>
  </si>
  <si>
    <t>Erasmus+ Akcia KA171- Mobility medzi krajinami programu a partnerskými krajinami</t>
  </si>
  <si>
    <t>Erasmus+ Action KA171 – Mobility between Programme and Partner Countries</t>
  </si>
  <si>
    <t>38 456,00</t>
  </si>
  <si>
    <t>7 691,20</t>
  </si>
  <si>
    <t>Slovenská akademická asociácia pre medzinárodnú spoluprácu, Národná agentúra programu Erasmus+ pre vzdelávanie a odbornú prípravu</t>
  </si>
  <si>
    <t>https://www.crz.gov.sk/zmluva/6792649/</t>
  </si>
  <si>
    <t>Mobility medzi krajinami programu a partnerskými krajinami</t>
  </si>
  <si>
    <t xml:space="preserve"> Call for proposals 2023 – EAC/A10/2022 Erasmus+ Programme</t>
  </si>
  <si>
    <t>2023-1-SK01-KA131-HED-000129371</t>
  </si>
  <si>
    <t>Projekt mobility vysokoškolských študentov a zamestnancov</t>
  </si>
  <si>
    <t>Mobility Project for Higher Education Students and Staff</t>
  </si>
  <si>
    <t>2023-1-SK01-KA131-HED-000129371 | Centrálny register zmlúv</t>
  </si>
  <si>
    <t>Mobility vysokoškolských študentov a zamestnancov</t>
  </si>
  <si>
    <t>2023-1-SK01-KA171-HED-000147039</t>
  </si>
  <si>
    <t>2023-1-SK01-KA171-HED-000147039 | Centrálny register zmlúv</t>
  </si>
  <si>
    <t xml:space="preserve">
2024-1-SK01-KA121-ADU-000204079</t>
  </si>
  <si>
    <t>Akreditovaný projekt mobility v sektore vzdelávania dospelých</t>
  </si>
  <si>
    <t>Accredited Mobility Project in Adult Education</t>
  </si>
  <si>
    <t>2024-1-SK01-KA121-ADU-000204079 | Centrálny register zmlúv</t>
  </si>
  <si>
    <t>Mobility v sektore vzdelávania dospelých</t>
  </si>
  <si>
    <t>Výzva na predkladanie návrhov 2024 – EAC/A07/2023 Program Erasmus+ https://www.erasmusplus.sk/vyzva-2024/</t>
  </si>
  <si>
    <t>2024-1-SK01-KA131-HED-000209611</t>
  </si>
  <si>
    <t>331 400,00 </t>
  </si>
  <si>
    <t>2024-1-SK01-KA131-HED-000209611 | Centrálny register zmlúv</t>
  </si>
  <si>
    <t xml:space="preserve">2024-1-SK01-KA171-HED-000212535 </t>
  </si>
  <si>
    <t>https://www.crz.gov.sk/zmluva/9728079/</t>
  </si>
  <si>
    <t>Výzva na predkladanie návrhov 2025 – EAC/A08/2024 Program Erasmus+</t>
  </si>
  <si>
    <t>2025-1-SK01-KA131-HED-000343774</t>
  </si>
  <si>
    <t>2025-1-SK01-KA131-HED-000343774 | Centrálny register zmlúv</t>
  </si>
  <si>
    <t> 122 733,00</t>
  </si>
  <si>
    <t>2025-1-SK01-KA121-ADU-000308622 | Centrálny register zmlúv</t>
  </si>
  <si>
    <t>2025-1-SK01-KA171-HED-000343822</t>
  </si>
  <si>
    <t>2025-1-SK01-KA171-HED-000343822 | Centrálny register zmlúv</t>
  </si>
  <si>
    <t>ZoD 1/009/24</t>
  </si>
  <si>
    <t>archeologický výskum</t>
  </si>
  <si>
    <t>Zmluva o dielo: archeologický výskum</t>
  </si>
  <si>
    <t>Hrnčiarik  Erik, doc.Dr.phil</t>
  </si>
  <si>
    <t>Trnavská univerzita v Trnave, Filozofická fakulta</t>
  </si>
  <si>
    <t>HOCHTIEF SK s.r.o. Bratislava</t>
  </si>
  <si>
    <t>https://www.crz.gov.sk/zmluva/9917306/</t>
  </si>
  <si>
    <t>Podnikateľská činnosť FF</t>
  </si>
  <si>
    <t>Rekonštrukcia NKP Kaštieľ s areálom na Balkánskej ul. Bratislava-Rusovce - archeologický výskum</t>
  </si>
  <si>
    <t>sken faktúry FAKTURA FF1</t>
  </si>
  <si>
    <t xml:space="preserve">Rekonštrukcia NKP Kaštieľ s areálom na Balkánskej ul. Bratislava-Rusovce - archeologický výskum </t>
  </si>
  <si>
    <t>sken faktúry FAKTURA FF2</t>
  </si>
  <si>
    <t>ZoD 1/005/25</t>
  </si>
  <si>
    <t>sociologický výskum</t>
  </si>
  <si>
    <t>Zmluva o dielo: sociologický výskum</t>
  </si>
  <si>
    <t>Guráň Peter, PhDr.  PhD.</t>
  </si>
  <si>
    <t>Centrum pomoci pre rodinu Trnava</t>
  </si>
  <si>
    <t>https://www.crz.gov.sk/zmluva/11180403/</t>
  </si>
  <si>
    <t>Výskum možností ubytovania a situácie na trhu práce pre odídencov z Ukrajiny na Slovensko</t>
  </si>
  <si>
    <t>sken faktúry FAKTURA FF3</t>
  </si>
  <si>
    <t>sken faktúry FAKTURA FF4</t>
  </si>
  <si>
    <t>ZoD 1/003/25</t>
  </si>
  <si>
    <t>Zmluva o dielo: zber a spracovanie dát</t>
  </si>
  <si>
    <t>Združenie podnikateliek a manažérok Bratislava</t>
  </si>
  <si>
    <t>https://www.crz.gov.sk/zmluva/10334852/</t>
  </si>
  <si>
    <t>Zber a spracovanie dát v rámci projektu: She Leads: Breaking barriers podporeného organizáciou CIPE: WE-Champs Project: Strengthening the Entrepreneurial Ecosystem by Networking Regional Women’s Chambers of Commerce and Business Associations Europe, Eurasia, and Africa</t>
  </si>
  <si>
    <t>sken faktúry FAKTURA FF5</t>
  </si>
  <si>
    <t>Zmluva o príspevku 101/2025</t>
  </si>
  <si>
    <t>Štúdio 25:  Island číslo FBR03-098</t>
  </si>
  <si>
    <t>Stála konferencia aktérov vo vzdelávaní,n.o.,Košice</t>
  </si>
  <si>
    <t>https://www.crz.gov.sk/zmluva/10484791/</t>
  </si>
  <si>
    <t>Finančný mechanizmus EHP a Nórsky finančný mechanizmus na rok 2014-2024</t>
  </si>
  <si>
    <t>Porozumenie medzi Slovenskom a Islandom prostredníctvom kultúrneho vzdelávania</t>
  </si>
  <si>
    <t>Michal Zvarík Mgr. PhD.</t>
  </si>
  <si>
    <t>Filozofický ústav SAV</t>
  </si>
  <si>
    <t>https://www.crz.gov.sk/zmluva/5838197/</t>
  </si>
  <si>
    <t>Erik Hrnčiarik doc. Dr. phil.</t>
  </si>
  <si>
    <t>Archeologický ústav SAV</t>
  </si>
  <si>
    <t>https://www.crz.gov.sk/zmluva/6744692/</t>
  </si>
  <si>
    <t>https://www.crz.gov.sk/zmluva/11457171/</t>
  </si>
  <si>
    <t>VV - 2024</t>
  </si>
  <si>
    <t>2021-1-PL01-KA220-SCH-000049203</t>
  </si>
  <si>
    <t>POSE</t>
  </si>
  <si>
    <t>Zvyšovanie kvality telesnej výchovy v materských školách s cieľom predchádzať posturálnym chybám u detí</t>
  </si>
  <si>
    <t xml:space="preserve">Improving the quality of physical education in kindergarten to prevent postural  defects of children </t>
  </si>
  <si>
    <t>Masaryková, Dana, doc. Mgr. PhD.</t>
  </si>
  <si>
    <t>Trnavská univerzita v Trnave, Pedagogická fakulta</t>
  </si>
  <si>
    <t>Národná agentúra programu Erasmus+ pre vzdelávanie a odbornú prípravu</t>
  </si>
  <si>
    <t>https://international.truni.sk/storage/multimedia/122/Cooperation-Agreement_POSE.pdf</t>
  </si>
  <si>
    <t>Projekt POSE bol koncipovaný v súlade s víziou Európskej Komisie dosiahnuť do roku 2025 európsky vzdelávací priestor, v ktorom má politika vzdelávania a starostlivosti v ranom detstve zohrávať kľúčovú úlohu. Okrem toho sa zdôraznilo, že skvalitnenie učebných osnov v ranom veku musí podporovať blaho detí a zabezpečiť rovnováhu v poskytovaní sociálno-emocionálneho a kognitívneho rozvoja, pričom sa okrem iného kladie dôraz aj na dôležitosť fyzickej aktivity. Deformácie chrbtice sú najčastejším zdravotným problémom medzi mladými ľuďmi, pričom postihujú až 80 % detí v školskom veku a poruchy držania tela sa vyskytujú častejšie ako obezita. Cieľom projektu POSE je na základe vedeckých výstupov vypracovať praktické metodické odporúčania a vyškoliť pedagógov predškolských zariadení v oblasti vedomostí a metodických kompetencií týkajúcich sa porúch držania tela u detí a spôsobov ich prevencie prostredníctvom vhodných pohybových aktivít. V projekte sú partneri z Poľska, Slovenska a Bulharska. </t>
  </si>
  <si>
    <t>Projekt POSE bol koncipovaný v súlade s víziou Európskej komisie dosiahnuť európsky vzdelávací priestor do roku 2025, v ktorom zohráva kľúčovú úlohu politika ECEC (vzdelávanie a starostlivosť v ranom detstve). Zdôraznilo sa, že skvalitnenie učebných osnov pre deti v ranom veku má smerovať k dobrému životu detí a zabezpečiť rovnováhu v poskytovaní sociálno-emocionálneho a kognitívneho rozvoja, pričom sa zdôrazňuje dôležitosť fyzickej aktivity. Deformácie chrbtice sú najčastejším zdravotným problémom medzi mladými ľuďmi vo väčšine škôl v Poľsku, na Slovensku a v Bulharsku. Posturálne defekty sa vyskytujú častejšie ako iné patologické stavy. Cieľom projektu bude na základe výskumu zameraného na diagnostiku správneho držania tela v v spolupráci s fyzioterapeutmi a pedagógmi vytvoriť multifunkčný vzdelávací priestor pre učiteľov v materských školách, ktorý bude voľne dostupný na vytvorenej online platforme. Získané výskumné dáta budú tiež tvoriť podklad k vedeckým komparatívnym štúdiám zameraným na posturálne defekty detí v predškolskom veku v zúčastnených krajinách.</t>
  </si>
  <si>
    <t>2021-1-ELO1-KA220-SCH-0000032749</t>
  </si>
  <si>
    <t>PETIC</t>
  </si>
  <si>
    <t>Posilnenie interkultúrnej kompetencie učiteľov telesnej výchovy</t>
  </si>
  <si>
    <t>The reinforcement of Physical Education Teachers' Intercultural Competence</t>
  </si>
  <si>
    <t>Cooperation-Agreement_PETIC.pdf</t>
  </si>
  <si>
    <t>Sociálne začlenenie bolo v Európe vždy predmetom úvahy, ktorá je založená na európskej vízii demokracie v rámci pluralitnej spoločnosti zloženej z ľudí rôzneho jazykového a kultúrneho prostredia. Zdá sa, že interkultúrne zručnosti sú dnes dôležitejšie ako kedykoľvek predtým, aby sa predišlo konfliktom a marginalizácii občanov. V tomto smere by mali zohrávať aktívnu úlohu vzdelávanie a celoživotné vzdelávanie.  V súlade s týmito charakteristikami je PETIC komplexný projekt zameraný na vzdelávanie učiteľov telesnej výchovy so zameraním na zvyšovanie vlastnej interkultúrnosti a interkultúrnosti žiakov a ich kompetencií. Prostredníctvom vedeckých výstupov projektu bude možné zvýšiť úroveň vzdelávacích a vyučovacích kompetencií učiteľov telesnej výchovy na navrhovanie a implementáciu didaktických scenárov prispôsobených potrebám ich multikultúrnych žiakov. Okrem toho sa projekt zameriava na zabezpečenie rovnosti príležitostí pre všetkých. Projekt PETIC má v úmysle premeniť telesnú výchovu na prostredie exploratívneho učenia, vyjadrovania sa a formovania všetkých študentov, bez ohľadu na ich kultúrne pozadie, k dosiahnutiu medzikultúrneho porozumenia, cez komunikáciu a empatiu. Projekt využíva rôznorodé kultúrne perspektívy všetkých partnerov a prostredníctvom výmeny skúseností a osvedčených postupov sa zameriava na podporu inovatívnych, inkluzívnych a viacjazyčných foriem pedagogiky, s cieľom podporovať národné reformy a presadzovať sociálne začlenenie. V projekte sú zahrnutí partneri z Grécka, Luxemburska a Slovenska.</t>
  </si>
  <si>
    <t>Sociálne začlenenie bolo v Európe vždy predmetom úvahy, ktorá je založená na európskej vízii demokracie v rámci pluralitnej spoločnosti zloženej z ľudí rôzneho jazykového a kultúrneho prostredia.  Zdá sa, že rozvoj interkultúrnych zručností je dnes dôležitejší ako kedykoľvek predtým, aby sa predišlo konfliktom a marginalizácii občanov. V tomto smere by malo zohrávať aktívnu úlohu vzdelávanie a celoživotné vzdelávanie. Ako zdôrazňuje Európska komisia, nedostatočná odborná príprava a profesijný rozvoj učiteľov môže byť kľúčovým zdrojom akejkoľvek nespokojnosti s kvalitou ich výučby formovať kompetentných študentov s potrebnými vedomosťami, zručnosťami a postojmi. Tiež štúdium učiteľstva a prax v kultúrne heterogénnych prostrediach ukázala, že učitelia sa buď nedokážu primerane vyrovnať, alebo sa cítia neisto pri práci so študentmi z rôznych kultúrnych prostredí. Učitelia sú kľúčom k zlepšeniu výkonu žiakov a preto by sa mali neustále zlepšovať kompetencie, ktoré potrebujú pre život, pričom je dôležitý výskum inovácií vo výučbe a začlenenie nových poznatkov výskumu do svojich vyučovacích postupov. Cieľom projektu je preskúmať interkultúrne kompetencie učiteľov telesnej výchovy a zistiť, ako sa vysporiadavajú s multikultúrnym prostredím. Súčasne budú v rámci projektu navrhnuté na základe vedeckých výstupov optimálne nástroje uplatniteľné v učiteľskej praxi pre potreby interkultúrnych kompetencií tak budúcich učiteľov, ako aj ich žiakov.</t>
  </si>
  <si>
    <t>https://www.erasmusplus.sk/vyzva-2023/?nowprocket=1</t>
  </si>
  <si>
    <t>2023-1-PT01-KA220-HED-000154261</t>
  </si>
  <si>
    <t>HERITAGE GAME</t>
  </si>
  <si>
    <t>Heritage Game: Model gamifikácie pre prácu s dedičstvom v komunite</t>
  </si>
  <si>
    <t>Heritage Game: A gamification model for community-based heritage work</t>
  </si>
  <si>
    <t>https://international.truni.sk/storage/multimedia/123/Partnership-Agreement_Heritage-Game.pdf</t>
  </si>
  <si>
    <t>Hlavnými cieľmi projektu je podporiť komunitnú a občiansku angažovanosť a demokratickú participáciu v oblasti kultúrneho dedičstva v územiach s nízkou hustotou obyvateľstva; vytvoriť funkčný rámec a poskytnúť nástroje týkajúce sa stratégií a techník gamifikácie pre prácu v oblasti dedičstva založenú na komunite; podporovať partnerstvá a vzájomné učenie zamerané na prax medzi miestnymi komunitami, akademickými pracovníkmi a univerzitnými študentmi; šíriť výhody gamifikácie a komunitných prístupov v dedičstve. Hlavné činnosti budú zahŕňať identifikáciu, výber a vedeckú analýzu príkladov osvedčených postupov v komunitných stratégiách gamifikácie pre kultúrne dedičstvo na územiach s nízkou hustotou obyvateľstva; vývoj replikovateľného a škálovateľného modelu gamifikácie pre podobné kontexty a účely ako príklady osvedčených postupov; vývoj prístupného gamifikačného nástroja (aplikácie) pre komunitne vedenú/orientovanú prácu v oblasti dedičstva; vytvorenie komunitných koalícií vo všetkých 7 krajinách na rozvoj komunitných gamifikačných riešení. Výsledky budú zahŕňať súhrnnú výskumnú štúdiu o osvedčených postupoch týkajúcich sa aplikácie gamifikácie v komunite vedenej/založenej práci na dedičstve, konkrétne na územiach s nízkou hustotou; gamifikačný manuál stratégií, nástrojov a techník; komunitne orientovaná digitálna aplikácia pre gamifikačné stratégie; séria podujatí zameraných na šírenie informácií o gamifikácii a komunitnej práci na dedičstve; komunitne vedené riešenia kontextov miestneho dedičstva v zúčastnených komunitách všetkých 7 krajín.</t>
  </si>
  <si>
    <t>Výskumný charakter projektu je v publikovaní expertných vedeckých štúdií zameraných na oblasti súvisiace s gamifikáciou a jej využitím v podpore kultúrneho dedičstva na územiach s nízkou hustotou obyvateľstva.</t>
  </si>
  <si>
    <t>2023-1-SK01-KA220-SCH-000159768</t>
  </si>
  <si>
    <t>TRAKON</t>
  </si>
  <si>
    <t>Zjemňovanie hraníc vzdelávacích stupňov v systéme povinného vzdelávania: od tranzície ku kontinuite</t>
  </si>
  <si>
    <t>Softening the boundaries of educational levels in the compulsory education system: from transition to continuity</t>
  </si>
  <si>
    <t>https://www.crz.gov.sk/zmluva/8332000/</t>
  </si>
  <si>
    <t>Projekt sa zameriava na otázku tranzície v systéme povinného vzdelávania, teda prechodu medzi vzdelávacími stupňami (predprimárnym, primárnym a sekundárnym). Mnohé vzdelávacie systémy narážajú na to, že jednotlivé stupne vzdelávania sú striktne ohraničené, kvôli čomu sú deti vystavené prudkým zmenám. To má negatívny dopad na ich ďalší život v oblasti vzdelávania, ale aj duševného zdravia či v sociálnej oblasti. K dosiahnutiu cieľov projektu budú smerovať jednotlivé aktivity projektu zamerané na analýzu a porovnanie organizácie systému povinného vzdelávania a kurikula a ich dopad na prechod detí medzi jednotlivými vzdelávacími stupňami v zapojených krajinách, analýzu praxe poskytovania podpory v školách s cieľom identifikovať, ako sa v školách darí podporovať deti v tranzitívnych obdobiach, formuláciu odporúčaní pre systémové zmeny a príklady dobrej praxe a podporu jej sprostredkovania školám. Výstupy projektu budú mať vedecký, ako aj aplikačný charakter, základom bude komplexná analytická štúdia mapujúca otázku podpory pri tranzícii v medzinárodnom kontexte, prehľadný materiál s odporúčaniami v oblasti vzdelávacej politiky (policy brief) pre aktérov verejnej správy zodpovedajúcich za nastavovanie vzdelávacej politiky (t.j. čo možno na systémovej úrovni urobiť preto, aby bol prechod detí medzi jednotlivými vzdelávacími stupňami v systéme povinného vzdelávania čo najplynulejší ) a nástroje na skvalitnenie podpory určené pre školy</t>
  </si>
  <si>
    <t>Projekt sa zameriava na otázku tranzície v systéme povinného vzdelávania, teda prechodu medzi vzdelávacími stupňami (predprimárnym, primárnym a sekundárnym). Výstupy projektu budú mať vedecký, ako aj aplikačný charakter, základom bude komplexná analytická štúdia postavená na komparatívnej analýze zúčastnených krajín, mapujúca otázku podpory pri tranzícii v medzinárodnom kontexte. Dôležitým výstupom bude i prehľadný materiál s odporúčaniami v oblasti vzdelávacej politiky (policy brief) pre aktérov verejnej správy zodpovedajúcich za nastavovanie vzdelávacej politiky (t.j. čo možno na systémovej úrovni urobiť preto, aby bol prechod detí medzi jednotlivými vzdelávacími stupňami v systéme povinného vzdelávania čo najplynulejší ) a doplnkom sú online nástroje na skvalitnenie podpory určené pre školy.</t>
  </si>
  <si>
    <t>2021-1-SK01-KA220-HED-000032024</t>
  </si>
  <si>
    <t>Multilog</t>
  </si>
  <si>
    <t>Zmiešané multilogy: Posilnenie transformácie a inovácií vo univerzitnom vzdelávaní</t>
  </si>
  <si>
    <t xml:space="preserve">Blended ‌Multilogues:‌ ‌Enhancing Transformation and Innovation‌ ‌in‌ ‌Higher‌ ‌Education‌ </t>
  </si>
  <si>
    <t xml:space="preserve"> 2021-1-SK01-KA220-HED-000032024</t>
  </si>
  <si>
    <t>https://www.crz.gov.sk/zmluva/6104934/</t>
  </si>
  <si>
    <t>Hlavným cieľom projektu je posilniť transformáciu a inovácie vo vysokoškolskom vzdelávaní vytváraním nadnárodných a transdisciplinárnych priestorov podpory vedomostí, spájajúc rôzne zainteresované strany a geografické regióny. Projekt podporuje vytváranie transformatívneho učenia a skúseností, ktoré zdôrazňujú spoluprácu a kreativitu. Na základe výskumu v jednotlivých partnerských krajinách bude možné vytvoriť pedagogicky vhodný rámec a sady nástrojov pre multilogy a organizovaním seminárov v rámci ich praktickej implementácie, budeme môcť pripravovať pedagógov na posilnenie postavenia študentov, najmä v zmiešaných výučbových a medzinárodných prostrediach. Digitálny rozmer zmiešaných multilogov ďalej uľahčí pripravenosť pedagógov v súlade s európskym rámcom pre rozvoj digitálnej kompetencie. Projekt bude podporovať aktívne zapojenie študentov, ktorí budú mať príležitosť na premýšľanie, diskusiu a kreativitu v rámci inkluzívneho, interaktívneho a multikultúrne zmiešaného prostredie. Partnermi projektu sú univerzity z Nemecka, Švédska a Slovenska</t>
  </si>
  <si>
    <t xml:space="preserve"> Projekt podporuje vytváranie transformatívneho učenia a skúseností, ktoré zdôrazňujú spoluprácu a kreativitu. Na základe výskumu v jednotlivých partnerských krajinách bude možné vytvoriť pedagogicky vhodný rámec a sady nástrojov pre multilogy a organizovaním seminárov v rámci ich praktickej implementácie, budeme môcť pripravovať pedagógov na posilnenie postavenia študentov, najmä v zmiešaných výučbových a medzinárodných prostrediac</t>
  </si>
  <si>
    <t>2023-1-SK01-KA220-SCH-000162036</t>
  </si>
  <si>
    <t>ZAFON</t>
  </si>
  <si>
    <t>Základná škola v harmónii formálneho a neformálneho vzdelávania</t>
  </si>
  <si>
    <t>Basic school in a harmony of formal and non-formal education</t>
  </si>
  <si>
    <t>https://www.crz.gov.sk/zmluva/8502750/</t>
  </si>
  <si>
    <t>Projekt je primárne orientovaný na priority zlepšovanie školského vzdelávania a na podporu rozvoja komplexných vzdelávacích cieľov súčasného všeobecného vzdelávania zohľadňujúc najmä deti a žiakov vyžadujúcich zvýšenú vzdelávaciu podporu (najmä deti z marginalizovaných sociálnych skupín). Zlepšenie školského vzdelávania sa v rámci projektu rieši ako cielené prepájanie a vzájomná koordinácia formálneho vzdelávania (v škole cez vyučovacie aktivity) a neformálneho vzdelávania. Aktivity budú mať teoretický a praktický charakter. Teoretické aktivity sú zamerané na výskumné porovnanie systémových podmienok na úrovni národných vzdelávacích koncepcií a spracovanie modelov funkčnej koordinácie formálneho a neformálneho vzdelávania na úrovni základného vzdelávania prostredníctvom vhodných výskumných prístupov. Praktické aktivity smerujú k vytvoreniu rámcového programu neformálneho vzdelávania, jeho overovaniu v praxi a následnej diseminácii príkladov dobrej praxe na vzdelávacích aktivitách v rámci zúčastnených krajín. Tento projekt má ambíciu priniesť konkrétne riešenia harmonizácie formálneho a neformálneho vzdelávania, pričom jeho finančná podpora zabezpečí, aby sa téma začala riešiť na systémovej úrovni, v medzinárodnej spolupráci a s dopadom na to, ako sa bude modelovať vzdelávanie v zmysle širokospektrálneho dosahovania požadovaných vzdelávacích cieľov zodpovedajúcich súčasnej dobe. Výstupy projektu budú mať tak vedecký, ako aj aplikačný charakter</t>
  </si>
  <si>
    <t>Zlepšenie školského vzdelávania sa v rámci projektu rieši ako cielené prepájanie a vzájomnú koordináciu formálneho vzdelávania (v škole cez vyučovacie aktivity) a neformálneho vzdelávania. Aktivity sú zamerané na výskumné porovnanie systémových podmienok na úrovni národných vzdelávacích koncepcií a spracovanie modelov funkčnej koordinácie formálneho a neformálneho vzdelávania na úrovni základného vzdelávania prostredníctvom vhodných výskumných prístupov a následné vytvorenie rámcového programu neformálneho vzdelávania, jeho overovaniu v praxi a následnej diseminácii príkladov dobrej praxe na vzdelávacích aktivitách v rámci zúčastnených krajín.</t>
  </si>
  <si>
    <t>2023-1-CZ01-KA220-SCH-000164674</t>
  </si>
  <si>
    <t>ExpEdice</t>
  </si>
  <si>
    <t>Induktívne prístupy k vyučovaniu prírodných vied a matematiky</t>
  </si>
  <si>
    <t>Inductive approaches to teaching science and mathematics</t>
  </si>
  <si>
    <t>Žoldošová Kristína, doc., PaedDr., PhD.</t>
  </si>
  <si>
    <t>https://www.crz.gov.sk/zmluva/10811717/</t>
  </si>
  <si>
    <t>H-edu, s.r.o., Česká republika, Indícia, n.o., Slovensko, Akademia WSB, Poľsko</t>
  </si>
  <si>
    <t>01/10/2023</t>
  </si>
  <si>
    <t>30/09/2026</t>
  </si>
  <si>
    <t>induktívne vzdelávanie, prírodovedné vzdelávanie, matematické vzdelávanie</t>
  </si>
  <si>
    <t>Inductive Teaching, Science Education, Mathematics Education</t>
  </si>
  <si>
    <t xml:space="preserve">Hlavným cieľom projektu je vytvorenie systematickej podpory učiteľom základných škôl pre efektívnu aplikáciu induktívnych vzdelávacích postupov v oblasti prírodných vied a matematiky. Základným cieľom je vytvorenie takej podpory pre učiteľa, ktorá zaistí efektívnu aplikáciu induktívnych vzdelávacích postupov do vyučovania prírodných vied a matematiky. Okrem toho je výskumným zámerom projektu zistenie skutočného edukačného efektu navrhnutého konceptu vzdelávania prírodných vied a matematiky, a teda overenie efektu vzdelávacích techník aplikujúcich induktívne vzdelávacie postupy v pedagogickej praxi. Hlavné výstupy projektu sú:  vytvorenie siedmich metodických materiálov (6 pre prírodné vedy, 1 pre matematiku) v štyroch jazykových mutáciách, vytvorenie šiestich didakticky komentovaných výučbových videozáznamov (5 pre 2. stupeň ZŠ, 1 pre 4. ročník ZŠ), vytvorenie evaluačných nástrojov na hodnotenie efektu induktívnych vzdelávacích aktivít, otestovanie využiteľnosti vytvorených vzdelávacích materiálov v Poľsku a realizácia metodickej podpory na školách prostredníctvom odborných webinárov. </t>
  </si>
  <si>
    <t>Výskumná časť projektu je zameraná na identifikáciu premenných, ktoré by mohli byť vytvoreným konceptom induktívnych vzdelávacích činností ovplyvňované a v následnom návrhu a experimentálnom overení výskumných nástrojov zameraných na identifikované premenné. Výsledkom bude overený výskumný nástroj na meranie edukačného vplyvu v projekte vytvoreného konceptu induktívne orientovaných vzdelávacích činností pre prírodovedné vzdelávanie v základných školách. </t>
  </si>
  <si>
    <t>ERASMUS-EDU-2024-PEX-TEACH-ACA</t>
  </si>
  <si>
    <t>SmarStart</t>
  </si>
  <si>
    <t>SmartStart ERASMUS+ Teacher Academy</t>
  </si>
  <si>
    <t>https://ec.europa.eu/info/funding-tenders/opportunities/portal/screen/opportunities/projects-details/43353764/101196580/ERASMUS2027?order=DESC&amp;pageNumber=1&amp;pageSize=10&amp;sortBy=es_SortDate&amp;keywords=SmartStart</t>
  </si>
  <si>
    <t>Katolische Universitat Eichstatt-Ingolstadt, Karlstads Universitet, Universytet Komisiji Eudukacji Narodowej w Krakove, Akademia WSB, Uniwersytet Im. Adama Mickiewicza w Poznaniu, Univesidade do Porto, Universitat Rovira i Virgili, Fundacion SIGLO22, NLA Hogskolen AS, Indícia, n.o., Hochschule Mittweida (FH)</t>
  </si>
  <si>
    <t>umelá inteligencia, primárne vzdelávanie</t>
  </si>
  <si>
    <t>artificial inteligence, primary education</t>
  </si>
  <si>
    <t>SmartStart je európsky projekt spolupráce zameraný na posilnenie postavenia učiteľov základných škôl a študentov učiteľstva pri zmysluplnej integrácii digitálnych médií založených na umelej inteligencii do vyučovacej praxe. Podporuje individualizované vzdelávanie, zlepšuje vyučovacie metódy a pripravuje pedagógov na výzvy digitálnej transformácie vo vzdelávaní. Projekt, ktorý trvá 36 mesiacov, pozostáva z dvoch vzájomne prepojených fáz: Online fáza – Medzinárodný, modulárny online kurz poskytujúci komplexné znalosti o pedagogických, technologických a etických aspektoch umelej inteligencie a digitálnych médií v základnom vzdelávaní. Praktická fáza – Prostredníctvom mobilitných aktivít ERASMUS+ (napr. kombinované intenzívne programy) účastníci uplatňujú svoje znalosti v reálnych triedach partnerských škôl. Pred realizáciou školení bude zrealizované meranie kompetencií vo využívaní AI nástrojov, rovnako aj po realizácii školení, čím sa preskúma efekt vytvorenej stratégie rozvoja AI kompetencií. Prístup je spoločne kreatívny a reflexívny a vychádza z modelu hlbšieho vzdelávania. SmartStart dlhodobo prispieva k digitalizácii, internacionalizácii, inklúzii a demokratizácii vzdelávania v Európe. Zvyšovaním digitálnych kompetencií pedagógov ich vybavuje na zodpovedné a efektívne používanie umelej inteligencie v prostredí základných škôl, čím sa v konečnom dôsledku zlepšujú vzdelávacie výsledky a rovnosť v rôznorodých triedach</t>
  </si>
  <si>
    <t>SmartStart is a European collaboration project aimed at empowering primary school teachers and teacher students to meaningfully integrate AI-based digital media into classroom practice. It supports individualized learning, enhances teaching methods, and prepares educators for the challenges of digital transformation in education. Spanning 36 months, the project consists of two interconnected phases: Online Phase – An international, modular online course providing comprehensive knowledge on the pedagogical, technological, and ethical aspects of AI and digital media in primary education. Practical Phase – Through ERASMUS+ mobility activities (e.g., Blended Intensive Programmes), participants apply their knowledge in real classrooms across partner schools. Before the training, a measurement of competencies in the use of AI tools will be carried out, as well as after the training, which will examine the effect of the created strategy for developing AI competencies. The approach is co-creative and reflective, following the Deeper Learning model. SmartStart makes a lasting contribution to the digitalization, internationalization, inclusion, and democratization of education in Europe. By enhancing the digital competence of educators, it equips them to use AI responsibly and effectively in primary school settings, ultimately improving educational outcomes and equity across diverse classrooms.</t>
  </si>
  <si>
    <t xml:space="preserve">Výskumná  časť je zameraná na zistenie vstupnej úrovne kompetencií učiteľov prvého stupňa ZŠ vo využívaní nástrojov AI vo vzdelávaní. Následne bude nasadený v projekte vytvorený dvojfázový systém školení a následne bude opäť zisťovaná úroveň kompetencií využívania nástrojov AI vo vzdelávaní. Testuje sa tzv. deeper learning model, ktorý vyžaduje spolutvorbu a reflektívne sedenia v zmiešaných skupinách učiteľov v praxi s budúcimi učiteľmi a to na medzinárnodnej úrovni. Výsledkom je overenie tohto modelu vzdelávnia. </t>
  </si>
  <si>
    <t>H2020-MSCA-ITN-2019</t>
  </si>
  <si>
    <t>ELIT</t>
  </si>
  <si>
    <t>Sieť vzdelávania v oblasti empirického výskumu literatúry</t>
  </si>
  <si>
    <t xml:space="preserve">Empirical study of Literature Training Network </t>
  </si>
  <si>
    <t>Jančík Petrová Zuzana, doc., Mgr., PhD.</t>
  </si>
  <si>
    <t>Univerzita Degli Studi di Verona, Italy</t>
  </si>
  <si>
    <t>860516 — ELIT — H2020-MSCA-ITN-2019</t>
  </si>
  <si>
    <t>https://ec.europa.eu/info/funding-tenders/opportunities/portal/screen/opportunities/projects-details/31045243/860516/H2020?order=DESC&amp;pageNumber=2&amp;pageSize=10&amp;sortBy=es_SortDate&amp;keywords=ELIT</t>
  </si>
  <si>
    <t>Freie Universität Berlin, Stichting Katholieke Universiteit (Radboud University), Universität Wien, Uniwersytet Warszawski, University of Haifa, Stichting VU (Vrije Universiteit Amsterdam), Universität Basel, Universitetet i Stavanger</t>
  </si>
  <si>
    <t>Neuropsychológia a neurolingvistika, literárna teória a komparatívna literatúra, literárne štýly, sociálna integrácia, vylúčenie, nerovnosti, participácia a prosociálne správanie</t>
  </si>
  <si>
    <t>Neuropsychology and neurolinguistics, Literary theory and comparative literature,
literary styles, Social integration, exclusion, inequalities, participation and prosocial
behaviour</t>
  </si>
  <si>
    <t>V Európe jeden z piatich ľudí nedisponuje dostatočnými čitateľskými zručnosťami. Okrem toho výskum ukazuje, že čas venovaný čítaniu klesá a čítanie sa stáva čoraz prerušovanejším a fragmentovanejším. To je alarmujúce, pretože nedávny empirický výskum poukazuje na to, že literárne čítanie, vďaka svojmu zameraniu na subjektívnu skúsenosť, prináša jedinečné kognitívne a emocionálne prínosy, ako je zlepšenie schopnosti empatie, sociálnej inferencie a regulácie emócií. Na dosiahnutie hlbšieho pochopenia toho, ako môže čítanie literatúry viesť k pozitívnym spoločenským efektom, je však najskôr potrebný základný výskum. Je potrebné objasniť (neuro)kognitívne procesy, ktoré sú kľúčové pre literárne čítanie, a to prostredníctvom teoretických modelov. Vývoj modelov by mal ísť ruka v ruke s rozvojom nových empirických metód na ich overovanie. Zároveň je potrebné skúmať formy naratívneho zapojenia a typy literárnych textov, v ktorých zohráva empatia dôležitú úlohu. Naratívne zapojenie je významným faktorom prispievajúcim k čitateľskému pôžitku. Keď budú tieto procesy a literárne skúsenosti zmapované, bude možné skúmať vplyv literárneho čítania na duševnú pohodu. Na zodpovedanie týchto otázok navrhujeme vytvoriť ETN (Európsku školiacu sieť), ktorej cieľom je pripraviť novú generáciu inovatívnych a interdisciplinárnych výskumníkov v oblasti empirického výskumu literatúry: The Empirical Study of Literature Training Network (ELIT). Keďže v súčasnosti v Európe neexistujú interdisciplinárne doktorandské programy tohto typu, vytvorili sme nový program založený na komplexnom a integratívnom vzdelávaní, ktorý zdôrazňuje multidimenzionálnosť čítania. ELIT bude podporovať skutočný interdisciplinárny výskum: naši doktorandi budú kombinovať teoreticky orientované prístupy s rôznymi empirickými metódami. Budeme úzko spolupracovať s viacerými neakademickými partnermi, aby sme získali cenné poznatky o tom, ako môže čítanie napĺňať určité spoločenské potreby.</t>
  </si>
  <si>
    <t>In Europe one in five people lacks adequate reading skills. Additionally, research shows that the amount of time spend
reading is in decline and becoming more intermittent and fragmented. This is alarming, since recent empirical research
shows that literary reading, by virtue of its appeal to first-person experience, yields unique cognitive and emotional
benefits, such as enhancing the capacity for empathy, social inference, and emotional self-regulation. To arrive at
a deeper understanding of how reading literature can lead to positive societal effects, more fundamental research
is needed first. We need to clarify the (neuro)-cognitive processes that are crucial to literary reading in theoretical
models. Model development should go hand in hand with the elaboration of novel empirical methods to test them.
In addition, we need to investigate forms of narrative engagement and types of literary texts in which empathy plays
an important role. Narrative engagement is an important contributor to reading enjoyment. Once these processes and
literary experiences are mapped out, we can explore the effects of literary reading on mental well-being. To answer
these questions, we propose to set up an ETN that aims to train a new generation of innovative and interdisciplinary
researchers in the empirical study of literature: The Empirical Study of Literature Training Network (ELIT). As
there are currently no interdisciplinary doctoral programs available across Europe, we developed a new program that
revolves around comprehensive and integrative training that emphasizes the multidimensionality of reading. ELIT
will stimulate true interdisciplinary research: our doctoral candidates will combine theory-driven approaches with
various empirical methods. We will be collaborating closely with a range of non-academic partners to draw in valuable
insights about how reading can fulfil certain societal needs.</t>
  </si>
  <si>
    <t>Projekt je zaradený do kategórie základného výskumu, pretože je zameraný na objasnenie základných (neuro)kognitívnych procesov a tvorbu teoretických modelov literárneho čítania, pričom vytvorenie siete vzdelávacích inštitúcií slúži najmä na podporu jeho interdisciplinárneho charakteru.</t>
  </si>
  <si>
    <t>https://www.aktion.saia.sk/sk/aktuality/archiv/akcia-r-sr-projekty-15.3.2024</t>
  </si>
  <si>
    <t>2024-03-15-002</t>
  </si>
  <si>
    <t>Pamäť v postautoritárskom kontexte: Kolaboratívne skúmanie vzdelávania v totalitnej minulosti strednej Európy</t>
  </si>
  <si>
    <t>Memory in Post-Authoritarian Context: Collaborative Explorations of Education in Central Europe's Totalitarian Past</t>
  </si>
  <si>
    <t>Kudláčová Blanka, prof. PhDr. Ing. PhD.</t>
  </si>
  <si>
    <t>https://www.aktion.saia.sk/sk/aktuality/archiv/vysledky-15.3.2024</t>
  </si>
  <si>
    <t>Výskumným cieľom projektu je spoločné skúmanie obsahu vzdelávania na základných a stredných školách v totalitných režimoch druhej polovice 20. storočia, tiež hľadanie a špecifikácia vhodných výskumných metód a nástrojov. Vzájomná spolupráca je súčasťou procesu internacionalizácie vzdelávania a vedy v oboch inštitúciách a jej výsledkom je vytvorenie spoločného výskumného tímu, ktorý bude pokračovať vo výskume aj po skončení projektu a ktorého ambíciou bude získať ďalší projekt.</t>
  </si>
  <si>
    <t>The research objective of the project is the joint examination of educational content in primary and secondary schools under the totalitarian regimes of the second half of the 20th century, as well as the identification and specification of appropriate research methods and tools. Mutual cooperation is part of the process of internationalizing education and science at both institutions, and its outcome is the establishment of a joint research team that will continue its work after the project’s completion and will aim to secure further projects.</t>
  </si>
  <si>
    <t>Výskumným cieľom projektu je spoločné skúmanie obsahu vzdelávania na základných a stredných školách v totalitných režimoch druhej polovice 20. storočia, tiež hľadanie a špecifikácia vhodných výskumných metód a nástrojov. Vzájomná spolupráca je súčasťou procesu internacionalizácie vzdelávania a vedy v oboch inštitúciách a jej výsledkom je vytvorenie spoločného výskumného tímu, ktorý bude pokračovať vo výskume aj po skončení projektu a ktorého ambíciou bude získať ďalší projekt.</t>
  </si>
  <si>
    <t>ŠKS</t>
  </si>
  <si>
    <t>Šľachtické knižnice 18. a 19. storočia na západnom a strednom Slovensku</t>
  </si>
  <si>
    <t>Juríková Erika, doc. Mgr. PhD.</t>
  </si>
  <si>
    <t>Univerzita Komenského Bratislava</t>
  </si>
  <si>
    <t>Z/2023/1983/XI/FIF/PC</t>
  </si>
  <si>
    <t>https://www.crz.gov.sk/zmluva/8243818/</t>
  </si>
  <si>
    <t>Výskumný projekt nadväzuje na výskumné iniciatívy, ktoré kladú dôraz na sociálnu dimenziu dejín knižnej kultúry a spoločenský dosah dejín knižníc v slovenských kultúrnych, literárnych a národných dejinách. Projekt má ambíciu priniesť ucelené spracovanie šľachtických knižníc na Slovensku 18. a 19. storočia, ktoré dosiaľ neboli objavené a/alebo preskúmané, s dôrazom na územie stredného a západného Slovenska. Prínosom projektu je, že sa zameria na obdobie, do ktorého spadá aj významná etapa slovenských dejín – slovenské národné obrodenie a na geografickú oblasť, ktorá doteraz nebola pokrytá systematickým výskumom. Unikátnosť projektu tkvie v interdisciplinárnom a komplexnom výskume v spolupráci pracovníkov akademických/výskumných a pamäťových inštitúcií z rôznych vedných disciplín. Výskum sa zameria na knižničné dokumenty a fondy šľachtických knižníc, ktoré sa uchovali buď ako celky alebo boli rozptýlené v správcovských pamäťových inštitúciách. Sústredí sa na komplex výskumných otázok týkajúcich sa budovania, charakteru a zloženia, využitia, funkcií, sociálnych vplyvov a pôsobenia šľachtických knižníc v kontexte kultúrnych, literárnych a spoločenských dejín Slovenska a Slovákov. Prostredníctvom výskumu šľachtických knižničných zbierok a recepcie literatúry sa výskum zameria na postavenie šľachty v prenose spoločenských a kultúrnych zmien v dôležitých etapách spoločenského a kultúrneho vývoja na našom území v 18.-19. storočí.</t>
  </si>
  <si>
    <t>VV 2024</t>
  </si>
  <si>
    <t>RUSSLO</t>
  </si>
  <si>
    <t>Janecová Tamara, Mgr. PhD.</t>
  </si>
  <si>
    <t>22/2025/FPVaMV/a</t>
  </si>
  <si>
    <t>https://www.crz.gov.sk/zmluva/11631759/</t>
  </si>
  <si>
    <t>UMB, SAV, UK</t>
  </si>
  <si>
    <t>V roku 2025 sa počas niekoľkých mesiacov realizoval projekt zameraný na prejavy rusofilstva v slovenskom literárno-historickom kontexte. Výskum sa zameral sa zameral na vyhľadávanie zdrojov v Univerzitnej knižnici v Bratislave a v Knižnici Juraja Fándlyho v Trnave. Získané pramene sa priebežne spracovali a stručne analyzovali formou odborných poznámok a rešeršných výťahov. Na základe výsledkov sa pripravili podklady pre vedeckú štúdiu, ktorá bola odoslaná na publikovanie v Historickom časopise.</t>
  </si>
  <si>
    <t>PRAFOT</t>
  </si>
  <si>
    <t>Kolarovič Andrej, doc. Ing. PhD.</t>
  </si>
  <si>
    <t>TvU_2025_PdF_92</t>
  </si>
  <si>
    <t>https://www.crz.gov.sk/zmluva/11544235/</t>
  </si>
  <si>
    <t>Medzi najrýchlejšie sa rozvíjajúce a najperspektívnejšie oblasti modernej organickej chémie patrí fotochémia využívajúca viditeľné svetlo, ktorá poskytuje unikátny spôsob iniciácie a prevedenia chemických reakcií. Principiálnym cieľom projektu je odstrániť tranzitné kovy a toxické reagenty z vybraných kľúčových reakcií organických nitroderivátov a nahradiť ich za ekologické, denným svetlom iniciované procesy. Vzhľadom na principiálne rozdielny charakter fotochemických reakcií sa zároveň pri iniciácii denným svetlom radikálne zvyšuje potenciál na objav doteraz neznámych chemických transformácií. Ďalšou úlohou projektu je implementovať nové environmentálne atraktívne fotochemické procesy v syntéze prírodných antivirotík aktívnych voči Zika vírusu.</t>
  </si>
  <si>
    <t>BIOGEOAP</t>
  </si>
  <si>
    <t>Pipíška	Martin, prof. RNDr. PhD.</t>
  </si>
  <si>
    <t>Ústav anorganicej chémie SAV, v.v.i.</t>
  </si>
  <si>
    <t>TvU_2025_PdF_98</t>
  </si>
  <si>
    <t>https://www.crz.gov.sk/zmluva/11552033/</t>
  </si>
  <si>
    <t>SAV, STU BA, UCM</t>
  </si>
  <si>
    <t>Znečistenie životného prostredia je eminentným a všadeprítomným problémom ľudstva, ktorý ohrozuje zdravie ľudí, ekosystémy a životné prostredie. Extrémny rast populácie a s tým spojený rýchly dopyt po poľnohospodárskej činnosti, rýchla industrializácia, zvýšená produkcia odpadu prispievajú ku kontaminácii pôdy v dôsledku hromadenia ťažkých kovov a tiež rádionuklidov. V súčasnosti mimoriadne rastie potreba nájsť nové, ekologické a lacné materiály z bohatých zdrojov, ktoré by sa dali použiť na imobilizáciu týchto nebezpečných látok. Hlavným cieľom navrhovaného projektu je vyvinúť nové biouhlím funkcionalizované geopolyméry na báze hlinitokremičitanov, ktoré budú vysoko účinné pri imobilizácii ťažkých kovov a rádionuklidov. Na splnenie tohto cieľa je potrebné detailne študovať vplyv rôznych faktorov nielen pomocou experimentálnych techník, ako sú FTIR, XRD, BET-N2 adsorption, TGA/DSC, PET, ICP-MS, ale aj testovaním vyvinutého materiálu v reálnych environmentálnych podmienkach a za využitia stavebnej solidifikačnej linky, a to najmä v kontexte splnenia kritérií prijateľnosti pre ich aplikovanie v praxi pri likvidácii nebezpečných odpadov a ich potenciálneho využitia ako „šedých“ stavebných materiálov. Navrhované ciele projektu sa zameriavajú na nové aplikácie a na doteraz nepreskúmané riešenia skokových zmien, ktoré zodpovedia najdôležitejšie otázky, ako aj na potreby výskumu a technologického rozvoja, vrátane tých, ktoré sú dôležité v celosvetovom meradle. Táto koncepcia projektu môže významne prispieť k integrácií nových poznatkov v oblasti geopolymérnych kompozitných materiálov a výrobných technológií. Navrhnutý projekt a jeho výstupy majú potenciál získať podporu v sektorových a multisektorových aplikáciách a mať silný dopad na ochranu životného prostredia, ako aj zlepšenie kvality pôdy a rastlín, čo úzko súvisí aj s ľudským zdravím.</t>
  </si>
  <si>
    <t>TOPFUN</t>
  </si>
  <si>
    <t>Topologické štruktúry a priestory funkcií</t>
  </si>
  <si>
    <t>Holý Dušan, doc. RNDr. PhD.</t>
  </si>
  <si>
    <t>Matematický ústav SAV, v.v.i.</t>
  </si>
  <si>
    <t>https://www.crz.gov.sk/2171273-sk/centralny-register-zmluv/?art_zs2=Trnavsk%C3%A1+univerzita+v+Trnave&amp;art_predmet=APVV-20-0045&amp;art_ico=&amp;art_suma_spolu_od=&amp;art_suma_spolu_do=&amp;art_datum_zverejnene_od=&amp;art_datum_zverejnene_do=&amp;art_rezort=0&amp;art_zs1=&amp;nazov=&amp;art_ico1=&amp;odoslat=&amp;ID=2171273&amp;frm_id_frm_filter_3=69eb568c72d0c</t>
  </si>
  <si>
    <t xml:space="preserve">SAV, UPJŠ, TU KE, </t>
  </si>
  <si>
    <t>Cieľom projektu je štúdium rôznych zovšeobecnení topologických priestorov funkcií metódami množinovo-teoretickej topológie. Budú sa skúmať množinovo-hodnotové zobrazenia (multifunkcie), najmä tzv. minimálne usco a minimálne cusco zobrazenia, so zameraním na vektorové operácie. Tiež sa budú študovať topológie na funkcionálnych priestoroch vrátane priestorov parciálnych funkcií, zovšeobecnenia spojitosti funkcií, ideálové zovšeobecnenia konvergencie postupností funkcií a tzv. soft-topologické priestory. Zameriame sa na vybrané množinovo-teoretické aspekty skúmaných priestorov a súvisiacich množinových štruktúr, s cieľom prispieť k hlbšiemu poznaniu ich vzájomných vzťahov.</t>
  </si>
  <si>
    <t>https://www.apvv.sk/grantove-schemy/vseobecne-vyzvy/vv-2022.html</t>
  </si>
  <si>
    <t xml:space="preserve"> APVV-22-470</t>
  </si>
  <si>
    <t>REPANCOF</t>
  </si>
  <si>
    <t>Management of Brain Injury Risks in Contact Sport Players - Diagnosis and Prevention of Neurodegeneration</t>
  </si>
  <si>
    <t>Majdan Marek, prof. PhDr., MSc., PhD.</t>
  </si>
  <si>
    <t>Trnavská univerzita v Trnave, Fakulta zdravotníctva a sociálnej práce</t>
  </si>
  <si>
    <t>Univerzita  Komenského Bratislava, FTVŠ</t>
  </si>
  <si>
    <t>TvU_2023_FZSP_88</t>
  </si>
  <si>
    <t>https://www.crz.gov.sk/zmluva/8682242/</t>
  </si>
  <si>
    <t>VV2022</t>
  </si>
  <si>
    <t>FTVŠ UK - hlavný riešiteľ, Neuroimunologický ústav SAV, v.v.i.</t>
  </si>
  <si>
    <t>Úrazy hlavy pri kontaktných športových aktivitách sú veľmi časté. Vrcholoví športovci trpia počas svojej kariéry veľkým počtom úrazov; niektoré z nich môžu spôsobiť otras mozgu, po niektorých nasleduje dokonca poranenie mozgu. V dôsledku toho sú športovci v neskoršom živote vystavení výrazne zvýšenému riziku neurokognitívnych, alebo neurodegeneratívnych porúch, vrátane chronickej traumatickej encefalopatie, Parkinsonovej a Alzheimerovej choroby. Uvádza sa, že profesionálni futbalisti trpia Alzheimerovou chorobou niekoľkokrát častejšie ako bežná populácia, čo predstavuje vážny spoločenský a zdravotnícky problém. Včasná diagnostika neurokognitívnych a neurodegeneratívnych ochorení je obtiažna, navyše doposiaľ neexistuje dostatočne účinná liečba týchto chorôb. Náš projekt je zameraný na výskum a vývoj efektívnej stratégie pomoci profesionálnym športovcom čeliť riziku neurokognitívnych porúch a neurodegenerácie vo vyššom veku.</t>
  </si>
  <si>
    <t>https://www.apvv.sk/grantove-schemy/vseobecne-vyzvy/vv-2024.html</t>
  </si>
  <si>
    <t>CandiStaph</t>
  </si>
  <si>
    <t>Deciphering the molecular mechanisms behind the interaction between pathogenic Candida spp. and Staphylococcus aureus in polymicrobial biofilms treated with diverse antimicrobial compounds</t>
  </si>
  <si>
    <t>Kucharíková Soňa, doc. RNDr., PhD.</t>
  </si>
  <si>
    <t>Ústav molekulárnej biológie SAV, v. v. i.</t>
  </si>
  <si>
    <t>TvU_2025_FZSP_55</t>
  </si>
  <si>
    <t>https://www.crz.gov.sk/zmluva/11585981/</t>
  </si>
  <si>
    <t>VV2024</t>
  </si>
  <si>
    <t>Ústav molekulárnej biológie SAV, v.v.i. - hlavný riešiteľ</t>
  </si>
  <si>
    <t>V biologických systémoch mikroorganizmy často vytvárajú komplexné komunity známe ako biofilmy, ktoré sa výrazne líšia od svojich planktonických náprotivkov z hľadiska metabolizmu, odolnosti voči liekom a virulencie. Infekcie spojené s biofilmom, najmä polymikrobiálne, zahŕňajúce kvasinky a baktérie, predstavujú významné klinické výzvy kvôli ich vysokej odolnosti voči konvenčným antimikrobiálnym liečivám. Preto je naliehavá potreba identifikovať nové lieky alebo terapeutické prístupy na boj proti infekciám, ktoré súvisia s biofilmom. Cieľom tohoto projektu je objasniť interakcie medzi Candida spp. (vrátane Candida albicans a Candida auris) a Staphylococcus aureus, hlavnými patogénmi ohrozujúcimi ľudský život, v polymikrobiálnych biofilmoch. Nasledujúcim cieľom tejto štúdie je preskúmať účinnosť existujúcich antimikrobiálnych zlúčenín, samostatne alebo v kombináciách (potenciálna synergická aktivita) pri narušení týchto biofilmov. Sledovanie antibiofilmovej aktivity kaspofungínu, vankomycínu, čajovníkového oleja (TTO) a jeho hlavnej zložky terpinen-4-olu proti biofilmom C. albicans-S. aureus a C. auris-S. aureus bude prebiehať v in vitro modeloch. Metodika zahŕňa tvorbu biofilmov na medicínskych nástrojoch, hodnotenie účinnosti liečby prostredníctvom stanovenia počtu kolónií tvoriacich jednotiek (KTJ) a realizáciu sekvenovania RNA na mapovanie zmien génovej expresie pred a po liečbe monomikrobiálnych a duálnych biofilmov. Tento komplexný prístup spája mikrobiológiu, molekulárnu biológiu a chemickú analýzu s cieľom identifikovať kľúčové gény a dráhy zapojené do odolnosti a interakcie buniek v biofilmoch. Očakáva sa, že zistenia projektu posunú naše chápanie biológie polymikrobiálnych biofilmov a prispejú k vývoju nových terapeutických stratégií na zvládnutie týchto komplexných infekcií.</t>
  </si>
  <si>
    <t xml:space="preserve"> -</t>
  </si>
  <si>
    <t>TvU_2025_FZSP_08</t>
  </si>
  <si>
    <t>Autizmus, známy, neznámy? 35 rokov s autizmim na Slovensku</t>
  </si>
  <si>
    <t>Slaná Miriam, doc. PhDr., PhD., univ. prof.</t>
  </si>
  <si>
    <t>Mesto Trnava</t>
  </si>
  <si>
    <t>https://www.crz.gov.sk/zmluva/10413776/?csrt=7168875130535806796</t>
  </si>
  <si>
    <t>Iniciatíva je koncipovaná ako systematicky orientovaná vedecko odborná aktivita zameraná na komplexnú reflexiu vývoja poznatkovej bázy, aplikačnej praxe a spoločenského diskurzu v oblasti porúch autistického spektra v podmienkach Slovenskej republiky v horizonte posledných 35 rokov, s dôrazom na zvyšovanie informovanosti a destigmatizačné procesy. Primárnym cieľom je identifikácia kľúčových výziev, trendov a determinujúcich faktorov v oblasti diagnostiky, intervencie a sociálnej inklúzie, ako aj systematická podpora transferu poznatkov medzi akademickým prostredím, odbornou praxou a subjektmi verejnej správy. Realizácia je založená na vytvorení odbornej platformy umožňujúcej integráciu aktuálnych vedeckých poznatkov, facilitáciu interdisciplinárneho dialógu a formuláciu aplikačne orientovaných odporúčaní smerujúcich k optimalizácii systémových nástrojov podpory a zvyšovaniu kvality života osôb s poruchou autistického spektra.</t>
  </si>
  <si>
    <t>Dobrý a verný služobník - brat Martin Viskupič, SJ</t>
  </si>
  <si>
    <t>Good and faithful servant - brother Martin Viskupič, SJ</t>
  </si>
  <si>
    <t>Csontos Ladislav, prof. ThDr. SJ,PhD.</t>
  </si>
  <si>
    <t>Trnavská univerzita v Trnave, Teológická fakulta</t>
  </si>
  <si>
    <t>Trnavský samosp.kraj</t>
  </si>
  <si>
    <t>73-N/RDG/aOP/0121/2025</t>
  </si>
  <si>
    <t>Zmluva č. 73-N/RDGaOP/0121/2025/A/NADREG o vzájomnej spolupráci a finančnej spoluúčasti | Centrálny register zmlúv</t>
  </si>
  <si>
    <t>podpora vedeckej a odbornej činnosti v oblasti potravinového práva</t>
  </si>
  <si>
    <t>Support for scientific and professional activities in the field of food law</t>
  </si>
  <si>
    <t>Trnavská univerzita v Trnave, Právnická fakulta</t>
  </si>
  <si>
    <t>Slovenská aliancia moderného obchodu</t>
  </si>
  <si>
    <t>TvU_2025_PF_02</t>
  </si>
  <si>
    <t>https://www.crz.gov.sk/zmluva/10311702/</t>
  </si>
  <si>
    <t>zvyšovanie kvality právnej úpravy a jej aplikácie v praxi</t>
  </si>
  <si>
    <t>poradenská činnosť, odborné konzultácie a spolupráca pri tvorbe obsahu odbornej publikácie</t>
  </si>
  <si>
    <t>Advisory services, expert consultations, and collaboration on the content of a professional publication</t>
  </si>
  <si>
    <t>Slovenský zväz spracovateľov mäsa</t>
  </si>
  <si>
    <t>právna analýza návrh vyhlášky</t>
  </si>
  <si>
    <t>Legal analysis of a draft decree</t>
  </si>
  <si>
    <t>Nestlé Slovensko</t>
  </si>
  <si>
    <t>zameranie sa na splnomocnenie, primeranosť úpravy a možné riziká v praxi</t>
  </si>
  <si>
    <t>študentská vedecká a odborná konferencia</t>
  </si>
  <si>
    <t>Student scientific and professional conference</t>
  </si>
  <si>
    <t>Slovenské združenie pre značkové výrobky</t>
  </si>
  <si>
    <t>TvU_2024_PF_28</t>
  </si>
  <si>
    <t>https://www.crz.gov.sk/zmluva/10224097/</t>
  </si>
  <si>
    <t>prezentácia výsledkov výskumnej a odbornej činnosti študentov</t>
  </si>
  <si>
    <t>podpora vzdelávania, vedeckej a odbornej činnosti v oblasti potravinového práva</t>
  </si>
  <si>
    <t>Support for education, scientific, and professional activities in the field of food law</t>
  </si>
  <si>
    <t>Potravinárska komora Slovenska</t>
  </si>
  <si>
    <t>TvU_2025_PF_01</t>
  </si>
  <si>
    <t>https://www.crz.gov.sk/zmluva/10280484/</t>
  </si>
  <si>
    <t>JESSUP 2025 medzinárodná súťaž</t>
  </si>
  <si>
    <t>JESSUP 2025 international competition</t>
  </si>
  <si>
    <t>LEGATE, s.r.o.</t>
  </si>
  <si>
    <t>TvU_2025_PF_06</t>
  </si>
  <si>
    <t>https://www.crz.gov.sk/zmluva/10413748/</t>
  </si>
  <si>
    <t>simulované  súdne konanie</t>
  </si>
  <si>
    <t>konferencia Potravinové právo 2025</t>
  </si>
  <si>
    <t>Food Law 2025 Conference</t>
  </si>
  <si>
    <t>EU Poultry s.r.o.</t>
  </si>
  <si>
    <t>TvU_2025_PF_03</t>
  </si>
  <si>
    <t>https://www.crz.gov.sk/zmluva/10376656/</t>
  </si>
  <si>
    <t>aktuálne právne otázky v oblasti regulácie potravín</t>
  </si>
  <si>
    <t>Nedelka Kubáč advokáti s.r.o.</t>
  </si>
  <si>
    <t>TvU_2025_PF_09</t>
  </si>
  <si>
    <t>https://www.crz.gov.sk/zmluva/10472913/</t>
  </si>
  <si>
    <t>Allen Overy Shearman Sterling, s.r.o.</t>
  </si>
  <si>
    <t>TvU_2025_PF_13</t>
  </si>
  <si>
    <t>https://www.crz.gov.sk/zmluva/10511068/</t>
  </si>
  <si>
    <t>Hronček &amp; Partners, s.r.o.</t>
  </si>
  <si>
    <t>TvU_2025_PF_07</t>
  </si>
  <si>
    <t>https://www.crz.gov.sk/zmluva/10421310/</t>
  </si>
  <si>
    <t>stanovisko k nákladom na doplnkový predmet financovania a niektorým ďalším otázkam týkajúcich sa spotrebiteľských úverov</t>
  </si>
  <si>
    <t>Opinion on the costs of an additional funding item and certain other issues related to consumer loans</t>
  </si>
  <si>
    <t>Všeobecná úverová banka</t>
  </si>
  <si>
    <t>31320155</t>
  </si>
  <si>
    <t>hodnotenie právnej úpravy, transparentnosť a dopad na spotrebiteľa</t>
  </si>
  <si>
    <t>právne stanovisko (výklad zmluvy o výkone funkcie člena predstavenstva)</t>
  </si>
  <si>
    <t>Legal opinion (interpretation of the contract for the performance of the duties of a member of the board of directors)</t>
  </si>
  <si>
    <t>TaylorWessing e/n/w/c advokáti</t>
  </si>
  <si>
    <t>35905832</t>
  </si>
  <si>
    <t>posudenie rozsahu práv a povinností člena predstavenstva a spoločnosti</t>
  </si>
  <si>
    <t>právne stanovisko Pečniansky les</t>
  </si>
  <si>
    <t>Legal opinion on Pečniansky forest</t>
  </si>
  <si>
    <t>HAVEL &amp; PARTNERS s.r.o.</t>
  </si>
  <si>
    <t>36856584</t>
  </si>
  <si>
    <t>posudenie relevantnosti právnej úpravy</t>
  </si>
  <si>
    <t>TvU_2025_PF_20</t>
  </si>
  <si>
    <t>https://www.crz.gov.sk/zmluva/10577115/</t>
  </si>
  <si>
    <t>právne stanovisko k § 17 ods. 3 zákonníka práce</t>
  </si>
  <si>
    <t>Legal opinion on Section 17(3) of the Labor Code</t>
  </si>
  <si>
    <t>37861298</t>
  </si>
  <si>
    <t>výklad a praktická aplikácia v pracovnoprávnych vzťahoch</t>
  </si>
  <si>
    <t>Nestle Slovensko s.r.o.</t>
  </si>
  <si>
    <t>TvU_2025_PF_10</t>
  </si>
  <si>
    <t>https://www.crz.gov.sk/zmluva/10483864/</t>
  </si>
  <si>
    <t>MECOM GROUP s.r.o.</t>
  </si>
  <si>
    <t>TvU_2025_PF_14</t>
  </si>
  <si>
    <t>https://www.crz.gov.sk/zmluva/10511080/</t>
  </si>
  <si>
    <t>Danone s.r.o. (SK)</t>
  </si>
  <si>
    <t>TvU_2025_PF_12</t>
  </si>
  <si>
    <t>https://www.crz.gov.sk/zmluva/10511010/</t>
  </si>
  <si>
    <t>Danone a.s. (CZ)</t>
  </si>
  <si>
    <t>TvU_2025_PF_11</t>
  </si>
  <si>
    <t>https://www.crz.gov.sk/zmluva/10510990/</t>
  </si>
  <si>
    <t>Savencia Fromage &amp; Dairy (CZ)</t>
  </si>
  <si>
    <t>TvU_2025_PF_16</t>
  </si>
  <si>
    <t>https://www.crz.gov.sk/zmluva/10537001/</t>
  </si>
  <si>
    <t>Nadácia EX LABORE GLORIA</t>
  </si>
  <si>
    <t>TvU_2025_PF_17</t>
  </si>
  <si>
    <t>https://www.crz.gov.sk/zmluva/10537040/</t>
  </si>
  <si>
    <t>Eurofins Food Testing Slovakia S.r.o.</t>
  </si>
  <si>
    <t>TvU_2025_PF_15</t>
  </si>
  <si>
    <t>https://www.crz.gov.sk/zmluva/10527635/</t>
  </si>
  <si>
    <t>Schönherr Rechtsanwälte GmbH.</t>
  </si>
  <si>
    <t>TvU_2025_PF_18</t>
  </si>
  <si>
    <t>https://www.crz.gov.sk/zmluva/10554828/</t>
  </si>
  <si>
    <t>Trnavský samosprávny kraj</t>
  </si>
  <si>
    <t>02-N/RDGaOP/012112025/NADREG</t>
  </si>
  <si>
    <t>https://www.crz.gov.sk/zmluva/10562441/</t>
  </si>
  <si>
    <t>Heineken Slovensko, a.s.</t>
  </si>
  <si>
    <t>TvU_2025_PF_21</t>
  </si>
  <si>
    <t>https://www.crz.gov.sk/zmluva/10688387/</t>
  </si>
  <si>
    <t>ALS SK, s.r.o.</t>
  </si>
  <si>
    <t>TvU_2025_PF_22</t>
  </si>
  <si>
    <t>https://www.crz.gov.sk/zmluva/10715639/</t>
  </si>
  <si>
    <t>TvU_2025_PF_26</t>
  </si>
  <si>
    <t>https://www.crz.gov.sk/zmluva/10820529/</t>
  </si>
  <si>
    <t>TOMATA s.r.o.</t>
  </si>
  <si>
    <t>TvU_2025_PF_24</t>
  </si>
  <si>
    <t>https://www.crz.gov.sk/zmluva/10792655/</t>
  </si>
  <si>
    <t>ČECHOVÁ &amp; PARTNERS s. r. o.</t>
  </si>
  <si>
    <t>TvU_2025_PF_25</t>
  </si>
  <si>
    <t>https://www.crz.gov.sk/zmluva/10797460/</t>
  </si>
  <si>
    <t>rozvoj a podpora vedecko-výskumnej činnosti príjemcu</t>
  </si>
  <si>
    <t>development and support of the recipient’s scientific and research activities</t>
  </si>
  <si>
    <t>Dentos Europe CS LLP, organizačná zložka</t>
  </si>
  <si>
    <t>TvU_2025_PF_27</t>
  </si>
  <si>
    <t>https://www.crz.gov.sk/zmluva/10894825/?csrt=18234250993928759933&amp;undefined=undefined</t>
  </si>
  <si>
    <t>Soukeník - Štrpka s.r.o.</t>
  </si>
  <si>
    <t>TvU_2025_PF_29</t>
  </si>
  <si>
    <t>https://www.crz.gov.sk/zmluva/10921602/?csrt=18234250993928759933&amp;undefined=undefined</t>
  </si>
  <si>
    <t>Advokátska kancelária Brostl &amp; Čentlík</t>
  </si>
  <si>
    <t>TvU_2025_PF_28</t>
  </si>
  <si>
    <t>https://www.crz.gov.sk/zmluva/10921537/?csrt=18234250993928759933&amp;undefined=undefined</t>
  </si>
  <si>
    <t xml:space="preserve">právny rozbor k postúpeniu neexistujúcej pohľadávky a započítanie odmeny za toto postúpenie </t>
  </si>
  <si>
    <t>legal analysis of the assignment of a non-existent claim and the inclusion of remuneration for such assignment</t>
  </si>
  <si>
    <t>00151653</t>
  </si>
  <si>
    <t xml:space="preserve">odborné vyjadrenie na účely sporového súdneho konania podľa § 206 zákona č. 160/2015 Z.z. Civilného sporového poriadku </t>
  </si>
  <si>
    <t>expert opinion for the purposes of litigation pursuant to Section 206 of Act No. 160/2015 Coll., the Civil Procedure Code</t>
  </si>
  <si>
    <t>35857897</t>
  </si>
  <si>
    <t>vedecko-výskumná úloha v oblasti potravinového práva</t>
  </si>
  <si>
    <t>scientific and research task in the field of food law</t>
  </si>
  <si>
    <t>TvU_2025_PF_37</t>
  </si>
  <si>
    <t>https://www.crz.gov.sk/zmluva/11645752/</t>
  </si>
  <si>
    <t>Scientific research project in the field of food law</t>
  </si>
  <si>
    <t>TvU_2025_PF_40</t>
  </si>
  <si>
    <t>https://www.crz.gov.sk/zmluva/11722100/</t>
  </si>
  <si>
    <t>odborné konzultácie a spolupráca pri aktualizácii a rozšírení odbornej publikácie</t>
  </si>
  <si>
    <t>Expert consultations and collaboration on the updating and expansion of a professional publication</t>
  </si>
  <si>
    <t>45740542</t>
  </si>
  <si>
    <t>zvýšenie odbornej úrovne</t>
  </si>
  <si>
    <t>ERASMUS-JMO-2025-HEI-TCH-RSCH</t>
  </si>
  <si>
    <t>HRPEU</t>
  </si>
  <si>
    <t>Ochrana ľudských práv v EÚ</t>
  </si>
  <si>
    <t>Human Rights Protection in the European Union</t>
  </si>
  <si>
    <t>(EACEA)</t>
  </si>
  <si>
    <t xml:space="preserve">ZMLUVA o poskytnutí finančného príspevku verejným vysokým školám z rozpočtovej kapitoly Ministerstva spravodlivosti Slovenskej republiky v roku 2025 </t>
  </si>
  <si>
    <t xml:space="preserve">AGREEMENT on the provision of financial contributions to public universities from the budget chapter of the Ministry of Justice of the Slovak Republic in 2025
</t>
  </si>
  <si>
    <t xml:space="preserve">Ministerstvo spravodlivosti Slovenskej republiky </t>
  </si>
  <si>
    <t xml:space="preserve"> č. MS/312/2025-17</t>
  </si>
  <si>
    <t>https://www.crz.gov.sk/zmluva/11769606/</t>
  </si>
  <si>
    <t>Podpora uskutočňovania študijných programov prvého stupňa vysokoškolského štúdia a druhého stupňa vysokoškolského štúdia v študijnom odbore právo, ktoré zohľadňujú požiadavky aplikačnej praxe v oblasti súdnictva, prokuratúry a právnických profesií, nad ktorými vykonáva dohľad ministerstvo</t>
  </si>
  <si>
    <t>EAC/A08/2024 Program Erasmus+</t>
  </si>
  <si>
    <t>2025-1-SK01-KA131-HED-000312923</t>
  </si>
  <si>
    <t>Erasmus KA131</t>
  </si>
  <si>
    <t>Erasmus+ KA131 2025</t>
  </si>
  <si>
    <t>Lichner Miloš, prof. ThLic., D.Th.</t>
  </si>
  <si>
    <t>https://www.crz.gov.sk/data/att/5931283.pdf</t>
  </si>
  <si>
    <t>Erasmus, KA131</t>
  </si>
  <si>
    <t>Erasmus+ program určený pre mobility študentov a zamestnancov TU a partnerských univerzít schválených v rámci projektu. Ide o mobility v rámci EÚ a pridružených krajín k projektu.</t>
  </si>
  <si>
    <t>Erasmus+ programme intended for the mobility of students and staff of TU and partner universities approved within the project. These are mobilities within the EU and countries associated with the project.</t>
  </si>
  <si>
    <t xml:space="preserve">EAC/A08/2024 Program Erasmus+ </t>
  </si>
  <si>
    <t>2025-1-SK01-KA171-HED-000345525</t>
  </si>
  <si>
    <t>KA171</t>
  </si>
  <si>
    <t>Erasmus+ KA171 2025</t>
  </si>
  <si>
    <t>Bílik René, prof. PaedDr CSc.</t>
  </si>
  <si>
    <t>https://www.crz.gov.sk/data/att/6052685.pdf</t>
  </si>
  <si>
    <t>Erasmus, KA171</t>
  </si>
  <si>
    <t>Erasmus+ program určený pre mobility študentov a zamestnancov TU a partnerských univerzít schválených v rámci projektu. Ide o mobility mimo EÚ a pridružených krajín k projektu.</t>
  </si>
  <si>
    <t>Erasmus+ programme intended for the mobility of students and staff of TU and partner universities approved within the project. These are mobilities outside the EU and the countries associated with the project.</t>
  </si>
  <si>
    <t>EAC/A10/2022 Erasmus+ Programme</t>
  </si>
  <si>
    <t>2023-1-SK01-KA171-HED-000129084</t>
  </si>
  <si>
    <t>Erasmus+ KA171 2023</t>
  </si>
  <si>
    <t>Dodatok č.1 k zmluve 2023-1-SK01-KA171-HED-000129084</t>
  </si>
  <si>
    <t>https://crz.gov.sk/data/att/5570138.pdf</t>
  </si>
  <si>
    <t>Výzva na dobudovanie a udržanie Euraxess centier na Slovensku</t>
  </si>
  <si>
    <t>Euraxess</t>
  </si>
  <si>
    <t>0506/2025</t>
  </si>
  <si>
    <t>https://www.crz.gov.sk/data/att/6322769.pdf</t>
  </si>
  <si>
    <t>euraxess, doktorandi, výskumníci</t>
  </si>
  <si>
    <t>euraxess, PhD students, researchers</t>
  </si>
  <si>
    <t>Vybudovanie Euraxess centra pre poskytovanie služieb pre zahraničných doktorandov a výskumníkov prichádzajúcich na TU.</t>
  </si>
  <si>
    <t>Establishment of a EURAXESS center to provide services for international PhD students and researchers coming to TU.</t>
  </si>
  <si>
    <t>ERASMUS-EDU-2024-EMJM-DESIGN</t>
  </si>
  <si>
    <t>Multi-Heritage2024</t>
  </si>
  <si>
    <t>Kultúrne dedičstvo – multidisciplinárny prístup pre lepšiu ochranu kultúrneho dedičstva</t>
  </si>
  <si>
    <t>Heritage – multidisciplinary approach for better preservation</t>
  </si>
  <si>
    <t>Masaryková Dana, doc. Mgr. PhD.</t>
  </si>
  <si>
    <t>UNIVERSITATEA VALAHIA TARGOVISTE</t>
  </si>
  <si>
    <t>https://international.truni.sk/storage/multimedia/124/Multi-Heritage-Agreement.pdf</t>
  </si>
  <si>
    <t>kultúrne dedičstvo, multidisciplinarita</t>
  </si>
  <si>
    <t>heritage, multidisciplinarity</t>
  </si>
  <si>
    <t>„Dedičstvo – multidisciplinárny prístup pre lepšiu ochranu“ je inovatívny spoločný magisterský program navrhnutý Alianciou európskych univerzít KreativEU s cieľom spojiť doplnkové multidisciplinárne silné stránky a interdisciplinárne kompetencie výskumníkov a akademikov s cieľom vytvoriť vysoko inovatívny a konkurencieschopný medzinárodný vzdelávací program, ktorý bude príkladom osvedčených postupov na európskej a globálnej úrovni. V jadre nášho programu sa integruje komplexné pochopenie dedičstva s kľúčovými kompetenciami, ako je kultúrna rozmanitosť, ochrana životného prostredia, trvalo udržateľný rozvoj, technologický pokrok, sociálne začlenenie, rodová rovnosť, využívanie technológií digitálneho dedičstva a občianska angažovanosť. Rozvíjaním týchto kompetencií u našich študentov sa snažíme dosiahnuť zmysluplný vplyv nielen v rámci našich bezprostredných akademických komunít, ale aj v širšom spoločenskom meradle. Naša stratégia, inšpirovaná historickými mestami a rozmanitou krajinou, v ktorých sa naše inštitúcie nachádzajú, využíva bohaté dedičstvo Európy na efektívne riešenie súčasných výziev v oblasti ochrany. Prostredníctvom spolupráce sa snažíme rozvíjať inovatívne metodiky, ktoré rezonujú globálne a prekračujú hranice tradícií, disciplín a kultúry. Počas prvých pätnástich mesiacov naša aliancia spoločne navrhne a akredituje učebné osnovy v súlade s príslušnými vzdelávacími štandardmi a protokolmi zabezpečenia kvality. Následne budeme program realizovať v partnerstve s členskými univerzitami, čím zabezpečíme jeho bezproblémovú implementáciu. Okrem obohatenia kariérnych vyhliadok našich študentov náš program sľubuje aj katalyzáciu udržateľného rastu v našich mestách, regiónoch a krajinách, ako aj v celej EÚ. Využitím sily zachovania kultúrneho dedičstva sa snažíme stimulovať cestovný ruch zameraný na dedičstvo a podporovať súvisiace hospodárske aktivity, čím prispievame k holistickému rozvoju našich komunít.</t>
  </si>
  <si>
    <t>"Heritage – multidisciplinary approach for better preservation" is an innovative joint Master program proposed by KreativEU Alliance of European universities to conjoin researchers and scholars' complementary multidisciplinary strengths and interdisciplinary competences to create a highly innovative and competitive international educational program that will be an example of good practices at European and global levels. At its core, our program integrates a comprehensive understanding of heritage with key competencies such as cultural diversity, environmental conservation, sustainable development, technological advancement, social inclusion, gender equality, utilization of digital heritage technologies, and civic engagement. By nurturing these competencies among our students, we strive to make a meaningful impact not only within our immediate academic communities but also on a broader societal scale. Drawing inspiration from the historical towns and diverse landscapes where our institutions are situated, our strategy leverages the rich heritage of Europe to address contemporary preservation challenges effectively. Through collaboration, we aim to develop innovative methodologies that resonate globally, transcending boundaries of tradition, discipline, and culture. Over the course of the initial fifteen months, our alliance will collaboratively design and accredit the curriculum in alignment with relevant educational standards and quality assurance protocols. Subsequently, we will execute the program in partnership with member universities, ensuring its seamless implementation. Furthermore, beyond enriching the career prospects of our students, our program promises to catalyze sustainable growth within our cities, regions, and countries, as well as across the EU. By harnessing the power of cultural preservation, we seek to stimulate heritage tourism and foster associated economic activities, thereby contributing to the holistic development of our communities.</t>
  </si>
  <si>
    <t xml:space="preserve"> nebolo číslo výzvy v tom čase</t>
  </si>
  <si>
    <t>2022-1-SK01-KA171-000076046</t>
  </si>
  <si>
    <t>Erasmus KA171</t>
  </si>
  <si>
    <t>prof. PaedDr. René Bílik, CSc.</t>
  </si>
  <si>
    <t xml:space="preserve"> 2022-1-SK01-KA171-HED-000076046</t>
  </si>
  <si>
    <t>https://www.crz.gov.sk/data/att/3504816.pdf</t>
  </si>
  <si>
    <t>Erasmus+ Kľúčová akcia 1: Vzdelávacia mobilita jednotlivcov</t>
  </si>
  <si>
    <t>2024-1-SK01-KA131-000203339</t>
  </si>
  <si>
    <t>Erasmus+ KA131 2024</t>
  </si>
  <si>
    <t>prof. ThLic. Miloš Lichner, D.Th.</t>
  </si>
  <si>
    <t>2024-1-SK01-KA131-HED-000203339</t>
  </si>
  <si>
    <t>https://www.crz.gov.sk/data/att/5100077.pdf
https://www.crz.gov.sk/data/att/5610635.pdf</t>
  </si>
  <si>
    <t xml:space="preserve">Projekty vysokých škôl </t>
  </si>
  <si>
    <t>Kurz Krízová komunikácia a Krízová intervencia</t>
  </si>
  <si>
    <t>Course Crisis Communication and Crisis Intervention Course</t>
  </si>
  <si>
    <t>Buganová Katarína, doc. Ing., PhD.</t>
  </si>
  <si>
    <t>Žilinská univerzita v Žiline, Fakulta bezpečnostného inžinierstva</t>
  </si>
  <si>
    <t>Úrad vlády SR, Námestie slobody 1, 813 70 Bratislava</t>
  </si>
  <si>
    <t>Objednávka 1000111424</t>
  </si>
  <si>
    <t>Obsah vzdelávania civilná ochrana a riešenie krízových javov, krízové plánovanie, softvérová podpora krízového plánovania, krízová komunikácia, krízový komunikačný plán. stres, jeho zvládanie a prevencia; well-being; krízová intervencia; psychická prvá pomoc.</t>
  </si>
  <si>
    <t>P-109-0001/21</t>
  </si>
  <si>
    <t>Kurz Krízový manažment vo verejnej správe</t>
  </si>
  <si>
    <t>Course Crisis Management in Public Administration</t>
  </si>
  <si>
    <t>Ústredie práce, soc. vecí a rodiny, Špitálska 2206/8, 81267 Bratislava</t>
  </si>
  <si>
    <t>Objednávka 209/2025</t>
  </si>
  <si>
    <t>Obsah vzdelávania bezpečnostný systém SR, právne prostredie na úseku krízového riadenia, súčasný stav krízového manažmentu vo verejnej správe v SR, kompetencie orgánov štátnej správy a samosprávy, civilná ochrana, posudzovanie rizík, preventívne opatrenia a krízové plánovanie, hospodárska mobilizácia, centrá sústredeného sociálneho zabezpečenia, informačné systémy krízového manažment</t>
  </si>
  <si>
    <t>P-109-0004/25</t>
  </si>
  <si>
    <t>Analýza/posúdenie rizík v sektoroch kritickej infraštruktúry SR</t>
  </si>
  <si>
    <t>Risk analysis/assessment in critical infrastructure sectors of the Slovak Republic</t>
  </si>
  <si>
    <t>Hollá Katarína, doc. Ing., PhD.</t>
  </si>
  <si>
    <t>Ministerstvo vnútra SR, Pribinova 2, 81272 Bratislava</t>
  </si>
  <si>
    <t>SKR-OMS-2025/001430</t>
  </si>
  <si>
    <t xml:space="preserve">Metodika vykonania posúdenia rizika v sektoroch kritickej infraštruktúry bola v roku 2026 úspešne vypracovaná a následne schválená uznesením vlády SR č. 3/2026. Tento dokument predstavuje jednotný a transparentný rámec na systematické posudzovanie rizík v súlade so zákonom č. 367/2024 Z. z. o kritickej infraštruktúre a nadväzujúcimi predpismi. Metodika prepája princípy normy ISO 31000 s požiadavkami slovenských a európskych právnych predpisov a podrobne rozpracúva postupy identifikácie, analýzy a hodnotenia hrozieb pre jednotlivé sektory kritickej infraštruktúry. </t>
  </si>
  <si>
    <t>MSCA-IF</t>
  </si>
  <si>
    <t>UNICOPS</t>
  </si>
  <si>
    <t xml:space="preserve">aplikovaný                                                                                                                                                                                                                                                     </t>
  </si>
  <si>
    <t>UNICOPS – Univerzálny systém ochrany pred CBRNE, ktorý podporuje bezpečnosť a otvorený charakter inštitúcií vyššieho vzdelávania</t>
  </si>
  <si>
    <t>UNICOPS - Universal CBRNE protection system supporting the safety and open nature of higher education institutions</t>
  </si>
  <si>
    <t xml:space="preserve"> Európska komisia </t>
  </si>
  <si>
    <t>101190929-UNICOPS</t>
  </si>
  <si>
    <t>HORIZON</t>
  </si>
  <si>
    <t>Cieľom projektu je posilniť ochranu pred hrozbami CBRNE (chemické, biologické, rádiologické/nukleárne a výbušniny) a zlepšiť ich detekciu vo verejných priestoroch – na univerzitách a v centrách vyššieho vzdelávania. Model tohto návrhu projektu je založený na verejno-súkromnej spolupráci medzi rôznymi skupinami inštitúcií – výskumnými a expertnými orgánmi, technologickými partnermi, orgánmi činnými v trestnom konaní/bezpečnostnými službami a koncovými používateľmi.</t>
  </si>
  <si>
    <t>Workshop o CBRN - Posilnenie kapacít Ukrajiny v oblasti vyšetrovania, stíhania a súdneho konania v oblasti CBRN</t>
  </si>
  <si>
    <t>Workshop CBRN - Strengthening the CBRN Investigation, Prosecution and Adjudication Capabilities of Ukraine</t>
  </si>
  <si>
    <t>ISEM - Inštitút pre medzinárodnú bezpečnosť a krízové riadenie, n.o., Vysokoškolákov 41, 010 08 Žilina</t>
  </si>
  <si>
    <t>Objednávka 20250201</t>
  </si>
  <si>
    <t xml:space="preserve">Cvičenie zamerané na posilnenie kapacít Ukrajiny pri vyšetrovaní a stíhaní CBRN trestných činov. Účastníkom bola predstavená iniciatíva EU CBRN Centres of Excellence, spolupráca Ukrajiny v jej rámci, ako aj medzinárodná spolupráca a ľudskoprávne aspekty pri stíhaní CBRN zločinov. Prostredníctvom scenárov chemických, rádiologických a jadrových incidentov riešili identifikáciu trestných činov, zadržanie podozrivých, zber dôkazov a plánovanie výsluchov. </t>
  </si>
  <si>
    <t>Workshop CBRN – Školenie školiteľov – Plánovanie harmonogramu, príprava, implementácia a hodnotenie kurzu TTX a FX a bezpečnosti a ochrany CBRN-E</t>
  </si>
  <si>
    <t>Workshop CBRN - Train the Trainer Course – Schedule Planning, Preparation, Implementation and Evaluation of TTX and FX and CBRN-E Security and Safety Course</t>
  </si>
  <si>
    <t>Objednávka 20250301</t>
  </si>
  <si>
    <t xml:space="preserve">Cvičenie zamerané na posilnenie CBRN kapacít multiagentúrnych zložiek partnerských krajín, ktoré sa zúčastnia TTX a FX v Moldavsku. Hlavným cieľom bolo pripraviť účastníkov na plánovanie, prípravu, realizáciu a hodnotenie TTX a FX a na efektívnu reakciu v CBRN operáciách v rámci zodpovednosti orgánov presadzovania práva. </t>
  </si>
  <si>
    <t>EACEA.KA2</t>
  </si>
  <si>
    <t>Z-24-109/0001-05</t>
  </si>
  <si>
    <t>SAFAR</t>
  </si>
  <si>
    <t>ERASMUS+ KA220 - SAFAR - Výcvik hasičov zameraný na situačné povedomie v rámci imerzívneho výcvikového strediska XR</t>
  </si>
  <si>
    <t>ERASMUS+ KA220 - SAFAR - Situational awareness training of firefighters within an immersive XR training site</t>
  </si>
  <si>
    <t>Střední prúmyslová škola chemická Pardubice, Poděbradská 94, 53009 Pardubice, ČR</t>
  </si>
  <si>
    <t>2023-1-CZ01-KA220-VET-000165232</t>
  </si>
  <si>
    <t>Cieľom prístupu SAFAR je zabezpečiť zapojenie technologicky otvorených školiteľov, ako aj prvých používateľov modernizovaného požiarneho výcvikového strediska. Očakáva sa, že technológie rozšírenej reality alebo XR, ako sú AR, VR a 360° video v kombinácii s LMS, prinesú prínos pri výcviku situačného povedomia a situačného chápania hasičov. Možné sú rôzne scenáre výučby a učenia.</t>
  </si>
  <si>
    <t>P-109-0004/24</t>
  </si>
  <si>
    <t>Audit bezpečnosti a ochrany objektov JLF UK v Martine</t>
  </si>
  <si>
    <t>Audit of protection and security of the facilities of the Faculty of Medicine, UK in Martin</t>
  </si>
  <si>
    <t>Loveček Tomáš, prof. Ing., PhD.</t>
  </si>
  <si>
    <t>Univerzita Komenského v Bratislave, Šafárikovo nám. 6, 81499 Bratislava</t>
  </si>
  <si>
    <t>Z/2024/2777/I/JLF/OP</t>
  </si>
  <si>
    <t xml:space="preserve">Posúdenie súladu objednávateľa so štandardami na ochranu mäkkých cieľov a posúdenie úmyselných antropogénnych rizík s návrhom organizačných a technických opatrení na zníženie miery rizika možného útoku. </t>
  </si>
  <si>
    <t>P-109-0001/25-1</t>
  </si>
  <si>
    <t>Experimentálne meranie - stanovenie absorbancie vybraných sypkých sorbentov</t>
  </si>
  <si>
    <t>Experimental measurement - determination of absorbance of selected bulk sorbents</t>
  </si>
  <si>
    <t>Marková Iveta, prof. RNDr., PhD.</t>
  </si>
  <si>
    <t>SialTec, s.r.o., Hrnčiarska 2180/34B, 09101 Stropkov</t>
  </si>
  <si>
    <t>ST 001200125</t>
  </si>
  <si>
    <t>stanovenie absorbancie vybraných sypkých sorbentov:
Aplikačný výskum zameraný na overovanie funkčnosti prírodných materiálov pre účely sorpcie.
Jedná sa o slovenský minerál, ktorý je spracuvávaný do podoby sorbentu.
Testy boli vykonané podľa platných európskych predpisov.</t>
  </si>
  <si>
    <t>P-109-0001/25-2</t>
  </si>
  <si>
    <t>Experimentálne meranie - stanovenie absorbancie vybraných sypkých sorbentovpodľa normy CEN/TS 15366.2010</t>
  </si>
  <si>
    <t>Experimental measurement - determination of absorbance of selected bulk sorbents according to CEN/TS 15366.2010 standard</t>
  </si>
  <si>
    <t>ST 001240225</t>
  </si>
  <si>
    <t>stanovenie absorbancie vybraných sypkých sorbentov podľa normy CEN/TS 15366.2010
Drhá fáza aplikačného výskumu na overovanie funkčnosti prírodných materiálov pre účely sorpcie
bola doplnená testami na vozovke.
Jedná sa o slovenský minerál, ktorý je spracuvávaný do podoby sorbentu.
Testy boli vykonané podľa platných európskych predpisov.</t>
  </si>
  <si>
    <t>IVF 2024 - Small</t>
  </si>
  <si>
    <t>IBPCMU</t>
  </si>
  <si>
    <t>Implementácia osvedčených postupov pre krízové ​​riadenie na Ukrajine</t>
  </si>
  <si>
    <t>Implementation of the Best Practices for Crisis Management in Ukraine</t>
  </si>
  <si>
    <t>Ristvej jozef, prof. Ing., PhDJ</t>
  </si>
  <si>
    <t>Ivan Franko National University of Lviv, Ukraine</t>
  </si>
  <si>
    <t>IVF</t>
  </si>
  <si>
    <t>Implementácia skúseností zo študijných programov krízového manažmentu v krajinách V4 na Ukrajine.</t>
  </si>
  <si>
    <t>P-109-0005/25</t>
  </si>
  <si>
    <t>Audit/analýza aspektov a činností spojených s ochranou majetku Galérie mesta Bratislava</t>
  </si>
  <si>
    <t> Audit/analysis of aspects and activities related to the protection of the assets of the Bratislava City Gallery</t>
  </si>
  <si>
    <t>Veľas Andrej, prof. Ing., PhD.</t>
  </si>
  <si>
    <t>Galéria mesta Bratislavy, Františkánske námestie 11, 81535 Bratislava</t>
  </si>
  <si>
    <t>o/480/2025</t>
  </si>
  <si>
    <t xml:space="preserve">Posúdenie súladu objednávateľa so štandardami na fyzickú a objektovú bezpečnosť a posúdenie antropogénnych úmyselných rizík s návrhom organizačných a technických opatrení na zníženie miery rizika možného útoku. </t>
  </si>
  <si>
    <t>560/2025</t>
  </si>
  <si>
    <t>Školenie na ochranu mäkkých cieľov_PAAS</t>
  </si>
  <si>
    <t>Soft Target Protection Training_PAAS</t>
  </si>
  <si>
    <t>PAAS, s.r.o., Primaciálne nám. 1, 81101 Bratislava</t>
  </si>
  <si>
    <t>Objednávka 560/2025</t>
  </si>
  <si>
    <t xml:space="preserve">Školenie v oblasti ochrany mäkkých cieľov (OMC) je navrhnuté ako komplexný vzdelávací program, ktorý pripravuje zamestnancov a manažment na efektívne zvládnutie bezpečnostných incidentov v prostrediach s vysokou koncentráciou osôb. Program sa zameriava na transformáciu teoretických vedomostí do praktickej schopnosti včasnej identifikácie hrozieb a správnej reakcie v krízových situáciách. </t>
  </si>
  <si>
    <t>P-109-0003/25</t>
  </si>
  <si>
    <t>Školenie na ochranu mäkkých cieľov</t>
  </si>
  <si>
    <t>Soft Target Protection Training</t>
  </si>
  <si>
    <t>Slovenský plynárenský priemysel, a.s.
Mlynské nivy 44/a, 825 11 Bratislava</t>
  </si>
  <si>
    <t>Objednávka 1300139859</t>
  </si>
  <si>
    <t>NATO Science for Peace and Security (SPS) Programme | 2022/1</t>
  </si>
  <si>
    <t>G6001</t>
  </si>
  <si>
    <t>MUCADE</t>
  </si>
  <si>
    <t>Robot s viacerými lanami na detekciu/detonáciu nevybuchnutých mín a munície</t>
  </si>
  <si>
    <t>Multi Cable-Driven Robot for Detecting/Detonating Unexploded Mines and Ordnance</t>
  </si>
  <si>
    <t>Zvaková Zuzana, doc. Ing., PhD.</t>
  </si>
  <si>
    <t>University of Castilla-La Mancha, Španielsko</t>
  </si>
  <si>
    <t>ESC(SPS)(2022)0203 (SPS.MYP.G6001)</t>
  </si>
  <si>
    <t>SPS NATO</t>
  </si>
  <si>
    <t>Tento návrh spočíva vo vývoji paralelného manipulátora poháňaného viacerými lanami, ktorý bude schopný pomocou koncového efektora robota prehľadávať veľkú plochu terénu. Modulárny nástroj koncového efektora robota bude vybavený na: a) detekciu nevybuchnutej munície a b) explodujúcich protipechotných mín. Nástroj robota tiež obsahuje systém videnia na registráciu udalostí. Registrovaný obraz sa použije na vývoj aplikácie s umelou inteligenciou na včasnú detekciu protipechotných mín iba pomocou počítačového videnia.</t>
  </si>
  <si>
    <t>S-103-0005/25</t>
  </si>
  <si>
    <t>Produktová podpora</t>
  </si>
  <si>
    <t>Product Support</t>
  </si>
  <si>
    <t>Benedikovič Daniel, Ing. PhD.</t>
  </si>
  <si>
    <t>Žilinská univerzita v Žiline, Fakulta elektrotechniky a informačných technológií</t>
  </si>
  <si>
    <t>Profober Networking, Bernolákova2, 917 01 Trnava</t>
  </si>
  <si>
    <t>produktová podpora</t>
  </si>
  <si>
    <t>S-103-0003/21</t>
  </si>
  <si>
    <t>Protokol</t>
  </si>
  <si>
    <t>protokol merania kvality</t>
  </si>
  <si>
    <t>Braciník Peter, prof.Ing.PhD.</t>
  </si>
  <si>
    <t>Atelsys,s.r.o. Limbova16, 0107 Žilina</t>
  </si>
  <si>
    <t>protokol</t>
  </si>
  <si>
    <t>S-103-0003/24</t>
  </si>
  <si>
    <t>VaV energetická flexibilita</t>
  </si>
  <si>
    <t>Energy Flexibility in Science and Research</t>
  </si>
  <si>
    <t>HSF System SK, Bytčianska130,010 03 Žilina</t>
  </si>
  <si>
    <t>Zmuva o službách</t>
  </si>
  <si>
    <t>VaV</t>
  </si>
  <si>
    <t>veda a výskum</t>
  </si>
  <si>
    <t>S-103-0006/19</t>
  </si>
  <si>
    <t>Zavedenie nového výpočtového softvéru NEPLAN do procesu spracovávania sieťových výpočtov - vytvorenie automatizovaného procesu na výpočty TTC, NTC, dTTC a dNTC, na hodinovej báze pre celý rok tj. 8736 h na ENTSO-e modeloch CE</t>
  </si>
  <si>
    <t>Implementation of the new NEPLAN calculation software into the network calculation process—creation of an automated process for calculating TTC, NTC, dTTC, and dNTC on an hourly basis for the entire year (i.e., 8,736 hours) on ENTSO-E CE models</t>
  </si>
  <si>
    <t>SEPS,a.s.,Mlynské Nivy 59/A, 824 84 Bratislava</t>
  </si>
  <si>
    <t>štúdia</t>
  </si>
  <si>
    <t>S-103-0011/19</t>
  </si>
  <si>
    <t>Školenie Schaeffler</t>
  </si>
  <si>
    <t>Training Schaeffler</t>
  </si>
  <si>
    <t>školenie</t>
  </si>
  <si>
    <t>NATO Science for Peace and Security – Call for Proposals 2023-1</t>
  </si>
  <si>
    <t>G6140</t>
  </si>
  <si>
    <t>APRIORI</t>
  </si>
  <si>
    <t>Advanced technologies for Physical ResIlience Of cRitical Infrastructures (APRIORI)</t>
  </si>
  <si>
    <t>Brída Peter, prof. Ing.  PhD.</t>
  </si>
  <si>
    <t>ESC(2023(0193 (SPS MYP G6140)</t>
  </si>
  <si>
    <t>https://aprioriproject.eu/partners/</t>
  </si>
  <si>
    <t>Universita degli Studi del Sannie, Benevento, Italy (prof. Del Vito)</t>
  </si>
  <si>
    <t>Physical ResIlience; critical infrstracture</t>
  </si>
  <si>
    <t>Modelovanie infraštruktúry v tomto projekte sa tak zameria na možné prepracovanie existujúcich infraštruktúr s cieľom nájsť optimálne stratégie pre odolnejšie, efektívnejšie a zároveň udržateľnejšie systémy. Projekt tak pokrýva súčasnú medzeru vo vedomostiach o chýbajúcom kvantitatívnom hodnotení a metrikách odolnosti komplexným a holistickým rámcom schopným zachytiť výkonnosť odolnosti a jej vplyv na plánovanie, prevádzkyschopnosť a udržateľnosť infraštruktúrnych systémov. Modelovanie a analýza rizík vykonaná v rámci projektu má za cieľ objasniť, ktoré sú kľúčové ukazovatele výkonnosti infraštruktúrnych systémov, na ktoré by mala odolnosť čeliť rušivým udalostiam, ako sú zmeny klímy, technologické alebo sociálne udalosti. Vyvinutý nástroj bude umiestnený na webovej platforme, ktorá bude slúžiť na komplexné hodnotenie odolnosti v rámci plánovania, projektovania a prevádzkových fáz infraštruktúrnych systémov.</t>
  </si>
  <si>
    <t>Overview - Over the past decade, the attention of many developed democratic countries has been drawn to the protection of entities providing essential services. Science and research increasingly focus attention on physical security and critical infrastructure protection. Legal frameworks for the protection of critical infrastructure elements, with a focus on energy, transport and ICT, have gradually been developed in European countries, but such frameworks are still missing in some, mainly non-EU, countries. The protection of critical entities is achieved by technical, technological, and organizational measures and the protection of soft targets appears set to become another key activity of modern states in the future. The project intends to propose innovative technologies covering the whole cycle of Critical infrastructure management, by pursuing the following goals: Planning and training: Protection principles are linked to safety and security measures. Therefore, it is important to define which essential services within a given region and country need to be secured and then, to identify the institutions and companies that manage critical infrastructures. Monitoring and threat identification: the project will investigate new technologies for the physical monitoring of the critical infrastructure with specific attention to the radio spectrum monitoring and the protection of wireless communications, the monitoring and protection of the physical layer of cabled communications, robotic solutions for the inspection and surveillance. Modeling and risk analysis: modeling and risk analysis of the selected infrastructure systems will aim at creating an evaluation and optimization tool for infrastructure stakeholders for determining resilience thresholds in their infrastructures with consideration of relation among resilience and sustainability aspects. In this way, modeling of infrastructure in this project will emphasize the possible redesign of existing infrastructures in order to find optimal strategies for more resilient, efficient, and yet sustainable systems. Thus, the project covers the current knowledge gap of the lacking quantitative resilience evaluation and metrics with a comprehensive and holistic framework able to catch the resilience performances and the effect in planning, operability and sustainability of the infrastructural systems. The modeling and risk analysis performed within the project aims to clarify which are the key performance indicators of the infrastructural systems resilience should be facing disruptive events such as climate-change related, technological or social. The developed tool will be placed in a web-platform serving as for a comprehensive evaluation of resilience performances within planning, design and operational phases of infrastructural systems.</t>
  </si>
  <si>
    <t>S-103-0002/25</t>
  </si>
  <si>
    <t>Nástroj na výpočet prenosovej kapacity pre 4G/5G</t>
  </si>
  <si>
    <t>Link Budget Calculator Tool for 4G/5G</t>
  </si>
  <si>
    <t>Siemens Mobility, s.r.o., Division SMO, Lamacska cesta 3/A, SK-841 04 BRATISLAVA</t>
  </si>
  <si>
    <t>IS VaV 21686</t>
  </si>
  <si>
    <t xml:space="preserve">základný                                                                                                                                                                                                                                                       </t>
  </si>
  <si>
    <t>Vedecká analýza súčasného stavu v oblasti lokalizačných systémov využívajúcich informácie o stave rádiového kanála</t>
  </si>
  <si>
    <t>VÚS Zvolenská cesta20,975 90 B.Bystrica</t>
  </si>
  <si>
    <t>analýza</t>
  </si>
  <si>
    <t>S-103-0006/24</t>
  </si>
  <si>
    <t>Odborná konzultácia</t>
  </si>
  <si>
    <t>Generrel verejného osvetlenia</t>
  </si>
  <si>
    <t>Ďurana Peter Ing. PhD.</t>
  </si>
  <si>
    <t>Mesto Martin, Vajanského 1 036 01 Martin</t>
  </si>
  <si>
    <t>odborná konzultácia</t>
  </si>
  <si>
    <t>P-103-0001/22</t>
  </si>
  <si>
    <t>Frivaldský Michal, prof. Ing. PhD.</t>
  </si>
  <si>
    <t>Semikron, Šteruská3, 922 03 Vrbové</t>
  </si>
  <si>
    <t>P-103-0002/21</t>
  </si>
  <si>
    <t>General aspects of electromobility</t>
  </si>
  <si>
    <t>Schaeffler Kysuce, Schaefflera1,024 01 Kysucké Nové Mesto</t>
  </si>
  <si>
    <t>S-103-0004/24</t>
  </si>
  <si>
    <t>IM Toolkit</t>
  </si>
  <si>
    <t>S-103-0007/17</t>
  </si>
  <si>
    <t>Cetrum technickej podpory ON Semicondutor</t>
  </si>
  <si>
    <t>OnSemiconductor Slovakia,a.s Vrbovská cesta 102, 921 01 Piešťany</t>
  </si>
  <si>
    <t xml:space="preserve">zmuva </t>
  </si>
  <si>
    <t>ESA-PECS_4000137240/22/NL/SC</t>
  </si>
  <si>
    <t>Pokročilá elektronika využívajúca superkondenzátory</t>
  </si>
  <si>
    <t>Advanced electronics with supercaps</t>
  </si>
  <si>
    <t>ESA 17246</t>
  </si>
  <si>
    <t xml:space="preserve">nie je </t>
  </si>
  <si>
    <t>ESA - PECS</t>
  </si>
  <si>
    <t>výskum a vývoj</t>
  </si>
  <si>
    <t>S-103-0004/25</t>
  </si>
  <si>
    <t>Odborný posudok</t>
  </si>
  <si>
    <t>Expert opinion</t>
  </si>
  <si>
    <t>Gorel Lukáš, Ing.PhD.</t>
  </si>
  <si>
    <t>Autoservis KAR-LAK,Partizánska 20, 05314 Spišský Štvrtok</t>
  </si>
  <si>
    <t>posudok</t>
  </si>
  <si>
    <t>Z-25-103/0002-08</t>
  </si>
  <si>
    <t>H-EUROPE</t>
  </si>
  <si>
    <t>H-EUROPE_RETROTRAFO</t>
  </si>
  <si>
    <t>Development of knowledge and technology to implement retrofilling in power transformers using biodegradable or recycled fluids and fostering circular econom</t>
  </si>
  <si>
    <t xml:space="preserve">Hardoň Štefan, Ing. PhD. </t>
  </si>
  <si>
    <t>Grant Agreement nº 101182948</t>
  </si>
  <si>
    <t>Horizon Europe Marie Skłodowska-Curie Actions (MSCA)</t>
  </si>
  <si>
    <t>výskum a vývoj, biodegradovateľné oleje</t>
  </si>
  <si>
    <t>obehové hospodárstvo</t>
  </si>
  <si>
    <t>Výkonové transformátory zohrávajú kľúčovú úlohu v systémoch prenosu a distribúcie elektrickej energie, pretože sú drahé aj strategicky dôležité. Ich dlhodobá a efektívna prevádzka je nevyhnutná na zabránenie dlhodobým výpadkom prúdu. Keďže desaťtisíce transformátorov na celom svete sa blížia ku koncu svojej typickej 30 – 40-ročnej životnosti, otázka recyklácie sa stáva významnou. Je pozoruhodné, že približne 95 % materiálov výkonového transformátora by sa potenciálne dalo recyklovať. Európska komisia si uvedomuje dôležitosť obehového hospodárstva a v roku 2020 prijala plán obehového hospodárstva s cieľom prejsť z lineárneho modelu „vezmi, vyrob, zlikviduj“ na obehový, kde sa odpad stáva novým zdrojom. Zatiaľ čo pôvodný dôraz bol kladený na energetickú účinnosť transformátorov, vplyv materiálov nie je zanedbateľný. Nadchádzajúca revízia nariadenia o ekodizajne transformátorov v roku 2023 zavedie nové požiadavky na materiálovú efektívnosť. Navrhovaný projekt bude rozvíjať výskum v oblasti dodatočného plnenia transformátorov alternatívnymi alebo recyklovanými izolačnými kvapalinami. Táto technika je založená na nahradení minerálneho oleja v transformátore v prevádzke biologicky odbúrateľnou a menej horľavou kvapalinou. Tento postup by viedol k bezpečnejším a ekologickejším transformátorom a mohol by umožniť aplikáciu vyššieho zaťaženia, čím by sa odložila výmena zariadení v prevádzke. Táto technika však nebola dostatočne preskúmaná, je potrebné vyhodnotiť vplyv dodatočného napĺňania na prevádzku transformátora a posúdiť jeho ekonomickú a technickú uskutočniteľnosť. Výskumníci projektu aplikovali koncept obehového hospodárstva na výkonové transformátory rôznymi spôsobmi počas definovania projektu: a) Vyhodnotenie efektívneho využívania materiálov počas celého životného cyklu transformátora (obnoviteľné alebo rerafinované oleje namiesto konvenčných olejov) b) Predĺženie životnosti prostredníctvom preskúmania dielektrického a tepelného návrhu a usmernení týkajúcich sa prevádzky a údržby.</t>
  </si>
  <si>
    <t>KA220-HED-D4217D8E</t>
  </si>
  <si>
    <t>expEDU</t>
  </si>
  <si>
    <t>Experimenty pre lepšie vyučovanie vo vysokoškolskom vzdelávaní</t>
  </si>
  <si>
    <t>expEDU - Experiments for better teaching in higher education</t>
  </si>
  <si>
    <t>Hockicko Peter, doc. PaedDr. PhD.</t>
  </si>
  <si>
    <t>UNIWERSYTET SLASKI W KATOWICACH</t>
  </si>
  <si>
    <t>Erasmus+ KA220-HED-Cooperation partnership in higher education</t>
  </si>
  <si>
    <t>Cieľom projektu je podporiť prepojené systémy vysokoškolského vzdelávania pri budovaní komunity učiteľov prírodovedných predmetov na medzinárodnej úrovni, ktorí si vymieňajú poznatky, zdroje, skúsenosti a osvedčené postupy v oblasti fyzikálnych/chemických experimentov. To umožní partnerským organizáciám efektívnejšie spolupracovať, čo povedie k lepším výsledkom vzdelávania. Prioritou je stimulovať inovatívne postupy učenia a vyučovania prostredníctvom podpory experimentovania a prijímania nových pedagogických prístupov.</t>
  </si>
  <si>
    <t>P-103-0003/20</t>
  </si>
  <si>
    <t>Služba</t>
  </si>
  <si>
    <t>Service</t>
  </si>
  <si>
    <t>Hudec Róbert, prof.Ing.PhD.</t>
  </si>
  <si>
    <t>Aneps Žilina,Kálov 17, 010 01 Žilina</t>
  </si>
  <si>
    <t>služba</t>
  </si>
  <si>
    <t>P-103-0018/06</t>
  </si>
  <si>
    <t>Centrum pre umelú inteligenciu, Vazovova5, 811 05 Bratislava</t>
  </si>
  <si>
    <t>Projekt sa zaoberá vedecko-technickýcmi službami</t>
  </si>
  <si>
    <t>S-103-0009/24</t>
  </si>
  <si>
    <t>brainit.s.r.o.Veľký Diel 3323, 010 08 Žilina</t>
  </si>
  <si>
    <t>P-103-0020/06</t>
  </si>
  <si>
    <t>Janoušek Ladislav, prof. Ing. PhD.</t>
  </si>
  <si>
    <t>Siemens Healthcare, s.r.o. Lamačská cesta 3, 841 04 Bratislava</t>
  </si>
  <si>
    <t>P-103-0001/21</t>
  </si>
  <si>
    <t>Odborné školenie Schaeffler</t>
  </si>
  <si>
    <t>Professional training Schaeffler</t>
  </si>
  <si>
    <t>Makyš Pavol, doc.Ing. Phd.</t>
  </si>
  <si>
    <t>odborné školenie</t>
  </si>
  <si>
    <t>P-103-0001/25</t>
  </si>
  <si>
    <t>Odborné školenie</t>
  </si>
  <si>
    <t>Professional training</t>
  </si>
  <si>
    <t>BSH Drives and Pumps,sr.o. Továrenská 2, 071 01 Michalovce</t>
  </si>
  <si>
    <t>S-103-0004/23</t>
  </si>
  <si>
    <t>VaV - vývoj motorov</t>
  </si>
  <si>
    <t>Science and Research - Engine Development</t>
  </si>
  <si>
    <t>S-103-0007/24</t>
  </si>
  <si>
    <t>VaV - dizajn prototypov</t>
  </si>
  <si>
    <t>Science and Research - Prototype Design</t>
  </si>
  <si>
    <t>Haier Germany,Neumeyerstrs 30, Nuernberg</t>
  </si>
  <si>
    <t>S-103-0008/24</t>
  </si>
  <si>
    <t>VaV - riadene linearny motor</t>
  </si>
  <si>
    <t>Science and Research - Controlled Linear Engine</t>
  </si>
  <si>
    <t>S-103-0010/24</t>
  </si>
  <si>
    <t>VaV - vyvoj aplikacie Toolkit</t>
  </si>
  <si>
    <t>Science, Research, and Development of the Toolkit Application</t>
  </si>
  <si>
    <t xml:space="preserve">S-103-0004/23 </t>
  </si>
  <si>
    <t>VaV motorov</t>
  </si>
  <si>
    <t>Engine Science and Research</t>
  </si>
  <si>
    <t>S-103-0005/24</t>
  </si>
  <si>
    <t>Matuška Slavomír, doc.Ing.PhD.</t>
  </si>
  <si>
    <t>TaskLogys.r.o. Farský briežok 41, 029 56 Zákamenné</t>
  </si>
  <si>
    <t>Z-13-103/0004-00</t>
  </si>
  <si>
    <t>Projekt-CERN_KE2218</t>
  </si>
  <si>
    <t>EPPCN Agreement KE2218</t>
  </si>
  <si>
    <t>Melo Ivan, doc. RNDr. PhD.</t>
  </si>
  <si>
    <t>The European Organization for Nuclear Research (CERN)</t>
  </si>
  <si>
    <t>KE2218</t>
  </si>
  <si>
    <t>Komunikácia výsledkov výskumu v CERN slovenským médiám a verejnosti</t>
  </si>
  <si>
    <t>HORIZON-CL4-2021-TWIN-TRANSITION-01</t>
  </si>
  <si>
    <t>OPTIMAL</t>
  </si>
  <si>
    <t xml:space="preserve">vývoj                                                                                                                                                                                                                                                          </t>
  </si>
  <si>
    <t>Automated Maskless Laser Lithography Platform for First Time Right Mixed Scale Patterning</t>
  </si>
  <si>
    <t>Pudiš Dušan, prof. Ing.  PhD.</t>
  </si>
  <si>
    <t>European Union’s Horizon Europe</t>
  </si>
  <si>
    <t>Project 101057029 — OPTIMAL</t>
  </si>
  <si>
    <t>https://www.optimal-project.eu/</t>
  </si>
  <si>
    <t>JOANNEUM RESEARCH Forschungsgesellschaft mbH</t>
  </si>
  <si>
    <t>laser lithography technologies</t>
  </si>
  <si>
    <t>Projekt OPTIMAL bude prvýkrát integrovať rôzne technológie laserovej litografie, systémy monitorovania kvality a procesy do jednej platformy pre vývoj štruktúr s (i) veľkou hĺbkou (150 mikrometrov), ii) rozmermi v rozsahu od 100 nm do sub -mm v XYZ, iii) 2D a 3D štruktúry na rovnom povrchu, (iv) kombinovanie paralelného a sériového tvarovania povrchov, (v) bez potrebných ďalších úprav povrchu vzoriek; vi) zvýšená rýchlosť (1 cm2/min) a veľká plocha (až 2000 cm2), vii) &amp;gt; 40 % zníženie spotreby zdrojov na celý výrobný proces. Projekt OPTIMAL využíva samoučiace sa algoritmy na optimalizáciu virtuálnej fotomasky, ako aj integruje metódy pre inline riadenie laserového tvarovania. Urýchlením a zvýšením procesu tvarovania projekt OPTIMAL zvýši efektivitu procesu a výťažnosť, čo zníži spotrebu energie, zabráni plytvaniu materiálom, zníži náklady a dodaciu lehotu v mnohých aplikáciách. Platforma posilní možnosti trvalo udržateľnej výroby vysoko kvalitných, všestranných a menej nákladných mastrov pre priemyselnú výrobu, ako sa ukázalo v 4 prípadoch použitia (optické šošovky, multifunkčné rebrovité štruktúry, šošovky virtuálnej reality, mikrofluidné čipy).</t>
  </si>
  <si>
    <t>The OPTIMAL project will integrate for the first-time different laser lithography technologies, quality monitoring systems and processes in one platform for the development of structures with (i) high depth (150 micrometer), ii) dimensions in the range from 100 nm to sub-mm in XYZ, iii) 2D&amp;3D shape on flat surface, (iv) combining parallel &amp; serial patterning, (v) no need for external treatments on samples; vi) increased speed (1 cm2/min) and large area (up to 2000 cm2), vii) &amp;gt; 40% of reduction in the consumption of resources for the whole manufacturing process. The OPTIMAL project uses self-learning algorithms to optimize the virtual photomask as well as integrates methods for an inline control of the laser patterning. By accelerating and upscaling the structuring process, the OPTIMAL project will increase the process efficiency and yield, which will reduce the energy consumption, avoid material waste, decrease costs, and lead time in many applications. The platform will potentiate the possibilities in the sustainable making of high quality, versatile, less costly masters for industrial manufacturing, as demonstrated in 4 use cases (optical lenses, multifunctional riblet structures, virtual reality lens, microfluidic chips).</t>
  </si>
  <si>
    <t>KA220-HED - Cooperation partnerships in higher education</t>
  </si>
  <si>
    <t>KA220-HED-000161167</t>
  </si>
  <si>
    <t>TADAM3D-µP</t>
  </si>
  <si>
    <t>Výučba pokročilých technológií prostredníctvom digitálnej aditívnej výroby, 3D tlače a µ-tlače</t>
  </si>
  <si>
    <t>Teaching of Advanced Technology through Digital Additive Manufacturing, 3D printing and µ-printing</t>
  </si>
  <si>
    <t>Nationale Agentur für Erasmus+
Hochschulzusammenarbeit (NA-DAAD)</t>
  </si>
  <si>
    <t>2023-1-DE01-KA220-HED-000161167</t>
  </si>
  <si>
    <t>https://www.tadam3d.eu/</t>
  </si>
  <si>
    <t>TECHNISCHE UNIVERSITAET DRESDEN</t>
  </si>
  <si>
    <t>3D and µ-printing technologies</t>
  </si>
  <si>
    <t>Projekt bude zahŕňať prípravu didaktického procesu univerzity na výučbu, využívanie APT/DAM a tvorbu nových učebných osnov. Projekt bude zahŕňať organizáciu prednáškovej a laboratórnej činnosti a prípravu nových kurzov APT/DAM v elektrotechnike. Okrem toho projekt vytvorí sieť univerzít na podporu nadnárodnej spolupráce a synergií získaných pri výskume APT/DAM v nanoelementoch, mikrosystémoch a obaloch.</t>
  </si>
  <si>
    <t>The project will involve the preparation of the didactic process of the university for teaching and the use of APT/DAM and creation of new curricula. The project will involve the organization of lecture and laboratory activities and the preparation of new courses on APT/DAM in Electrical Engineering. Additionally, the project will establish a network of universities to promote transnational cooperation and synergies gained in research on APT/DAM in nanoelements, microsystems, and packaging.</t>
  </si>
  <si>
    <t>S-103-0001/25</t>
  </si>
  <si>
    <t>Štúdia prepočtu synchrónneho stroja</t>
  </si>
  <si>
    <t>Study on the design of a synchronous machine</t>
  </si>
  <si>
    <t>Rafajdus Pavol, prof.Ing. PhD.</t>
  </si>
  <si>
    <t>Aquatis,a,s.,Jilemnického 2,911 01 Trenčín</t>
  </si>
  <si>
    <t>štúdia prepočtu parametrov</t>
  </si>
  <si>
    <t>S-103-0014/15</t>
  </si>
  <si>
    <t>Konzultačné služby</t>
  </si>
  <si>
    <t>Consulting Services</t>
  </si>
  <si>
    <t>Rástočný Karol, prof. Ing.PhD.</t>
  </si>
  <si>
    <t>AŽD Praha,Žirovnická 2, 106 00 Praha</t>
  </si>
  <si>
    <t>konzultačné sllužby</t>
  </si>
  <si>
    <t>konzultačné služby</t>
  </si>
  <si>
    <t>G-25-103/0002-00</t>
  </si>
  <si>
    <t xml:space="preserve">Bezpilotné letecké </t>
  </si>
  <si>
    <t xml:space="preserve">Vývoj systému riadenej energie pre detekciu, identifikáciu a neutralizáciu potenciálnych bezpilotných leteckých objektov </t>
  </si>
  <si>
    <t xml:space="preserve">Špánik Pavol, prof. Ing. PhD. </t>
  </si>
  <si>
    <t xml:space="preserve">Ministerstvom obrany Slovenskej republiky </t>
  </si>
  <si>
    <t xml:space="preserve">SEMOD76/82-10/2025 </t>
  </si>
  <si>
    <t>plán obnovy</t>
  </si>
  <si>
    <t xml:space="preserve">S-103-0012/17 </t>
  </si>
  <si>
    <t>Analýza elektrotechnických komponentov pri rôznych prevázkových podmienkach</t>
  </si>
  <si>
    <t>Analysis of electrical components under various operating conditions</t>
  </si>
  <si>
    <t>Vavruš Vladimír, Ing, PhD.</t>
  </si>
  <si>
    <t>Rolus, Plynárenská 7, 839 17 Bratislava</t>
  </si>
  <si>
    <t>S-103-0001/24</t>
  </si>
  <si>
    <t>Posudok</t>
  </si>
  <si>
    <t>Ždánsky Juraj, doc.Ing.PhD.</t>
  </si>
  <si>
    <t>Kumat, sr.o.Blagoevova 14 851 14 Bratislava</t>
  </si>
  <si>
    <t>S-103-0003/25</t>
  </si>
  <si>
    <t>Školenie</t>
  </si>
  <si>
    <t>Training</t>
  </si>
  <si>
    <t>Kia Slovakia, s.r.o.Nepomuckého1 013 01 Teplička</t>
  </si>
  <si>
    <t>P-101-0636/25</t>
  </si>
  <si>
    <t>Meranie tokov a rozlišovacích znakov zásielok v roku 2025</t>
  </si>
  <si>
    <t>Measuring flows and distinctive features of shipments in 2025</t>
  </si>
  <si>
    <t>Achimský Karol, prof. Ing. RNDr.  CSc.</t>
  </si>
  <si>
    <t>Žilinská univerzita v Žiline, Fakulta prevádzky a ekonomiky dopravy a spojov</t>
  </si>
  <si>
    <t>Česká pošta, s.p., Politických vězňů 4, 225 99  Praha 1</t>
  </si>
  <si>
    <t>Cieľom projektu je meranie tokov a rozlišovacích znakov zásielok v roku 2025</t>
  </si>
  <si>
    <t>HORIZON-CL3-2023-DRS-01</t>
  </si>
  <si>
    <t>101168017_H-EUROPE_HURRICANE</t>
  </si>
  <si>
    <t>HURRICANE</t>
  </si>
  <si>
    <t>Holistické UGV určené pre krízové situácie</t>
  </si>
  <si>
    <t>Holistic UGV-based Resilient and Real-time Intelligence for Crisic And Natural Emergency</t>
  </si>
  <si>
    <t>Bugaj Martin, doc. Ing. PhD.</t>
  </si>
  <si>
    <t>HORIZON EUROPE</t>
  </si>
  <si>
    <t>UxV, safety, security, control,</t>
  </si>
  <si>
    <t xml:space="preserve">HURRICANE odomkne potenciál prevádzky UGV v nebezpečnom prostredí, pričom sa spolieha na vylepšené schopnosti videnia a inteligentné integrácia cez holistickú, odolnú a situačnú informačnú infraštruktúru v reálnom čase, ktorá zahŕňa inovatívnu spoluprácu UAV-UGV cesty (nabíjanie založené na laseri, UAV podporujúce UGV, pokiaľ ide o plánovanie trasy) a komunikačná infraštruktúra s viacerými technológiami (5G, RF, optické bezdrôtové). Modely optimalizácie založené na údajoch poskytnú odporúčania prostredníctvom používateľsky prívetivého rozhrania API na podporu FR taktiky. Na demonštráciu výhod, ktoré prinášajú riešenia HURRICANE, budú implementované tri doplnkové pilotné projekty, a to vo viacerých náročné prostredia: prímestské oblasti (Korzika), hory (Alpy) a lesné požiare (Andalúzia). </t>
  </si>
  <si>
    <t>NUT-UNIZA</t>
  </si>
  <si>
    <t>Memorandum NUT Čína - UNIZA SR o spolupráci vo vzdelávaní v oblasti dopravného inžinierstva a v transfere technológií</t>
  </si>
  <si>
    <t>Memorandum of NUT China - UNIZA Slovakia on the cooperation in education for transportation engineering and in technology transfer</t>
  </si>
  <si>
    <t>Čorejová Tatiana, Dr. h. c. prof. Ing.  PhD.</t>
  </si>
  <si>
    <t>NUT China</t>
  </si>
  <si>
    <t>vzdelávanie, kvalifikácia, dopravné staviteľstvo a inžinierstvo, transfer technológií, patent</t>
  </si>
  <si>
    <t>Projekt je výskumný zameraný na trajektórie znalostí / vzdelávania v oblasti dopravného staviteľstva a inžinierstva, ako aj na ďalšie študijné odbory a kurzy smerované do oblasti dopravy na úrovni VŠ a CŽV. Súčasťou projektu je výskum možností využitia a využitie patentov z NUT u subjektov na slovenskom trhu.</t>
  </si>
  <si>
    <t>The project is focused on consulting the trajectories of education in the field of traffic construction and engineering, as well as other fields of study and courses aimed at the field of transport at the level of universities and lifelong learning. Part of the project is to explore the possibilities of using and utilizing patents from NUT for entities on the Slovak market.</t>
  </si>
  <si>
    <t>P-101-0631/24</t>
  </si>
  <si>
    <t>Štúdia realizovateľnosti pre stavbu Modernizácia technologického celku Lodný výťah Bratislava – Vlčie hrdlo</t>
  </si>
  <si>
    <t>Feasibility study for the construction of the Modernization of the technological unit of the Bratislava – Vlčie hrdlo boat lift</t>
  </si>
  <si>
    <t>Dávid Andrej, doc. Ing. PhD.</t>
  </si>
  <si>
    <t>Slovenský vodohospodársky podnik, štátny podnik, Karloveská 2, 841 04 Bratislava</t>
  </si>
  <si>
    <t>Cieľom projektu je štúdia realizovateľnosti pre stavbu Modernizácia technologického celku Lodný výťah Bratislava – Vlčie hrdlo</t>
  </si>
  <si>
    <t>P-101-0644/25 09413</t>
  </si>
  <si>
    <t>Pilotný návrh medzinárodnej spolupráce týkajúci sa vytvorenia alebo využitia laboratória na testovanie kybernetickej bezpečnosti</t>
  </si>
  <si>
    <t>Pilot proposal for international cooperation regarding creating or utilising a cybersecurity testing laboratory</t>
  </si>
  <si>
    <t>Fabuš Juraj, Ing. PhD.</t>
  </si>
  <si>
    <t xml:space="preserve">PELEXIA TECHNOLOGIES OÜ, Sepapaja tn 6, Tallinn 15551 Estonia
</t>
  </si>
  <si>
    <t>kybernetická bezpečnosť, penetračné testovanie, testovacie laboratórium, spolupráca, monitoring</t>
  </si>
  <si>
    <t>Cieľom aktivity je vypracovanie návrhu a rámca spolupráce s estónskou spoločnosťou pôsobiacou v oblasti kybernetickej bezpečnosti. Predmetom je príprava pilotného konceptu vytvorenia alebo využitia kyberbezpečnostného testovacieho laboratória, ktoré bude slúžiť na penetračné testy, monitoring zraniteľností a overovanie bezpečnostných riešení. Do aktivity je zapojený odborný tím katedry so zameraním na technickú realizáciu, výskum v oblasti sieťovej bezpečnosti, ako aj aspekt dôvery a komunikačných stratégií v kontexte kybernetickej ochrany.</t>
  </si>
  <si>
    <t>The activity aims to develop a proposal and a framework for cooperation with an Estonian company active in cybersecurity. The subject is to prepare a pilot concept for creating or using a cybersecurity test lab for penetration testing, vulnerability monitoring, and validation of security solutions. The activity involves the department's expert team focusing on technical implementation, research in network security, and the aspect of trust and communication strategies in the context of cyber protection.</t>
  </si>
  <si>
    <t>P-101-0645/25</t>
  </si>
  <si>
    <t>Posúdenia rizika z prevádzky mestskej autobusovej dopravy v meste Topoľčany formou koncesie</t>
  </si>
  <si>
    <t>Risk assessments of the operation of urban bus transport in the city of Topoľčany in the form of a concession</t>
  </si>
  <si>
    <t>Gnap Jozef, prof. Ing.  PhD.</t>
  </si>
  <si>
    <t>Mesto Topoľčany, Nám. M.R. Štefánika 1/1, 955 01  Topoľčany</t>
  </si>
  <si>
    <t>125/2500021</t>
  </si>
  <si>
    <t>doprava, mestská, riziko, náklady</t>
  </si>
  <si>
    <t>The city of Topoľčany has signed a concession agreement with a carrier for the operation of city bus transport until 2023. In 2025, the inflation rate set in the contract was exceeded and it is necessary to reassess the risk from the operation of city bus transport in the city of Topoľčany in the form of a concession, as a necessary prerequisite for the approval of an amendment to the concession agreement due to the proposal to change the financing by the concessionaire, based on the documents delivered on 22.04.2025 and 29.04.2025. Research is needed on the application of the risk rate from already valid contracts in the Slovak Republic and abroad, including research published by the European Commission.</t>
  </si>
  <si>
    <t>Mesto Topoľčany má podpísanú koncesnú zmluvu s dopravcom na prevádzku mestskej autobusovej dopravy do roku 2023. V roku 2025 bola prekročená miera inflácie stanovené v zmluve a je potrebné znovu posúdiť riziko z prevádzky mestskej autobusovej dopravy v meste Topoľčany formou koncesie, ako nevyhnutného predpokladu k schváleniu dodatku ku koncesnej zmluve z dôvodu návrhu zmeny financovania koncesionárom, na základe podkladov dodaných 22.04.2025 a 29.04.2025. Je potrebný výskum aplikácie miery rizika z už platných zmlúv v SR a v zahraničí, vrátane výskumu publikovaného Európskou komisiou.</t>
  </si>
  <si>
    <t>P-101-0620/24</t>
  </si>
  <si>
    <t>Dopravný generel obce Bernolákovo</t>
  </si>
  <si>
    <t>Traffic General of the Municipality of Bernolákovo</t>
  </si>
  <si>
    <t>Gogola Marián, doc. Ing. PhD.</t>
  </si>
  <si>
    <t>Obec Bernolákovo, Hlavná 111, 90024 Bernolákovo</t>
  </si>
  <si>
    <t>Projekt za zaoberá dopravným generelom obce Bernolákovo</t>
  </si>
  <si>
    <t>P-101-0639/25</t>
  </si>
  <si>
    <t>Zhodnotenie prevádzkového modelu MHD s akcentom na ekologizáciu vozidlového parku</t>
  </si>
  <si>
    <t>Evaluation of the public transport operating model with an emphasis on greening the vehicle fleet</t>
  </si>
  <si>
    <t>VŠTaE v Českých Budějovicích, Okružní 517/10, 370 01 České Budějovice, ČR</t>
  </si>
  <si>
    <t>Cieľom projektu je zhodnotenie prevádzkového modelu MHD s akcentom na ekologizáciu vozidlového parku</t>
  </si>
  <si>
    <t>P-101-0626/24</t>
  </si>
  <si>
    <t>Modelovanie dopravného zaťaženia a zber / spracovanie dopravných údajov</t>
  </si>
  <si>
    <t>Traffic load modeling and traffic data collection/processing</t>
  </si>
  <si>
    <t>Inštitút dopravného výskumu, s.r.o., Žilina</t>
  </si>
  <si>
    <t>P-101-0623/24</t>
  </si>
  <si>
    <t>Výskumný projekt pre loženie oceľových výrobkov v návesoch pre cestnú prepravu</t>
  </si>
  <si>
    <t>Research project for loading steel product in semi-trailers for road transport</t>
  </si>
  <si>
    <t>Jagelčák Juraj, doc. Ing.  PhD.</t>
  </si>
  <si>
    <t>D&amp;D Drótáru Zrt., Sajószigeti u. 4.,  3527 Miskolc, Maďarsko</t>
  </si>
  <si>
    <t>upevnenie nákladu,</t>
  </si>
  <si>
    <t>Návrh bezpečného uloženia a upevnenia vybraných oceľových výrobkov pre cestnú prepravu v návesoch.</t>
  </si>
  <si>
    <t>P-101-0634/24</t>
  </si>
  <si>
    <t>Výskumný projekt pre posúdenie stability balenia paletizovaných jednotiek nákladu</t>
  </si>
  <si>
    <t>Research project to assess the packaging stability of palletized cargo units</t>
  </si>
  <si>
    <t>BSK Transport, s.r.o., Hviezdoslavovo nám. 7, 811 02 Bratislava</t>
  </si>
  <si>
    <t>upevnenie nákladu, paletizovaný tovar</t>
  </si>
  <si>
    <t>P-101-0646/25</t>
  </si>
  <si>
    <t>Výskumný projekt prepravy bubnov pre cestnú prepravu</t>
  </si>
  <si>
    <t>Research project on drum transport for  road transport</t>
  </si>
  <si>
    <t>Prysmian Kablo s.r.o., Trnavská cesta 50B, 821 02 Bratislava</t>
  </si>
  <si>
    <t>upevnenie nákladu</t>
  </si>
  <si>
    <t>Návrh bezpečného uloženia a upevnenia bubnov pre cestnú prepravu v návesoch</t>
  </si>
  <si>
    <t>P-101-0653/25</t>
  </si>
  <si>
    <t>Výskumný projekt pre loženie oceľových tyčí v návesoch pre cestnú prepravu</t>
  </si>
  <si>
    <t>Research project for the installation of pre-tensioning bars in  road transport trailers</t>
  </si>
  <si>
    <t>Třinecké železárny,a.s.., Prumyslová 1000, 739 41 Třinec</t>
  </si>
  <si>
    <t>Návrh bezpečného uloženia a upevnenia oceľových tyčí v návesoch pre cestnú prepravu</t>
  </si>
  <si>
    <t>P-101-0643/25</t>
  </si>
  <si>
    <t>Dopravno-kapacitné posúdenie križovatky ulíc Turecký rad/Ľudmily Podjavorinskej/MK na parkovisko v meste Levice</t>
  </si>
  <si>
    <t>Traffic capacity assessment of the intersection of Turecký rad/Ľudmila Podjavorinská/MK streets to the parking lot in the city of Levice</t>
  </si>
  <si>
    <t>Kalašová Alica, prof. Ing. PhD.</t>
  </si>
  <si>
    <t>Mesto Levice, Nám. Hrdinov 1/1, 934 01 Levice</t>
  </si>
  <si>
    <t>Cieľom projektu je dopravno-kapacitné posúdenie križovatky ulíc Turecký rad/Ľudmily Podjavorinskej/MK na parkovisko v meste Levice</t>
  </si>
  <si>
    <t>P-101-0657/25</t>
  </si>
  <si>
    <t>Dopravno-kapacitné posúdenie napojenia z cesty Dolné Hony v priemyselnom parku Nitra Sever na cestu ležiacu na parcele Dražovce, okr. Nitra</t>
  </si>
  <si>
    <t>Traffic capacity assessment of the connection from the Dolné Hony road in the Nitra Sever industrial park to the road located on the Dražovce plot, Nitra district</t>
  </si>
  <si>
    <t>ALPHA EURO MANAGEMENT SL, Calle Odonnell 4, 280 09 Madrid</t>
  </si>
  <si>
    <t>Cieľom projektu je dopravno-kapacitné posúdenie napojenia z cesty Dolné Hony v priemyselnom parku Nitra Sever na cestu ležiacu na parcele Dražovce, okr. Nitra</t>
  </si>
  <si>
    <t>FP5-TRANS4M-R</t>
  </si>
  <si>
    <t>Transformácia európskej nákladnej železničnej dopravy</t>
  </si>
  <si>
    <t>Transforming Europe's Rail Freight</t>
  </si>
  <si>
    <t>Kendra Martin, doc. Ing.  PhD.</t>
  </si>
  <si>
    <t>OLITIS Group, a.s.</t>
  </si>
  <si>
    <t>transformácia, nákladná železničná doprava, flexibilita, variabilita</t>
  </si>
  <si>
    <t>Projekt vychádza z cieľov a vízie Európskej komisie, ktoré sa zameriavajú na potrebu výrazne posilniť železničnú nákladnú dopravu prostredníctvom zvýšenia kapacity, posilnenia cezhraničnej koordinácie a spolupráce medzi správcami železničnej infraštruktúry, lepšieho celkového riadenia železničnej siete a zavádzania nových technológií, ako je digitálne spájanie a automatizácia. Tieto ciele tvoria základ, rámec a ambície projektu.</t>
  </si>
  <si>
    <t>The project builds upon the goals and vision of the European Commission addressing the needs to significantly boost the rail freight transport through increased capacity, strengthened cross-border coordination and cooperation between rail infrastructure managers, better overall management of the rail network, and the deployment of new technologies such as digital coupling and automation. These goals set the foundation, frame, and ambition for the project.</t>
  </si>
  <si>
    <t>O-25-101/0002-00</t>
  </si>
  <si>
    <t>FP5 - TRANS4M-R</t>
  </si>
  <si>
    <t>Transformácia európskej železničnej nákladnej dopravy</t>
  </si>
  <si>
    <t>Transforming Europe’s Rail Freight</t>
  </si>
  <si>
    <t>Oltis Group, a.s.</t>
  </si>
  <si>
    <t>železničná nákladná doprava, interoperabilita, transformácia</t>
  </si>
  <si>
    <t>Dva technologické zoskupenia „Full Digital Freight Train Operation (FDFTO)“ a „Seamless Freight Operation“ vyvinú, overia a predvedú technológie FP5-TRANS4M-R podľa integrovaného systémového prístupu v celom sektore. Integrácia riešení s podporou digitálneho automatického spojovacieho zariadenia (DAC) so softvérovo definovanými systémami a digitálnymi železničnými službami povedie k zvýšeniu kapacity, vyššej priepustnosti a skráteniu trvania prepravy. Posilní cezhraničnú koordináciu a spoluprácu medzi manažérmi železničnej infraštruktúry a nakoniec prinesie optimalizované celkové riadenie železničnej siete. Bezproblémové, integrované, interoperabilné, overené a v celej EÚ autorizované riešenia FP5-TRANS4M-R majú za cieľ dosiahnuť jednotný rámec EÚ pre železničnú nákladnú dopravu s prísne riadenými rozhraniami pre efektívnu integráciu systému a bezproblémovú prevádzku medzi krajinami, aktérmi a režimami. Tieto ciele stanovujú základy, rámec a ambície projektu s dopadom na celý sektor dopravy a logistiky v EÚ.</t>
  </si>
  <si>
    <t>Two technology clusters ‘Full Digital Freight Train Operation (FDFTO)’ and ‘Seamless Freight Operation’ will develop, validate and demonstrate the FP5-TRANS4M-R technologies following an integrated systemic approach across the sector. Integrating Digital Automatic Coupler (DAC) enabled solutions with software defined systems and digital rail services will lead to increased capacity, higher throughput and shorter transportation duration. It will strengthen the cross-border coordination and cooperation between rail infrastructure managers and finally deliver optimised overall management of the rail network. FP5-TRANS4M-R's seamless, integrated, interoperable, validated and EU-wide authorised solutions aim to achieve a single EU rail freight technology framework with strictly managed interfaces for an effective system integration and seamless operation across countries, actors and modes. These objectives set the foundation, frame, and ambition for the project with an impact on the overall transport and logistics sector in EU.</t>
  </si>
  <si>
    <t>EUREKA</t>
  </si>
  <si>
    <t>IS VaV 20843</t>
  </si>
  <si>
    <t>RENOIR</t>
  </si>
  <si>
    <t>Optimalizácia prevádzkového riadenia v železničnej doprave s využitím umelej inteligencie</t>
  </si>
  <si>
    <t>Optimization of operational management in railway transport using artificial intelligence</t>
  </si>
  <si>
    <t>umelá inteligencia, optimalizácia rozhodovania, železničná doprava, informačné systémy</t>
  </si>
  <si>
    <t>Správne spracovanie a využívanie údajov, ako aj informačných systémov vyvinutých na tento účel, bolo a je v riadení železničnej dopravy kľúčové. Očakáva sa, že umelá inteligencia ako „technológia na všeobecné účely“ prinesie do tejto oblasti oveľa viac možností a dokonca sa jej nasadenie na železnici zdá byť nevyhnutné. Z praktických dôvodov je potrebné integrovať súčasné informačné systémy s umelou inteligenciou. Presnejšie povedané, umelá inteligencia bude implementovaná ako nástroj na spresnenie a urýchlenie rozhodovacích alebo optimalizačných procesov. Navrhovaný model bude slúžiť ako sprostredkovateľ komunikácie medzi existujúcimi informačnými a riadiacimi systémami (primárnymi systémami) a optimalizačnými riešeniami umelej inteligencie. V rámci projektu sa budú hľadať potrebné prepojenia medzi konkrétnou praxou a všeobecnou technológiou vrátane vývoja informačnej podpory týchto prepojení. Inými slovami, ide o získanie reálnych referenčných údajov z týchto systémov, ich spracovanie do požadovaného formátu a parametrizáciu alebo dopytovanie smerom k umelej inteligencii. Rovnako dôležitý je však aj výskum cesty výsledkov dosiahnutých pomocou umelej inteligencie späť do konkrétnych riadiacich a informačných systémov v železničnej doprave. Je potrebné vytvoriť súbor interných kontrolných pravidiel na interné overenie výsledkov dosiahnutých prostredníctvom umelej inteligencie, aby bolo možné poskytnúť konkrétne odporúčania primárnym používateľom systému. Výskum prebieha s myšlienkou, že v budúcnosti by sa tento proces mohol automatizovať bez potreby ľudského zásahu. Odporúčania musia byť v súlade s platnou legislatívou, a to tak z hľadiska ich výsledného obsahu, ako aj spôsobu ich vyhľadávania. Okrem toho však musia byť v súlade so zásadami železničnej dopravy, ktorá je v mnohých ohľadoch veľmi špecifickým prostredím, vrátane napríklad rizík spojených s bezpečnosťou prevádzky.</t>
  </si>
  <si>
    <t>The correct processing and use of data, as well as of information systems developed for this purpose, has been and continues to be crucial in rail traffic management. Artificial intelligence as a 'general-purpose technology' is expected to bring many more possibilities to the field and even its deployment on the railways seems inevitable. For practical reasons, it is necessary to integrate existing information systems with artificial intelligence. More specifically, artificial intelligence will be implemented as a tool to refine and speed up decision-making or optimisation processes. The proposed model will serve as a communication intermediary between existing information and control systems (primary systems) and artificial intelligence optimization solutions. The project will look for the necessary linkages between specific practice and general technology, including the development of information support for these linkages. In other words, it is about obtaining real reference data from these systems, processing them into the required format and parameterising or querying them towards AI.However, it is equally important to investigate the path of results achieved by AI back to specific control and information systems in rail transport. A set of internal control rules needs to be developed to internally validate the results achieved through AI so that specific recommendations can be made to the primary users of the system. Research is being conducted with the idea that in the future this process could be automated without the need for human intervention.Recommendations must comply with current legislation, both in terms of their resulting content and the way they are retrieved. In addition, however, they must comply with the principles of rail transport, which is in many respects a very specific environment, including, for example, the risks associated with the safety of operations.</t>
  </si>
  <si>
    <t>P-101-0652/2509413</t>
  </si>
  <si>
    <t>Poradenské a konzultačné práce z oblasti ekonomiky a finančného reportovania</t>
  </si>
  <si>
    <t>Advisory and consulting work in the field of economics and financial reporting</t>
  </si>
  <si>
    <t>Kramárová Katarína, doc. Ing. PhD.</t>
  </si>
  <si>
    <t>BOZP&amp;PO, s.r.o.,  Na zápletí 227, 010 04 Žilina</t>
  </si>
  <si>
    <t>ÚIS, report</t>
  </si>
  <si>
    <t>Cieľom je na základe analýzy súčasného stavu optimalizovať reportingové procesy v predmetnej spoločnosti.</t>
  </si>
  <si>
    <t>P3-Cooperating for a better connected central Europe</t>
  </si>
  <si>
    <t>CE0100127</t>
  </si>
  <si>
    <t>Rail4Regions</t>
  </si>
  <si>
    <t>Posilnenie kapacít územného a dopravného plánovania pri podpore dostupnosti siete železničnej nákladnej dopravy a regionálneho rozvoja</t>
  </si>
  <si>
    <t>Enhancement of spatial and transport planning capacities in the promotion of the accessibility of the rail freight transport network and regional development</t>
  </si>
  <si>
    <t>Mašek Jaroslav, doc. Ing. PhD.</t>
  </si>
  <si>
    <t>https://www.centraleurope.vlada.gov.sk/2021-2027/projekty/rail4regions/?csrt=9175336571812369464</t>
  </si>
  <si>
    <t>Thuringian Ministry for Infrastructure and Agriculture, Nemecko</t>
  </si>
  <si>
    <t>Cieľom projektu Rail4Regions je prispieť k zvýšeniu podielu železničnej nákladnej dopravy. Partneri Rail4Regions spolu navrhujú riešenia určené dopravným a územným plánovačom s cieľom integrovať regionálne železničné trate do siete nákladnej dopravy ako prostriedok na zlepšenie dostupnosti a ekonomickej realizovateľnosti železničnej nákladnej dopravy, čím prispievajú k cieľom Zelenej dohody EÚ v sektore dopravy. Spoločne navrhnuté výstupy a riešenia budú tlačiť na investície na zlepšenie železničnej nákladnej dopravy prostredníctvom optimalizovaného využívania regionálnych železničných tratí ako prístupových bodov do siete železničnej nákladnej dopravy.</t>
  </si>
  <si>
    <t>Rail4Regions contributes to increasing the modal split of rail freight transportation. Rail4Regions partners co-design solutions addressed to transport and spatial planners to integrate regional rail lines to the freight transport network as means to improve the accessibility and economic feasibility of rail freight transport, hence contributing to the objectives of the EU Green Deal in the transport sector. Co-designed outputs and solutions will push for investments to enhance the rail freight transport through optimised use of regional rail lines as access points to the rail freight transport network.</t>
  </si>
  <si>
    <t>P-101-0651/25</t>
  </si>
  <si>
    <t>Štúdia vplyvu navrhovanej činnosti na funkciu a prevádzkyschopnosť leteckej premávky a leteckých pozemných zariadení</t>
  </si>
  <si>
    <t>Study of the impact of the proposed activity on the function and operability of air traffic and aviation ground facilities</t>
  </si>
  <si>
    <t>Novák Andrej, prof. Ing. PhD.</t>
  </si>
  <si>
    <t>Green Energy Slovakia s.r.o., Mraziarenská 6, 821 08 Bratislava</t>
  </si>
  <si>
    <t>Projekt sa zaoberá štúdiou vplyvu navrhovanej činnosti na funkciu a prevádzkyschopnosť leteckej premávky a leteckých pozemných zariadení</t>
  </si>
  <si>
    <t>P-101-0662/25</t>
  </si>
  <si>
    <t>Projekt Tomark Proton</t>
  </si>
  <si>
    <t>Project Tomark Proton</t>
  </si>
  <si>
    <t>TOMARK PROTON s.r.o., Strojnícka 2078/5, 080 06 Prešov</t>
  </si>
  <si>
    <t>Cieľom  projektu tvorba dizajnu koncepčného vodíkového lietadla VTOL – lietadla s vertikálnym štartom a pristátím.</t>
  </si>
  <si>
    <t>P-101-0628/24</t>
  </si>
  <si>
    <t>Smerový križovatkový prieskum a dopravný prieskum so záznamom EČV</t>
  </si>
  <si>
    <t>Directional intersection survey and traffic survey with license plate record</t>
  </si>
  <si>
    <t>Ondruš Ján, doc. Ing.PhD.</t>
  </si>
  <si>
    <t>Hlavné mesto Slovenskej republiky, Primaciálne námestie č.1,  814 99  Bratislava</t>
  </si>
  <si>
    <t>Cieľom projektu je smerový križovatkový prieskum a dopravný prieskum so záznamom EČV</t>
  </si>
  <si>
    <t>P-101-0638/25</t>
  </si>
  <si>
    <t>Zabezpečenie realizácie dopravno-inžinierskych prieskumov</t>
  </si>
  <si>
    <t>Ensuring the implementation of traffic engineering surveys</t>
  </si>
  <si>
    <t>Inštitút dopravného výskumu, s.r.o., Vysokoškolákov 8556/33C, 010 08 Žilina</t>
  </si>
  <si>
    <t>Cieľom projektu je zabezpečenie realizácie dopravno-inžinierskych prieskumov</t>
  </si>
  <si>
    <t>P-101-0629/24 01402</t>
  </si>
  <si>
    <t>Dopravno-kapacitné posúdenie (stykovej) križovatky ul. Tibora Andrašovana a Na Troskách a okružnej križovatky pri EUROPA SC v Banskej Bystrici.</t>
  </si>
  <si>
    <t>Traffic capacity assessment at the intersection at Tibora Andrasovana street and  Na Troskach street and the roundaboat EUROPA SC in  Banska Bystrica</t>
  </si>
  <si>
    <t>Paľo Jozef, Ing. PhD.</t>
  </si>
  <si>
    <t>EUROPA SC, a.s., na Troskách 25, 974 01 Banská Bystrica</t>
  </si>
  <si>
    <t>doprava, kapacitné posúdenie, dopravné zaťaženie</t>
  </si>
  <si>
    <t>Realizácia a vyhodnotenie dopravného prieskumu. Na základe výsledkov z prieskumu a dodaných podkladov vypracovať dopravno-kapacitné posúdenie súčasného stavu a výhľadu križovatiek pri OC EUROPA v B. Bystrici z dôvodu plánovaného zámeru rozšírenia výjazdu z parkovacej časti OC na dva výjazdové pruhy.</t>
  </si>
  <si>
    <t>P-101-0632/24 01402</t>
  </si>
  <si>
    <t>Dopravno-kapacitné posúdenie pre pripravovaný projekt "Supermarketu"</t>
  </si>
  <si>
    <t>Traffic capacity assessment for the upcoming "Supermarket" project</t>
  </si>
  <si>
    <t>Architektonická kancelária Csanda – Piterka, s.r.o., Riečna ul. 2, 949 01 Nitra</t>
  </si>
  <si>
    <t>Realizácia a vyhodnotenie dopravného prieskumu. Na základe výsledkov z prieskumu a dodaných podkladov vypracovať dopravno-kapacitné posúdenie súčasného stavu a výhľadu budúcej stykovej križovatky medzi obcami Koniarovce a Výčapy-Opatovce z dôvodu pripravovaného projektu "Supermarketu" v tejto oblasti.</t>
  </si>
  <si>
    <t>P-101-0637/25 01402</t>
  </si>
  <si>
    <t>Prieskum a dopravno-kapacitné posúdenie vybraných križovatiek v B. Bystrici z dôvodu realizácie stavby „Polyfunkčný areál Banská Bystrica - severná lokalita, 1. etapa“</t>
  </si>
  <si>
    <t>Survey and traffic capacity assessment of selected intersections in Banská Bystrica due to the implementation of the construction "Polyfunctional area Banská Bystrica - northern location, stage 1"</t>
  </si>
  <si>
    <t>Byty Poprad, s.r.o., Dlhé Hony 5268/9, 058 01 Poprad</t>
  </si>
  <si>
    <t>dopravný prieskum, kapacitné posúdenie, dopravné zaťaženie</t>
  </si>
  <si>
    <t>Realizácia a vyhodnotenie dopravného prieskumu a dopravno-kapacitných posúdení 4 vybraných križovatiek v Banskej Bystrici z dôvodu realizácie stavby „Polyfunkčný areál Banská Bystrica - severná lokalita, 1. etapa“</t>
  </si>
  <si>
    <t>P-101-0641/25 01402</t>
  </si>
  <si>
    <t>Dopravno-kapacitné posúdenie budúcej stykovej križovatky na ul. Jedlíkova v Košiciach z dôvodu realizácie stavby „FAMILY WEST RESIDENCE“</t>
  </si>
  <si>
    <t>Traffic capacity assessment of the future junction on Jedlíkova Street in Košice due to the construction of the "FAMILY WEST RESIDENCE"</t>
  </si>
  <si>
    <t>KLS DEVELOPMENT s. r. o., 044 42 Košické Oľšany 340</t>
  </si>
  <si>
    <t>kapacitné posúdenie, dopravné zaťaženie</t>
  </si>
  <si>
    <t>Realizácia a vyhodnotenie dopravného prieskumu. Na základe výsledkov z prieskumu a dodaných podkladov vypracovať dopravno-kapacitné posúdenie súčasného stavu a výhľadu budúcej stykovej križovatky na ul. Jedlíková v Košiciach z dôvodu plánovaného investičného zámeru v tejto oblasti.</t>
  </si>
  <si>
    <t>P-101-0642/25 01402</t>
  </si>
  <si>
    <t>Dopravno-kapacitné posúdenie stykovej križovatky na ceste I/72 v k. ú. Valaská z dôvodu realizácie stavby „OC Valaská“</t>
  </si>
  <si>
    <t>Traffic capacity assessment of the junction on the road I/72 in the cadastral area Valaská due to the implementation of the construction of the "OC Valaská"</t>
  </si>
  <si>
    <t>Valaská Resort s r.o., Strojnícka 20B, 080 06 Prešov</t>
  </si>
  <si>
    <t>dopravné zaťaženie, dopravný prieskum, kapacitné posúdenie</t>
  </si>
  <si>
    <t>Realizácia a vyhodnotenie dopravného prieskumu. Na základe výsledkov z prieskumu a dodaných podkladov vypracovať dopravno-kapacitné posúdenie súčasného stavu a výhľadu stykovej križovatky na ceste I/72 v k. ú. Valaská z dôvodu plánovaného investičného zámeru v tejto oblasti.</t>
  </si>
  <si>
    <t>P-101-0654/25 01402</t>
  </si>
  <si>
    <t>Dopravno-kapacitné posúdenie na križovatke cesty III/2414 a I/69 v Banskej Bystrici</t>
  </si>
  <si>
    <t>Traffic capacity assessment at the intersecdtion of roads III/2414 an 1/69 in Banska Bystrica</t>
  </si>
  <si>
    <t>Rainbow Center II s.r.o., Komenského 14419/18B, 974 01 Banská Bystrica</t>
  </si>
  <si>
    <t>Realizácia a vyhodnotenie dopravného prieskumu na križovatke ciest I/69 a III/2414 a dopravno-kapacitné posúdenie tejto križovatky z dôvodu realizácie projektu „RAINBOW CENTER II, Banská Bystrica“.</t>
  </si>
  <si>
    <t>P-101-0655/25 01402</t>
  </si>
  <si>
    <t>Dopravný prieskum a kapacitné posúdenie križovatky II/511 a Zelenej ul. v Zlatých Moravciach</t>
  </si>
  <si>
    <t>Traffic survey and capacity assessment of the intersection II/511 and Zelena ul. in Zlate Moravce</t>
  </si>
  <si>
    <t>ŠKST Bratislava, s.r.o., Zohorská 29, 900 55 Lozorno</t>
  </si>
  <si>
    <t>Realizácia a vyhodnotenie dopravného prieskumu a dopravno-kapacitné posúdenie stykovej križovatky na ceste II/511 a Zelenej ul. v Zlatých Moravciach.</t>
  </si>
  <si>
    <t>P-101-0605/23</t>
  </si>
  <si>
    <t>Výskum ekonomických a environmentálnych dopadov inštalácie predného brzdového svetla v reálnej premávke v priebehu jednotlivých ročných období</t>
  </si>
  <si>
    <t>Research into the economic and environmental impacts of installing a front brake light in real traffic during individual seasons</t>
  </si>
  <si>
    <t>Poliak Miloš, prof. Ing. PhD.</t>
  </si>
  <si>
    <t xml:space="preserve">Lumaco Innovations AG, Sihleggstrasse 23, Wollerau CH-8832 </t>
  </si>
  <si>
    <t>Cieľom projektu je výskum ekonomických a environmentálnych dopadov inštalácie predného brzdového svetla v reálnej premávke v priebehu jednotlivých ročných období</t>
  </si>
  <si>
    <t>P-101-0633/24</t>
  </si>
  <si>
    <t>Poradenská činnosť v oblasti prevádzky vozidiel</t>
  </si>
  <si>
    <t>Vehicle operation consultancy</t>
  </si>
  <si>
    <t>Synák František, Ing., PhD.</t>
  </si>
  <si>
    <t>FUEL MAX EUROPE s.r.o., Lermontovova  911/03, 811 05 Bratislava</t>
  </si>
  <si>
    <t>Projekt sa zaoberá poradenskou činnosťou v oblasti vozidiel</t>
  </si>
  <si>
    <t>P-101-0640/25</t>
  </si>
  <si>
    <t>Vplyv mobility pracovníkov na česko-nemeckých hraniciach formou cestnej dopravy na životné prostredie prostredníctvom priamej produkcie emisií výfukových plynov</t>
  </si>
  <si>
    <t>Impact of worker mobility on the Czech-German border by road transport on the environment through direct production of exhaust emissions</t>
  </si>
  <si>
    <t>Šarkan Branislav, doc. Ing. PhD.</t>
  </si>
  <si>
    <t>Projekt sa zaoberá vplyvom mobility pracovníkov na česko-nemeckých hraniciach formou cestnej dopravy na životné prostredie prostredníctvom priamej produkcie emisií výfukových plynov</t>
  </si>
  <si>
    <t>P-101-0647/25</t>
  </si>
  <si>
    <t>Terénne meranie na konkrétnych vybraných úsekoch pozemných komunikácií</t>
  </si>
  <si>
    <t>Field measurement on specific selected sections of roads</t>
  </si>
  <si>
    <t>Projekt sa zaoberá terénnym meraním na konkrétnych vybraných úsekoch pozemných komunikácií</t>
  </si>
  <si>
    <t>P-101-0648/25</t>
  </si>
  <si>
    <t>Medzilaboratórne porovnávacie merania MLPM V1-2025</t>
  </si>
  <si>
    <t>Interlaboratory comparative measurements MLPM V1-2025</t>
  </si>
  <si>
    <t>KIA Slovakia, s.r.o.,Sv. Jána Nepomuckého 1282/1, 013 01 Teplička nad Váhom</t>
  </si>
  <si>
    <t>Cieľom projektu je Medzilaboratórne porovnávacie merania MLPM V1-2025</t>
  </si>
  <si>
    <t>FRI č. 115/2024</t>
  </si>
  <si>
    <t>OnVote pre maximálne 1000 účastníkov a maximálne 15 používateľov s právom vytvárať udalosti</t>
  </si>
  <si>
    <t>OnVote for up to 1,000 participants and up to 15 users authorized to create events</t>
  </si>
  <si>
    <t>Ďuračík Michal, Ing. PhD.</t>
  </si>
  <si>
    <t>Žilinská univerzita v Žiline, Fakulta riadenia a informatiky</t>
  </si>
  <si>
    <t>UPJŠ - 731/2024</t>
  </si>
  <si>
    <t>https://www.crz.gov.sk/zmluva/10219703/</t>
  </si>
  <si>
    <t>hlasovací systém, OnVote</t>
  </si>
  <si>
    <t>voting system, OnVote</t>
  </si>
  <si>
    <t>Implementácia prístupu na používanie systému OnVote pre maximálne 1000 účastníkov a maximálne 15 používateľov s právom vytvárať událostí.</t>
  </si>
  <si>
    <t>Implementation of access to the OnVote system for up to 1,000 participants and up to 15 users authorized to create events.</t>
  </si>
  <si>
    <t>FRI č. 20/2025 (dodatok k 1/2017/FRI/M150)</t>
  </si>
  <si>
    <t>On-line kurz pre študentov</t>
  </si>
  <si>
    <t>Online course for students</t>
  </si>
  <si>
    <t>Hodoň Michal, Ing. PhD.</t>
  </si>
  <si>
    <t>Cnam Grand-Est</t>
  </si>
  <si>
    <t>Framework Agreement on Cooperation,  Supplementry Agreement to the Cooperation Agreement No. 1 of January 16th, 2017</t>
  </si>
  <si>
    <t>https://shportal1.uniza.sk/unizadocs/zmluvy/37zosp/Framework%20Agreement%20on%20Cooperation%20%C4%8D.%201-2017-FRI-M-150.pdf#search=fri%201%2F2017
https://shportal1.uniza.sk/unizadocs/zmluvy/37zosp/Supplementary%20Agreement%20to%20the%20Cooperation%20Agreement%20No.%201%20of%20January%2016th%202017%20FRI%20%C4%8D.%2020-2025%20-%20Cnam%20Grand-Est.pdf</t>
  </si>
  <si>
    <t>kurz, aplikovaná informatika</t>
  </si>
  <si>
    <t>course, applied informatics</t>
  </si>
  <si>
    <t>Spolupráca v oblasti modernizácie, štandardizácie a prispôsobovania učebných osnov a kurzov odbornej prípravy zmluvných strán, ako aj v oblasti vedy a techniky prostredníctvom realizácie spoločných výskumných projektov a technickej expertízy, transferu technológií a metodiky riadenia.</t>
  </si>
  <si>
    <t xml:space="preserve">Cooperation in the field of medernization, standardization and adjustment of parties´curriculum and courses of training as well as in the fielf of science and technology by carrying out joint research projects and technical expertise, transfer of technologies and management methodology. </t>
  </si>
  <si>
    <t>INTERREG SK-CZ/2023/3_Spolupráca</t>
  </si>
  <si>
    <t>403601DPH2</t>
  </si>
  <si>
    <t>PRESSPOL</t>
  </si>
  <si>
    <t>Přeshraniční spolupráce systémů zdravotnické záchranné služby</t>
  </si>
  <si>
    <t>Cross-border cooperation of emergency medical service systems</t>
  </si>
  <si>
    <t>Janáček Jaroslav, prof. RNDr. CSc.</t>
  </si>
  <si>
    <t>Ministerstvo investícií, regionálneho rozvoja a informatizácie</t>
  </si>
  <si>
    <t>1358/2024</t>
  </si>
  <si>
    <t>https://www.crz.gov.sk/zmluva/9975847/</t>
  </si>
  <si>
    <t>Vysoká škola báňská - Technická univerzita Ostrava, Czech Republic</t>
  </si>
  <si>
    <t>záchranná služba</t>
  </si>
  <si>
    <t>emergency medical service</t>
  </si>
  <si>
    <t>Preveriť efektivitu záchranných zdravotných systémov pôsobiacich v pohraničnom regióne Moravskosliezkého a Žilinského kraja a prípadne poskytnúť možné scenáre vedúce k lepšej časovej dostuponosti záchrannných služieb pre obyvateľov v geograficky marginalizovanýc častiach pohraničného regiónu.</t>
  </si>
  <si>
    <t>To examine the effectiveness of emergency medical systems operating in the border region of the Moravian-Silesian and Žilina regions and possibly provide possible scenarios leading to better time availability of emergency services for the population in geographically marginalised parts of the border region.</t>
  </si>
  <si>
    <t>FRI č. 1/2025</t>
  </si>
  <si>
    <t>SANET</t>
  </si>
  <si>
    <t>Zabezpečenie činnosti siete SANET a poskytovanie technických, programátorských, konzultačných a administratívnych služieb</t>
  </si>
  <si>
    <t>Ensuring the operation of the SANET network and providing technical, programming, consulting, and administrative services</t>
  </si>
  <si>
    <t>Kršák Emil, prof. Ing. PhD.</t>
  </si>
  <si>
    <t>Združenie používateľov SADS</t>
  </si>
  <si>
    <t>Zmluva o poskytnutí finančných prostriedkov č. 1/2025</t>
  </si>
  <si>
    <t>https://www.crz.gov.sk/zmluva/11009915/</t>
  </si>
  <si>
    <t>počítačová sieť, SANET</t>
  </si>
  <si>
    <t>computer network, SANET</t>
  </si>
  <si>
    <t>Zabezpečenie činnosti siete SANET a poskytovanie technických, programátorských, konzultačných a administratívnych služieb.</t>
  </si>
  <si>
    <t>Ensuring the operation of the SANET network and providing technical, programming, consulting, and administrative services.</t>
  </si>
  <si>
    <t>FRI č. 08/2025 (SOD 023/25/40)</t>
  </si>
  <si>
    <t>GTN</t>
  </si>
  <si>
    <t>Zhotovenie výskumno-vývojových prác spočívajúcich v úprave a odladení systémového SW GTN pre slovenskú lokáciu zohľadňujúcu implementáciu projektu KIS u ŽSR, v etape 2</t>
  </si>
  <si>
    <t>The construction of research and development work consisting in the modification and debugging of the SW GTN system for Slovak location taking into account the implementation of the project KIS U ŽSR, in stage 2</t>
  </si>
  <si>
    <t>AŽD Praha s.r.o.</t>
  </si>
  <si>
    <t>Smlouva od dílo SOD 023/25/40, FRI č. 08/2025</t>
  </si>
  <si>
    <t>https://shportal1.uniza.sk/unizadocs/zmluvy/6zod/Smlouva%20o%20d%C3%ADlo%20SOD%20023-25-40,%20FRI%20%C4%8D.%2008-2025%20-%20A%C5%BDD%20Praha%20s.r.o.pdf</t>
  </si>
  <si>
    <t>železničné informačné systémy, GTN</t>
  </si>
  <si>
    <t>railway information systems, GTN</t>
  </si>
  <si>
    <t>Zhotovenie výskumno-vývojových prác spočívajúcich v úprave a odladení systémového SW GTN pre slovenskú lokáciu zohľadňujúcu implementáciu projektu KIS u ŽSR, v etape 2.</t>
  </si>
  <si>
    <t>The construction of research and development work consisting in the modification and debugging of the SW GTN system for Slovak location taking into account the implementation of the project KIS at ŽSR, in stage 2.</t>
  </si>
  <si>
    <t>FRI č. 103/2024 (SOD 524-PVO/2024)</t>
  </si>
  <si>
    <t>ATO-TS</t>
  </si>
  <si>
    <t>Zhotovenie výskumno-vývojových prác spočívajúcich v úprave a odladení systémového SW ATO-TS</t>
  </si>
  <si>
    <t>Completion of research and development works consisting in the adjustment and debugging of the ATO-TS system SW</t>
  </si>
  <si>
    <t>Smlouva o dílo 524-PVO/2024, FRI č. 103/2024</t>
  </si>
  <si>
    <t>https://shportal1.uniza.sk/unizadocs/zmluvy/6zod/Smlouva%20o%20d%C3%ADlo%20524-PVO-2024,%20FRI%20%C4%8D.%20103-2024-%20A%C5%BDD%20Praha.pdf</t>
  </si>
  <si>
    <t>železničné informačné systémy, ATO-TS</t>
  </si>
  <si>
    <t>railway information systems, ATO-TS</t>
  </si>
  <si>
    <t>Zhotovenie výskumno-vývojových prác spočívajúcich v úprave a odladení systémového SW ATO-TS.</t>
  </si>
  <si>
    <t>Completion of research and development works consisting in the adjustment and debugging of the ATO-TS system SW.</t>
  </si>
  <si>
    <t>FRI č. 123/2024 (SOD 010/25/40)</t>
  </si>
  <si>
    <t>GTN-ASVC</t>
  </si>
  <si>
    <t>Zhotovenie výskumno-vývojových prác spočívajúcich v úprave a odladení adresného SW ASVC pre slovenskú lokáciu v riadenej oblasti/1</t>
  </si>
  <si>
    <t>Completion of research and development works consisting in the adjustment and debugging of the ASVC addressable SW for the Slovak location in the controlled area/1</t>
  </si>
  <si>
    <t>Smlouva o dílo SOD 010/25/40, FRI č. 123/2024</t>
  </si>
  <si>
    <t>https://shportal1.uniza.sk/unizadocs/zmluvy/6zod/Smlouva%20o%20d%C3%ADlo%20SOD%20010-25-40,%20FRI%20%C4%8D.%20123-2024-%20A%C5%BDD%20Praha.pdf</t>
  </si>
  <si>
    <t>železničné informačné systémy, automatické stavanie vlakových ciest, GTN, ASVC</t>
  </si>
  <si>
    <t>railway information systems, automatic train route setting, GTN, ASVC</t>
  </si>
  <si>
    <t>Zhotovenie výskumno-vývojových prác spočívajúcich v úprave a odladení adresného SW ASVC pre slovenskú lokáciu v riadenej oblasti.</t>
  </si>
  <si>
    <t>Completion of research and development works consisting in the adjustment and debugging of the ASVC addressable SW for the Slovak location in the controlled area.</t>
  </si>
  <si>
    <t>FRI č. 126/2024 (SOD 014/25/40)</t>
  </si>
  <si>
    <t>Zhotovenie výskumno-vývojových prác spočívajúcich v úprave a odladení adresného SW ASVC pre slovenskú lokáciu v riadenej oblasti/2</t>
  </si>
  <si>
    <t>Completion of research and development works consisting in the adjustment and debugging of the ASVC addressable SW for the Slovak location in the controlled area/2</t>
  </si>
  <si>
    <t>Smlouva o dílo SOD 014/25/40, FRI č. 126/2024</t>
  </si>
  <si>
    <t>https://shportal1.uniza.sk/unizadocs/zmluvy/6zod/Smlouva%20o%20d%C3%ADlo%20SOD%20014-25-40,%20FRI%20%C4%8D.%20126-2024-%20A%C5%BDD%20Praha,%20s.r.o.pdf#search=6%2F820</t>
  </si>
  <si>
    <t>FRI č. 15/2025 (SOD 028/25/40)</t>
  </si>
  <si>
    <t>Zhotovenie výskumno-vývojových prác spočívajúcich v úprave a odladení systémového SW GTNv5.11 pre českú lokáciu zohľadňujúcu úpravy dopravných dispozíc</t>
  </si>
  <si>
    <t>Completion of research and development work consisting of the modification and debugging of the GTNv5.11 system software for the Czech location, taking into account adjustments to traffic dispatching dispositions</t>
  </si>
  <si>
    <t>Smlouva o dílo SOD 028/25/40, FRI č. 15/2025</t>
  </si>
  <si>
    <t>https://shportal1.uniza.sk/unizadocs/zmluvy/6zod/Smlouva%20o%20d%C3%ADlo%20SOD%20028-25-40,%20FRI%20%C4%8D.%2015-2025%20-%20A%C5%BDD%20Praha%20s.r.o.pdf</t>
  </si>
  <si>
    <t>Zhotovenie výskumno-vývojových prác spočívajúcich v úprave a odladení systémového SW GTNv5.11 pre českú lokáciu zohľadňujúcu úpravy dopravných dispozíc.</t>
  </si>
  <si>
    <t>The construction of research and development work consisting in the modification and debugging of the SW GTNV5.11 system location taking into account the modifications of transport dispositions.</t>
  </si>
  <si>
    <t>L100055770 (FRI č. 18/2023)</t>
  </si>
  <si>
    <t>Informačná aplikačná podpora systému IKVC-VIS</t>
  </si>
  <si>
    <t>Information application support of the IKVC-VIS system</t>
  </si>
  <si>
    <t>DXC Technology Slovakia s. r. o.</t>
  </si>
  <si>
    <t>LICENČNÁ ZMLUVA FRI č.18/2023</t>
  </si>
  <si>
    <t>https://www.crz.gov.sk/zmluva/7706359/</t>
  </si>
  <si>
    <t>železničné informačné systémy, IKVC</t>
  </si>
  <si>
    <t>railway information systems, IKVC</t>
  </si>
  <si>
    <t>Licenčné práce pre informačný systém IKVC - aplikačná podpora, zdrojové kódy, tok dát.</t>
  </si>
  <si>
    <t>Licensing work for the IKVC information system – application support, source codes, and data flow.</t>
  </si>
  <si>
    <t>FRI č. 43/2025 (SOD 039/25/40)</t>
  </si>
  <si>
    <t>Zhotovenie výskumno-vývojových prác spočívajúcich v úprave a odladení systémového SW pre Demonstrátor SRK</t>
  </si>
  <si>
    <t>Making the research and development works consisting in the modification and debugging of the system SW for the SRK demonstrator</t>
  </si>
  <si>
    <t>Smlouva o dílo SOD 039/25/40, FRI č. 43/2025</t>
  </si>
  <si>
    <t>https://shportal1.uniza.sk/unizadocs/zmluvy/6zod/Smlouva%20o%20d%C3%ADlo%20SOD%20039-25-40,%20FRI%20%C4%8D.%2043-2025%20-%20A%C5%BDD%20Praha,%20s.r.o.pdf</t>
  </si>
  <si>
    <t>železničné informačné systémy, demonštrátor SRK, GTN</t>
  </si>
  <si>
    <t>railway information systems, SRK demonstrator, GTN</t>
  </si>
  <si>
    <t>Zhotovenie výskumno-vývojových prác spočívajúcich v úprave a odladení systémového SW pre Demonštrátor SRK.</t>
  </si>
  <si>
    <t>Making the research and development works consisting in the modification and debugging of the system SW for the SRK demonstrator.</t>
  </si>
  <si>
    <t>FRI č. 45/2010</t>
  </si>
  <si>
    <t>Zabezpečenie služieb 24 hodinovej nepretržitej prevádzky optickej infraštruktúry vysokorýchlostnej akademickej siete pre vedu, výskum a vzdelávanie - SANET</t>
  </si>
  <si>
    <t>Services of 24 -hour continuous operation of the optical infrastructure of the high -speed academic network for science, research and education - SANET</t>
  </si>
  <si>
    <t>Zmluva o poskytnutí finančných prostriedkov č. 58/2025</t>
  </si>
  <si>
    <t>Zabezpečenie služieb 24 hodinovej nepretržitej prevádzky optickej infraštruktúry vysokorýchlostnej akademickej siete pre vedu, výskum a vzdelávanie - SANET.</t>
  </si>
  <si>
    <t>Services of 24 -hour continuous operation of the optical infrastructure of the high -speed academic network for science, research and education - SANET.</t>
  </si>
  <si>
    <t>FRI č. 69/2025 (SOD 048/25/40)</t>
  </si>
  <si>
    <t>Zhotovenie výskumno-vývojových prác spočívajúcich v úprave a odladení adresného SW GTNv5.11 a adresného SW ASVC pre riadené oblasti</t>
  </si>
  <si>
    <t>Making research and development work consisting in adjusting and removing the addressful SW GTNv5.11 and address SW ASVC for controlled areas</t>
  </si>
  <si>
    <t>Smlouva o dílo SOD 048/25/40, FRI č. 69/2025</t>
  </si>
  <si>
    <t>https://shportal1.uniza.sk/unizadocs/zmluvy/6zod/Smlouva%20o%20d%C3%ADlo%20SOD%20048-25-40,%20FRI%20%C4%8D.%2069-2025%20-%20A%C5%BDD%20Praha,%20s.r.o.pdf</t>
  </si>
  <si>
    <t>Zhotovenie výskumno-vývojových prác spočívajúcich v úprave a odladení adresného SW GTNv5.11 a adresného SW ASVC pre riadené oblasti.</t>
  </si>
  <si>
    <t>Making research and development work consisting in adjusting and removing the addressful SW GTNV5.11 and address SW ASVC for controlled areas.</t>
  </si>
  <si>
    <t>FRI č. 92/2024 (SOD 006/25/40)</t>
  </si>
  <si>
    <t>Zhotovenie výskumno-vývojových prác spočívajúcich v úprave a odladení adresného SW GTN alebo ASVC pre riadenú oblasť.</t>
  </si>
  <si>
    <t>Completion of research and development works consisting in modification and debugging of addressable SW GTN or ASVC for the controlled area</t>
  </si>
  <si>
    <t>Smlouva o dílo SOD 006/25/40, FRI č. 92/2024</t>
  </si>
  <si>
    <t>https://shportal1.uniza.sk/unizadocs/zmluvy/6zod/Smlouva%20o%20d%C3%ADlo%20SOD%20006-25-40,%20FRI%20%C4%8D.%2092-2024-%20A%C5%BDD%20Praha.pdf</t>
  </si>
  <si>
    <t>Completion of research and development works consisting in modification and debugging of addressable SW GTN or ASVC for the controlled area.</t>
  </si>
  <si>
    <t>FRI č. 122/2024 (SOD 011/25/40)</t>
  </si>
  <si>
    <t>Zhotovenie výskumno-vývojových prác spočívajúcich v úprave a odladení adresného SW GTNv5.10 pre riadené oblasti</t>
  </si>
  <si>
    <t>Completion of research and development works consisting in modification and debugging of addressable SW GTNv5.10 for managed areas</t>
  </si>
  <si>
    <t>Smlouva o dílo SOD011/25/40, FRI č. 122/2024</t>
  </si>
  <si>
    <t>https://shportal1.uniza.sk/unizadocs/zmluvy/6zod/Smlouva%20o%20d%C3%ADlo%20SOD%20011-25-40,%20FRI%20%C4%8D.%20122-2024-%20A%C5%BDD%20Praha,.pdf</t>
  </si>
  <si>
    <t>Zhotovenie výskumno-vývojových prác spočívajúcich v úprave a odladení adresného SW GTNv5.10 pre riadené oblasti.</t>
  </si>
  <si>
    <t>Completion of research and development works consisting in modification and debugging of addressable SW GTNv5.10 for managed areas.</t>
  </si>
  <si>
    <t>L100038819</t>
  </si>
  <si>
    <t>VIS</t>
  </si>
  <si>
    <t>Služby podpory aplikácií iKVC - modul VIS</t>
  </si>
  <si>
    <t>iKVC applikation support services - VIS module</t>
  </si>
  <si>
    <t>1/2017/FRI/R/190 Statement of Work for Subcontracting of Solutions &amp; Projects</t>
  </si>
  <si>
    <t>https://shportal1.uniza.sk/unizadocs/zmluvy/37zosp/ESS%20-%20SOW%20-%20Enterprise%20Services%20Slovakia.pdf#search=Enterprise%20Services</t>
  </si>
  <si>
    <t>železničné informačné systémy, iKVC, VIS</t>
  </si>
  <si>
    <t>railway information systems, iKVC, VIS</t>
  </si>
  <si>
    <t>Služby programátorskej podpory aplikácií iKVC - modul VIS.</t>
  </si>
  <si>
    <t>Programming support services for iKVC applications – VIS module.</t>
  </si>
  <si>
    <t>Výsledok výberového konania verejnej zákazky s názvom "30000 - Rámocvá dohoda na rozvoj aplikace KANGO"</t>
  </si>
  <si>
    <t>FRI č. 69/2024 (53924/2024-SŽ-GŘ-O8)</t>
  </si>
  <si>
    <t>KANGO</t>
  </si>
  <si>
    <t>30000 - Rámcová dohoda na rozvoj aplikácie KANGO</t>
  </si>
  <si>
    <t>30000 - Framework agreement for the development of the KANGO application</t>
  </si>
  <si>
    <t>Správa železnic, státni organizace</t>
  </si>
  <si>
    <t>Rámcová dohoda o dílo na rozvoj software 53924/2024-SŽ-GŘ-O8, FRI č. 69/2024</t>
  </si>
  <si>
    <t>https://shportal1.uniza.sk/unizadocs/zmluvy/30rzad/R%C3%A1mcov%C3%A1%20dohoda%20o%20d%C3%ADlo%20na%20rozvoj%20software%20%C4%8D.%20objednatel%2053924-2024-S%C5%BD-G%C5%98-O8,%20%C4%8D.%20zhotovitel%20FRI%20%C4%8D.%2069-2024.pdf</t>
  </si>
  <si>
    <t>železničné informačné systémy, KANGO</t>
  </si>
  <si>
    <t>railway information systems, KANGO</t>
  </si>
  <si>
    <t>30000 - Rámcová dohoda na rozvoj aplikácie KANGO.</t>
  </si>
  <si>
    <t>30000 - Framework agreement for the development of the KANGO application.</t>
  </si>
  <si>
    <t>Výsledok výberového konania verejnej zákazky s názvom "Rozvoj aplikace KANGO 2023"</t>
  </si>
  <si>
    <t>FRI č. 64/2023 (75588/2023-SŽ-GŘ-O8)</t>
  </si>
  <si>
    <t>Rozvoj aplikácie 30000 KANGO 2023</t>
  </si>
  <si>
    <t>30000 KANGO 2023 application development</t>
  </si>
  <si>
    <t>Smlouva o dílo na rozvoj software 75588/2023-SŽ-GŘ-O8, FRI č. 64/2023</t>
  </si>
  <si>
    <t>https://shportal1.uniza.sk/unizadocs/zmluvy/6zod/Smlouva%20o%20d%C3%ADlo%20na%20rozvoj%20software%20%C4%8D.%2075588-2023-S%C5%BD-G%C5%98-08,%20FRI%20%C4%8D.%2064-2023%20-%20Spr%C3%A1va%20%C5%BEelezn%C3%ADc,%20s.o.pdf#search=64%2F2023</t>
  </si>
  <si>
    <t>železničné informačné systémy, KANGO, UR23</t>
  </si>
  <si>
    <t>railway information systems, KANGO, UR23</t>
  </si>
  <si>
    <t>Rozvoj aplikácie 30000 KANGO 2023.</t>
  </si>
  <si>
    <t>30000 KANGO 2023 application development.</t>
  </si>
  <si>
    <t>FRI č. 114/2024 (13043/2024/5400/023)</t>
  </si>
  <si>
    <t>Aplikačná podpora prevádzky IS ZONA</t>
  </si>
  <si>
    <t>Application Support of operation IS ZONA</t>
  </si>
  <si>
    <t>Železnice Slovenskej republiky</t>
  </si>
  <si>
    <t>Zmluva o poskytnutí služby č. 13043/2024/5400/023</t>
  </si>
  <si>
    <t>https://www.crz.gov.sk/zmluva/10398454/</t>
  </si>
  <si>
    <t>železničné informačné systémy, IS ZONA</t>
  </si>
  <si>
    <t>railway information systems, IS ZONA</t>
  </si>
  <si>
    <t>Služby technickej podpory IS ZONA - podporu a údržbu, minimalizáciu bezpečnostných rizík, zapracovanie legislatívnych zmien a zmien nevyhnutnej prevádzkovej podpory softvérového produktu IS ZONA.</t>
  </si>
  <si>
    <t>Technical support services for the IS ZONA information system – support and maintenance, minimization of security risks, incorporation of legislative changes, and changes necessary for the operational support of the IS ZONA software product.</t>
  </si>
  <si>
    <t>FRI č. 80/2025</t>
  </si>
  <si>
    <t>Budúcnosť HR a umelej inteligencie v horizonte 3-5 rokov</t>
  </si>
  <si>
    <t>The future of HR and artificial intelligence in 3-5 years</t>
  </si>
  <si>
    <t>Kubina Milan, prof. Ing. PhD.</t>
  </si>
  <si>
    <t>GLOBESY, s.r.o.</t>
  </si>
  <si>
    <t>Zmluva od dielo FRI č. 80/2025</t>
  </si>
  <si>
    <t>https://www.crz.gov.sk/zmluva/11513188/</t>
  </si>
  <si>
    <t>manažment, personalistika, umelá inteligencia, strojové učenie, informačno-komunikačné technológie</t>
  </si>
  <si>
    <t>management, human resources, artificial intelligence, machine learning, information and communication technologies</t>
  </si>
  <si>
    <t xml:space="preserve">Výskum s názvom "Budúcnosť HR a umelej inteligencie v horizonte 3-5 rokov", ktorého výsledkom plnenia bude výskumná analytická správa. </t>
  </si>
  <si>
    <t>Research titled “The Future of HR and Artificial Intelligence in a 3–5 Year Horizon”, resulting in a research analytical report.</t>
  </si>
  <si>
    <t>Výberová procedúra na rok 2022 v rámci programu Erasmus+ pre vzdelávanie a odbornú prípravu, Kľúčová akcia 2 - Partnerstvá pre spoluprácu</t>
  </si>
  <si>
    <t>2022-1-SK01-KA220-HED-000089149</t>
  </si>
  <si>
    <t>EVERGREEN</t>
  </si>
  <si>
    <t>Začlenenie každého do zelenej dátovej analýzy</t>
  </si>
  <si>
    <t>Including EVERyone in GREEN Data Analysis</t>
  </si>
  <si>
    <t>Kvet Michal, doc. Ing. PhD.</t>
  </si>
  <si>
    <t>Slovenská akademická asociácia pre  medzinárodnú spoluprácu, Národná agentúra programu Erasmus+ pre vzdelávanie a odbornú prípravu</t>
  </si>
  <si>
    <t>Zmluva o poskytnutí grantu na: Projekt s viacerými prijímateľmi v rámci programu ERASMUS+ č. zmluvy - 2022-1-SK01-KA220-HED-000089149</t>
  </si>
  <si>
    <t>https://www.crz.gov.sk/zmluva/7076304/</t>
  </si>
  <si>
    <t>Erasmus+, Kľúčová akcia 2: Partnerstvá pre spoluprácu</t>
  </si>
  <si>
    <t>Veleuciliste u Sibenik, Croatia; Univerza v Mariboru, Slovenia; Univerzita Pardubice, Czech Republic; Inkubator za nove tehnologije Trokut Šibenik d. o.o.; Croatia</t>
  </si>
  <si>
    <t>dátová analytika, Oracle, vzdelávanie</t>
  </si>
  <si>
    <t>data analytics, Oracle, education</t>
  </si>
  <si>
    <t>Celkovým cieľom projektu je prispieť k digitálnej a zelenej transformácii vysokoškolského vzdelávania prostredníctvom medzisektorovej nadnárodnej spolupráce a modernizácie IT kurikula. Tento cieľ sa dosiahne naplnením 3 všeobecných cieľov na úrovni projektu: 1. rozvíjať digitálne kompetencie a kompetencie v oblasti udržateľnosti u vysokoškolských pedagógov a školiteľov pracujúcich s osobami NEET prostredníctvom vzdelávania pedagógov a výmeny odborných poznatkov, 2. zvýšiť zamestnateľnosť študentov IT a ich environmentálne povedomie prostredníctvom vypracovania spoločného kurikula kurzu a učebných a výučbových materiálov zameraných na analýzu údajov týkajúcich sa environmentálnych otázok v spolupráci s podnikateľským sektorom, 3. zvýšiť inkluzívnosť vysokoškolského vzdelávania pre rôzne skupiny učiacich sa prostredníctvom medzisektorového partnerstva a ponuky modulárnejších a flexibilnejších foriem vzdelávania. Všetky ciele prispejú k lepšej integrácii vysokých škôl do miestnych komunít a zlepšia ich sociálnu a environmentálnu stopu na miestnej aj európskej úrovni. Projekt prinesie tieto konkrétne výsledky: - zlepšené digitálne kompetencie a kompetencie v oblasti udržateľnosti u 10 pedagógov, z toho 8 pôsobiacich vo vysokoškolskom vzdelávaní a 2 pracujúcich s osobami NEET, - zlepšená zamestnateľnosť a znalosti v oblasti analýzy údajov, najmä environmentálnych otázok, u 60 študentov bakalárskeho štúdia, teda 15 študentov z každej vysokej školy zapojenej do projektu, a u 8 až 10 osôb NEET, - vytvorený kombinovaný model vzdelávania vo vysokoškolskom prostredí prostredníctvom medzisektorovej nadnárodnej spolupráce medzi 4 vysokými školami, 2 spoločnosťami z IT sektora a sektora zelenej výroby a jednou akadémiou pre osoby NEET. Stanovené ciele a očakávané výsledky priamo prispievajú k vybraným prioritám projektu. Všetky 3 ciele podporia digitálnu transformáciu vysokoškolského vzdelávania a prispejú k rozvoju jeho digitálnych a zelených kapacít a odolnosti. Vzdelávanie pedagógov a študentov v oblasti dátovej analytiky posilní digitálne zručnosti a kompetencie týchto cieľových skupín. Vývoj a pilotné overenie nového inovatívneho kurzu a digitálneho modulu zameraného na dátovú analytiku podporí zavádzanie modelov kombinovaného vzdelávania v zapojených inštitúciách. Osobitne zapojenie osôb NEET, ktoré nie sú formálne zapísané na vysokých školách zapojených do projektu, posilní digitálnu pripravenosť a odolnosť, podporí širšie využívanie digitálnych materiálov a nástrojov a prispeje k odolnosti v časoch narušenia. Nesúlad medzi zručnosťami a potrebami trhu práce, ako aj potreby komunít na miestnej a národnej úrovni, budú riešené prostredníctvom nadviazania spolupráce s podnikateľským sektorom a zamerania sa na konkrétne otázky environmentálnej udržateľnosti. Napokon, podpora zelených kapacít všetkých partnerských inštitúcií sa bude realizovať prostredníctvom výskumu a tvorby údajov súvisiacich s environmentálnymi otázkami, ktoré budú využité na analýzu environmentálnych dát.</t>
  </si>
  <si>
    <t>The project's overall purpose is to contribute to the digital and green transformation of higher education through crosssectoral transnational cooperation and IT curriculum modernization. This will be carried out through the achievement of 3 general objectives on project level: 1. To develop the digital and sustainability competences of educators in higher education and trainers working with NEETs through educator training and expertise exchange, 2. To increase IT students' employability and environmental consciousness through the development of a joint course curriculum and learning and teaching materials on data analysis of environmental issues in partnership with the business sector. 3. To make higher education more inclusive of diverse groups of learners through cross-sectoral partnership, and the offering of more modular and flexible forms of education. All objectives will contribute to the better integration of higher education institutions in local communities, and improve their social and environmental footprint on local and EU level. The project will produce the following concrete results: - improved digital and sustainability competences of 10 educators (8 in higher education and 2 working with NEETs), -improved employability and knowledge of data analysis, in particular of environmental issues, of 60 undergraduate students (15 students from each of the higher education institutions included in the project) &amp; 8-10 NEETs, - created blended model of learning in higher education through cross-sectoral transnational cooperation among 4 higher education institutions, 2 companies from the IT and green production sectors, and a NEET academy. The set up objectives and the expected results directly contribute to the selected project priorities. All 3 objectives will support the digital transformation of higher education contributing to the development of its digital and green capabilities and resilience. The educating of educators and students on data analytics will advance the digital skills and competences of these target groups, and the development and piloting of a new, innovative course and digital module on data analytics will advance the adoption of blended learning models in the involved institutions. In particular the inclusion of NEETs who are not formally enrolled in the higher education institutions in the project will build digital readiness and resilience promoting wider use of digital materials and tools, and providing for resilience in times of disruption. The skills mismatch and both the needs of the labour market and of communities on local and national level will be addressed through the establishment of cooperation with the business sector and the coverage of concrete environmental sustainability issues. Finally, the supporting of the green capabilities of all partner institutions will be carried out through the research and generating of data related to environmental issues to be used for environmental data analysis.</t>
  </si>
  <si>
    <t>FRI č. 24/2025</t>
  </si>
  <si>
    <t>Optimalizácia relačnej vrstvy databázy v distribuovanom databázovom systéme</t>
  </si>
  <si>
    <t>Optimization of the relational database layer in a distributed database system</t>
  </si>
  <si>
    <t>Brainit.sk, s. r. o.</t>
  </si>
  <si>
    <t>Zmluva o poskytovaní služieb FRI č. 24/2025</t>
  </si>
  <si>
    <t>https://www.crz.gov.sk/zmluva/10640592/</t>
  </si>
  <si>
    <t>výkonnosť DBS, optimalizácia, SQL tuning, analýza výkonnosti, synchronizácia dát, big data</t>
  </si>
  <si>
    <t>DBS performance, optimization, SQL tuning, performance analysis, data synchronization, big data</t>
  </si>
  <si>
    <t>Optimalizácia relačnej vrstvy databázy v distribuovanom databázovom systéme - synchronizácia dát, indexovanie, partitioning, dátové distribuovanie, normalizácia.</t>
  </si>
  <si>
    <t>Optimization of the relational database layer in a distributed database system - data synchronization, indexing, partitioning, data distribution, normalization.</t>
  </si>
  <si>
    <t>ŽLN2</t>
  </si>
  <si>
    <t>Konzultačné služby k Národným porovnávacím skúškam SCIO</t>
  </si>
  <si>
    <t>Consulting services related to the SCIO National Comparative Exams</t>
  </si>
  <si>
    <t>Lendel Viliam, doc. Ing. PhD.</t>
  </si>
  <si>
    <t>scio.sk, s. r. o.</t>
  </si>
  <si>
    <t xml:space="preserve">Smlouva o dílo a o zpracování osobních údajů FRI č. 14/2020 </t>
  </si>
  <si>
    <t>https://shportal1.uniza.sk/unizadocs/zmluvy/6zod/Smlouva%20o%20d%C3%ADlo%20a%20o%20zpracov%C3%A1n%C3%AD%20osobn%C3%ADch%20%C3%BAdaj%C3%BA%20%20FRI%20%C4%8D.%2014-2020.pdf#search=scio</t>
  </si>
  <si>
    <t>konzultačná činnosť, testing</t>
  </si>
  <si>
    <t>consulting activities, testing</t>
  </si>
  <si>
    <t>Konzultačné služby k Národným porovnávacím skúškam SCIO.</t>
  </si>
  <si>
    <t>Consulting services related to the SCIO National Comparative Exams.</t>
  </si>
  <si>
    <t>2022-1-SK01-KA220-HED-000087306</t>
  </si>
  <si>
    <t>eduIDT</t>
  </si>
  <si>
    <t>Aplikácia inkluzívneho dizajn thinkingu do technicky-orientovaných predmetov na univerzitách</t>
  </si>
  <si>
    <t>Application of Inclusive Design Thinking in the Technically-Oriented Subjects at HEI</t>
  </si>
  <si>
    <t>Malichová Eva, doc. Ing. PhD.</t>
  </si>
  <si>
    <t>Zmluva o poskytnutí grantu na: Projekt s viacerými prijímateľmi v rámci programu ERASMUS+ č. zmluvy - 2022-1-SK01-KA220-HED-000087306</t>
  </si>
  <si>
    <t>https://www.crz.gov.sk/zmluva/7076457/</t>
  </si>
  <si>
    <t>Eggztra Innovations s. r. o., Hviezdan 38, 821 06 Bratislava, Slovakia; European Institute for Labour and Industrial Relations, Lindenstr. 33, 64665 Alsbach, Germany; IMT Atlantique Bretagne Pays de la Loire, 4 rue Alfred Kastler, 44307 Nantes, France; Tallinn University, Narva Road 25, 10120 Tallinn, Estonia; Debreceni egyetem (University of Debrecen), Egyetem ter 1, 4032 Debrecen, Hungary; Sveuciliste u Zagrebu, Trg Republike Hrvatske 14, 10000 Zagreb, Croatia; Universitat Politecnica de Valencia (UVP), Camino de Vera SN edificio 3A, 46022 Valencia, Spain; Wilhelm Büchner Institut für Angewandte Forschung und Gestaltung GmbH (IFG), Hilperstr. 31, 64295 Darmstadt, Germany</t>
  </si>
  <si>
    <t>inkluzívny dizajn thinking, technicky orientované predmety, inklúzia</t>
  </si>
  <si>
    <t>inclusive design thinking, technically oriented subjects, inclusion</t>
  </si>
  <si>
    <t>Projekt sa zameriava na implementáciu metodológie inkluzívneho dizajn thinkingu do technicky orientovaných predmetoch na univerzitách, s cieľom poskytnúť učiteľom všetky potrebné informácie, znalosti, materiály podporu pre zjednodušenie jeho aplikácie do ich predmetov. Použitím IDT vo vzdelávaní, projekt poskytuje študentom znalosti a skúsenosti pri riešení problémov inkluzívnej spoločnosti počas vzdelávacieho procesu, pričom predpokladá, že takéto vzdelávanie pomôže študentom stať sa viac empatickejšími, na ľudí orientovanými vývojármi tvoriacimi kreatívne, inovatívne a inkluzívne riešenia.</t>
  </si>
  <si>
    <t>The project aims to implement the methodology of inclusive design thinking (IDT) into technically focused subjects at HEIs, to provide lecturers with all the necessary information, knowledge, materials, and support to facilitate its application in their subjects. Using IDT in education, the project provides students with knowledge and experience of inclusive society issues through education at HEIs and become more empathetic, human-centred developers who create innovative, inclusive solutions.</t>
  </si>
  <si>
    <t>HORIZON-ER-JU-2022-02</t>
  </si>
  <si>
    <t>101121842 H-EUROPE Academics4Rail</t>
  </si>
  <si>
    <t>Academics4Rail</t>
  </si>
  <si>
    <t>Budovanie komunity výskumníkov a akademikov vo výskume pre železnice a vytvorenie siete doktoranského štúdia</t>
  </si>
  <si>
    <t>Building a community of railway scientific researchers and academia for ERJU and enabling a network of PhDs (academia teaming with industry)</t>
  </si>
  <si>
    <t>Márton Peter, doc. Ing. PhD.</t>
  </si>
  <si>
    <t>Europe´s Rail Joint Undertaking</t>
  </si>
  <si>
    <t>Grant agreement Project 101121842 - Academics4Rail</t>
  </si>
  <si>
    <t>https://cordis.europa.eu/project/id/101121842</t>
  </si>
  <si>
    <t>HORIZON JU Research and Innovation Actions</t>
  </si>
  <si>
    <t>EURNEX e.V., Germany, Kungliga Tekniska Hoegskola, Sweden; Lulea Tekniska Universitet, Sweden; Politecnico di Milano, Italy; Sveučilište u Zagrebu – Fakultet prometnih znanosti, Croatia; Technische Universität Berlin, Germany; Universidad del pais Vasco / Euskal Herriko Unibertsitatea, Spain; Universidad Politecnica De Madrid, Spain; Universita degli studio di Roma la Sapienza, Italy; Universite Gustave Eiffel, France; Universite Polytechnique Hauts-de-France, France; Universitet u Beogradu - Saobracajni fakultet, Serbia; University of Leeds, United Kingdom; Univerzita Pardubice, Czech Republic; Vilniaus Gemedino Technikos Universitetas, Lithuania; Vysoké učení technické v Brně, Czech Republic; ZAG - Zavod za gradbeništvo Slovenije (Slovenian National Building and Civil Engineering Institute), Slovenia; Ethniko Kentro Erevnas Kai Technologikis Anaptyxis, Greece</t>
  </si>
  <si>
    <t>výskum železníc, vedecká komunita, aorodinamika, elektromagnetická kontabilita, kominukácia pre virtuálne spojenie, asistencia pri jazde, reprofilácia kolies</t>
  </si>
  <si>
    <t>railway research, scientific community, aerodynamics, electromagnetic compatibility, communication for virtual coupling, driving assistance, wheel reprofiling</t>
  </si>
  <si>
    <t>Vytvorenie komunity výskumný inštitúcií v oblasti doktorandského štúdia a spolupráca s priemyslom.</t>
  </si>
  <si>
    <t>Building a community of scientific research and enabling a network of PhD (academia teaming with industry).</t>
  </si>
  <si>
    <t>Výberová procedúra na rok 2021 v rámci programu Erasmus+ pre vzdelávanie a odbornú prípravu, Kľúčová akcia 2 - Partnerstvá pre spoluprácu</t>
  </si>
  <si>
    <t>2021-1-SK01-KA220-SCH-000027903</t>
  </si>
  <si>
    <t>OOP4FUN</t>
  </si>
  <si>
    <t>Zábavné objektovo orientované programovanie</t>
  </si>
  <si>
    <t>Object Oriented Programming for Fun</t>
  </si>
  <si>
    <t>Slovenská akademická asociácia pre medzinárodnú spoluprácu, Národná agentúra programu Erazmus+ pre vzdelávanie a odbornú prípravu</t>
  </si>
  <si>
    <t>ZMLUVA O POSKYTNUTÍ GRANTU na: Projekt s viacerými príjemcami v rámci programu ERAZMUS+, č. 2021-1-SK01-KA220-SCH-000027903</t>
  </si>
  <si>
    <t>https://www.crz.gov.sk/zmluva/6210511/</t>
  </si>
  <si>
    <t>University of Zagreb, Faculty of Organisation and Informatics, Croatia; University of Belgrade, Faculty of Organisational Sciences, Serbia; Univerzita Pardubice, Fakulta elektrotechniky a informatiky. Czech Republic; Hochschule für Technik und Wirtschaft Dresden, Fakultät Informatik/Mathematik,  Germany; Gymnázium Pardubice, Czech Republic; Obchodná akadémia Považská Bystrica, Slovakia; Srednja skola Ivanec, Croatia; Gymnasium Dresden-Plauen, Germany; Gimnazija Ivanjica, Serbia</t>
  </si>
  <si>
    <t>programovanie</t>
  </si>
  <si>
    <t>programming</t>
  </si>
  <si>
    <t>Projekt je vytvorený s cieľom podporiť motiváciu a záujem žiakov o štúdium STEM orientovaných predmetov na stredných školách a neskôr pokračovať v štúdiu v podobných študijných programoch na vysokých školách.</t>
  </si>
  <si>
    <t>The project is created to support motivation and interest of pupils in studying STEM oriented subjects in high schools and later continue in their study in similar study programmes at the universities.</t>
  </si>
  <si>
    <t>FRI č. 94/2025</t>
  </si>
  <si>
    <t>Zabezpečenie školenia pre zahraničných študentov ESAIP LS 2024/2025</t>
  </si>
  <si>
    <t>Provision of training for international students from ESAIP in the summer semester 2024/2025</t>
  </si>
  <si>
    <t>ESAIP La Salle Graduate School</t>
  </si>
  <si>
    <t>Amendment 2 to Cooperation Agreement, FRI č. 94/2025</t>
  </si>
  <si>
    <t>https://shportal1.uniza.sk/unizadocs/zmluvy/37zosp/Amendment%202%20to%20Cooperation%20Agreement%20FRI%20%C4%8D.%2094-2025%20-%20ESAIP%20LaSalle%20Graduate%20School%20of%20Engineering%20Cedex.pdf#search=FRI%20%C4%8D%2E%2094%2F2025
https://shportal1.uniza.sk/unizadocs/zmluvy/37zosp/Amendment%201%20to%20Cooperation%20Agreement,%20FRI%20%C4%8D.%2003-2025%20-%20ESAIP%20LaSalle%20Graduate%20School%20of%20Engineering.pdf</t>
  </si>
  <si>
    <t>školenie, aplikovaná informatika</t>
  </si>
  <si>
    <t>training, applied informatics</t>
  </si>
  <si>
    <t>Školenie študentov z ESAIP LaSalle Graduate School of Engineering.</t>
  </si>
  <si>
    <t>Training of students from ESAIP LaSalle Graduate School of Engineering.</t>
  </si>
  <si>
    <t>FRI č. 84/2023</t>
  </si>
  <si>
    <t>Zabezpečenie výučby pre zahraničných študentov ESAIP</t>
  </si>
  <si>
    <t>Provision of teaching for international students from ESIEA</t>
  </si>
  <si>
    <t>Cooperation Agreement Concluded in accordance with Memorandum of understanding dated 24/11/2023, FRI č. 84/2023</t>
  </si>
  <si>
    <t>https://shportal1.uniza.sk/unizadocs/zmluvy/37zosp/Cooperation%20Agreement-UNIZA%20and%20ESAIP%20La%20Salle%20Graduate%20School%20of%20Engineering,%20FRI%20%C4%8D.%2084-2023.pdf</t>
  </si>
  <si>
    <t>študijný program, aplikovaná informatika</t>
  </si>
  <si>
    <t>study programme, applied informatics</t>
  </si>
  <si>
    <t>Implementácia jednostranného krátkodobého študijného programu pre partnersú inštitúciu ESAIP La Salle Graduate School v oblasti aplikovanej informatiky.</t>
  </si>
  <si>
    <t>Implementation of a one-way short-term study programme in applied informatics for the partner institution ESAIP La Salle Graduate School.</t>
  </si>
  <si>
    <t>FRI č. 23/2025</t>
  </si>
  <si>
    <t>Výskumná, vývojová a konzultačná činnosť v oblasti bezpečnostného operačného centra ako služby</t>
  </si>
  <si>
    <t>Research, development, and consulting activities in the field of Security Operations Center as a Service</t>
  </si>
  <si>
    <t>Papán Jozef, doc. Ing. PhD.</t>
  </si>
  <si>
    <t>Zmluva o poskytovaní služieb FRI č. 23/2025</t>
  </si>
  <si>
    <t>https://www.crz.gov.sk/zmluva/10640573/</t>
  </si>
  <si>
    <t>bezpečnostné operácie</t>
  </si>
  <si>
    <t>security operations</t>
  </si>
  <si>
    <t>Výskumná, vývojová a konzultačná činnosť v oblasti bezpečnostného operačného centra.</t>
  </si>
  <si>
    <t>Research, development, and consulting activities in the field of a Security Operations Center.</t>
  </si>
  <si>
    <t>Praktické cvičenia o pokročilých smerovacích protokoloch</t>
  </si>
  <si>
    <t>Advanced Routing Protocols hands-on</t>
  </si>
  <si>
    <t>Segeč Pavel, prof. Ing. PhD.</t>
  </si>
  <si>
    <t>Informatik Service Centre (ISE-EJPD)</t>
  </si>
  <si>
    <t>Elektronicky potvrdená objednávka na základe cenovej ponuky</t>
  </si>
  <si>
    <t>praktické cvičenie, aplikovaná informatika</t>
  </si>
  <si>
    <t>practical exercise, applied informatics</t>
  </si>
  <si>
    <t>Realizácia praktických cvičení o pokročilých smerovacích protokoloch.</t>
  </si>
  <si>
    <t>Delivery of practical exercises on advanced routing protocols.</t>
  </si>
  <si>
    <t>Školenie programu Cisco Netacd: F04-XX-Z004S31H (Kurz CCNA3)</t>
  </si>
  <si>
    <t>Training in the Cisco NetAcad programme: F04-XX-Z004S31H (CCNA3 course)</t>
  </si>
  <si>
    <t>Siemens Mobility, s. r. o.</t>
  </si>
  <si>
    <t>Potvrdená objednávka od spoločnosti</t>
  </si>
  <si>
    <t>www.siemens.sk/9500791648</t>
  </si>
  <si>
    <t>počítačové siete, Cisco</t>
  </si>
  <si>
    <t>computer networks, Cisco</t>
  </si>
  <si>
    <t>Školenie programu Cisco Netacd F04-XX-Z004S31H (Kurz CCNA3).</t>
  </si>
  <si>
    <t>Training in the Cisco NetAcad programme F04-XX-Z004S31H (CCNA3 course).</t>
  </si>
  <si>
    <t>101180066 - ACMI - ERASMUS-EDU-2024-EMJM-DESIGN</t>
  </si>
  <si>
    <t>ACMI</t>
  </si>
  <si>
    <t>Inovácie v IKT pre mobilitu v automobilovom priemysle</t>
  </si>
  <si>
    <t>Automotive Computing for Mobility Innovation</t>
  </si>
  <si>
    <t>Soviar Jakub, prof. Mgr. PhD.</t>
  </si>
  <si>
    <t>Eropean Education and Culture Executive Agency</t>
  </si>
  <si>
    <t>Grant Agreement number 101180066</t>
  </si>
  <si>
    <t>https://ec.europa.eu/info/funding-tenders/opportunities/portal/screen/opportunities/projects-details/43353764/101180066/ERASMUS2027</t>
  </si>
  <si>
    <t>Škoda Auto Vysoké školy a Unicorn University, Czech Republic; Seinäjoki University of Applied Sciences, Finland; Transilvania University of Brasov, Romania</t>
  </si>
  <si>
    <t>informačná veda, automobilový priemysel, mobilita, výpočtová technika, programovanie, digitalizácia, zelená transformácia</t>
  </si>
  <si>
    <t>information science, automative industry, mobility, computing, programming, digitalization, green transition</t>
  </si>
  <si>
    <t>Automatická výpočtová technika je oblasťou s vysokým významom pre strategické priority EÚ, pretože je v centre digitálnej a zelenej transformácie, poskytuje významnú časť európskych pracovných miest a má veľký význam pre globálnu konkurenčnú výhodu a európske hospodárstvo. Projekt ACMI sa zameriava na rozvoj kombinácie spoločného/viacnásobného magisterského titulu v oblasti automatizovanej výpočtovej techniky v spolupráci piatich vysokých škôl zo štyroch európskych krajín. Prostredníctvom série workshopov medzi zúčastnenými vysokými školami projekt povedie k rozvoju spoločných kurikulárnych aktivít, procedurálnych a administratívnych procesov a vzorových dohôd, ktoré podporia následnú žiadosť o spoločný magisterský program Erasmus Mundus. Zárukou dosiahnutia plánovaných výsledkov projektu je špecializovaný tím odborníkov so skúsenosťami s vývojom ponuky titulov na vysokých školách relevantných pre súčasné a budúce potreby trhu práce.</t>
  </si>
  <si>
    <t xml:space="preserve">Automative computing is an area of high relevance for EU strategic priorities as it is in the centre of digital and green transition, it provides significant portion of European jobs, and it is of great importance for global competitive advantage and of the European economy. The ACMI project aims at development of a combination of a joint/multiplie master´s degree in the area ao automative computing in cooperation of five HEIs from four Eraopean countries. Through a series of workshops among participating HEIs, the project will lead to the development of joint curricular activities, procedural, and administrative processes and template agreements, which will support the subsequent application for Erasmus Mundus Joint Masters. A dedicated team of experts with experience from development of HEI degree offering relevant for the current and future job market needs is a guarantee for achieving planned results of the project. </t>
  </si>
  <si>
    <t>FRI č. 71/2024</t>
  </si>
  <si>
    <t>Vývoj metód na re-identifikáciu vozidla parkujúceho v parkovisku (spolupráca v oblasti Computer vision)</t>
  </si>
  <si>
    <t>Development of methods for re-identification of a vehicle parked in a parking lot (collaboration in the field of Computer vision)</t>
  </si>
  <si>
    <t>Tarábek Peter, Ing. PhD.</t>
  </si>
  <si>
    <t>Scheidt&amp;Bachmann Slovensko s. r. o.</t>
  </si>
  <si>
    <t>Zmluva o dielo FRI č. 71/2024</t>
  </si>
  <si>
    <t>https://shportal1.uniza.sk/unizadocs/zmluvy/6zod/Zmluva%20o%20dielo%20FRI%20%C4%8D.%2071-2024%20-%20Scheidt%20a%20Bachmann%20Slovensko%20s.r.o.pdf#search=71%2F2024</t>
  </si>
  <si>
    <t>inteligentné systémy, vývoj parkovacích riešení, elektronické a softvérové produkty</t>
  </si>
  <si>
    <t>intelligent systems, development of parking solutions, electronic and software products</t>
  </si>
  <si>
    <t>Cieľom projektu je spracovať poskytnuté dáta do datasetu vhodného na vývoj a testovanie systémov re-identifikácie. Ďalším cieľom je vyvinúť spoľahlivú metódu reidentifikácie obrazu pre parkovacie systémy, ktoré zvýši výkonnosť existujúceho systému ANPR.</t>
  </si>
  <si>
    <t>The project aims to process the provided data into a dataset suitable for the development and testing of re-identification systems. Another goal is to develop a reliable image re-identification method for parking systems that will increase the performance of the existing ANPR system.</t>
  </si>
  <si>
    <t>FRI č. 14/2025</t>
  </si>
  <si>
    <t>Výskumná, vývojová a konzultačná činnosť v oblasti SLAM</t>
  </si>
  <si>
    <t>Research, development, and consulting activities in the field of SLAM</t>
  </si>
  <si>
    <t>Varga Michal, Ing. PhD.</t>
  </si>
  <si>
    <t>M2M Solutions, s.r.o.</t>
  </si>
  <si>
    <t>Zmluva o poskytnutí služieb FRI č. 14/2025</t>
  </si>
  <si>
    <t>https://shportal1.uniza.sk/unizadocs/zmluvy/16zos/Zmluva%20o%20poskytovan%C3%AD%20slu%C5%BEieb%20FRI%20%C4%8D.%2014-2025%20-%20M2M%20Solutions,%20s.r.o.pdf#search=M2M%2014</t>
  </si>
  <si>
    <t>SLAM</t>
  </si>
  <si>
    <t>Výskumná, vývojová a konzultačná činnosť v oblasti SLAM (Simultaneous Localization And Mapping – súčasná lokalizácia a mapovanie).</t>
  </si>
  <si>
    <t>Research, development, and consulting activities in the field of SLAM (Simultaneous Localization and Mapping).</t>
  </si>
  <si>
    <t>FRI č. 25/2024</t>
  </si>
  <si>
    <t>Výskumná, vývojová a konzultačná činnosť v oblasti SLAM (Simultaneous Localization And Mapping - súčasná lokalizácia a mapovanie)</t>
  </si>
  <si>
    <t>Research, development and consulting activities in the field of SLAM (Simultaneous Localization And Mapping)</t>
  </si>
  <si>
    <t>Zmluva o poskytovaní služieb FRI č. 25/2024</t>
  </si>
  <si>
    <t>https://shportal1.uniza.sk/unizadocs/zmluvy/16zos/Zmluva%20o%20poskytovan%C3%AD%20slu%C5%BEieb%20FRI%20%C4%8D.%2025-2024-%20M2M%20Solutions%20s.r.o.pdf#search=25%2F2024</t>
  </si>
  <si>
    <t xml:space="preserve">Výzva  na predkladanie žiadostí o poskytnutie prostriedkov mechanizmu na podporu obnovy a odolnosti zameraná na podporu excelentných projektov Horizontu Európa, kód Výzvy: 09I01-03-V02 </t>
  </si>
  <si>
    <t>09I01-03-V02-00173</t>
  </si>
  <si>
    <t>Podpora prípravy projektov v programe Horizont Európa – UNIZA_2</t>
  </si>
  <si>
    <t>Support for Project Preparation under the Horizon Europe Program – UNIZA_2</t>
  </si>
  <si>
    <t>Kopúnová Lenka, Ing.</t>
  </si>
  <si>
    <t>Žilinská univerzita v Žiline, Rektorát - Oddelenie medzinárodných projektov ERAdiate+</t>
  </si>
  <si>
    <t>09I01-03-V02-00173/2025</t>
  </si>
  <si>
    <t>https://www.crz.gov.sk/zmluva/10378368/</t>
  </si>
  <si>
    <t>Plán obnovy</t>
  </si>
  <si>
    <t xml:space="preserve">Projekt je zameraný na podporu žiadateľov, ktorí sa aktívne zapojili do výziev vyhlasovaných rámcovým programom EÚ pre výskum a inovácie Horizont Európa (ďalej len ako „Horizont Európa“) v role koordinátora alebo  partnera. </t>
  </si>
  <si>
    <t>HORIZON-MISS-2021-CIT-02-02</t>
  </si>
  <si>
    <t>SPINE</t>
  </si>
  <si>
    <t xml:space="preserve">inovácia                                                                                                                                                                                                                                                       </t>
  </si>
  <si>
    <t>SPINE - Inteligentné iniciatívy vo verejnej doprave pre klimaticky neutrálne európske mestá</t>
  </si>
  <si>
    <t>SMART PUBLIC TRANSPORT INITIATIVES FOR CLIMATE-NEUTRAL CITIES IN EUROPE</t>
  </si>
  <si>
    <t>Kováčiková Tatiana, prof. Ing. PhD.</t>
  </si>
  <si>
    <t>INLECOM INNOVATION ASTIKI MI KERDOSKOPIKI ETAIREIA, EL</t>
  </si>
  <si>
    <t>public transport, cimate=neutrality, new mobility services, shared services, micromobility</t>
  </si>
  <si>
    <t>The SPINE approach involves the creation of (a) innovative simulation and Digital Twining (DT) tools, along with open data and behavioural models, that will allow the building of scenarios combining different mobility interventions (push and pull measures along with supporting policies) and the implementation of the most promising ones; (b) data-driven impact assessment models that will foster the twinning, transferability and adaptation of the successful solutions of the four LLs in seven Twining Cities - Barreiro, Valladolid, Zilina, Sibenik, Heraklion, Gdynia and Rouen-. SPIRE sets a high ambitious plan for the co-design and implementation of 55 smart greens inclusive mobility solutions. The SPINE consortium brings together a multidisciplinary team of 39 partners from 16 countries. The unique mix of experienced transport engineers, Public transport Operators, computer scientists, data analysts, transport modelers, social scientists, urban planners, policy analysts, software providers, within our consortium assures the comprehensive approach to the challenges, scope, expected impact and the successful delivery of the project.</t>
  </si>
  <si>
    <t>V rámci projektu SPINE budú vytvorené (a) inovatívne simulačné prostriedky a digitáne dvojčatá, spolu s otvorenými dátami a modelmi správania, ktoré umožnia rozvoj scenárov kombináciou rôznych typov intervencií (b) dátovo orientované modely posudzovania, ktoré posilnia preonositeľnosť a adaptáciu úspešných riešení v 4 Livinng Labs zo v 7 twinning mestách - Barreiro, Valladolid, Zilina, Sibenik, Heraklion, Gdynia and Rouen.</t>
  </si>
  <si>
    <t>HORIZON-CL2-2023-TRANSFORMATIONS-01-01</t>
  </si>
  <si>
    <t>WinWin4WorkLife</t>
  </si>
  <si>
    <t>Budúcnosť zdravej, inkluzívnej a udržateľnej práce na diaľku ako win-win riešenie pre zamestancov a zamestnávateľov v mestských, prímestských a cezhraničných oblastiach.</t>
  </si>
  <si>
    <t>WinWin4WorkLife - Healthy, inclusive and sustainable remote work futures as a Win-Win for employees and employers in urban, rural and cross-border areas Budúcnosť zdravej, inkluzívnej a udržateľnej práce na diaľku ako win-win riešenie pre zamestancov a zamestnávateľov v mestských, prímestských a cezhraničných oblastiach</t>
  </si>
  <si>
    <t>Project 101132580  —  WinWin4WorkLife</t>
  </si>
  <si>
    <t>Other social sciences –     Social issues; Future of work; Spatial and social inequalities; Cross-border; Well-being; Mixed-methods; Smartphone-based data collection; Forecasting</t>
  </si>
  <si>
    <t xml:space="preserve">Projekt WinWin4WorkLife bude zhromažďovať nové a komplexné údaje v 5 európskych krajinách (Nemecko, Fínsko, Luxembursko, Portugalsko, Slovensko), ktoré budú vybrané tak, aby reprezentovali rôzne systémy sociálneho zabezpečenia, trhy s bývaním a prácou a kultúrne normy smerom k práci na diaľku. Zber údajov pozostáva z prieskumu medzi zamestnávateľmi zameraného na organizačnú podporu pre prácu na diaľku, vplyvy na udržanie si zručností a produktivitu a zámery presťahovať sa; a z prieskumu medzi zamestnancami doplneného o rozhovory a aplikáciu na využívanie času, ktorá bude pokrývať okolnosti zamestnancov, rodové skúsenosti s prácou na diaľku, vplyvy na rovnováhu medzi pracovným a súkromným životom a duševné zdravie, ako aj sťahovanie bývania alebo zamestnania a otázky sociálneho zabezpečenia a zdaňovania. Tieto kvantitatívne a kvalitatívne údaje budú slúžiť ako podklad pre prispôsobené priestorové prognostické modely na posúdenie širších vplyvov na regeneráciu miest/vidieka, životné prostredie a zdravie. Úzka a nepretržitá spolupráca so zainteresovanými stranami v oblasti plánovania, politiky, podnikania a inštitúcií zabezpečí konkrétne a kontextovo citlivé politické akcie a opatrenia pre udržateľné využívanie práce na diaľku v Európe.
</t>
  </si>
  <si>
    <t>WinWin4WorkLife will collect novel and comprehensive data in 5 European countries (DE, FI, LU, PT, SK), selected to represent different welfare systems, housing and labour markets, and cultural norms towards remote work. Data collection consists of an employer survey focused on organizational support for RWA, impacts on skills retention and productivity, and intentions to relocate; and an employee survey complemented by interviews and a time use app covering employee circumstances, gendered RWA experiences, impacts on work-life balance and mental health, as well as residential or job relocation, and social security and taxation issues. This quantitative and qualitative data will feed custom-made spatial forecasting models to assess wider urban/rural regeneration, environmental and health impacts. Close and continuous engagement with planning, policy, business, and institutional stakeholders will ensure concrete and context-sensitive policy actions and measures for the sustainable uptake of RWA in Europe.</t>
  </si>
  <si>
    <t>HORIZON-MISS-2024-CIT-02</t>
  </si>
  <si>
    <t>CapaCITIES 2.0</t>
  </si>
  <si>
    <t>Urýchlenie naratívu na národnej úrovni pre budúcu klimatickú neutralitu miest</t>
  </si>
  <si>
    <t>Fast-Tracking the National Narrative for Climate-Neutral Urban Futures</t>
  </si>
  <si>
    <t>Project 101203247  —  CapaCITIES 2.0</t>
  </si>
  <si>
    <t>Decarbonisation
–     Environment, Pollution &amp; Climate
–     Environmental regulations and climate negotiations –     Political systems and institutions, governance
–     national platforms, national hubs for the Mission Cities, climate-neutral cities, EU Cities Mission</t>
  </si>
  <si>
    <t>Projekt je koncipovaný ako podporná aktivita pre národné a regionálne autority a ich riadiace štruktúry s cieľom podporiť mestá v ich úsilí o dosiahnutie klimatickej neutrality c súlade s Misiou EÚ pre klimatckú neutralitu európskych miest.</t>
  </si>
  <si>
    <t>CapaCITIES 2.0 is designed as a support action for national and regional authorities to advance their governance structures for providing dedicated support for cities to achieve the EU Cities Mission as a central initiative to foster and strengthen national narratives for the EU Cities Mission, it will coordinate actions across climate neutral city initiatives in Europe, align and speed up efforts towards the goals of the Mission.</t>
  </si>
  <si>
    <t>HORIZON-MISS-2024-CLIMA-01-08</t>
  </si>
  <si>
    <t>JUSTSAFE</t>
  </si>
  <si>
    <t>inovácia</t>
  </si>
  <si>
    <t>Spravodlivo orientované stratégie pre sociálne adaptívny risk manažment</t>
  </si>
  <si>
    <t>Justice-Oriented Strategies for Social Adaptive Risk Management</t>
  </si>
  <si>
    <t>Project 101215174  —  JUSTSAFE</t>
  </si>
  <si>
    <t>Vulnerable Communities, Just Resilience, Risk Communication, Capacity Building</t>
  </si>
  <si>
    <t>Projekt má za cieľ navrhnúť a implementovať spravodlivé a inkluzívne stratégie pre posilnenie klimatickej odolnosti a digitalizácie, pričom prioritne budú zohľadňované najzraniteľnejšie skupiny ľudé vrátane starších ľudí, detí, dievčat a žien ako aj znevýhodnených skupín.</t>
  </si>
  <si>
    <t>JUSTSAFE project aims to design and implement just and inclusive strategies for enhancing climate resilience and digital transitions, prioritizing the most vulnerable and marginalized social groups such as the elderly, children, women and girls in all their diversity and individuals with disabilities who disproportionately suffer from climate change impacts. The project underscores the necessity of local authorities making direct investments that impact vulnerable communities significantly. A recent workshop, "Digitalization for Climate Action: Co-Creation, Collaboration and Just Transitions," highlighted the importance of co-creative digital activities for inclusive participation, activism's role in digital and climate spheres, the engagement of political actors in prioritizing climate measures, and the support for sustainable innovations in cities to prevent the exclusion of vulnerable groups. This project aligns with the EU Mission Adaptation to Climate Change, promoting a comprehensive approach to inclusive adaptation to climate change.</t>
  </si>
  <si>
    <t>P-102-0005/25</t>
  </si>
  <si>
    <t>Školenie "Tepelné a chemicko-tepelné spracovanie zliatin na báze železa, vplyv tepelného spracovania  na mechanické vlastnosti ocelí"</t>
  </si>
  <si>
    <t>Training "Heat and chemical-thermal treatment of iron-based alloys, the influence of heat treatment on the mechanical properties of steels"</t>
  </si>
  <si>
    <t>Belan Juraj, doc. Ing. PhD.</t>
  </si>
  <si>
    <t xml:space="preserve">Žilinská univerzita v Žiline, Strojnícka fakulta </t>
  </si>
  <si>
    <t>Schaeffler Skalica, spol. s r.o.</t>
  </si>
  <si>
    <t>0095/7000859189/18.3.2025</t>
  </si>
  <si>
    <t>2021-1-PL01-KA220-000035856</t>
  </si>
  <si>
    <t>Materials Science Ma(s)ters - rozvoj nového magisterského študijného program</t>
  </si>
  <si>
    <t>Materials Science Ma(s)ters - developing a new master's degree program”  ERASMUS + call for proposals (Call 2021 Round 1 KA2- Cooperation among organisations and institutions</t>
  </si>
  <si>
    <t>Search - Erasmus+</t>
  </si>
  <si>
    <t>University of Silesia in Katowice (PL), Afyon Kocatepe University (Turkey), Ivan Franko National University in Lviv (Ukraine)</t>
  </si>
  <si>
    <t>Projekt sa orientuje na zlepšenie kvality vzdelávania vytvorením pokročilého, interdisciplinárneho magisterského programu v materiálovom inžinierstve, ktorý zahŕňa univerzálnu metodiku, osvedčené postupy vo vzdelávaní v oblasti materiálových vied, ako aj usmernenia pre osoby zabezpečujúce ŠP.</t>
  </si>
  <si>
    <t>S-102-0008/25</t>
  </si>
  <si>
    <t xml:space="preserve">aplikovaný výskum                                                                                                                                                                                                                                                     </t>
  </si>
  <si>
    <t>Analýzy eloxovaných vrstiev na hliníkových povrchoch</t>
  </si>
  <si>
    <t>Analyses of anodized layers on aluminum surfaces</t>
  </si>
  <si>
    <t>Bolibruchová Dana, prof. Ing. PhD.</t>
  </si>
  <si>
    <t>Hydro Extrusion Slovakia a.s.</t>
  </si>
  <si>
    <t>Komplexná metalografická a elektrónomikroskopická analýza eloxovaných vrstiev na hliníkových povrchoch, fotodokumentácia výsledkov, vyhodnotenie, návrh opatrení.</t>
  </si>
  <si>
    <t>P-102-0010/25</t>
  </si>
  <si>
    <t>Tribologické skúšky typu "Ball on Plate"</t>
  </si>
  <si>
    <t>Tribological tests of the "Ball on Plate" type</t>
  </si>
  <si>
    <t>Bronček Jozef, doc. Ing. PhD.</t>
  </si>
  <si>
    <t>thyssenkrupp rothe erde Slovakia, a.s.</t>
  </si>
  <si>
    <t>ávrh a realizácia tribologických skúšok, Vytvorenie modelu tribologického systému s výstupmi umožňujúcimi určiť parametre trenia, štatistické spracovanie výsledkov, návrh riešenia.</t>
  </si>
  <si>
    <t>Visegrad Grants, Visegrad+ Grants and Strategic Grant 2nd Open Call 2024</t>
  </si>
  <si>
    <t>Z22420093</t>
  </si>
  <si>
    <t>Kompetencie pre budúcu logistiku v krajinách V4</t>
  </si>
  <si>
    <t>Competences for Future Logistics in V4 Contries</t>
  </si>
  <si>
    <t>Dulina Ľuboslav, prof. Ing. PhD.</t>
  </si>
  <si>
    <t>Visegrad Grants, Visegrad+ Grants and Strategic Grant</t>
  </si>
  <si>
    <t xml:space="preserve">Jan Kochanowski University of Kielce, PL	</t>
  </si>
  <si>
    <t>Cieľom projektu je rozvíjať kompetencie budúcnosti v oblasti logistiky – popísať možné vývojové trendy v logistike, navrhnúť kombináciu kľúčových tvrdých a mäkkých zručností pre logistickú prax budúcnosti alebo prispôsobiť študijné programy tak, aby lepšie reagovali na meniace sa požiadavky v logistike.</t>
  </si>
  <si>
    <t>P-102-0042/24</t>
  </si>
  <si>
    <t xml:space="preserve">aplikovaný výskum                                                                                                                                                                                                                                                   </t>
  </si>
  <si>
    <t>Tepelné spracovanie materiálu C56E2/CF54 a 100Cr6</t>
  </si>
  <si>
    <t>Heat treatment of C56E2/CF54 and 100Cr6 material</t>
  </si>
  <si>
    <t>Fabian Peter, doc. Ing. PhD.</t>
  </si>
  <si>
    <t>Schaeffler Kysuce, spol. s r.o.</t>
  </si>
  <si>
    <t>7000660775,7000660818, 7000660816, 7000660814, 7000660795, 7000660789, 7000660787, 7000660798</t>
  </si>
  <si>
    <t>Návrh a vývoj tepelného spracovania materiálu s cieľom získať požadované etalónové vzorky pre materiály C56E2/CF54 a 100Cr6 s definovanou štruktúrou a mechanickými vlastnosťami.</t>
  </si>
  <si>
    <t>P-102-0074/24</t>
  </si>
  <si>
    <t>38152420, 38152351</t>
  </si>
  <si>
    <t>P-102-0001/25</t>
  </si>
  <si>
    <t>38295043,38295031,38295028,38295017</t>
  </si>
  <si>
    <t>P-102-0017/25</t>
  </si>
  <si>
    <t>38406699, 38406662, 39536137, 39536115, 39545762</t>
  </si>
  <si>
    <t>P-102-0025/25</t>
  </si>
  <si>
    <t>Analýza mechanických vlastností termicky delených hrán podľa EN 1090-2:2018</t>
  </si>
  <si>
    <t>Analysis of mechanical properties of thermally separated edges according to EN 1090-2:2018</t>
  </si>
  <si>
    <t>Frátrik Martin, Ing. PhD.</t>
  </si>
  <si>
    <t>TUV NORD Slovakia, s.r.o.</t>
  </si>
  <si>
    <t>Komplexná analýza mechanických vlastností termicky delených hrán podľa EN 1090-2:2018. Návrh metodiky, zhodnotenie výsledkov a návrh opatrení.</t>
  </si>
  <si>
    <t>S-102-0024/24</t>
  </si>
  <si>
    <t>Skúšky klátikov ProblokJ816M podľa postupu UIC 541-4, A1a_2xBgu</t>
  </si>
  <si>
    <t>Tests of ProblokJ816M blocks according to UIC 541-4 procedure, A1a_2xBgu</t>
  </si>
  <si>
    <t>Gerlici Juraj, prof. Dr. Ing.</t>
  </si>
  <si>
    <t>KNORR-BREMSE Systeme fur Schienenfahrzeuge GmbH</t>
  </si>
  <si>
    <t>Počítačová simulácia a experimentálne overovanie skúšania klátikov ProblokJ816M podľa postupu UIC 541-4, A1a_2xBgu. Realizácia experimentálnych skúšok.Vyhodnotenie výsledkov. Návrh opatrení podľa štandardizácie.</t>
  </si>
  <si>
    <t>S-102-0025/24</t>
  </si>
  <si>
    <t>S-102-0026/24</t>
  </si>
  <si>
    <t>Skúšky brzdového disku podľa postupu UIC541-3, skúšobný program B1. postup pre energetickú triedu A1.</t>
  </si>
  <si>
    <t>Brake disc tests according to procedure UIC541-3, test program B1. procedure for energy class A1.</t>
  </si>
  <si>
    <t>Miba Fritec GmbH</t>
  </si>
  <si>
    <t>102-0026/24</t>
  </si>
  <si>
    <t>Počítačová simulácia a experimentálne overovanie skúšok brzdového disku podľa postupu UIC541-3, skúšobný program B1, postup pre energetickú triedu A1. Realizácia experimentálnych skúšok.Vyhodnotenie výsledkov. Návrh opatrení podľa štandardizácie.</t>
  </si>
  <si>
    <t>P-102-0015/25</t>
  </si>
  <si>
    <t>Školenie "CATIA"</t>
  </si>
  <si>
    <t>CATIA training</t>
  </si>
  <si>
    <t>Kia Slovakia s.r.o.</t>
  </si>
  <si>
    <t>školenie CATIA</t>
  </si>
  <si>
    <t>S-102-0004/25</t>
  </si>
  <si>
    <t>Skúšky brzdových doštičiek MD620 na skúšobnom stave podľa postupu pre energetickú triedu A1</t>
  </si>
  <si>
    <t>MD620 brake pad tests on a test bench according to the procedure for energy class A1</t>
  </si>
  <si>
    <t>Miba Frictec GmbH</t>
  </si>
  <si>
    <t>5000336190 FT-DK</t>
  </si>
  <si>
    <t>Počítačová simulácia a experimentálne skúšanie brzdových doštičiek MD620 na skúšobnom stave podľa postupu pre energetickú triedu A1. Realizácia experimentálnych skúšok.Vyhodnotenie výsledkov. Návrh opatrení podľa štandardizácie UIC.</t>
  </si>
  <si>
    <t>S-102-0005/25</t>
  </si>
  <si>
    <t>Skúšky brzdových doštičiek MD615 na skúšobnom stave podľa postupu C4, skúšobný program č. S2.1</t>
  </si>
  <si>
    <t>MD615 brake pad tests on a test bench according to procedure C4, test program No. S2.1</t>
  </si>
  <si>
    <t>5000336145 FT-DK</t>
  </si>
  <si>
    <t>Počítačová simulácia a experimentálne overovanie skúšania brzdových doštičiek MD615 na skúšobnom stave podľa postupu C4, skúšobný program č. S2.1. Realizácia experimentálnych skúšok.Vyhodnotenie výsledkov. Návrh opatrení podľa štandardizácie UIC.</t>
  </si>
  <si>
    <t>S-102-0028/25</t>
  </si>
  <si>
    <t>Skúšky WMD 680x390, pre výkonové triedy B2, C2, D2</t>
  </si>
  <si>
    <t>WMD 680x390 tests, for performance classes B2, C2, D2</t>
  </si>
  <si>
    <t>KOVIS d.o.o.</t>
  </si>
  <si>
    <t>Počítačová simulácia a experimentálne skúšky WMD 680x390, pre výkonové triedy B2, C2, D2 na brzdnom stave. Realizácia experimentálnych skúšok.Vyhodnotenie výsledkov. Návrh opatrení podľa štandardizácie UIC.</t>
  </si>
  <si>
    <t>S-102-0039/25</t>
  </si>
  <si>
    <t>Skúšky AMD OD640x110, podľa EN14353 pre výkonovú triedu B1</t>
  </si>
  <si>
    <t>AMD OD640x110 tests, according to EN14353 for performance class B1</t>
  </si>
  <si>
    <t>102-0039/25</t>
  </si>
  <si>
    <t>Počítačová simulácia a experimentálne skúšky AMD OD640x110, podľa EN14353 pre výkonovú triedu B1 na brzdnom stave. Realizácia experimentálnych skúšok.Vyhodnotenie výsledkov. Návrh opatrení podľa štandardizácie UIC.</t>
  </si>
  <si>
    <t>S-102-0040/25</t>
  </si>
  <si>
    <t>Skúšky AMD OD640x110, podľa UIC541-3 Class S1 a S2</t>
  </si>
  <si>
    <t>AMD OD640x110 tests, according to UIC541-3 Class S1 and S2</t>
  </si>
  <si>
    <t>102-0040/25</t>
  </si>
  <si>
    <t>Počítačová simulácia a experimentálne skúšky AMD OD640x110, podľa UIC541-3 Class S1 a S2 na brzdnom stave. Realizácia experimentálnych skúšok.Vyhodnotenie výsledkov. Návrh opatrení podľa štandardizácie UIC</t>
  </si>
  <si>
    <t>INTERREG SK-CZ/2023/5_Biodiverzita</t>
  </si>
  <si>
    <t>NFP403201DXT7</t>
  </si>
  <si>
    <t>BIOERA</t>
  </si>
  <si>
    <t xml:space="preserve">aplikovaný výskum                                                                                                                                                                                                                                              </t>
  </si>
  <si>
    <t>Podpora biodiverzity eradikáciou inváznych rastlín s energetickým využitím</t>
  </si>
  <si>
    <t>Promoting biodiversity by eradicating invasive plants with energy use</t>
  </si>
  <si>
    <t>Holubčík Michal, prof. Ing. PhD.</t>
  </si>
  <si>
    <t>INTERREG SK-CZ partnerské</t>
  </si>
  <si>
    <t>Interreg VI-A SK-CZ 2021-2027</t>
  </si>
  <si>
    <t>Vysoká škola báňská - Technická univerzita Ostrava, HERBATHECA o. z.</t>
  </si>
  <si>
    <t xml:space="preserve">Projekt je zameraný na energetické využitie invazívnych druhov rastlín. Cieľom je navrhnúť a otestovať energetické využitie invázneho druhu krídlatky japonskej. </t>
  </si>
  <si>
    <t>P-102-0030/24</t>
  </si>
  <si>
    <t>Výroba dielov</t>
  </si>
  <si>
    <t>Parts production</t>
  </si>
  <si>
    <t>Holubják Jozef, Ing. PhD.</t>
  </si>
  <si>
    <t>VF, s.r.o.</t>
  </si>
  <si>
    <t>24OVPP0200000435,436</t>
  </si>
  <si>
    <t xml:space="preserve">Vedecko-technická inžinierska činnosť - návrh a vývoj prototypov - výroba dielov. Realizácia prototypov pri vývoji. </t>
  </si>
  <si>
    <t>P-102-0053/24</t>
  </si>
  <si>
    <t>Realizácia a overenie technických parametrov</t>
  </si>
  <si>
    <t>Implementation and verification of technical parameters</t>
  </si>
  <si>
    <t>Schaeffler Special Machinery, spol. s r.o.</t>
  </si>
  <si>
    <t>Návrh, vývoj a následná experimentálna analýza technických parametrov vzoriek, zameraná na overenie ich integrity povrchu pre identifikáciu vlastností materiálov rontgenografickými NDT skúškami. Štatistické spracovanie výsledov.</t>
  </si>
  <si>
    <t>P-102-0056/24</t>
  </si>
  <si>
    <t>Realizácia prototypových vzoriek</t>
  </si>
  <si>
    <t>Realization of prototype samples</t>
  </si>
  <si>
    <t>Návrh, vývoj a následná experimentálna analýza prototypových  vzoriek zameraná na overenie ich integrity povrchu.</t>
  </si>
  <si>
    <t>P-102-0057/24</t>
  </si>
  <si>
    <t>36853701, 36853658, 36853568, 36713115, 37035036</t>
  </si>
  <si>
    <t>P-102-0063/24</t>
  </si>
  <si>
    <t>Vývoj a výroba prototypových súčiastok pre overenie funkčných a montážnych požiadaviek</t>
  </si>
  <si>
    <t>Development and production of prototype parts for verification of functional and assembly requirements</t>
  </si>
  <si>
    <t>ELMAX ŽILINA, a.s.</t>
  </si>
  <si>
    <t>OVC 13 ks</t>
  </si>
  <si>
    <t>Vedecko-technická inžinierska činnosť -Vývoj a výroba prototypových súčiastok pre overenie funkčných a montážnych požiadaviek</t>
  </si>
  <si>
    <t>P-102-0069/24</t>
  </si>
  <si>
    <t>OVC 8 ks</t>
  </si>
  <si>
    <t>P-102-0070/24</t>
  </si>
  <si>
    <t>24OVPP0200000325,326</t>
  </si>
  <si>
    <t>P-102-0071/24</t>
  </si>
  <si>
    <t>Northskills s.r.o.</t>
  </si>
  <si>
    <t>102-0071/24</t>
  </si>
  <si>
    <t>P-102-0076/24</t>
  </si>
  <si>
    <t>102-0076/24</t>
  </si>
  <si>
    <t>S-102-0042/24</t>
  </si>
  <si>
    <t>S-102-0043/24</t>
  </si>
  <si>
    <t>S-102-0044/24</t>
  </si>
  <si>
    <t>Príprava experimentálnych vzoriek a overenie integrity ich povrchu</t>
  </si>
  <si>
    <t>Preparation of experimental samples and verification of their surface integrity</t>
  </si>
  <si>
    <t>7000660799, 7000660797, 7000660796, 7000660788, 7000660834, 7000660817, 7000660815, 7000660810</t>
  </si>
  <si>
    <t>Návrh, vývoj a následná experimentálna analýza vzoriek zameraná na overenie ich integrity povrchu pre identifikáciu vlastností materiálov rontgenografickými NDT skúškami. Štatistické spracovanie výsledov.</t>
  </si>
  <si>
    <t>S-102-0049/24</t>
  </si>
  <si>
    <t>38152377, 38152432</t>
  </si>
  <si>
    <t>P-102-0002/25</t>
  </si>
  <si>
    <t>ELMAX, a.s.</t>
  </si>
  <si>
    <t>102-0002/25</t>
  </si>
  <si>
    <t>Vedecko-technická inžinierska činnosť - Vývoj a výroba prototypových súčiastok pre overenie funkčných a montážnych požiadaviek.</t>
  </si>
  <si>
    <t>P-102-0003/25</t>
  </si>
  <si>
    <t>25OVPP0200000013</t>
  </si>
  <si>
    <t>P-102-0004/25</t>
  </si>
  <si>
    <t>102-0004/25</t>
  </si>
  <si>
    <t>P-102-0011/25</t>
  </si>
  <si>
    <t>102-0011/25</t>
  </si>
  <si>
    <t>P-102-0012/25</t>
  </si>
  <si>
    <t>102-0012/25</t>
  </si>
  <si>
    <t>P-102-0013/25</t>
  </si>
  <si>
    <t>38038902,38062598,38062836,38125554,38275856</t>
  </si>
  <si>
    <t>P-102-0014/25</t>
  </si>
  <si>
    <t>102-0014/25</t>
  </si>
  <si>
    <t>P-102-0016/25</t>
  </si>
  <si>
    <t>102-0016/25</t>
  </si>
  <si>
    <t>P-102-0020/25</t>
  </si>
  <si>
    <t>102-0020/25</t>
  </si>
  <si>
    <t>P-102-0021/25</t>
  </si>
  <si>
    <t>P-102-0022/25</t>
  </si>
  <si>
    <t>102-0022/25</t>
  </si>
  <si>
    <t>P-102-0023/25</t>
  </si>
  <si>
    <t>25OVPP0200000138</t>
  </si>
  <si>
    <t>P-102-0026/25</t>
  </si>
  <si>
    <t>102-0026/25</t>
  </si>
  <si>
    <t>S-102-0017/25</t>
  </si>
  <si>
    <t xml:space="preserve">Analýza zvyškových pnutí v povrchových vrstvách bezkontaktnou metódou na báze rontgenovej dikraktometrie </t>
  </si>
  <si>
    <t>Analysis of residual stresses in surface layers by a non-contact method based on X-ray diffractometry</t>
  </si>
  <si>
    <t>Technická univerzita v Košiciach, Fakulta výrobných technológií</t>
  </si>
  <si>
    <t>V06/4500138251</t>
  </si>
  <si>
    <t>Analýza zvyškových pnutí v povrchových vrstvách bezkontaktnou metódou na báze rontgenovej dikraktometrie. Návrh metodiky, merania, zhodnotenie výsledkov a návrh opatrení.</t>
  </si>
  <si>
    <t>S-102-0023/25</t>
  </si>
  <si>
    <t>Meranie zvyškového napätia na výrobkoch z materiálu AISI 4140</t>
  </si>
  <si>
    <t>Residual stress measurement on products made of AISI 4140 material</t>
  </si>
  <si>
    <t>AOKI Slovakia s.r.o.</t>
  </si>
  <si>
    <t>OB250171</t>
  </si>
  <si>
    <t>Analýza zvyškových pnutí materiálu AISI 4140 bezkontaktnou metódou na báze rontgenovej dikraktometrie. Návrh metodiky, príprava vzoriek, merania, zhodnotenie výsledkov a návrh opatrení.</t>
  </si>
  <si>
    <t>S-102-0025/25</t>
  </si>
  <si>
    <t>Analýza zvyškových pnutí v povrchových vrstvách bezkontaktnou metódou na báze rontgenovej dikraktometrie</t>
  </si>
  <si>
    <t>V06/4500141093</t>
  </si>
  <si>
    <t>Analýza zvyškových pnutí konštrukčných materiálov bezkontaktnou metódou na báze rontgenovej dikraktometrie (6 rôznych stavov, min. po 16 meraní). Návrh metodiky, príprava vzoriek, merania, zhodnotenie výsledkov a návrh opatrení.</t>
  </si>
  <si>
    <t>S-102-0030/25</t>
  </si>
  <si>
    <t>Príprava experimentálnych vzoiek a overenie integrity ich povrchu, pre identifikáciu vlastností materiálov nedeštruktívnymi skúškami</t>
  </si>
  <si>
    <t>Preparation of experimental samples and verification of their surface integrity, for identification of material properties by non-destructive testing</t>
  </si>
  <si>
    <t>38406715, 38406722</t>
  </si>
  <si>
    <t>S-102-0031/25</t>
  </si>
  <si>
    <t>38406669, 38406704, 38406707</t>
  </si>
  <si>
    <t>S-102-0032/25</t>
  </si>
  <si>
    <t>S-102-0048/25</t>
  </si>
  <si>
    <t>V05/4500144577</t>
  </si>
  <si>
    <t>Analýza zvyškových pnutí v povrchových vrstvách  bezkontaktnou metódou na báze rontgenovej dikraktometrie. Návrh metodiky, príprava vzoriek, merania, zhodnotenie výsledkov a návrh opatrení.</t>
  </si>
  <si>
    <t>P-102-0030/25</t>
  </si>
  <si>
    <t>Metalografická analýza  a meranie tvrdosti materiálu</t>
  </si>
  <si>
    <t>Metallographic analysis and material hardness measurement</t>
  </si>
  <si>
    <t>Hudecová Silvia</t>
  </si>
  <si>
    <t>Knifetec s.r.o.</t>
  </si>
  <si>
    <t>9S/2025/39</t>
  </si>
  <si>
    <t>Komplexná metalografická a elektrónomikroskopická analýza materiálu, vrátane merania tvrdosti, fotodokumentácia výsledkov, vyhodnotenie, návrh opatrení</t>
  </si>
  <si>
    <t>S-102-0026/25</t>
  </si>
  <si>
    <t>REM analýza</t>
  </si>
  <si>
    <t>SEM analysis</t>
  </si>
  <si>
    <t>Chalupová Mária, Ing.</t>
  </si>
  <si>
    <t>HYDAC Electronic, s.r.o.</t>
  </si>
  <si>
    <t>SK0-4507477457</t>
  </si>
  <si>
    <t>Komplexná elektrónomikroskopická analýza vzoriek - vplyv navodíkovania, po presune Intro HPT, REM vyhodnotenie, návrh opatrení.</t>
  </si>
  <si>
    <t>S-102-0044/25</t>
  </si>
  <si>
    <t>https://www.skeba.sk/o-nas/</t>
  </si>
  <si>
    <t>0201/0028/23</t>
  </si>
  <si>
    <t>Jandačka Jozef, prof. Ing. PhD.</t>
  </si>
  <si>
    <t>STU Bratislava, SjF</t>
  </si>
  <si>
    <t>Vytvorenie spolupráce a partnerstva na nadnárodnej úrovni pri podpore a realizácii školiacich programov v oblasti kompetencií a zručností v oblasti akumulátorov sa spoločnosťou InnoEnergy a implementovať ich prostredníctvom modelu EBA250 Battery Academy s cieľom zvýšiť konkurencieschopnosti priemyslu a zamestnanosť pracovnej sily v národnom hospodárstve a tiež s cieľom minimalizovať negatívne dopady na životné prostredie, rozvíjať ľudský kapitál a šetriť primárne energetické a surovinové zdroje.</t>
  </si>
  <si>
    <t>,</t>
  </si>
  <si>
    <t>S-102-0019/25</t>
  </si>
  <si>
    <t>Zhotovenie Koncepcie rozvoja mesta Ružomberok v oblasti tepelnej energetiky</t>
  </si>
  <si>
    <t>Preparation of the Concept for the Development of the City of Ružomberok in the Field of Thermal Energy</t>
  </si>
  <si>
    <t>ZoD zo dňa 13.3.2024</t>
  </si>
  <si>
    <t>Zhotovenie komplexného návrhu Koncepcie rozvoja mesta Ružomberok v oblasti tepelnej energetiky, návrh, štatistické spracovanie výsledkov, postup realizácie.</t>
  </si>
  <si>
    <t>S-102-0045/25</t>
  </si>
  <si>
    <t>Koncepcia rozvoja mesta Žilina v oblasti tepelnej energetiky</t>
  </si>
  <si>
    <t>Development concept of the city of Žilina in the field of thermal energy</t>
  </si>
  <si>
    <t>Energetická spoločnosť mesta Žiliny, s.r.o.</t>
  </si>
  <si>
    <t>Zmluva o dielo zo dňa 7.10.2025</t>
  </si>
  <si>
    <t>https://crz.gov.sk/zmluva/10263141/?csrt=17977518175029996159&amp;undefined=undefined</t>
  </si>
  <si>
    <t>Zhotovenie komplexného návrhu Koncepcie rozvoja mesta Žilina v oblasti tepelnej energetiky, návrh, štatistické spracovanie výsledkov, postup realizácie.</t>
  </si>
  <si>
    <t>S-102-0002/25</t>
  </si>
  <si>
    <t>Napäťovo-deformačná analýza miestnosti</t>
  </si>
  <si>
    <t>Stress-strain analysis of a room</t>
  </si>
  <si>
    <t>Kohár Róbert, doc. Ing. PhD.</t>
  </si>
  <si>
    <t>Wertheim Production, s.r.o.</t>
  </si>
  <si>
    <t>Napäťovo-deformačná analýza  miestnosti č. 104 a 120 pri statickom tlaku, návrh a realizácia experimentu, vyhodnotenie, štatistické spracovanie výsledkov a návrh opatrení, záverečná správa.</t>
  </si>
  <si>
    <t>S-102-0003/25</t>
  </si>
  <si>
    <t>Pevnostná analýza zavesenia trezorových dverí H3950 B1950</t>
  </si>
  <si>
    <t>Strength analysis of the safe door suspension H3950 B1950</t>
  </si>
  <si>
    <t>Wertheim Vertriebs GmbH</t>
  </si>
  <si>
    <t>102-0003/25</t>
  </si>
  <si>
    <t>Pevnostná analýza zavesenia trezorových dverí H3950 B1950, Návrh a realizácia experimentu, vyhodnotenie, štatistické spracovanie výsledkov a návrh opatrení, záverečná správa.</t>
  </si>
  <si>
    <t>S-102-0012/25</t>
  </si>
  <si>
    <t>Napäťovo-deformačná analýza rámu a trezorových dverí šírky 1200 mm pri statickom tlaku</t>
  </si>
  <si>
    <t>Stress-strain analysis of a frame and a 1200 mm wide vault door under static pressure</t>
  </si>
  <si>
    <t>Napäťovo-deformačná analýza rámu a trezorových dverí šírky 1200 mm pri statickom tlaku, Návrh a realizácia experimentu, vyhodnotenie, štatistické spracovanie výsledkov a návrh opatrení, záverečná správa.</t>
  </si>
  <si>
    <t>S-102-0048/24</t>
  </si>
  <si>
    <t>Testovanie alternatívnych ohrevov korunky vodnej fajky pomocou elektrickej energie z batérií</t>
  </si>
  <si>
    <t>Testing alternative hookah crown heating using battery-powered electricity</t>
  </si>
  <si>
    <t>Malcho Milan, prof. RNDr. PhD.</t>
  </si>
  <si>
    <t>B&amp;V Invest Group s.r.o.</t>
  </si>
  <si>
    <t>102-0048/24</t>
  </si>
  <si>
    <t>Testovanie alternatívnych ohrevov korunky vodnej fajky pomocou elektrickej energie z batérií, Návrh postupu, overenie metodiky, a vypracovanie technického pravidla.</t>
  </si>
  <si>
    <t>S-102-0013/25</t>
  </si>
  <si>
    <t>Návrh technológie a realizácia telesa Pb čerpadla</t>
  </si>
  <si>
    <t>Technology design and implementation of the Pb pump body</t>
  </si>
  <si>
    <t>Matejka Marek, Ing. PhD.</t>
  </si>
  <si>
    <t>Medeco Cast, s.r.o.</t>
  </si>
  <si>
    <t>102-0013/25</t>
  </si>
  <si>
    <t>Diagnostika a overovanie vlastností pri návrhu a vývoji prototypu - odliatku telesa Pb čerpadla. Návrh bol realizovaný firmou.</t>
  </si>
  <si>
    <t>P-102-0075/24</t>
  </si>
  <si>
    <t>Odborný garant konferencie Zváranie plastov v priemyselnej praxi 2025</t>
  </si>
  <si>
    <t>Expert guarantor of the conference Plastic Welding in Industrial Practice 2025</t>
  </si>
  <si>
    <t>Mičian Miloš, doc. Ing. PhD.</t>
  </si>
  <si>
    <t>TUV SUD Slovakia, s.r.o.</t>
  </si>
  <si>
    <t>17.081.965</t>
  </si>
  <si>
    <t>Odborný garant konferencie Zváranie plastov v priemyselnej praxi 2025, posúdenie odbornosti ostatných príspevkov, zabezpečenie odborných recenzíí abstraktov a článkov v zborníku, zostavenie programu konferencie, poskytnutie loga na propagáciu konferencie a ropagácia konferencie po odbornej stránke</t>
  </si>
  <si>
    <t>Výskum a analýza fyzikálnych, mechamických a makroštruktúrnych vlastností základného materiálu a zvarov z PE</t>
  </si>
  <si>
    <t>Research and analysis of physical, mechanical and macrostructural properties of PE base material and welds</t>
  </si>
  <si>
    <t>17.081.977</t>
  </si>
  <si>
    <t>Výskum a analýza fyzikálnych, mechamických a makroštruktúrnych vlastností základného materiálu a zvarov z PE, DN450 v dvoch hrúbkach - prípadová štúdia a "Hodnotenie celistvosti zváranej zostavy z plastu PE100RC kombinovanou skúškou pevnosti a tesnosti".</t>
  </si>
  <si>
    <t>S-102-0015/25</t>
  </si>
  <si>
    <t>Rozbor opotrebovania reznej hrany strižníka č. v. 2094033.1</t>
  </si>
  <si>
    <t>Analysis of wear of the cutting edge of the shear No. v. 2094033.1</t>
  </si>
  <si>
    <t>Moravec Ján, doc. Ing. PhD.</t>
  </si>
  <si>
    <t>Viena International, spol. s r.o.</t>
  </si>
  <si>
    <t>Komplexná analýza opotrebovania reznej hrany strižníka č. v. 2094033.1, návrh, realizáci a vyhodnotenie výsledkov. Návrh opatrení.</t>
  </si>
  <si>
    <t>S-102-0007/25</t>
  </si>
  <si>
    <t>Vykonanie experimentálnych meraní výkonových a emisných parametrov pre tri zdroje tepla v súlade s normou EN 16510-2-2</t>
  </si>
  <si>
    <t>Carrying out experimental measurements of performance and emission parameters for three heat sources in accordance with EN 16510-2-2</t>
  </si>
  <si>
    <t>Nosek Radovan, prof. Ing. PhD.</t>
  </si>
  <si>
    <t>Flama s.r.o.</t>
  </si>
  <si>
    <t>102-0007/25</t>
  </si>
  <si>
    <t>Návrh skúšok, meranie a vyhodnotenie experimentálnych meraní vybraných výkonových a emisných parametrov pre tri zdroje tepla v súlade s normou EN 16510-2-2, štatistické spracovanie výsledkov s cieľom následnej certifikácie TSU.</t>
  </si>
  <si>
    <t>Visegrad Grants, Visegrad+ Grants and Strategic Grant, 06/2023</t>
  </si>
  <si>
    <t>Z22320037</t>
  </si>
  <si>
    <t>Vplyv prognóznych faktorov na klimatické zmeny ako súčasť Cieľov trvalo udržateľného rozvoja 2030</t>
  </si>
  <si>
    <t>Forecasting factors influence on climatic changes as a part of Sustainable Development Goals 2030</t>
  </si>
  <si>
    <t>WSB University, PL</t>
  </si>
  <si>
    <t>Projekt sa zaoberá prognózovaním faktorov zmeny klímy ako súčasti Cieľov trvalo udržateľného rozvoja do roku 2030. Spolu s partnermi z Ukrajiny, Česka a Slovenska, ako aj s výskumníkmi z Maďarska, budú výskumníci Univerzity WSB vykonávať výskum, ktorý povedie k vývoju metodiky na integrálne posúdenie potenciálu znižovania emisií skleníkových plynov v krajinách Vyšehradskej skupiny a na Ukrajine.</t>
  </si>
  <si>
    <t>NFP403401DYC1</t>
  </si>
  <si>
    <t>MORE</t>
  </si>
  <si>
    <t>Modernizácia vzdelávacieho programu pre udržateľný rozvoj v energetike</t>
  </si>
  <si>
    <t>Modernization of the educational program for sustainable development in energy</t>
  </si>
  <si>
    <t>VUT Brno</t>
  </si>
  <si>
    <t>Hlavným cieľom projektu je vytvorenie novej spolupráce v oblasti vzdelávania, výskumu, uplatniteľnosti absolventov na trhu práce, zvyšovania odbornosti a praktických skúseností absolventov, vzájomná výmena vedomostí a skúseností medzi participujúcimi univerzitami a medzi univerzitami a priemyselnými podnikmi. Projekt je zameraný na študentov bakalárskeho, inžinierskeho a doktorandského štúdia, pedagógov a na priemyselné podniky. V rámci projektu je plánovaná príprava študijných materiálov, inovácia študijných plánov a postupov, rozvoj digitálnych zručností, ako aj výmenné stáže a pobyty, semináre zamerané na získavanie znalostí a praktických skúseností pri využívaní nových technológií a zariadení v univerzitnom prostredí a v praxi. Aktivity a výstupy projektu sú cielené na celú cezhraničnú oblasť definovanou výzvou.</t>
  </si>
  <si>
    <t>P-102-0018/25</t>
  </si>
  <si>
    <t>Analýza mechanických vlastností skúškou ťahom mosadzného polotovaru</t>
  </si>
  <si>
    <t>Analysis of mechanical properties by tensile testing of brass blanks</t>
  </si>
  <si>
    <t>Nový František, prof. Ing. PhD.</t>
  </si>
  <si>
    <t>SEZ DK a.s.</t>
  </si>
  <si>
    <t>Posúdenie mechanických vlastností mosadzného polotovaru - porovnanie s normou, realizácia skúšky ťahom, vyhodnotenie výsledkov.</t>
  </si>
  <si>
    <t>S-102-0022/25</t>
  </si>
  <si>
    <t>Analýza materiálu 4 rôznych typov požiarnych sprinklerových zariadení</t>
  </si>
  <si>
    <t>Material analysis of 4 different types of fire sprinkler equipment</t>
  </si>
  <si>
    <t>HYUNDAI ENGINEERING SLOVAKIA s.r.o.</t>
  </si>
  <si>
    <t>364/2025</t>
  </si>
  <si>
    <t>Komplexná materiálová analýza - posúdenie mechanických a štruktúrnych vlastností 4 rôznych typov požiarnych sprinklerových zariadení. Verifikácia chemického zloženia, porovnanie s normou, realizácia vybraných mechanických skúšok, metalografický a fraktografický rozbor. vyhodnotenie výsledkov.</t>
  </si>
  <si>
    <t>P-102-0077/24</t>
  </si>
  <si>
    <t>Analýza vzorky kovu</t>
  </si>
  <si>
    <t>Metal sample analysis</t>
  </si>
  <si>
    <t>Palček Peter, prof. Ing. PhD.</t>
  </si>
  <si>
    <t>Cloetta Slovakia s.r.o.</t>
  </si>
  <si>
    <t>Spektroskopická analýza vzoriek, vyhodnotenie výsledkov, porovnanie s normou, návrh opatrení.</t>
  </si>
  <si>
    <t>S-102-0047/24</t>
  </si>
  <si>
    <t>Materiálová analýza vzoriek tlakového liatia</t>
  </si>
  <si>
    <t>Material analysis of die casting samples</t>
  </si>
  <si>
    <t>Delta Electronics (Slovakia)  s.r.o.</t>
  </si>
  <si>
    <t>PO241203400080</t>
  </si>
  <si>
    <t>Komplexná metalografická a elektrónomikroskopická analýza vzoriek tlakového liatia, fotodokumentácia výsledkov na REM, vyhodnotenie, návrh opatrení.</t>
  </si>
  <si>
    <t>S-102-0050/24</t>
  </si>
  <si>
    <t>Chemická a metalografická analýza rúr</t>
  </si>
  <si>
    <t>Chemical and metallographic analysis of pipes</t>
  </si>
  <si>
    <t>FORTISCHEM a.s.</t>
  </si>
  <si>
    <t>UZ00001071</t>
  </si>
  <si>
    <t>Komplexná chemická a metalografická analýza rúr, spektroskopia, fotodokumentácia výsledkov na mikroskope, vyhodnotenie, návrh opatrení.</t>
  </si>
  <si>
    <t>P-102-0007/25</t>
  </si>
  <si>
    <t>Chemická analýza vzoriek uhlíkov</t>
  </si>
  <si>
    <t>Chemical analysis of carbon samples</t>
  </si>
  <si>
    <t>Železničná spoločnosť Slovensko, a.s.</t>
  </si>
  <si>
    <t>Komplexná chemická a metalografická analýza vzoriek, spektroskopia,EDX,  vyhodnotenie, návrh opatrení.</t>
  </si>
  <si>
    <t>P-102-0008/25</t>
  </si>
  <si>
    <t xml:space="preserve"> Kontrola hrúbky laku</t>
  </si>
  <si>
    <t>Checking the paint thickness</t>
  </si>
  <si>
    <t>Delta Electronics (Slovakia), s.r.o.</t>
  </si>
  <si>
    <t>PO250218400230</t>
  </si>
  <si>
    <t>Komplexná metalografická a elektrónomikroskopická analýza vzoriek - kontrola hrúbky laku, metalografia, fotodokumentácia výsledkov na REM, vyhodnotenie, návrh opatrení.</t>
  </si>
  <si>
    <t>P-102-0009/25</t>
  </si>
  <si>
    <t>Kontrola vodičov elektronických prvkov pri osadzovaní plošných spojov</t>
  </si>
  <si>
    <t>Checking the conductors of electronic components when assembling printed circuit boards</t>
  </si>
  <si>
    <t>PO250217400050</t>
  </si>
  <si>
    <t>Komplexná metalografická a elektrónomikroskopická analýza vzoriek - vodičov elektronických prvkov pri osadzovaní plošných spojov, metalografia, fraktografia, fotodokumentácia výsledkov na REM, vyhodnotenie, návrh opatrení.</t>
  </si>
  <si>
    <t>P-102-0024/25</t>
  </si>
  <si>
    <t>Štruktúrna analýza materiálov</t>
  </si>
  <si>
    <t>Structural analysis of materials</t>
  </si>
  <si>
    <t>ZVS-Armory, s.r.o.</t>
  </si>
  <si>
    <t>25NO000918</t>
  </si>
  <si>
    <t>Komplexná metalografická a elektrónomikroskopická štruktúrna analýza vzoriek, metalografia, fraktografia, fotodokumentácia výsledkov na REM, vyhodnotenie, návrh opatrení.</t>
  </si>
  <si>
    <t>P-102-0033/25</t>
  </si>
  <si>
    <t>Analýza chemického zloženia kovových nálezov z archeologického prieskumu</t>
  </si>
  <si>
    <t>Analysis of the chemical composition of metal finds from archaeological research</t>
  </si>
  <si>
    <t>Pamiatkový ústav</t>
  </si>
  <si>
    <t>Komplexná chemická, metalografická a elektrónomikroskopická analýza kovových vzoriek nálezov archeologického prieskumu, EDX Spektrometria, metalografia, fotodokumentácia výsledkov na REM, vyhodnotenie, návrh opatrení.</t>
  </si>
  <si>
    <t>S-102-0009/25</t>
  </si>
  <si>
    <t>Testovanie skrutiek</t>
  </si>
  <si>
    <t>Screw testing</t>
  </si>
  <si>
    <t>Adient Slovakia s.r.o.</t>
  </si>
  <si>
    <t>Komplexná chemická, metalografická a elektrónomikroskopická analýza skrutiek, spektroskopia, metalografia, fraktografia, fotodokumentácia výsledkov na REM, vyhodnotenie, návrh opatrení.</t>
  </si>
  <si>
    <t>S-102-0010/25</t>
  </si>
  <si>
    <t>Materiálová analýza poškodeného tesniaceho krúžku</t>
  </si>
  <si>
    <t>Material analysis of a damaged sealing ring</t>
  </si>
  <si>
    <t>KONŠTRUKTA - Defence, a.s.</t>
  </si>
  <si>
    <t>KDM/2025/0013</t>
  </si>
  <si>
    <t>Komplexná chemická, metalografická a elektrónomikroskopická analýza poškodeného tesniaceho krúžku, spektroskopia, metalografia, fraktografia, fotodokumentácia výsledkov na REM, vyhodnotenie, návrh opatrení.</t>
  </si>
  <si>
    <t>S-102-0016/25</t>
  </si>
  <si>
    <t>Zistenie výtlačnej sily skrutiek a ich vlastností</t>
  </si>
  <si>
    <t>Determining the extrusion force of screws and their properties</t>
  </si>
  <si>
    <t>Asseco CEIT, a.s.</t>
  </si>
  <si>
    <t>VO25001029</t>
  </si>
  <si>
    <t>Komplexná analýza tesniacich skrutiek, návrh a výroba vzoriek na meranie výtlačnej sily, experimentálne skúšky, vyhodnotenie výsledkov, návrh opatrení.</t>
  </si>
  <si>
    <t>S-102-0018/25</t>
  </si>
  <si>
    <t>Meranie/analýza Vovo strapov</t>
  </si>
  <si>
    <t>Measurement/analysis of Vovo straps</t>
  </si>
  <si>
    <t>Frauenthal Gnotec Slovakia, s.r.o.</t>
  </si>
  <si>
    <t>Komplexná chemická, metalografická a elektrónomikroskopická analýza vovo strapov, spektroskopia, metalografia, fraktografia, fotodokumentácia výsledkov na REM, vyhodnotenie, návrh opatrení.</t>
  </si>
  <si>
    <t>S-102-0020/25</t>
  </si>
  <si>
    <t>Komplexná chemická, metalografická a elektrónomikroskopická analýza uhlíkoov, návrh vzoriek, meranie pórovitosti, tvrdosti, metalografia,  fotodokumentácia výsledkov na REM, vyhodnotenie, návrh opatrení.</t>
  </si>
  <si>
    <t>S-102-0024/25</t>
  </si>
  <si>
    <t>Materiálová analýza zápalníka</t>
  </si>
  <si>
    <t>Material analysis of the igniter</t>
  </si>
  <si>
    <t>KDS/2025/0071</t>
  </si>
  <si>
    <t>Komplexná materiálová analýza zápalníka, návrh vzoriek, spektroskopia, metalografia, fraktografia, fotodokumentácia výsledkov na REM, vyhodnotenie, návrh opatrení.</t>
  </si>
  <si>
    <t>S-102-0027/25</t>
  </si>
  <si>
    <t>Analýza príčiny poškodenia dodaných dielov</t>
  </si>
  <si>
    <t>Analysis of the cause of damage to delivered parts</t>
  </si>
  <si>
    <t>Komplexná metalografická a elektrónomikroskopická analýza dodaných vzoriek s cieľom stanoviť príčinu porušenia, chemická analýza, metalografia, fraktografia, fotodokumentácia výsledkov na REM, vyhodnotenie výsledkov, návrh opatrení.</t>
  </si>
  <si>
    <t>S-102-0029/25</t>
  </si>
  <si>
    <t>Analýza kovov</t>
  </si>
  <si>
    <t>Metal analysis</t>
  </si>
  <si>
    <t>Cloetta Slovakia, s.r.o.</t>
  </si>
  <si>
    <t>Komplexná spektroskopická analýza dodaných kovových vzoriek, chemická EDX analýza, vyhodnotenie výsledkov, návrh opatrení.</t>
  </si>
  <si>
    <t>S-102-0033/25</t>
  </si>
  <si>
    <t>Hodnotenie štruktúry zvarov po zmene parametrov zvárania</t>
  </si>
  <si>
    <t>Evaluation of weld structure after changing welding parameters</t>
  </si>
  <si>
    <t>Komplexná metalografická a elektrónomikroskopická analýza zvarov (zvarových spojov) po zmene parametrov zvárania, chemická analýza, metalografia, fraktografia, fotodokumentácia výsledkov na REM, vyhodnotenie výsledkov, návrh opatrení.</t>
  </si>
  <si>
    <t>S-102-0036/25</t>
  </si>
  <si>
    <t>Analýza dodaných rúrok</t>
  </si>
  <si>
    <t>Analysis of delivered pipes</t>
  </si>
  <si>
    <t>ČKD DUKLA, Montáže s.r.o.</t>
  </si>
  <si>
    <t>Komplexná metalografická a elektrónomikroskopická analýza dodaných rúrok, chemická analýza, metalografia, fraktografia, fotodokumentácia výsledkov na REM, vyhodnotenie výsledkov, návrh opatrení.</t>
  </si>
  <si>
    <t>S-102-0043/25</t>
  </si>
  <si>
    <t xml:space="preserve">Komplexná  XRF Spektrometrická analýza vzoriek kovových archeologických nálezov, chemická analýza, metalografia, fraktografia, fotodokumentácia výsledkov na REM, vyhodnotenie výsledkov. </t>
  </si>
  <si>
    <t>S-102-0021/25</t>
  </si>
  <si>
    <t>Návrh technológie  a experimentálne overenie - teleso čerpadla</t>
  </si>
  <si>
    <t>Pastirčák Richard, doc. Ing. PhD.</t>
  </si>
  <si>
    <t>mail 17.3.2025</t>
  </si>
  <si>
    <t>S-102-0034/25</t>
  </si>
  <si>
    <t>Teleso čerpadla - návrh technológie a experimentálneho overenie</t>
  </si>
  <si>
    <t>Technology design and implementation of the pump body</t>
  </si>
  <si>
    <t>mail 27.6.2025</t>
  </si>
  <si>
    <t>Diagnostika a overovanie vlastností pri návrhu a vývoji prototypu - odliatku telesa čerpadla. Návrh bol realizovaný firmou.</t>
  </si>
  <si>
    <t>0201/0004/20</t>
  </si>
  <si>
    <t>Patsch Marek, Ing. PhD.</t>
  </si>
  <si>
    <t>MŠVVaŠ SR</t>
  </si>
  <si>
    <t>0201/0082/19</t>
  </si>
  <si>
    <t>3750180.pdf a      https://www.stuba.sk/buxus/docs/stu/informacie_pre/verejnost/spolupraca/zmluvy/Zmluva_o_zdruzeni_UNIVNET.pdf</t>
  </si>
  <si>
    <t>UNIVNET (https://univnet.sk/)</t>
  </si>
  <si>
    <t>Združenie univerzít a ZAP pre riešenie problematiky recyklácie a zhodnocovania odpadov z automobilového priemyslu, Žilinská univerzita sa podieľa na realizácii prognostických a výskumno-vývojových aktivít pri hľadaní nových technológií a techník maximálne efektívneho zhodnocovania odpadov z automobilového priemyslu - automobilov po dobe životnosti</t>
  </si>
  <si>
    <t>P-102-0014/22</t>
  </si>
  <si>
    <t xml:space="preserve">Propagačné služby spojené so softvérom MATLAB a celouniverzitnou Campus licenciou </t>
  </si>
  <si>
    <t>Promotional services associated with MATLAB software and a university-wide Campus license</t>
  </si>
  <si>
    <t>Remišová Ivana, Ing.</t>
  </si>
  <si>
    <t>HUMUSOFT s.r.o.</t>
  </si>
  <si>
    <t>102-0014/22</t>
  </si>
  <si>
    <t xml:space="preserve">Projekt sa zaoberá propagačnými službami spojenými so softvérom MATLAB a celouniverzitnou Campus licenciou </t>
  </si>
  <si>
    <t>S-102-0035/25</t>
  </si>
  <si>
    <t>Analýza poškodenia triediča DF 33-020A</t>
  </si>
  <si>
    <t>Damage analysis of the DF 33-020A sorter</t>
  </si>
  <si>
    <t>Sapieta Milan, Ing. PhD.</t>
  </si>
  <si>
    <t>Mondi SCP, a.s.</t>
  </si>
  <si>
    <t>Komplexná analýza poškodenia triediča DF 33-020A. Návrh a realizácia experimentu, vyhodnotenie, štatistické spracovanie výsledkov a návrh opatrení.</t>
  </si>
  <si>
    <t>P-102-0006/25</t>
  </si>
  <si>
    <t>Chemical analysis of samples</t>
  </si>
  <si>
    <t>Uhričík Milan, Ing. PhD.</t>
  </si>
  <si>
    <t>ContiTech Vibration Control Slovakia spol. s r.o.</t>
  </si>
  <si>
    <t>4900376494/0195/813</t>
  </si>
  <si>
    <t>S-102-0001/25</t>
  </si>
  <si>
    <t>Realizácia pevnostných výpočtov rámu sedačky</t>
  </si>
  <si>
    <t>Implementation of strength calculations of the seat frame</t>
  </si>
  <si>
    <t>Vaško Milan, doc. Ing. PhD.</t>
  </si>
  <si>
    <t>MECHANICAL DESIGN SR, s.r.o.</t>
  </si>
  <si>
    <t>Realizácia pevnostných výpočtov rámu sedačky. Návrh a realizácia experimentu v MKP, vyhodnotenie, štatistické spracovanie výsledkov a návrh opatrení, záverečná správa.</t>
  </si>
  <si>
    <t>S-102-0011/25</t>
  </si>
  <si>
    <t>Posúdenie a znižovanie rizík Konfekčného stroja P-PRO2</t>
  </si>
  <si>
    <t>Risk assessment and mitigation of the P-PRO2 garment making machine</t>
  </si>
  <si>
    <t>Zajačko Ivan, doc. Ing. PhD.</t>
  </si>
  <si>
    <t>MERTC, s.r.o.</t>
  </si>
  <si>
    <t xml:space="preserve">Posúdenie a znižovanie rizík Konfekčného stroja P-PRO2. identifikácia nebezpečenstiev spojených s prevádzkou stroja, ako sú pohyblivé časti, elektrické riziká alebo riziká pri manipulácii s materiálom. Vypracovanie technických a organizačných opatrení na zníženie rizík na prijateľnú úroveň. </t>
  </si>
  <si>
    <t>P-104-0202/25</t>
  </si>
  <si>
    <t>Deformačná odozva asfaltovej vrstvy</t>
  </si>
  <si>
    <t>Structural Deformation Response of the Asphalt Layer</t>
  </si>
  <si>
    <t>Bahleda František,  Ing. PhD.</t>
  </si>
  <si>
    <t>Žilinská univerzita v Žiline, Stavebná fakulta</t>
  </si>
  <si>
    <t>TPA Spoločnosť pre zabezpečenie kvality a inovácie s.r.o.</t>
  </si>
  <si>
    <t>2025/126/PM</t>
  </si>
  <si>
    <t>deformačná odozva, asfaltová zmes</t>
  </si>
  <si>
    <t>Projekt sa zaobera stanovením deformačnej odozvy asfaltovej vrstvy</t>
  </si>
  <si>
    <t>S-104-0061/24</t>
  </si>
  <si>
    <t>Územný generel dopravy s Plánom udržateľnosti mobility mesta Žilina</t>
  </si>
  <si>
    <t>Transport Master Plan Integrated with the Sustainable Urban Mobility Plan of Žilina</t>
  </si>
  <si>
    <t>Čelko Ján, prof. Ing.  CSc.</t>
  </si>
  <si>
    <t>Mesto Žilina</t>
  </si>
  <si>
    <t>ZoD/6992024/SvF/5/2024</t>
  </si>
  <si>
    <t>https://www.crz.gov.sk/data/att/5028917.pdf</t>
  </si>
  <si>
    <t>generel dopravy, udržateľný rozvoj, mobilita, dopravný model</t>
  </si>
  <si>
    <t>Aktualizácia UGD mesta Žilina s premietnutím nových súčasných a budúcich investícií a vyvolaných prepravných vzťahov. Spracovanie nového dopravného modelu mesta.</t>
  </si>
  <si>
    <t>Update of the Transport Plan of the city of Žilina with a projection of new current and future investments and induced traffic relations. Development of a new city transport model.</t>
  </si>
  <si>
    <t>Interreg SK/PL</t>
  </si>
  <si>
    <t>PLSK.01.01-IP.01-0007/23</t>
  </si>
  <si>
    <t>EnviClimate</t>
  </si>
  <si>
    <t>Testovanie a zavádzanie moderných metód prevencie a boja proti následkom prírodných katastrof v čase klimatických zmien</t>
  </si>
  <si>
    <t>Testing and introducing modern methods of prevention and combating the consequences of natural disasters in times of climate change</t>
  </si>
  <si>
    <t>Drusa Marián, prof. Ing.  PhD.</t>
  </si>
  <si>
    <t>PLSK.01.01-IP.01-0007/23-00</t>
  </si>
  <si>
    <t>zmena klímy, prírodné katastrofy, zosuvy, povodne, znečistenia</t>
  </si>
  <si>
    <t>V rámci riešenia projektu sa budú aplikovať moderné metódy predchádzania účinkom zosuvov, povodní a katastrofálneho znečistenia ovzdušia. Moderné metódy sú založené na vynálezoch a know-how, ktoré vyvinuli partneri projektu. Výsledky testov spolu s návodom na používanie moderných metód budú doručené cieľovým skupinám: samosprávam a obyvateľom ohrozených oblastí. Projekt bude klásť veľký dôraz na šírenie vedomostí a podporu moderných riešení v oblasti znižovania následkov prírodných katastrof. V rámci projektu bude okrem environmentálnych skúšok a návodov na použitie moderných metód vypracovaná mapa obzvlášť nebezpečných prihraničných zón (náchylných na zosuvy pôdy, záplavy a znečistenie), kde je možné použiť moderné metódy.</t>
  </si>
  <si>
    <t>As part of the project solution, modern methods of preventing the effects of landslides, floods and catastrophic air pollution will be applied. Modern methods are based on inventions and know-how developed by project partners. The test results together with instructions for using modern methods, will be delivered to the target groups: municipalities and residents of threatened areas. The project will place great emphasis on the dissemination of knowledge and the support of modern solutions in the field of reducing the consequences of natural disasters. As part of the project, in addition to environmental tests and instructions for the use of modern methods, a map of particularly dangerous border zones (prone to landslides, floods and pollution) where modern methods can be used will be drawn up.</t>
  </si>
  <si>
    <t>S-104-0062/25</t>
  </si>
  <si>
    <t>Výskum stability oceľového rámu</t>
  </si>
  <si>
    <t>Investigation of the Stability of a Steel Frame Structure</t>
  </si>
  <si>
    <t>Ďugel Daniel, Ing. PhD.</t>
  </si>
  <si>
    <t>HAGRO ORAVA s.r.o.</t>
  </si>
  <si>
    <t>Oceľová konštrukcia, model 1:1, Stabilita, Dynamika</t>
  </si>
  <si>
    <t>Cieľom projektu je komplexná analýza stability oceľového rámu so zakrivenou priehradovou strednicou v mierke 1:1 pri zaťažení až do porušenia. Projekt zahŕňa experimentálne merania a numerické simulácie s cieľom overiť nosnosť a stabilitu rámu, porovnať experimentálne výsledky s numerickými modelmi a identifikovať kritické miesta a mechanizmy zlyhania konštrukcie. Získané poznatky umožnia lepšie pochopenie správania oceľových rámov pri extrémnych zaťaženiach a prispejú k optimalizácii návrhov podobných konštrukcií. Veľkosť oceľového rámu je 12m</t>
  </si>
  <si>
    <t>S-104-0074/25</t>
  </si>
  <si>
    <t>Objektivizácia dynamických zmien v okolí železničnej trate</t>
  </si>
  <si>
    <t>Experimental Objectification of Dynamic Changes in the Environment Adjacent to a Railway Line</t>
  </si>
  <si>
    <t>Sika Slovensko, spol. s r.o.</t>
  </si>
  <si>
    <t>ZoPVG/D/SvF/4/2025</t>
  </si>
  <si>
    <t>Dynamika, vibrácie, železničné priecestie, SIKA Icosit</t>
  </si>
  <si>
    <t>Výskumný projekt sa bude sústrediť na meranie a vyhodnotenie dynamických otrasov železničného priecestia vyvolaných prejazdom vozidiel. Cieľom je porovnať dynamickú odozvu priecestia, okolia a samotnej vozovky pred a po zabudovaní systému SIKA Icosit. Projekt umožní objektívne posúdiť vplyv technickej seizmicity generovanej prejazdom vozidiel na okolitú infraštruktúru a životné prostredie.</t>
  </si>
  <si>
    <t>S-104-0074/24</t>
  </si>
  <si>
    <t>Teoreticko-experimentálne overenie stavu budovy Okresného súdu ZA s návrhom optimalizácie funkčnosti</t>
  </si>
  <si>
    <t>Theoretical–Experimental Assessment of the Condition of the District Court Building in Žilina with a Proposal for Functional Optimisation</t>
  </si>
  <si>
    <t>Ďurica Pavol, prof. Ing.  CSc.</t>
  </si>
  <si>
    <t>Okresný súd Žilina</t>
  </si>
  <si>
    <t>POO</t>
  </si>
  <si>
    <t>modernizácia, odborný posudok, projekt</t>
  </si>
  <si>
    <t>Vypracovanie realizačnej dokumentácie modernizácie budovy Okresného súdu vrátane diagnostiky súčasného stavu, autorského dohľadu pri realizácii stavby</t>
  </si>
  <si>
    <t>S-104-0080/24</t>
  </si>
  <si>
    <t>Teoreticko-experimentálne overenie stavu budovy Okresného súdu s návrhom na optimálne zníženie potreby primárnej energie</t>
  </si>
  <si>
    <t>Theoretical–Experimental Assessment of the Condition of the District Court Building with a Proposal for Optimal Reduction of Primary Energy Demand</t>
  </si>
  <si>
    <t>Okresný súd Poprad</t>
  </si>
  <si>
    <t>realizačný projekt, diagnostika</t>
  </si>
  <si>
    <t>S-104-0010/25</t>
  </si>
  <si>
    <t>Revízia projektovej dokumentácie stavebných objektov drenážneho systému skládky, akumulačnej nádrže a recyrkulačných potrubí priesakových kvapalín na skládke Senec.</t>
  </si>
  <si>
    <t>Technical Review of Project Documentation for the Landfill Drainage System, Storage Tank and Leachate Recirculation Pipelines at the Senec Landfill</t>
  </si>
  <si>
    <t>Gago Filip, Ing. PhD.</t>
  </si>
  <si>
    <t>DEPONIA SYSTEM s.r.o.</t>
  </si>
  <si>
    <t>025/2025</t>
  </si>
  <si>
    <t>Akumulačná nádrž, priesakové kvapaliny, drenážne a polievacie potrubie, skládka</t>
  </si>
  <si>
    <t>Zhodnotenie projektovej dokumentácie vzhľadom na významnosť dotknutej stavby.</t>
  </si>
  <si>
    <t>S-104-0026/25</t>
  </si>
  <si>
    <t>Analýza stmelených vrstiev konštrukcie vozovky a jej podložia v Žiline-Závodí</t>
  </si>
  <si>
    <t>Structural Analysis of Bound Pavement Layers and Subgrade in the Žilina‑Závodie Area</t>
  </si>
  <si>
    <t>202501006</t>
  </si>
  <si>
    <t>Jadrové vrty, diagnostikovanie porúch podložia vozovky,</t>
  </si>
  <si>
    <t>Aplikácia inosvatívnych postupov diagnostiky konštrukcie vozovky pozemnej komunikácie s použitím vysokovýkonného vrtného náradia so 100% výnosom jadra.</t>
  </si>
  <si>
    <t>S-104-0028/25</t>
  </si>
  <si>
    <t>Analýza geologiockého prostredia CPTu sndovaním pre možnosti inštalácie štetovníc</t>
  </si>
  <si>
    <t>Geological Environment Analysis Based on CPTu Testing for Sheet Pile Installation Feasibility</t>
  </si>
  <si>
    <t>TSS Grade, a. s.</t>
  </si>
  <si>
    <t>24026/9130/25/015</t>
  </si>
  <si>
    <t>CPTu, štetovnice, geologické prostredie</t>
  </si>
  <si>
    <t>Na základe požiadaviek odberateľa projektu bol realizovaný doplnkový geotechnický prieskum vlastností geologického prostredia v záujmovom území realizovaného úseku rekonštrukcie železničnej trate Nižná Myšľa – Ruskov.</t>
  </si>
  <si>
    <t>S-104-0032/25</t>
  </si>
  <si>
    <t>Hydrogeologická analýza pre overenie možnosti vsakovania dažďovej vody do geologického prostredia pre stavbu „Rekonštrukcia futbalového štadióna“</t>
  </si>
  <si>
    <t>Hydrogeological Study for Assessing Rainwater Infiltration Feasibility for the Football Stadium Reconstruction Project</t>
  </si>
  <si>
    <t>Mesto Púchov</t>
  </si>
  <si>
    <t>20250202</t>
  </si>
  <si>
    <t>Vsakovacie zariadenie, hladina podzemnej vody, dynamická penetračná skúška</t>
  </si>
  <si>
    <t>Na základe požiadavky od odberateľa bola realizovaná geotechnická analýza možnosti vsakovania dažďových vôd v mieste navrhovaného objektu rekonštrukcie mestského futbalového štadióna. Predmetné územie sa nachádza v intraviláne katastra mesta Púchov v jeho centrálnej časti na parcelnom čísle KN-C1238/1.</t>
  </si>
  <si>
    <t>S-104-0052/25</t>
  </si>
  <si>
    <t>Experimentálna analýza za účelom stanovenia dynamických charakteristík geologického prostredia pomocu metódy RIC</t>
  </si>
  <si>
    <t>Experimental Investigation of Dynamic Properties of the Geological Environment Using the RIC Method</t>
  </si>
  <si>
    <t>Cofra-Chemia, s.r.o.</t>
  </si>
  <si>
    <t>2025-37</t>
  </si>
  <si>
    <t>Rapid impact compaction RIC, maximálna rýchlosť častice (PPV), RMS hodnota, Fourierova transformácia, spektrálna analýza</t>
  </si>
  <si>
    <t>Zlepšovanie mechanických vlastností podložia patrí medzi kľúčové geotechnické úlohy pri zabezpečení stability a bezpečnosti stavebných konštrukcií ako sú násypy, navažky zemné telesá a pod. Popri výmene, stabilizácii alebo vystužení zemín predstavuje dynamická konsolidácia rýchlu a ekonomicky výhodnú metódu plošného zhutňovania pôdy. Táto technika spočíva v opakovanej aplikácii nárazového zaťaženia pomocou ťažkej mechanizácie, čím sa prenášajú vysoké energie do stlačiteľných vrstiev pôdy. Výsledkom je zlepšenie geotechnických parametrov, najmä hustoty, únosnosti a šmykovej pevnosti. Účinnosť metódy závisí od rôznych parametrov, ako kvalita pôdy, energia hutnenia, hĺbka ošetrenia alebo špecifických požiadaviek projektu.</t>
  </si>
  <si>
    <t>S-104-0053/25</t>
  </si>
  <si>
    <t>Geotechnická analýza realizovaná pomocou dynamickej penetračnej skúšky pre účely hodnotenia kvality dynamického hutnenia na stavenisku v Rači</t>
  </si>
  <si>
    <t>Geotechnical Assessment Using Dynamic Penetration Tests to Evaluate the Quality of Dynamic Compaction at the Rača Construction Site</t>
  </si>
  <si>
    <t>2025-36</t>
  </si>
  <si>
    <t>Dynamická penetračná skúška, dynamické hutnenie</t>
  </si>
  <si>
    <t>Na základe požiadavky od spoločnosti Cofra-Chemia, s.r.o. bola realizovaná geotechnická analýza vlastností geologického prostredia v záujmovom území realizovanej stavby „Revitalizácia a obnova brownfieldu v sanovanom území bývalého terminálu Bratislava – Rača“. Predmetné územie sa nachádza v katastrálnom území Rača mesta Bratislava (805866) v jeho severnej časti prevažne na parcelnom čísle KN-C3180/2.</t>
  </si>
  <si>
    <t>S-104-0067/25</t>
  </si>
  <si>
    <t>Vyhodnotenie a experimentálna analýza testov pre návrh základových konštrukcií individuálnej výstavby rodinného domu vo Vlčnove u Starého Jičína, par. č. 312/15</t>
  </si>
  <si>
    <t>Evaluation and Experimental Investigation of Geotechnical Tests for Foundation Design of a Residential Building in Vlčnov near Starý Jičín</t>
  </si>
  <si>
    <t>Milan Balcar</t>
  </si>
  <si>
    <t>O-11.09.2025</t>
  </si>
  <si>
    <t>CPTu testovanie, geotechnické parametre, FEM analýza</t>
  </si>
  <si>
    <t>Požiadavkou odberateľa bolo zabezpečiť vstupné parametre pre návrh základových konštrukcií na bahenných a vysokostlačiteľných sedimentoch.</t>
  </si>
  <si>
    <t>S-104-0068/25</t>
  </si>
  <si>
    <t>Analýza geotechnického prieskumu realizovaného pomocou dynamickej penetračnej skúšky pre účely hodnotenia kvality realizácie štrkových vibrostĺpov na stavbe Nižná Myšľa - Ruskov</t>
  </si>
  <si>
    <t>Geotechnical Evaluation of Gravel Vibro‑Column Construction Quality Through Dynamic Penetration Testing at Nižná Myšľa – Ruskov</t>
  </si>
  <si>
    <t>2025-49</t>
  </si>
  <si>
    <t>Štrkové piliere, dynamická penetračná skúška, deformačná analýza</t>
  </si>
  <si>
    <t>Na základe požiadavky od spoločnosti Cofra-Chemia, s.r.o. bola realizovaná geotechnická analýza vlastností geologického prostredia v záujmovom území realizovanej stavby „Nižná Myšľa - Ruskov, komplexná rekonštrukcia k.č.2, dĺžka 6,596 km, so sanáciou železničného spodku, KR mostov a priepustov a nástupíšť Bohdanovce, Vyšná Myšľa“. Predmetné územie sa nachádza v katastrálnom území obcí Bohdanovce a Vyšná Myšľa na parcelných číslach KN-C659/1 a KN-C2393/2.</t>
  </si>
  <si>
    <t>S-104-0077/25</t>
  </si>
  <si>
    <t>Chemická a zrnitostná analýza pieskov pre športoviská</t>
  </si>
  <si>
    <t>Chemical and Particle Size Analysis of Sands for Sports Facilities</t>
  </si>
  <si>
    <t>Robotnícka Telovýchovná jednota Brodno, o.z.</t>
  </si>
  <si>
    <t>O-13.10.2025</t>
  </si>
  <si>
    <t>piesok, chemická analýza,</t>
  </si>
  <si>
    <t>Na základe objednávky spoločnosti Robotnícka Telovýchovná jednota Brodno, o. z. v zastúpení Ing. Jána Holeša boli realizované laboratórne skúšky pieskov označených „Vzorka A“ – použitý piesok na ploche plážového ihriska a „Vzorka B“ – referenčný kremičitý piesok.</t>
  </si>
  <si>
    <t>S-104-0122/24</t>
  </si>
  <si>
    <t>Geotechnická analýza základového prostredia stavebných objektov na obchvate mesta Šaľa pred a po zhutnení pomocou dynamickej konsolidácie COFRA DYNAMIC COMPACTION (CDC) -ETAPA 1.</t>
  </si>
  <si>
    <t>Geotechnical Assessment of Foundation Conditions for Structures along the Šaľa Bypass Before and After Improvement by COFRA Dynamic Compaction (CDC) – Phase 1</t>
  </si>
  <si>
    <t>2024-79</t>
  </si>
  <si>
    <t>CPTu sondovania, geologické prostredie, CDC technológia</t>
  </si>
  <si>
    <t>Na základe požiadavky od spoločnosti Cofra - Chemia, s.r.o. bola realizovaná geotechnická analýza vlastností geologického prostredia v záujmovom území realizovaného úseku obchvatu mesta Šaľa.</t>
  </si>
  <si>
    <t>S-104-0086/25</t>
  </si>
  <si>
    <t>Geotechnická analýza pomocou statickej skúšky pre účely hodnotenia kvality dynamického hutnenia</t>
  </si>
  <si>
    <t>Geotechnical Assessment Based on Static Load Testing for Evaluating the Quality of Dynamic Compaction</t>
  </si>
  <si>
    <t>2025-52</t>
  </si>
  <si>
    <t>CPTu, CDC, konsolidácia, kontrolné skúšky</t>
  </si>
  <si>
    <t>Cieľom úlohy bolo charakterizovať vlastnosti zemín do hĺbky 10 m v pozíciách stanovenými zástupcami objednávateľa, resp. stavebným dozorom, -	testovať geologické prostredie po aplikovaní 30, 40, 50 a 60 úderov, následne vyhodnotiť zhutňovací pokus v porovnaní pred aplikáciou úderov a po aplikácii uvedeného počtu úderov (v zmysle ZTKP), -	poskytnúť odporúčania pre ďalšiu realizáciu,</t>
  </si>
  <si>
    <t>charakterizovať vlastnosti zemín do hĺbky 10 m v pozíciách stanovenými zástupcami objednávateľa, resp. stavebným dozorom, -</t>
  </si>
  <si>
    <t>testovať geologické prostredie po aplikovaní 30, 40, 50 a 60 úderov, následne vyhodnotiť zhutňovací pokus v porovnaní pred aplikáciou úderov a po aplikácii uvedeného počtu úderov (v zmysle ZTKP), -</t>
  </si>
  <si>
    <t>S-104-0087/25</t>
  </si>
  <si>
    <t>Geotechnická analýza základového prostredia stavebných objektov na obchvate mesta Šaľa pred a po zhutnení pomocou dynamickej konsolidácie - použité laserové skenovanie</t>
  </si>
  <si>
    <t>Geotechnical Investigation of Subsoil Conditions along the Šaľa Bypass Prior to and Following Dynamic Consolidation Using Laser Scanning Techniques</t>
  </si>
  <si>
    <t>2025-52a</t>
  </si>
  <si>
    <t>FEM analýza, 3D skenovanie, SCPTu testovanie.</t>
  </si>
  <si>
    <t>Vskumný projekt overoval vlastnosti geologického prostredia pred a po aplikácii CDC metódy. Ako alternatívne bol vytvorený 3D model okolia aterénu za účelom vyhodnocovania priebehu deformácií simulovaných počas FEM analýzy.</t>
  </si>
  <si>
    <t>S-104-0081/25</t>
  </si>
  <si>
    <t>Štvrtá epocha geotechnických prác - zameranie a vyhodnotenie osadených bodov v kostole</t>
  </si>
  <si>
    <t>The fourth epoch of geotechnical works - surveying and evaluating the installed points in the church</t>
  </si>
  <si>
    <t>Chromčák Jakub, Ing. PhD.</t>
  </si>
  <si>
    <t>RKC Farnosť Veľké Rovné</t>
  </si>
  <si>
    <t>O-26.09.2025</t>
  </si>
  <si>
    <t>digitálna nivelácia, deformačná analýza, smerodajná kilometrová odchýlka</t>
  </si>
  <si>
    <t>Štvrtá etapa výškových meraní metódou presnej nivelácie s cieľom zisťovania sadania kostola sv. Michala Archanjela.</t>
  </si>
  <si>
    <t>S-104-0018/25</t>
  </si>
  <si>
    <t>Experimentálny výskum reálnych vlastností kameniva aplikovaného do konštrukcie železničného zvršku na stavbe ŽSR, Dostavba zriaďovacej stanice Žilina-Teplička a nadväzujúcej železničnej infraštruktúry v uzle Žilina.</t>
  </si>
  <si>
    <t>Experimental Investigation of the In‑Service Properties of Aggregates Applied in Railway Track Superstructure Construction within the Žilina‑Teplička Marshalling Yard Expansion Project</t>
  </si>
  <si>
    <t>Ižvolt Libor, prof. Ing. PhD.</t>
  </si>
  <si>
    <t>GJW Praha spol. s r.o.</t>
  </si>
  <si>
    <t>OB25SK0012</t>
  </si>
  <si>
    <t>železničná trať, modernizácia trate, fyzikálno–mechanické parametre koľajového štrku</t>
  </si>
  <si>
    <t>Stanovenie požadovaných fyzikálno–mechanických parametrov kameniva zabudovaného na modernizovanej železničnej stanici Žilina do konštrukcie železničného zvršku (koľajové lôžko) v súlade s predpisom ŽSR TS 4 a STN EN 13450 Kamenivo na koľajové lôžko. Na základe realizovaných laboratórnych skúšok bolo realizované posúdenie jeho vhodnosti do projektantom navrhnutej konštrukcie železničného zvršku, resp. verifikované proklamované vlastnosti dodávateľmi kameniva.</t>
  </si>
  <si>
    <t>S-104-0102/24</t>
  </si>
  <si>
    <t>Stanovenie korelácie medzi statickým modulom deformácie dľa metodiky ŽSR</t>
  </si>
  <si>
    <t>Determination of the Correlation between the Static Deformation Modulus According to the ŽSR Methodology</t>
  </si>
  <si>
    <t>ŽSR</t>
  </si>
  <si>
    <t>1443386/SLX</t>
  </si>
  <si>
    <t>železničná trať, modernizácia trate, deformačné charakteristiky, návrh a posúdenie konštrukčných vrstiev telesa železničného spodku</t>
  </si>
  <si>
    <t>Stanovenie deformačnej odolnosti konštrukčných častí zemného telesa a jeho podložia a konštrukčných vrstiev telesa železničného spodku a koľajového lôžka v úrovni ložnej plochy podvalov pre verifikáciu návrhu a dimenzií aplikovaných jednotlivých konštrukčných častí predmetného úseku železničnej trate.</t>
  </si>
  <si>
    <t>S-104-0006/25</t>
  </si>
  <si>
    <t>Geodetický monitoring stavebnej jamy Business centra v Žiline</t>
  </si>
  <si>
    <t>Geodetic Deformation Monitoring of the Construction Excavation for the Žilina Business Centre</t>
  </si>
  <si>
    <t>Ižvoltová Jana, doc. Ing. Dr.</t>
  </si>
  <si>
    <t>INSET s.r.o.</t>
  </si>
  <si>
    <t>23060479000-03</t>
  </si>
  <si>
    <t>polárna priestorová metóda, deformácie, zosuvy, homogenita merania</t>
  </si>
  <si>
    <t>Zameranie priestorovej polohy podrobných bodov osadených zo severnej a východnej strany stavebnej jamy priestorovou polárnou metódou s presnosťou 1-2 mm s cieľom zisťovania stability bezprostredného okolia jamy, tvoreného prístupovými cestami k plavárni a blízkeho parkoviska.</t>
  </si>
  <si>
    <t>S-104-0030/23</t>
  </si>
  <si>
    <t>Experimentálne overenie environmentálnych veličín smart senzorov</t>
  </si>
  <si>
    <t>Experimental Validation of Environmental Parameters of Smart Sensors</t>
  </si>
  <si>
    <t>Jandačka Dušan, doc. Ing.  PhD.</t>
  </si>
  <si>
    <t>ZoD/383/2023</t>
  </si>
  <si>
    <t>https://www.crz.gov.sk/data/att/4150407.pdf</t>
  </si>
  <si>
    <t>smart senzory, kvalita ovzdušia, znečisťujúce látky, senzorická sieť</t>
  </si>
  <si>
    <t>Koncept Smart cities podľa definície Európskeho parlamentu predstavuje komplexný prístup k fungovaniu mestského regiónu, ktorý zasahuje do rôznych spoločenských oblastí ako kultúra, infraštruktúra, životné prostredie, energetika, sociálne služby a ďalšie. V každej z týchto oblastí sleduje viaceré ciele, ktoré sú vzájomne prepojené a spoločne vytvárajú systém, ktorý vychádza z princípov udržateľného rozvoja. Inteligentné mesto je tak modernizovanou urbánnou oblasťou, kde všetko od dopravy až po energetiku môže byť pripojené na digitálne technológie, ktoré umožňujú obojsmerný transfer informácií medzi mestom, jeho obyvateľmi a návštevníkmi. Dnešná doba priniesla rozsiahle možnosti využitia senzorov, aj nízko nákladových, v rôznych oblastiach. Vzhľadom k ich diferencovanému spôsobu prevádzky v reálnom prostredí, zložitosti problematiky kontroly kvality dát a udržateľnosti meraní a taktiež v súvislosti s interpretáciou získaných výsledkov je potrebné venovať tejto problematike náležitú pozornosť.</t>
  </si>
  <si>
    <t>S-104-0084/24</t>
  </si>
  <si>
    <t>Experimentálne overenie smart zariadení: merania a analýza koncentrácií tuhých častíc PM10, PM4, PM2.5 a PM1 vo vonkajšom prostredí</t>
  </si>
  <si>
    <t>Experimental Validation of Smart Devices: Measurement and Analysis of PM10, PM4, PM2.5 and PM1 Particulate Matter Concentrations in the Outdoor Environment</t>
  </si>
  <si>
    <t>IS - Industry Solutions, a.s.</t>
  </si>
  <si>
    <t>tuhé častice, smart senzor, znečistenie ovzdušia, gravimetrická metóda</t>
  </si>
  <si>
    <t>Porovnávacie merania budú prebiehať na Žilinskej univerzite v Žiline alebo na inej dohodnutej lokalite (lokalitu môžu dohodnúť zástupcovia spoločnosti IS – Industry Solutions, a.s. (ďalej len IS) a Katedry cestného a environmentálneho inžinierstva, UNIZA (ďalej len KCEI)). Termín meraní bude dohodnutý zástupcami IS a KCEI podľa možností realizácie meraní a stavu pripravenosti SMART senzorov. Dĺžka jednotlivých meraní bude 14 dní, vzhľadom na dostatočne veľkú vzorku meraní pre štatistické vyhodnotenie kvality nameraných údajov SMART senzorov. Koncentrácie tuhých častíc PM10 a PM2.5 ako referenčné hodnoty budú merané ako 24- hodinové hmotnostné koncentrácie gravimetrickou metódou. Tieto koncentrácie budú porovnané a analyzované s 24-hodinovými priemermi koncentrácií PM10 a PM2.5 zistenými z meraní SMART senzorov. Ako referenčná metóda pre meranie a analýzu znečisťujúcich tuhých látok bude použitá gravimetrická metóda merania tuhých častíc PM10 a PM2.5. Súčasne bude prebiehať meranie koncentrácií PM10, PM2.5, PM4 a PM1 aj optickou metódou, ktorá bude slúžiť pre porovnanie s koncentráciami meranými senzormi, pričom budú vyhodnocované 1-hodinové koncentrácie a ich priebehy.</t>
  </si>
  <si>
    <t>P-104-0001/25</t>
  </si>
  <si>
    <t>Autorský dozor opravy havarijného stavu podhľadu BD</t>
  </si>
  <si>
    <t>Author’s Supervision of Emergency Repair Works of the Ceiling Structure in a Residential Building</t>
  </si>
  <si>
    <t>Juráš Peter, doc. Ing.  PhD.</t>
  </si>
  <si>
    <t>MPM Správcovská spoločnosť, s.r.o.</t>
  </si>
  <si>
    <t>O-13.01.2025</t>
  </si>
  <si>
    <t>autorský dozor, rekonštrukcia</t>
  </si>
  <si>
    <t>Výkon autorského dozoru.</t>
  </si>
  <si>
    <t>Vtáčia búdka pre MŠ a ZŠ Kotešová</t>
  </si>
  <si>
    <t>Birdhouse Project for the Kindergarten and Primary School in Kotešová</t>
  </si>
  <si>
    <t>Základná škola s materskou školou Kotešová</t>
  </si>
  <si>
    <t>O-06.03.2025</t>
  </si>
  <si>
    <t>vtáčia búdka. belorítka</t>
  </si>
  <si>
    <t>Zhotovenie pilotného projektu pre štandardizovanú vtáčiu búdku.</t>
  </si>
  <si>
    <t>P-104-0005/25</t>
  </si>
  <si>
    <t>Obhliadka poruchy dilatačnej škáry bytového domu</t>
  </si>
  <si>
    <t>Inspection of a Defect in the Expansion Joint of a Residential Building</t>
  </si>
  <si>
    <t>O-10.06.2025</t>
  </si>
  <si>
    <t>dilatačná škára</t>
  </si>
  <si>
    <t>S-104-0024/25</t>
  </si>
  <si>
    <t>Experimentálna analýza defektov balkónov a návrh opravy</t>
  </si>
  <si>
    <t>Experimental Analysis of Balcony Defects and Proposal of Repair Measures</t>
  </si>
  <si>
    <t>O-28.02.2025</t>
  </si>
  <si>
    <t>balkón, bytový dom, experimentálna analýza</t>
  </si>
  <si>
    <t>Na reálnej budovy in situ meraním odhaliť poruchy balkónov v havarijnom stave a vypracovať návrh na ich sanáciu.</t>
  </si>
  <si>
    <t>S-104-0027/25</t>
  </si>
  <si>
    <t>Účinok vetrom hnaného dažda na penetráciu vody detailami strechy výškovej budovy.</t>
  </si>
  <si>
    <t>Effect of Wind‑Driven Rain on Water Penetration through Roof Details of a High‑Rise Building</t>
  </si>
  <si>
    <t>O-02.04.2025</t>
  </si>
  <si>
    <t>strecha, in situ, vetrom hnaný dážď</t>
  </si>
  <si>
    <t>S-104-0040/25</t>
  </si>
  <si>
    <t>Expertízny posudok strechy pozemnej stavby</t>
  </si>
  <si>
    <t>Technical Expert Assessment of a Building Roof Structure</t>
  </si>
  <si>
    <t>Saint-Gobain Construction Products, s.r.o.</t>
  </si>
  <si>
    <t>4401789621</t>
  </si>
  <si>
    <t>expertíza, in situ, defektoskopia</t>
  </si>
  <si>
    <t>S-104-0069/25</t>
  </si>
  <si>
    <t>Numerické modelovanie tepelných mostov pri poruche dilatačnej škáry bytového domu</t>
  </si>
  <si>
    <t>Numerical Modelling of Thermal Bridges Associated with Expansion Joint Failure in a Residential Building</t>
  </si>
  <si>
    <t>O-08.10.2025</t>
  </si>
  <si>
    <t>2D tepelný most, in situ meranie, stacionárny stav</t>
  </si>
  <si>
    <t>S-104-0023/25</t>
  </si>
  <si>
    <t>Experimentálna analýza defektov terasy a návrh opravy</t>
  </si>
  <si>
    <t>Experimental Investigation of Terrace Failures and Design of Remedial Measures</t>
  </si>
  <si>
    <t>terasa , bytový dom, experimentálna analýza</t>
  </si>
  <si>
    <t>Na reálnej budove in situ meraním spracovať analýzu porúch s návrhom ich odstránenia.</t>
  </si>
  <si>
    <t>S-104-0010/24</t>
  </si>
  <si>
    <t>Teoretický výskum organizácie statickej dopravy pre mestskú časť Hliny V, Vi, VII a Bôrik</t>
  </si>
  <si>
    <t>Theoretical Research on the Organisation of Urban Static Transport in the Hliny V, VI, VII and Bôrik Districts</t>
  </si>
  <si>
    <t>Kociánová Andrea, doc. Ing.  PhD.</t>
  </si>
  <si>
    <t>ZoD/1166/2023</t>
  </si>
  <si>
    <t>https://www.crz.gov.sk/data/att/4650926.pdf</t>
  </si>
  <si>
    <t>statická doprava, organizácia dopravy, dopravné značenie</t>
  </si>
  <si>
    <t>Projekt je zameraný na analýzu súčasného stavu statickej dopravy vo vybraných mestských častiach mesta Žilina (Hliny V až VII a Bôrik) a návrh optimálnych riešení organizácie statickej dopravy s ohľadom na správne použitie zvislého a vodorovného dopravného značenia. Súčasťou je aj návrh riešenia krátkodobého zastavenia vozidiel pri školských areáloch. Výsledok by mal slúžiť mestu Žilina ako podklad pre zavedenie novej parkovacej politiky.</t>
  </si>
  <si>
    <t>S-104-0075/25</t>
  </si>
  <si>
    <t>Teoreticko-experimentálny výskum kapacitno-bezpečnostných možností križovatiek na 4-pruhovej miestnej ceste</t>
  </si>
  <si>
    <t>Theoretical and Experimental Investigation of Capacity and Safety Performance of Intersections on a Four‑Lane Local Road</t>
  </si>
  <si>
    <t>dopravný model, kapacita, plynulosť, prieskum</t>
  </si>
  <si>
    <t>V rámci projektu je podrobne riešená dopravno-bezpečnostná analýza 3 neriadených križovatiek na 4-pruhovej zbernej miestnej ceste. Okrem monitoringu smerovania intenzít dopravných prúdov (vrátane peších prúdov) počas dopravného prieskumu je sledované aj vyťaženie jednotlivých jazdný pruhov a konfliktné situácie. Vplyv návrhu zmeny organizácie dopravy na plynulosť, bezpečnosť a kapacitu križovatiek a hlavného dopravného prúdu na 4-pruhovej miestnej ceste bol preverený okrem štandardných postupov aj simulačnými modelmi.</t>
  </si>
  <si>
    <t>Prevzatie eu. noriem (EN) do sústavy STN, EN 1991-2:2023</t>
  </si>
  <si>
    <t>Adoption of European Standards (EN) into the STN System, EN 1991‑2:2023</t>
  </si>
  <si>
    <t>Koteš Peter, prof. Ing.  PhD.</t>
  </si>
  <si>
    <t>Ústav pre normalizáciu, metrológiu a skúšobníctvo Slovenskej republiky</t>
  </si>
  <si>
    <t>1000076727</t>
  </si>
  <si>
    <t>zaťaženie, mosty</t>
  </si>
  <si>
    <t>Preklad normy</t>
  </si>
  <si>
    <t>S-104-0017/25</t>
  </si>
  <si>
    <t>Experimentálne overovanie trhlín na skutočnej konštrukcii.</t>
  </si>
  <si>
    <t>Experimental Verification of Cracks in a Real Structure</t>
  </si>
  <si>
    <t>O-19.03.2025</t>
  </si>
  <si>
    <t>trhliny, bytový dom</t>
  </si>
  <si>
    <t>Pasportizácia porúch bytového domu Mikovíniho 1187 na sídlisku Hájik, Žilina</t>
  </si>
  <si>
    <t>S-104-0021/25</t>
  </si>
  <si>
    <t>Experimentálne overovanie stavu stropnej konštrukcie a jej porúch</t>
  </si>
  <si>
    <t>Experimental Assessment of the Condition and Defects of a Floor Structure</t>
  </si>
  <si>
    <t>DAQE Slovakia, s.r.o</t>
  </si>
  <si>
    <t>VO25-0416</t>
  </si>
  <si>
    <t>strop, diagnostika, prefabrikáty</t>
  </si>
  <si>
    <t>Diagnostika stropnej konštrukcie</t>
  </si>
  <si>
    <t>S-104-0022/25</t>
  </si>
  <si>
    <t>Numerické overenie stavu stropu</t>
  </si>
  <si>
    <t>Numerical Verification of the Structural Condition of the Floor Slab</t>
  </si>
  <si>
    <t>VO25-0417</t>
  </si>
  <si>
    <t>strop, prefabrikáty, prepočet</t>
  </si>
  <si>
    <t>S-104-0038/25</t>
  </si>
  <si>
    <t>Experimentálne a numerické overenie skutočného správania sa dvoch mostných konštrukcií vo Zvolene</t>
  </si>
  <si>
    <t>Experimental and Numerical Verification of the Actual Behaviour of Two Bridge Structures in Zvolen</t>
  </si>
  <si>
    <t>Mesto Zvolen</t>
  </si>
  <si>
    <t>0596/2025</t>
  </si>
  <si>
    <t>mosty, diagnostika, prepočet</t>
  </si>
  <si>
    <t>Experimentálne overenie skutočného správania sa dvoch mostných konštrukcií vo Zvolene</t>
  </si>
  <si>
    <t>S-104-0044/24</t>
  </si>
  <si>
    <t>Experimentálne a numerické overenie skutočného pôsobenia nosnej konštrukcie budovy nemocnice v Poprade</t>
  </si>
  <si>
    <t>Experimental and Numerical Verification of the Actual Behaviour of the Load‑Bearing Structure of the Hospital Building in Poprad</t>
  </si>
  <si>
    <t>HORNEX, a.s.</t>
  </si>
  <si>
    <t>O-15.04.2024</t>
  </si>
  <si>
    <t>budova, diagnostika, prepočet, zaťažiteľnosť, zosilnenie</t>
  </si>
  <si>
    <t>S-104-0059/25</t>
  </si>
  <si>
    <t>Experimentálne overenie statických veličín lávky</t>
  </si>
  <si>
    <t>Experimental Verification of Static Parameters of a Pedestrian Bridge</t>
  </si>
  <si>
    <t>Doprastav a.s.</t>
  </si>
  <si>
    <t>151/25/0370</t>
  </si>
  <si>
    <t>oceľová lávka, prehliadka</t>
  </si>
  <si>
    <t>S-104-0060/25</t>
  </si>
  <si>
    <t>Numerické a experimentálne overenie mostnej konštrukcie z prefabrikovaných nosníkov vo Zvolene</t>
  </si>
  <si>
    <t>Numerical and Experimental Verification of a Bridge Structure Composed of Precast Girders in Zvolen</t>
  </si>
  <si>
    <t>0864/2025</t>
  </si>
  <si>
    <t>prefabrikáty Hájek, prepočet, diagnostika, most</t>
  </si>
  <si>
    <t>S-104-0012/24</t>
  </si>
  <si>
    <t>Teoreticko-experimentálny výskum optimalizácie statickej dopravy na sídlisku Vlčince</t>
  </si>
  <si>
    <t>Theoretical and Experimental Research on the Optimisation of Static Transport in the Vlčince Residential Area</t>
  </si>
  <si>
    <t>Kováč Matúš, doc. Ing.  PhD.</t>
  </si>
  <si>
    <t>ZoD/1165/2023</t>
  </si>
  <si>
    <t>https://www.crz.gov.sk/data/att/4650842.pdf</t>
  </si>
  <si>
    <t>parkovanie, stojiská, optimalizácie statickej dopravy</t>
  </si>
  <si>
    <t>Projekt rieši analýzu súčasných možností parkovania na sídlisku Vlčince v Žiline, s cieľom doplnenia stojísk pre pokrytie potreby na základe stavebných úprav. Výsledok realizácie projektu umožní zavádzanie parkovacej politiky mesta Žilina.</t>
  </si>
  <si>
    <t>S-104-0114/24</t>
  </si>
  <si>
    <t>Teoretický výskum organizácie statickej dopravy pre mestskú časť Solinky</t>
  </si>
  <si>
    <t>Theoretical Research on the Organisation of Static Transport in the Solinky Urban District</t>
  </si>
  <si>
    <t>1058/24</t>
  </si>
  <si>
    <t>Projekt je zameraný na analýzu súčasného stavu statickej dopravy vo vybranej mestskej časti mesta Žilina Solinky a návrh optimalizácie riešenia organizácie statickej dopravy s ohľadom na správne využitie zvislého a vodorovného dopravného značenia v súlade s platnou legislatívou. Výsledok by mal slúžiť mestu Žilina ako podklad pre zavedenie novej parkovacej politiky.</t>
  </si>
  <si>
    <t>S-104-0047/25</t>
  </si>
  <si>
    <t>Geotechnický výskum zakladania historických stavieb</t>
  </si>
  <si>
    <t>Geotechnical Research into Foundation Conditions of Heritage Buildings</t>
  </si>
  <si>
    <t>Krušinský Peter, Ing. arch. PhD.</t>
  </si>
  <si>
    <t>RKC Farnosť Višňové</t>
  </si>
  <si>
    <t>ZoD/D/SvF/3/2025</t>
  </si>
  <si>
    <t>základy, kostol, baroko, lakeť</t>
  </si>
  <si>
    <t>Výskum bol zameraný na zistenie a overenie spôsobu zakladania vo vzťahu k archivnému výskumu, teoretickým predpokladom na základe znalosti z dobovej literatúry a historických antropometrických mier na prípadovej štúdii Rímskokatolíckeho kostola v obci Višňové. Kopané sondy potvrdili dôsledné použitie zásad definovaných v dobovej literatúre a historických antropometrických mier.</t>
  </si>
  <si>
    <t>S-104-0057/25</t>
  </si>
  <si>
    <t>Experimentálne meranie vnútorného plynu v izolačných sklách</t>
  </si>
  <si>
    <t>Experimental Measurement of Internal Gas Content in Insulating Glass Units</t>
  </si>
  <si>
    <t>Kysela Peter, Ing. PhD.</t>
  </si>
  <si>
    <t>Ing. Peter Snopko</t>
  </si>
  <si>
    <t>O-27.06.2025</t>
  </si>
  <si>
    <t>izolačné sklá, interný plyn, zasklenie</t>
  </si>
  <si>
    <t>Projekt je zameraný na experimentálne meranie a analýzu zloženia vnútorného plynu v izolačných sklách. Cieľom je overiť vhodnosť vybraných meracích metód, stanoviť koncentráciu plynov v dutine izolačných skiel a posúdiť ich vplyv na tepelno-izolačné vlastnosti skiel. Výsledky projektu prispejú k objektívnemu hodnoteniu kvality izolačných skiel a k identifikácii možných degradačných procesov počas ich prevádzky.</t>
  </si>
  <si>
    <t>S-104-0063/25</t>
  </si>
  <si>
    <t>Diagnostika interného plynu v dutine izolačných skiel</t>
  </si>
  <si>
    <t>Diagnostics of Internal Gas in the Cavity of Insulating Glass Units</t>
  </si>
  <si>
    <t>Ing. Marián Baran</t>
  </si>
  <si>
    <t>O-07.08.2025</t>
  </si>
  <si>
    <t>izolačné zasklenie, okenné konštrukcie, interný plyn</t>
  </si>
  <si>
    <t>Projekt sa zameriava na diagnostiku interného plynu v dutine izolačných skiel s dôrazom na jeho obsah a zloženie. Prostredníctvom experimentálnych meraní bude analyzovaný obsah plynov v izolačných sklách a posudzovaný ich vplyv na funkčné a tepelno-technické vlastnosti. Výstupy projektu prispejú k lepšiemu pochopeniu degradačných mechanizmov izolačných skiel a k zefektívneniu hodnotenia ich kvality v stavebnej praxi.</t>
  </si>
  <si>
    <t>S-104-0002/25</t>
  </si>
  <si>
    <t>Zameranie objemu skládok vysokopecnej trosky v PC Ladce,a.s., jeho vyhodnotenie a výpočet objemov</t>
  </si>
  <si>
    <t>Geodetic Survey, Evaluation and Volume Calculation of Blast Furnace Slag Stockpiles at PC Ladce, a.s.</t>
  </si>
  <si>
    <t>Mikoláš Milan, doc. Ing. Ph.D.</t>
  </si>
  <si>
    <t>Považská cementáreň, a.s.</t>
  </si>
  <si>
    <t>71260-S/2025</t>
  </si>
  <si>
    <t>GPS, geodetické meranie v teréne,vyhodnotenie súradníc, vyhodnotenie vrstevníc, výpočet objemov</t>
  </si>
  <si>
    <t>Zameranie skládok VPT kamerovými systémami na GPS a ich výpočet pomocou geodetického softvéru</t>
  </si>
  <si>
    <t>S-104-0003/25</t>
  </si>
  <si>
    <t>Presná nivelácia bodov na kostole Veľké Rovné - 2.etapa</t>
  </si>
  <si>
    <t>High‑Precision Levelling of Control Points on the Church in Veľké Rovné – Stage 2</t>
  </si>
  <si>
    <t>O-24.01.2025</t>
  </si>
  <si>
    <t>kostol Veľké Rovné, presná nivelácia, body ŠNS, body stabilizované v múre kostola</t>
  </si>
  <si>
    <t>Overenie nivelačných východiskových bodov štátnej nivelácie v obci, zameranie nivelačného ťahu presnou niveláciou , výpočet a porovnanie1. a 2. etapy presnej nivelácie, technická správa</t>
  </si>
  <si>
    <t>S-104-0033/25</t>
  </si>
  <si>
    <t>Geotechnické práce a zameranie osadených bodov</t>
  </si>
  <si>
    <t>Geotechnical Operations and Surveying of Installed Control Points</t>
  </si>
  <si>
    <t>O-28.05.2025</t>
  </si>
  <si>
    <t>presná nivelácia, digitálny nivelačný prístroj, smerodajná kilometrová odchýlka, prevýšenie</t>
  </si>
  <si>
    <t>Výškové merania kostola sv. Michala archanjela v obci Veľké Rovné metódou presnej nivelácie s presnosťou 0,5 mm/1 km. Podrobné výškové bodové pole tvorí 11 čapových značiek osadených po obvode exteriéru kostola. Referenčnú sieť tvoria tri nivelačné značky Štátnej nivelačnej siete a jedna dočasne stabilizovaná značka pri vstupe do areálu kostola.</t>
  </si>
  <si>
    <t>S-104-0001/23</t>
  </si>
  <si>
    <t>Dlhodobý monitoring letmo betónovanej mostnej konštrukcie DC2 netypického prierezu</t>
  </si>
  <si>
    <t>Long-term monitoring of the bridge structure DC2 with atypical cross-section shape built by free-cantilever method</t>
  </si>
  <si>
    <t>Moravčík Martin, prof. Ing.  PhD.</t>
  </si>
  <si>
    <t>EUROVIA SK, a.s.</t>
  </si>
  <si>
    <t>SUB3714</t>
  </si>
  <si>
    <t>Letmá betonáž, monitoring, atypický prierez, predpätý most, estakáda</t>
  </si>
  <si>
    <t>Pre monitorovanie fáz výstavby predpätej komorovej konštrukcie bol zvolený objekt SO 209-01, DC2, pri Zvolene v rámci výstavby komunikácie R2.</t>
  </si>
  <si>
    <t>The prestressed concrete structure with atypical cross-section, SO 209-01, DC2, near Zvolen, within the construction of the R2 highway, was chosen to the monitoring of the construction phases.</t>
  </si>
  <si>
    <t>S-104-0001/25</t>
  </si>
  <si>
    <t>Hodnotenie prevádzkyschopnosti nových predpätých diaľničných mostov</t>
  </si>
  <si>
    <t>Evaluation of Operational Performance of New Prestressed Highway Bridges</t>
  </si>
  <si>
    <t>NDS, a.s.</t>
  </si>
  <si>
    <t>107363/2024</t>
  </si>
  <si>
    <t>Mostné prehliadky, spoľahlivosť mostov, predpäté mosty</t>
  </si>
  <si>
    <t>Projekt rieši zmapovanie úrovne spoľahlivosti a prevádzkyschopnosti na nových predpätých diaľničných mostoch veľkých rozpätí</t>
  </si>
  <si>
    <t>The project addresses mapping the level of reliability and operability on new large-span prestressed highway bridges</t>
  </si>
  <si>
    <t>S-104-0004/25</t>
  </si>
  <si>
    <t>Výskum pôsobenia predpätia na existujúcej 60-ročnej predpätej mostnej konštrukcii</t>
  </si>
  <si>
    <t>Research of the prestressing effect on existing 60-year-old prestressed bridge structure</t>
  </si>
  <si>
    <t>Mesto Banská Bystrica</t>
  </si>
  <si>
    <t>Diagnostika, korózia, predpätý most, FBG snímače</t>
  </si>
  <si>
    <t>Bolo sledovanie pôsobenia predpätia na 60-ročnom spojitom predpätom moste v Banskej Bystrici pod presne stanoveným zaťažením v rôznych polohách. Použité boli špeciálne opto-vláknové FBG snímače na sledovanie zmeny pomerných pretvorení</t>
  </si>
  <si>
    <t>Basic goal of the project was to monitor the effect of prestress on a 60-year-old continuous prestressed bridge in Banská Bystrica under precisely defined loads in various positions</t>
  </si>
  <si>
    <t>S-104-0008/25</t>
  </si>
  <si>
    <t>Hodnotenie reálnej odozvy spojitých nosníkových predpätých sústav na zaťaženie</t>
  </si>
  <si>
    <t>Assessment of the Actual Response of Continuous Prestressed Beam Systems to Loading</t>
  </si>
  <si>
    <t>OHLA ŽS, a.s.</t>
  </si>
  <si>
    <t>221113-031/25-221117116301</t>
  </si>
  <si>
    <t>Predpäté spojité nosníky, zaťaženie, deformácie</t>
  </si>
  <si>
    <t>Bolo sledované reálne správanie spojitých predpätých nosníkových sústav pod zaťažením. Medziľahlé podpery boli riešené vo forme vrubových kĺbov.</t>
  </si>
  <si>
    <t>The real behavior of continuous prestressed beam systems under load was monitored. Intermediate supports were designed in the form of notched joints.</t>
  </si>
  <si>
    <t>S-104-0028/22</t>
  </si>
  <si>
    <t>Dlhodobý monitoring letmo betónovanej mostnej konštrukcie DC3 netypického prierezu</t>
  </si>
  <si>
    <t>Long-term monitoring of the bridge structure DC3 with atypical cross-section shape built by free-cantilever method</t>
  </si>
  <si>
    <t>STRABAG s.r.o</t>
  </si>
  <si>
    <t>2022/BB/002/144</t>
  </si>
  <si>
    <t>Letmá betonáž, monitoring, atypický prierez, predpätý most</t>
  </si>
  <si>
    <t>Pre monitorovanie fáz výstavby predpätej komorovej konštrukcie bol zvolený objekt SO 209-01, DC3, pri Zvolene v rámci výstavby komunikácie R2.</t>
  </si>
  <si>
    <t>The prestressed concrete structure with atypical cross-section, SO 209-01, DC3, near Zvolen, within the construction of the R2 highway, was chosen to the monitoring of the construction phases.</t>
  </si>
  <si>
    <t>S-104-0036/25</t>
  </si>
  <si>
    <t>Výskum deformačných stavov u spojitých železobetónových dosiek</t>
  </si>
  <si>
    <t>Research into deformation states in continuous reinforced concrete slabs</t>
  </si>
  <si>
    <t>VÁHOSTAV, a.s.</t>
  </si>
  <si>
    <t>NO-OZSB-250064</t>
  </si>
  <si>
    <t>Železobetónová doska, deformácie, spojité sústavy</t>
  </si>
  <si>
    <t>Boli sledované zvislé deformácie na spojitých železobetónových doskových mostných sústavách pri variabilnom postavení zaťaženia</t>
  </si>
  <si>
    <t>Vertical deformations on continuous reinforced concrete slab bridge systems were monitored under variable load positions.</t>
  </si>
  <si>
    <t>S-104-0042/24</t>
  </si>
  <si>
    <t>Sledovanie pretvorení na 2-trámových predpätých sústavách</t>
  </si>
  <si>
    <t>Experimental Monitoring of Deformation Behaviour of Two‑Girder Prestressed Systems</t>
  </si>
  <si>
    <t>221113-044/24-221113113301</t>
  </si>
  <si>
    <t>2-trámové mosty, predpätie, pretvorenia</t>
  </si>
  <si>
    <t>Sledovanie pretvorení na 2-trámových predpätých sústavách na moste SO 213 pri Ružomberku</t>
  </si>
  <si>
    <t>S-104-0049/25</t>
  </si>
  <si>
    <t>Hodnotenie spoľahlivosti 2-trámových predpätých sústav</t>
  </si>
  <si>
    <t>Evaluation of the Reliability of Two‑Girder Prestressed Systems</t>
  </si>
  <si>
    <t>IDOS SK s.r.o.</t>
  </si>
  <si>
    <t>2-trámová sústava, pretvárne veličiny, deformácie, predpätie</t>
  </si>
  <si>
    <t>Boli sledované pretvárne veličiny na 2-trámovom predpätom moste v rámci D1. Vyhodnocované a porovnávanie boli hodnoty deformácií s viacerými výpočtovými modelmi</t>
  </si>
  <si>
    <t>S-104-0051/25</t>
  </si>
  <si>
    <t>Numerická verifikácia nového systému železničného mosta</t>
  </si>
  <si>
    <t>Numerical Validation of a New Railway Bridge Structural System</t>
  </si>
  <si>
    <t>2025/FC/003/058</t>
  </si>
  <si>
    <t>Oceľobetónová konštrukcia, železničný most</t>
  </si>
  <si>
    <t>Bol vytvorený numericky model pre statické overenie nového typu oceľobetónového mosta</t>
  </si>
  <si>
    <t>A numerical model was created for the static verification of a new type of steel-concrete bridge</t>
  </si>
  <si>
    <t>S-104-0071/22</t>
  </si>
  <si>
    <t>Dlhodobý monitoring letmo betónovanej mostnej konštrukcie DC4 netypického prierezu</t>
  </si>
  <si>
    <t>Long-term monitoring of the bridge structure DC4 with atypical cross-section shape built by free-cantilever method</t>
  </si>
  <si>
    <t>PZ/2022/00381/15</t>
  </si>
  <si>
    <t>Pre monitorovanie fáz výstavby predpätej komorovej konštrukcie bol zvolený objekt SO 209-01, DC4, pri Zvolene v rámci výstavby komunikácie R2.</t>
  </si>
  <si>
    <t>The prestressed concrete structure with atypical cross-section, SO 209-01, DC4, near Zvolen, within the construction of the R2 highway, was chosen to the monitoring of the construction phases.</t>
  </si>
  <si>
    <t>S-104-0118/24</t>
  </si>
  <si>
    <t>Aplikácia nových technológií pre zosilňovanie betónových mostov</t>
  </si>
  <si>
    <t>Application of Advanced Technologies for Strengthening Concrete Bridges</t>
  </si>
  <si>
    <t>ZoD/D/SvF/10/2024</t>
  </si>
  <si>
    <t>CFRP, zosilnenie mostov, ohyb, šmyk</t>
  </si>
  <si>
    <t>Nové technológie CFRP pásov boli aplikované na zosilnenie mostných železobetónových trámov namáhaných na ohyb a šmyk</t>
  </si>
  <si>
    <t>S-104-0025/24</t>
  </si>
  <si>
    <t>Hodnotenie pretvorení nosnej konštrukcie mosta</t>
  </si>
  <si>
    <t>Evaluation of Deformations in the Load‑Bearing Structure of a Bridge</t>
  </si>
  <si>
    <t>SMS</t>
  </si>
  <si>
    <t>deformácie, predpätie, výpočtový model</t>
  </si>
  <si>
    <t>Analýza deformácií nosnej konštrukcie - porovnanie s výpočtovým modelom</t>
  </si>
  <si>
    <t>S-104-0007/25</t>
  </si>
  <si>
    <t>Experimentálny výskum skutočného pôsobenia 2 mostných konštrukcií na medzinárodnej železničnej trati Kúty - št. hranica SR/ČR.</t>
  </si>
  <si>
    <t>Experimental research of the actual behavior of 2 bridge structures on the international railway line Kúty - the Slovak/Czech border.</t>
  </si>
  <si>
    <t>Odrobiňák Jaroslav, doc. Ing.  PhD.</t>
  </si>
  <si>
    <t>ICM S.p.A.</t>
  </si>
  <si>
    <t>JV0314/738/30.1.2025</t>
  </si>
  <si>
    <t>experimentálny výskum, skutočné pôsobenie mosta, nosná konštrukcia</t>
  </si>
  <si>
    <t>Experimentálne overenie a verifikácia s numerickým modelom ohybového pôsobenia NK mostov SO 12-33-01 a SO 12-33-02 budovaných pod koľajou č. 2 v rámci modernizácie medzinárodnej železničnej trate.</t>
  </si>
  <si>
    <t>Experimental verification and comparison with a numerical model of the bending behavior of the superstructures of bridges SO 12-33-01 and SO 12-33-02 built under track No. 2 as part of the modernization of the international railway line.</t>
  </si>
  <si>
    <t>S-104-0016/25</t>
  </si>
  <si>
    <t>Experimentálny výskum aktuálneho stavu zvislých nosných prvkov halového objektu v závode KIA Žilina</t>
  </si>
  <si>
    <t>Experimental research into the current condition of vertical load-bearing elements of the hall building at the KIA Žilina plant</t>
  </si>
  <si>
    <t>exe, a.s.</t>
  </si>
  <si>
    <t>diagnostika, železobetón, materiálové skúšky</t>
  </si>
  <si>
    <t>Experimentálnymi metódami diagnostiky overiť súčasný stav betónu a vystuženia stĺpov haly zvarovne v závode KIA Žilina za účelom zaistenia ich spoľahlivosti pre ďalšiu exploatáciu</t>
  </si>
  <si>
    <t>Using experimental diagnostic methods, verify the current condition of the concrete and reinforcement of the columns of the welding hall at the KIA Žilina plant in order to ensure their reliability for further exploitation</t>
  </si>
  <si>
    <t>S-104-0031/24</t>
  </si>
  <si>
    <t>Výskum zameraný na optimalizáciu mostných konštrukcií v rámci modernizácie VRT Brno – Přerov</t>
  </si>
  <si>
    <t>Research Focused on the Optimisation of Bridge Structures within the Modernisation of the Brno–Přerov High‑Speed Rail Line</t>
  </si>
  <si>
    <t>AFRY CZ s.r.o</t>
  </si>
  <si>
    <t>2023/0189/ZoD/D/SvF/1/2024</t>
  </si>
  <si>
    <t>spriahnutý most, spodná stavba, špeciálne zakladanie, kombinovaná odozva, vyskorýchlostná trať</t>
  </si>
  <si>
    <t>Výskum zameraný na optimálne riešenie dvoch spriahnutých oceľobetónových mostných konštrukcií pre potreby vysokorýchlostnej trate v Českej republike n úseku Brno - Přerov. Vykonanie pokročilých statických a dynamických výpočtov vrátane kombinovanej odozvy most-koľaj.</t>
  </si>
  <si>
    <t>Research focused on the optimal solution of two steel-concrete composite bridge structures for the needs of a high-speed line in the Czech Republic on the Brno - Přerov section. Performance of advanced static and dynamic calculations including combined bridge-track behaviour.</t>
  </si>
  <si>
    <t>S-104-0043/25</t>
  </si>
  <si>
    <t>Teoretický výskum zameraný na zaťažiteľnosť a zvyškovú životnosť existujúcich mostov v prevádzke v areáli VE Čunovo a VE Mošoň - 2. etapa</t>
  </si>
  <si>
    <t>Theoretical research focused on the load capacity and remaining service life of existing bridges in operation in the area of &amp;#8203;&amp;#8203;VE Čunovo and VE Mošoň - 2nd stage</t>
  </si>
  <si>
    <t>0101/0054/25</t>
  </si>
  <si>
    <t>železobetónový most, výklopný oceľový most, diagnostika, prepočet, zvyšková životnosť</t>
  </si>
  <si>
    <t>Prehliadky mostov, diagnostický prieskum, podrobný stavebno-technický prieskum, zhodnotenie aktuálneho stavu, vypracovanie numerických finitných modelov, statické analýzy, stanovenie zaťažiteľnosti, určenie zvyškovej životnosti a predikcia ďalšej exploatácie 4 mostov na dvoch vodných elektrárňach na Dunaji.</t>
  </si>
  <si>
    <t>Bridge inspections, diagnostic, detailed structural survey, assessment of the actual condition, development of numerical finite models, static analyses, determination of load capacity, determination of remaining service life and prediction of further exploitation of four bridges at two hydroelectric power plants on the Danube river.</t>
  </si>
  <si>
    <t>S-104-0044/25</t>
  </si>
  <si>
    <t>Experimentálny výskum skutočného pôsobenia inovatívne riešenej spriahnutej oceľobetónovej konštrukcie mosta na Hradskej ulici vo Vrakuni</t>
  </si>
  <si>
    <t>Experimental research into the actual behavior of an innovatively designed composite steel-concrete bridge structure on Hradská street in Vrakuňa</t>
  </si>
  <si>
    <t>MBM-GROUP. a.s.</t>
  </si>
  <si>
    <t>19/2025-25Zak003</t>
  </si>
  <si>
    <t>experimentálny výskum, skutočné pôsobenie mosta, nosná konštrukcia, spriahnutie</t>
  </si>
  <si>
    <t>Experimentálne overenie a verifikácia s numerickým modelom ohybového pôsobenia inovatívne riešenej spriahnutej oceľobetónovej konštrukcie cestného mostného objektu "201-00 Most na Hradskej ulici cez Malý Dunaj vo Vrakuni"</t>
  </si>
  <si>
    <t>Experimental verification and verification with a numerical model of the bending behavior of an innovatively designed composite steel-concrete superstructure of the road bridge "201-00 Bridge on Hradská street over the Malý Dunaj river in Vrakuňa"</t>
  </si>
  <si>
    <t>S-104-0050/25</t>
  </si>
  <si>
    <t>Experimentálny výskum skutočného statického a dynamického pôsobenia oceľového mosta a lávky ponad Váh v Budatíne.</t>
  </si>
  <si>
    <t>Experimental research into the actual static and dynamic behavior of a steel bridge and footbridge over the Váh River in Budatín.</t>
  </si>
  <si>
    <t>MONT IRP s.r.o.</t>
  </si>
  <si>
    <t>784/FB/2025</t>
  </si>
  <si>
    <t>Experimentálny výskum a porovnanie numericky stanovených hodnôt skutočného statického a dynamického pôsobenia plnostenného trojpoľového železničného oceľového mosta SO 53-33-07.1 - NK2 a statického ohybového pôsobenia plnostennej trojpoľovej oceľovej lávky SO 53-33-07.2. Nové konštrukcie preklenujú rieku Váh v Budatíne pri Žiline.</t>
  </si>
  <si>
    <t>Experimental research and comparison of numerically determined values &amp;#8203;&amp;#8203;of actual static and dynamic behavior of plate-girder three-span railway steel bridge SO 53-33-07.1 - NK2 and static bending behavior of plate-girder three-span steel footbridge SO 53-33-07.2. New structures span the Váh River in Budatín near Žilina.</t>
  </si>
  <si>
    <t>S-104-0052/23</t>
  </si>
  <si>
    <t>Experimentálno-teoretický výskum skutočného pôsobenia železničného mosta v nžkm 74,306 trate Kúty - št. hranica SR/ČR</t>
  </si>
  <si>
    <t>Experimental–Theoretical Research on the Actual Behaviour of a Railway Bridge at Line Kilometre 74.306 of the Kúty – Slovak/Czech State Border Railway Line</t>
  </si>
  <si>
    <t>Združenie JV ICM-Váhostav-SK</t>
  </si>
  <si>
    <t>JV/0153/738/30.06.2023</t>
  </si>
  <si>
    <t>železničný most, ohybové pôsobenie, Langrov trám, experimentálny výskum</t>
  </si>
  <si>
    <t>Experimentálno-teoretický výskum skutočného pôsobenia železničného mosta v nžkm 74,306 trate Kúty - št.hranica SR/ČR pri extrémnom statickom zaťažení</t>
  </si>
  <si>
    <t>Experimental-theoretical research of the actual behaviour of the railway bridge at 74.306 km of the line Kúty - Slovak/Czech border under extreme static load</t>
  </si>
  <si>
    <t>S-104-0067/24</t>
  </si>
  <si>
    <t>Teoretický výskum zameraný na zaťažiteľnosť a zvyškovú životnosť existujúcich mostov v prevádzke v areáli VE Čunovo a VE Mošoň</t>
  </si>
  <si>
    <t>Theoretical Research Focused on the Load‑Bearing Capacity and Residual Service Life of Existing Operational Bridges in the Čunovo and Moson Hydropower Plant Areas</t>
  </si>
  <si>
    <t>0101/0037/24</t>
  </si>
  <si>
    <t>S-104-0071/24</t>
  </si>
  <si>
    <t>Výskum zameraný na optimalizáciu konštrukčného, technického a technologického riešenie rekonštrukcie železničného súmostia 6 mostov v meste Spišská nová Ves na modernizovanej trati.</t>
  </si>
  <si>
    <t>Research Focused on the Optimisation of Structural, Technical and Technological Solutions for the Reconstruction of a Six‑Bridge Railway Complex in the City of Spišská Nová Ves on a Modernised Railway Line</t>
  </si>
  <si>
    <t>Valbek SK, spol. s r.o.</t>
  </si>
  <si>
    <t>24KE12004</t>
  </si>
  <si>
    <t>spriahnutý most, rekonštrukcia, modernizovaná trať, viackoľajný most</t>
  </si>
  <si>
    <t>Research focused on optimizing the structural, technical and technological solution for the reconstruction of the railway bridge complex of 6 bridges in the town of Spišská nová Ves on the modernized railway line.</t>
  </si>
  <si>
    <t>S-104-0075/23</t>
  </si>
  <si>
    <t>Experimentálny výskum skutočného pôsobenia mosta O 53-33-02 cez Rajčianku v sžkm 199,880 - 2. nosná konštrukcia</t>
  </si>
  <si>
    <t>Experimental Research on the Actual Structural Behaviour of Bridge O 53‑33‑02 over the Rajčianka River at Chainage km 199.880 – Second Load‑Bearing Structure</t>
  </si>
  <si>
    <t>experimentálny výskum, skutočné pôsobenie mosta, priehradová konštrukcia, železničný most</t>
  </si>
  <si>
    <t>Experimentálny výskum skutočného pôsobenia mosta SO 53-33-02 cez rieku Rajčianka v sžkm 199,880 (druhá nosná konštrukcia) pri statickom aj dynamickom namáhaní</t>
  </si>
  <si>
    <t>Experimental research of the actual behaviour of the SO 53-33-02 bridge over the Rajčianka river at sžkm 199.880 (second superstructure) under static and dynamic loads</t>
  </si>
  <si>
    <t>S-104-0110/24</t>
  </si>
  <si>
    <t>Experimentálno-numerický výskum rezerv v spoľahlivosti ohýbaných nitovaných mostných prvkov prostredníctvom využitia možnej nelineárnej odolnosti – I. časť</t>
  </si>
  <si>
    <t>Experimental–Numerical Research on Reliability Reserves of Bent Riveted Bridge Elements through the Use of Potential Non‑Linear Resistance – Part I</t>
  </si>
  <si>
    <t>1447776/SLSN</t>
  </si>
  <si>
    <t>nitovaný nosník, existujúca konštrukcia, laboratórny test, nelineárna odolnosť</t>
  </si>
  <si>
    <t>Experimentálny laboratórny výskum nitovaných prvkov pri statickom namáhaní a dynamickom namáhaní – laboratórne skúšky pôsobenia starých pozdĺžnikov vybratých z reálnej mostnej konštrukcie min. 3 ks pri statickom namáhaní a min. 1 ks pri dynamickom namáhaní</t>
  </si>
  <si>
    <t>Experimental laboratory research of riveted elements under static and dynamic load – laboratory tests of the behaviour of old longitudinal members selected from a real bridge structure, min. 3 pcs under static load and min. 1 pc under dynamic load</t>
  </si>
  <si>
    <t>S-104-0115/24</t>
  </si>
  <si>
    <t>Experimentálno-numerický výskum rezerv v spoľahlivosti ohýbaných nitovaných mostných prvkov prostredníctvom využitia možnej nelineárnej odolnosti – II. časť</t>
  </si>
  <si>
    <t>Experimental–Numerical Research on Reliability Reserves of Bent Riveted Bridge Elements through the Use of Potential Non‑Linear Resistance – Part II</t>
  </si>
  <si>
    <t>1450049/SLSN</t>
  </si>
  <si>
    <t>nitovaný nosník, existujúca konštrukcia, FEM analýza, nelineárna odolnosť</t>
  </si>
  <si>
    <t>Numerické analýzy možnej čiastočnej plastizácie nitovaných pozdĺžnikov a záverečná správa – numerické simulácie zamerané na možné plastizovanie časti nitovaných prierezov pri zachovaní ich bezpečného využívania; odporúčania pre hodnotenie pozdĺžnikov otvorených prvkových mostoviek</t>
  </si>
  <si>
    <t>Numerical analyses of possible partial plasticization of riveted stringers and final report – numerical simulations focused on possible plasticization of part of riveted cross-sections while maintaining their safe use; recommendations for the evaluation of stringers of open member bridge decks</t>
  </si>
  <si>
    <t>S-104-0069/23</t>
  </si>
  <si>
    <t>Objektivizácia výsledkov meraní dynamických účinkov prvkov konštrukcie železničných tratí - experimentálny výskum</t>
  </si>
  <si>
    <t>Objectification of Measurement Results of Dynamic Effects on Railway Track Structure Elements – Experimental Research</t>
  </si>
  <si>
    <t>Papán Daniel, doc. Ing.  PhD.</t>
  </si>
  <si>
    <t>BETAMONT s.r.o.</t>
  </si>
  <si>
    <t>104/2-UVTR/2023(PVG/D/SvF/2023)</t>
  </si>
  <si>
    <t>IDHE</t>
  </si>
  <si>
    <t>Riešenie účinkov posunov podložia na pamiatkovo chránené budovy v rámci univerzitného vzdelávania.</t>
  </si>
  <si>
    <t>Implementation of ground displacement effects on heritage buildings in university education.</t>
  </si>
  <si>
    <t>technická seizmicity, vzdelávanie, historické budovy, deformácie podložia</t>
  </si>
  <si>
    <t>Urbanizácia miest súvisí s rastom počtu mestského obyvateľstva a rozvojom mestskej infraštruktúry. Pôvodná infraštruktúra sa mení v dôsledku industrializácie a hospodárskeho rastu. Dôsledkom je nárast dopravného zaťaženia pôvodných ciest a vytváranie nových ciest. Poloha mestských objektov sa nemení, ale cesty sa k nim približujú a rastie vplyv dynamických javov spôsobených umelým zdrojom kmitania. Medzi takéto objekty patria aj historické budovy. V regiónoch všetkých projektových partnerov sa nachádza veľké množstvo pamiatkovo chránených budov, ktoré sú týmto procesom ovplyvnené. Výsledkom je výskyt porúch budov a následné zvyšovanie investícií na ich rekonštrukciu a ochranu. Vibrácie spôsobujú aj trvalú deformáciu podložia, ktorá je príčinou porúch konštrukcie. Tiet poruchy je možné korigovať (rektifikovať). Rozvoj miest si často vyžaduje posunutie budov vo vertikálnom a horizontálnom smere. Na túto tému sa vykonáva výskum a jeho výsledky sa realizujú. Existujú preto nové možnosti, ako tento proces umožniť, a cieľom projektu je informovať o takomto výskume a možnostiach.</t>
  </si>
  <si>
    <t>Urbanization of cities is related to the growth of urban population and the development of urban infrastructure. The original infrastructure ischanging due to industrialization and economic growth. The consequence is an increase in the traffic load on the original roads and thecreation of new roads. The position of the city objects does not change, but roads are getting closer to them and the influence of dynamicphenomena caused by an artificial vibration source is growing. Such objects also include historical buildings. In the regions of all projectpartners, there are a large number of heritage buildings that are affected by this process. The result is the occurrence of building failures andsubsequently increasing investments for their reconstruction and protection. The vibrations also cause permanent deformation of the ground,which is the reason for the deflection of the structure. This deflection can be corrected (rectification). Urban development often requires thedisplacement of buildings in vertical and horizontal directions. Research is being carried out on this subject, and the results are beingimplemented. There are, therefore, new opportunities to enable this process, and the project is intended to inform such research andopportunities.</t>
  </si>
  <si>
    <t>S-104-0034/25</t>
  </si>
  <si>
    <t>Diagnostika a prepočet únosnosti stropnej dosky oslabenej otvorom pre vzduchotechniku.</t>
  </si>
  <si>
    <t>Structural Diagnostics and Load‑Bearing Capacity Reassessment of a Floor Slab with an HVAC Opening</t>
  </si>
  <si>
    <t>Papánová Zuzana, doc. Ing. PhD.</t>
  </si>
  <si>
    <t>Ing. Alexander Obluk</t>
  </si>
  <si>
    <t>O-30.052025</t>
  </si>
  <si>
    <t>diagnostika, statické posúdenie, nosná konštrukcia, oslabenie otvorom</t>
  </si>
  <si>
    <t>Diagnostikou sa získavajú relevantné údaje o skutočnom technickom stave stropnej železobetónovej dosky. Ide najmä o vizuálnu obhliadku a doplnkové diagnostické merania, pre overenie skutkového stavu s dostupnými podkladmi – výkresy výstuže dosiek. Diagnostika bola zameraná na identifikáciu možných porúch, degradácií materiálu a získanie základných fyzikálno-mechanických charakteristík konštrukcie. Výsledky sú podkladom pre statický prepočet únosnosti stropnej dosky pre dva navrhované varianty oslabenia otvorom na umiestnenie technického zariadenia budovy a prepočet únosnosti stropnej dosky oslabenej otvorom pre plánované technické zariadenie budovy - vzduchotechniku.</t>
  </si>
  <si>
    <t>S-104-0078/25</t>
  </si>
  <si>
    <t>Diagnostika, prepočet únosnosti a návrh zosilnenia dosky v prvom podzemnom podlaží.</t>
  </si>
  <si>
    <t>Diagnostics, Load‑Bearing Capacity Recalculation and Strengthening Design of the Slab at the First Basement Level</t>
  </si>
  <si>
    <t>O-06.11.2025</t>
  </si>
  <si>
    <t>prepočet únosnosti stropnej dosky, diagnostika, návrh zosilnenia</t>
  </si>
  <si>
    <t>V rámci plánovanej revitalizácie námestia v Martine je plánovaná obnova vrstiev parkoviska nachádzajúcich sa v blízkosti obchodného domu. Táto plocha slúži ako konštrukcia stropnej dosky pre prvé podzemné podlažie zásobovacích priestorov obchodného domu. Vzhľadom na viditeľné poruchy a nefunkčnosť konštrukčnej výstuže dosky v niektorých miestach, je identifikácia a diagnostika jej skutočného technického stavu, statický prepočet jej únosnosti a návrh zosilnenia stropnej dosky nevyhnutnou súčasťou.</t>
  </si>
  <si>
    <t>S-104-0023/24</t>
  </si>
  <si>
    <t>Aplikovaný výskum overovania životnosti exist. mostu na ul. Hradská v BA</t>
  </si>
  <si>
    <t>Applied Research for the Assessment of the Remaining Service Life of the Existing Bridge on Hradská Street, Bratislava</t>
  </si>
  <si>
    <t>Pitoňák Martin, doc. Ing.  PhD.</t>
  </si>
  <si>
    <t>OST2401306 OSUT0/24/V3</t>
  </si>
  <si>
    <t>Aplikovaný výskum, životný cyklus mosta , optimálne riešenia dopravnej infrašturktúry</t>
  </si>
  <si>
    <t>Aplikovaný výskum možnosti predĺženia životnosti exitujúceho mostu na ul. Hradská v Bratislave s navrhnutím možných riešení. Zistenie zvyškovej životnosti a prípadne riešenie v stave pre koncom životnosti.</t>
  </si>
  <si>
    <t>S-104-0009/25</t>
  </si>
  <si>
    <t>Analýza použiteľnosti pôvodného nosného systému hotela v Pribyline</t>
  </si>
  <si>
    <t>Assessment of the Suitability of the Original Structural System of the Hotel in Pribylina</t>
  </si>
  <si>
    <t>Prokop Jozef,  Ing. PhD.</t>
  </si>
  <si>
    <t>BOČEK, s.r.o.</t>
  </si>
  <si>
    <t>25VO0001</t>
  </si>
  <si>
    <t>nosná konštrukcia, odolnosť, rekonštrukcia</t>
  </si>
  <si>
    <t>Vzhľadom na nezachovanú výrobnú dokumentáciu starého objektu hotela Esperanto v Pribyline, bol v rámci projektu zisťovaný statický systém a kvalita materiálov pre overenie jeho prípadného ďalšieho využitia. Za týmto účelom bola vykonaná aj diagnostika materiálov nosných konštrukcií, kde sa porovnávali dáta získané nedeštruktívnymi a deštruktívnymi metódami.</t>
  </si>
  <si>
    <t>S-104-0203/25</t>
  </si>
  <si>
    <t>Zisťovanie obsahu chloridových iónov v krycej vrstve betónu mostov v Gregorovciach z hľadiska koróznej ochrany betonárskej výstuže</t>
  </si>
  <si>
    <t>Determination of Chloride Ion Content in the Concrete Cover of Bridges in Gregorovce with Regard to Corrosion Protection of Reinforcing Steel</t>
  </si>
  <si>
    <t xml:space="preserve">AFRY Slovakia s. r. o. </t>
  </si>
  <si>
    <t>486000051-001-003</t>
  </si>
  <si>
    <t>chloridy, betón, korózia, životnosť</t>
  </si>
  <si>
    <t>V projekte sa vykoná analýza odobratých vzoriek betónu vo forme prášku z mostných objektov. Obsah chloridových iónov sa stanoví pomocou laboratórnych skúšok a poslúži na približný výpočet zostatkovej životnosti mostných objektov.</t>
  </si>
  <si>
    <t>S-104-0204/25</t>
  </si>
  <si>
    <t>Zisťovanie obsahu chloridových iónov v krycej vrstve betónu mostov v Dravcoch z hľadiska koróznej ochrany betonárskej výstuže</t>
  </si>
  <si>
    <t>Determination of Chloride Ion Content in the Concrete Cover of Bridges in Dravce with Regard to Corrosion Protection of Reinforcing Steel</t>
  </si>
  <si>
    <t>486000051-003-004</t>
  </si>
  <si>
    <t>S-104-0205/25</t>
  </si>
  <si>
    <t>Zisťovanie obsahu chloridových iónov v krycej vrstve betónu mostov v obci Pstruša z hľadiska koróznej ochrany betonárskej výstuže</t>
  </si>
  <si>
    <t>Determination of Chloride Ion Content in the Concrete Cover of Bridges in Pstruša with Regard to Corrosion Protection of Reinforcing Steel</t>
  </si>
  <si>
    <t>486000051-005-004</t>
  </si>
  <si>
    <t>S-104-0206/25</t>
  </si>
  <si>
    <t>Zisťovanie obsahu chloridových iónov v krycej vrstve betónu mostov v Brusne z hľadiska koróznej ochrany betonárskej výstuže</t>
  </si>
  <si>
    <t>Determination of Chloride Ion Content in the Concrete Cover of Bridges in Brusno with Regard to Corrosion Protection of Reinforcing Steel</t>
  </si>
  <si>
    <t>486000051-009-005</t>
  </si>
  <si>
    <t>S-104-0207/25</t>
  </si>
  <si>
    <t>Zisťovanie obsahu chloridových iónov v krycej vrstve betónu mostov v Banskej Bystrici z hľadiska koróznej ochrany betonárskej výstuže</t>
  </si>
  <si>
    <t>Determination of Chloride Ion Content in the Concrete Cover of Bridges in Banská Bystrica with Regard to Corrosion Protection of Reinforcing Steel</t>
  </si>
  <si>
    <t>486000051-007-005</t>
  </si>
  <si>
    <t>P-104-0201/25</t>
  </si>
  <si>
    <t xml:space="preserve">Stanovenie obsahu chloridu na vzorkách mosta- Stavba Prosenice- Ostava - Svinov  </t>
  </si>
  <si>
    <t>Determination of chloride content in samples from the Prosenice–Ostava–Svinov Bridge</t>
  </si>
  <si>
    <t>2021/0217-53</t>
  </si>
  <si>
    <t>S-104-0029/25</t>
  </si>
  <si>
    <t>Metodika hodnotenia technicko-ekonomickej a socio-ekonomickej efektívnosti modernizácie kultúrnej infraštruktúry - historickej budovy knižnice</t>
  </si>
  <si>
    <t>Methodology for the Evaluation of Technical, Economic and Socio‑Economic Efficiency of the Modernisation of Cultural Infrastructure: A Historic Library Building</t>
  </si>
  <si>
    <t>Remek Ľuboš, doc. Ing. PhD.</t>
  </si>
  <si>
    <t>AFRY Slovakia, s.r.o</t>
  </si>
  <si>
    <t>2025/0038-001</t>
  </si>
  <si>
    <t>ekonomická efektívnosť verejných investícií, kultúrna infraštruktúra, rekonštrukcia historických budov, socio-ekonomické prínosy investícií, verejné knižnice, regionálny rozvoj, udržateľná architektúra, hodnotenie verejných projektov, životný cyklus stavieb, európske hlavné mesto kultúry</t>
  </si>
  <si>
    <t>Cieľom projektu je analyzovať a metodicky rozvinúť postupy hodnotenia technickej, ekonomickej a socio-ekonomickej efektívnosti modernizácie verejných kultúrnych stavieb. Výskum sa zameriava na identifikáciu prínosov investícií do obnovy historických budov a ich transformácie na moderné multifunkčné verejné priestory. Súčasťou projektu je overenie metodických prístupov na prípadovej štúdii rekonštrukcie Verejnej knižnice Michala Rešetku v Trenčíne. Výsledkom bude návrh odporúčaní pre plánovanie a hodnotenie investícií do kultúrnej infraštruktúry z pohľadu udržateľného regionálneho rozvoja.</t>
  </si>
  <si>
    <t>Expertné metódy v claimovej agende objednávateľa stavebných prác líniových stavieb</t>
  </si>
  <si>
    <t>Expert Methods in Construction Claims Management from the Perspective of the Client of Linear Infrastructure Projects</t>
  </si>
  <si>
    <t>POVAŽSKÁ VODÁRENSKÁ SPOLOČNOSŤ, a.s.</t>
  </si>
  <si>
    <t>expertné metódy, claimová agenda, líniové stavby, cenová kontrola, kontrolný orientačný položkový rozpočet, ex‑ante / ex‑post posúdenie, cenová analýza, preložky plynovodov, riadenie nákladov</t>
  </si>
  <si>
    <t>Cieľom projektu je vyvinúť a overiť expertné metódy pre systematické posudzovanie a riešenie nárokov (claimov) v agende objednávateľa stavebných prác líniových stavieb. Projekt vytvorí metodiku založenú na kontrolných orientačných položkových rozpočtoch, cenových analýzach a štandardizovaných postupoch pre ex‑ante a ex‑post cenovú kontrolu. Metódy sa overia na praktickom prípade preložiek STL plynovodov (viď správa Žilinskej univerzity, str. 4–13) a vyhodnotí sa ich presnosť pri posudzovaní oprávnenosti nákladov. Výstupom bude súbor odporúčaní, manuálov a šablón na zlepšenie preukazovania nárokov, zníženie sporov a efektívnejšie riadenie nákladov.</t>
  </si>
  <si>
    <t>S-104-0037/25</t>
  </si>
  <si>
    <t>Diagnostika komunikácie "A" - v úseku Cornico - GLP2</t>
  </si>
  <si>
    <t>Pavement Diagnostic Assessment of Road “A” along the Cornico–GLP2 Segment</t>
  </si>
  <si>
    <t>Remišová Eva, doc. Ing.  PhD.</t>
  </si>
  <si>
    <t>PPA POWER DS, s.r.o.</t>
  </si>
  <si>
    <t>OBJ-Z-50-2025-000099</t>
  </si>
  <si>
    <t>prehliadka, rázová zaťažovacia skúška, GPR radar</t>
  </si>
  <si>
    <t>diagnostika komunikácie s analýzou</t>
  </si>
  <si>
    <t>CE0100248 – HUMANITA</t>
  </si>
  <si>
    <t>HUMANITA</t>
  </si>
  <si>
    <t>Interakcie medzi človekom a prírodou a vplyv turistických aktivít na chránené územia</t>
  </si>
  <si>
    <t>Human-Nature Interactions and Impacts of Tourist Activities on Protected Areas</t>
  </si>
  <si>
    <t>Sitányiová Dana, doc. Mgr.  PhD.</t>
  </si>
  <si>
    <t>CE0100248</t>
  </si>
  <si>
    <t>Interreg CENTRAL EUROPE</t>
  </si>
  <si>
    <t>environment, biodiversity</t>
  </si>
  <si>
    <t>Zvýšený dopyt a záujem o outdoorové aktivity sú skvelými príležitosťami, ale aj výzvami pre každé chránené územie (CHÚ) na splnenie očakávaní návštevníkov, ale aj na ochranu prírodných hodnôt. Cieľom projektu je pomôcť manažérom CHÚ v strednej Európe (CE) v oblasti dôkazov založeného a participatívneho riadenia (v praxi stále nedostatočne prítomného), pomôcť im zaviesť správne opatrenia na správnych miestach, robiť inteligentnejšie rozhodnutia, predchádzať negatívnym dopadom a ľudským konflikty v prírode a znížiť riziko pomocou postupného prístupu. Kľúčovým posolstvom projektu je, že je dôležité lepšie spravovať návštevníkov už dnes, aby aj návštevníci zajtrajška mohli zažiť kvalitné lokality, ich ochranárske hodnoty a podporilo sa aj živobytie a blahobyt miestnych komunít. Projekt sa zameriava na spoločný vývoj nových doplnkových nástrojov a metód hodnotenia vplyvu turistov na základe nadnárodnej výmeny skúseností s cieľom lepšie zhodnotiť podmienky a trendy životného prostredia, prijať explicitné manažérske reakcie a opatrenia, vytvoriť informácie pre národných a európskych politikov a verejnosť. . Spoločne vyvinuté pilotné akcie a riešenia budú demonštrovať využitie inovatívnych prístupov k meraniu environmentálnych dopadov turizmu v CHÚ. Zapojenie turistov a miestnych komunít do projektových aktivít, vrátane participatívneho monitorovania, prinesie nielen nové cenné údaje, ale prinesie aj zvyšovanie povedomia, budovanie dôvery a zmenu správania. Pre jednotlivcov (turistov a miestnych obyvateľov) je to vzdelávacia aktivita, kedy môžu kriticky analyzovať svet okolo seba a identifikovať praktické kroky na ochranu životného prostredia. Partneri budú reflektovať aj existujúce príbehy a spoločne vytvoria nové pre rozvoj príbehu „spoločného dedičstva“ a jeho schopnosti podporovať tvorbu politiky. Spoločne vypracované výstupy projektu a záverečné odporúčania budú zdieľané medzi príslušnými zainteresovanými stranami prostredníctvom sprievodných komunikačných aktivít.</t>
  </si>
  <si>
    <t>Increased demand and interest in outdoor activities are great opportunities, but also challenges for each protected area (PA) to meet visitors’ expectations, but also to protect natural values. The project aims to assist PA managers in Central Europe (CE) in the evidence-based and participatory management (still insufficiently present in practice), helping them put the right measures in the right places, make smarter decisions, prevent negative impacts and human-nature conflicts, and reduce risk using an incremental approach. A key project message is the importance of better managing visitors today so that tomorrow’s visitors can also experience quality sites, their conservation values, and the livelihood and well-being of local communities are supported as well. The project focuses on the joint development of new complementary tools and methods of tourists’ impact assessment based on transnational exchanges of experiences to better evaluate environmental conditions and trends, take explicit managerial responses and actions, develop information for national and EU policymakers, and the public. Jointly developed pilot actions and solutions will demonstrate the use of innovative approaches to measuring the environmental impacts of tourism inside PAs. Involvement of tourists and local communities in project activities, including participatory monitoring, will not only produce new valuable data but also bring awareness-raising, trust-building, and behavioral change. For individuals (tourists and locals), this is a learning activity, when they can critically analyze the world around them and identify practical actions to protect the environment. Partners will also reflect existing narratives and together create new ones for the development of the ‘common heritage’ narrative and its ability to support policymaking. Jointly developed project outputs, and Final recommendations will be shared among relevant stakeholders trough accompanying communication activities.</t>
  </si>
  <si>
    <t>S-104-0020/25</t>
  </si>
  <si>
    <t>Experimentálno-numerické riešenie odozvy stĺpov verejného osvetlenia na dynamické namáhanie vetrom.</t>
  </si>
  <si>
    <t>Experimental and Numerical Investigation of the Dynamic Wind Response of Public Lighting Poles</t>
  </si>
  <si>
    <t>Ščotka Martin, Ing. PhD.</t>
  </si>
  <si>
    <t>Technické služby mesta Žilina, s.r.o.</t>
  </si>
  <si>
    <t>OB25058</t>
  </si>
  <si>
    <t>aeroelasticita, dynamické zaťaženie, experiment, metóda konečných prvkov</t>
  </si>
  <si>
    <t>Projekt je zameraný na experimentálne určenie odozvy stĺpov verejného osvetlenia na dynamické zaťaženie spôsobené vetrom. Súčasťou riešenia je meranie reálneho správania konštrukcie a následné porovnanie nameraných výsledkov s numerickým modelom vytvoreným metódou konečných prvkov.</t>
  </si>
  <si>
    <t>S-104-0054/25</t>
  </si>
  <si>
    <t>Numerické overenie skutočného pôsobenia jestv. oceľovej konštrukcie dlhodobo rozostavaného Športcentra v Žiline po statickom priťažení konštrukcie.</t>
  </si>
  <si>
    <t>Numerical Evaluation of the Structural Response of the Existing Steel Structure of the Long‑Term Unfinished Sports Centre in Žilina under Static Additional Load</t>
  </si>
  <si>
    <t>statika, fotovoltické panely, metóda konečných prvkov</t>
  </si>
  <si>
    <t>Projekt bol zameraný na overenie skutočného správania sa konštrukcie po jej statickom priťažení fotovoltickými panelmi. Hodnotenie bolo založené na sledovaní vplyvu dodatočného zaťaženia na nosnú konštrukciu objektu, s cieľom posúdiť jej bezpečnosť, spoľahlivosť a súlad s predpokladmi návrhu.</t>
  </si>
  <si>
    <t>S-104-0097/24</t>
  </si>
  <si>
    <t>Elaborát výstavby a správy betónových základov stožiarov VVN vedenia</t>
  </si>
  <si>
    <t>Design and Maintenance Report for Concrete Foundations of EHV Transmission Line Towers</t>
  </si>
  <si>
    <t>Šrámek Juraj, doc. Ing.  PhD.</t>
  </si>
  <si>
    <t>Stredoslovenská distribučná, a.s.</t>
  </si>
  <si>
    <t>betón, správa a udržby, stožiar VVN</t>
  </si>
  <si>
    <t>Výskumná úloha stanovuje podmienky pre návrh, výstavbu, diagnostiku, správu, údržbu a opravu betónových základov stožiarov VVN vedenia.</t>
  </si>
  <si>
    <t>S-104-0030/25</t>
  </si>
  <si>
    <t>Experimentálne overenie miery zhutnenia a únosnosti konštrukčnej pláne v rámci stavby Rekonštrukcia poľných ciest</t>
  </si>
  <si>
    <t>Experimental Verification of the Degree of Compaction and Bearing Capacity of the Formation Level within the “Reconstruction of Rural Roads” Project</t>
  </si>
  <si>
    <t>Metrostav DS, a.s.</t>
  </si>
  <si>
    <t>kontrola kvality, miera zhutnenia, poľná cesta</t>
  </si>
  <si>
    <t>Projektu sa zameriava na kontrolu a experimentálne overenie miery zhutnenia a únosnosti konštrukčnej pláne v rámci realizácie stavby Rekonštrukcia poľných ciest v obci Snežnica. Pozornosť je venovaná aplikácii vhodných diagnostických a skúšobných metód na posúdenie kvality zemných konštrukčných vrstiev, ktoré majú zásadný vplyv na dlhodobú funkčnosť a životnosť cestných komunikácií.</t>
  </si>
  <si>
    <t>S-104-0031/25</t>
  </si>
  <si>
    <t>Overenie správania sa nosných konštrukcií mosta v nžkm 211,484 080 trate Čadca- št. hranica SR/ČR</t>
  </si>
  <si>
    <t>Verification of behaviour of bridge bearing structures in km 211,484 of railway Čadc- State border SR/CR</t>
  </si>
  <si>
    <t>Vičan Josef, prof. Ing.  CSc.</t>
  </si>
  <si>
    <t>21012/9090/25/012</t>
  </si>
  <si>
    <t>defoemácie, priehyby, výpočtový model</t>
  </si>
  <si>
    <t>Overiť deformácie a vibrácie nosných konštrukcií mostov v km 211,484 trate Čadca-št. hranica SR/ČR</t>
  </si>
  <si>
    <t>To verify deformations and vibrations of bridge bearing structures in km 211,484 of railway Čadca-state border SR/CR</t>
  </si>
  <si>
    <t>S-104-0055/25</t>
  </si>
  <si>
    <t>Posúdenie technického stavu oceľových konštrukcii stavby Rekonštrukcia autobusovej stanice v Kysuckom Novom Meste</t>
  </si>
  <si>
    <t>Assessment of technical condition of steel structures of construction "Reconstruction of bus station in Kysucké Nové Mesto".</t>
  </si>
  <si>
    <t>ŽSK</t>
  </si>
  <si>
    <t>00568/2025</t>
  </si>
  <si>
    <t>oceľová konštrukcia, korózia, rámová konštrukcia</t>
  </si>
  <si>
    <t>Posúdiť technický stav oceľovej konštrukcie nástupištného prístrešku a navrhnúť spôsob rekonštrukcie koróziou postihnutých prvkov.</t>
  </si>
  <si>
    <t>Assessment of the technical condition of the steel structure of the platform shelter and propose a method for reconstructing the elements affected by corrosion.</t>
  </si>
  <si>
    <t>S-104-0056/25</t>
  </si>
  <si>
    <t>Overenie reálného správania sa provizórneho mosta pri mimoriadnom zaťažení</t>
  </si>
  <si>
    <t>Verification of the actual behavior of a temporary bridge under extraordinary load</t>
  </si>
  <si>
    <t>provizórny most, zaťažovacia skúška, oceľová konštrukcia</t>
  </si>
  <si>
    <t>Overiť správanie sa provizórneho mosta Bayley Bridge pri extrémno zaťažení.</t>
  </si>
  <si>
    <t>To verify the behavior of the temporary Bayley Bridge under extreme loading.</t>
  </si>
  <si>
    <t>S-104-0077/24</t>
  </si>
  <si>
    <t>Overenie deformácií nosnej konštrukcie mosta v nžkm 279,46158 trate Čadca - štátna hranica ČR/SR</t>
  </si>
  <si>
    <t>Verification of Deformations of the Load‑Bearing Structure of a Bridge at Chainage km 279.46158 on the Čadca – Czech/Slovak State Border Railway Line</t>
  </si>
  <si>
    <t xml:space="preserve">KTC SK s.r.o. </t>
  </si>
  <si>
    <t>O-21.07.2024</t>
  </si>
  <si>
    <t>oceľový most, tuhý trám vystužený priehradovinou, priebežné koľjové lôžko,</t>
  </si>
  <si>
    <t>Overenie správania a stanovenie reálnych deformácií nosnej konštrukcie oceľového mosta pri extrémnom zaťažení.</t>
  </si>
  <si>
    <t>S-104-0094/24</t>
  </si>
  <si>
    <t>Teoretický výskum priestorovej stability potenciálne zosuvného územia</t>
  </si>
  <si>
    <t>Theoretical Investigation of the Spatial Stability of a Potential Landslide-Prone Area</t>
  </si>
  <si>
    <t>Vlček Jozef, Ing. PhD.</t>
  </si>
  <si>
    <t>012/24/0184</t>
  </si>
  <si>
    <t>stabilita, masív, monitoring</t>
  </si>
  <si>
    <t>Teoretický výskum priestorovej stability potenciálne zosuvného územia na základe výstupov monitorovacích prác s využitím pokročilých diagnostických nástrojov.</t>
  </si>
  <si>
    <t>S-104-0013/25</t>
  </si>
  <si>
    <t>Inovatívne postupy diagnostiky vozovky pozemnej komunikácie</t>
  </si>
  <si>
    <t>Innovative Approaches to Road Pavement Diagnostics</t>
  </si>
  <si>
    <t>Národná diaľničná spoločnosť, a.s.</t>
  </si>
  <si>
    <t>diagnostika, DPT, vozovka</t>
  </si>
  <si>
    <t>Aplikácia inovatívnych postupov diagnostiky vozovky pozemnej komunikácie s limitujúcimi možnosťami realizácie diagnostiky.</t>
  </si>
  <si>
    <t>S-104-0014/25</t>
  </si>
  <si>
    <t>Experimentálne meranie posunov bytového domu s použitím rôznych nástrojov</t>
  </si>
  <si>
    <t>Experimental Measurement of Displacements of a Residential Building Using Various Instruments</t>
  </si>
  <si>
    <t>0118724006</t>
  </si>
  <si>
    <t>diagnostika, senzory, stavebný objekt</t>
  </si>
  <si>
    <t>Súčasťou experimentálnych meraní bolo overovanie meracej procedúry využívajúcej rôzne nástroje monitoringu stavebných objektov</t>
  </si>
  <si>
    <t>S-104-0039/25</t>
  </si>
  <si>
    <t>Experimentálna aplikácia meracej zostavy pre vyšetrovanie vplyvu technickej seizmicity</t>
  </si>
  <si>
    <t>Experimental Application of a Measurement Setup for the Assessment of Technical Seismicity Effects</t>
  </si>
  <si>
    <t xml:space="preserve">MPM Správcovská spoločnosť, s.r.o. </t>
  </si>
  <si>
    <t>0118725004</t>
  </si>
  <si>
    <t>meracia zostava, snímač, technická seizmicita</t>
  </si>
  <si>
    <t>Experimentálnou aplikáciou bola overovaná funkčnosť meracej zostavy pre vyšetrovanie vplyvu technickej seizmicity na bytovú budovu</t>
  </si>
  <si>
    <t>S-104-0046/25</t>
  </si>
  <si>
    <t>Experimentálna štúdia hydrotechnickej stavby</t>
  </si>
  <si>
    <t>Experimental Investigation of a Hydraulic Engineering Structure</t>
  </si>
  <si>
    <t>experiment, fyzikálny model, hydrotechnická stavba,</t>
  </si>
  <si>
    <t>Experimentálnym postupom bola overovaná funkčnosť hydrotechnickej stavby pri daných okrajových podmienkach</t>
  </si>
  <si>
    <t>DO24SOST0881</t>
  </si>
  <si>
    <t>Experimentálne merania valivých ložísk a ich komponentov na skúšobnom zariadení_KINEX</t>
  </si>
  <si>
    <t>Experimental measurements of rolling bearings and their components on a test rig_KINEX</t>
  </si>
  <si>
    <t>Medvecký Štefan, prof. Ing. PhD.</t>
  </si>
  <si>
    <t>Žilinská univerzita v Žiline, Ústav konkurencieschopnosti a inovácií</t>
  </si>
  <si>
    <t>KINEX BEARINGS, a.s., IČO: 35962623</t>
  </si>
  <si>
    <t>Objednávka DO24SOST0881</t>
  </si>
  <si>
    <t>inovatívne  vysokorýchlostné valivé ložiská, plastické mazivo, meranie, skúšanie</t>
  </si>
  <si>
    <t>innovative high-speed rolling bearings, grease, measurement, testing</t>
  </si>
  <si>
    <t>Výskum a vývoj je zameraný na oblasť životnosti a únosnosti nápravových ložísk a ložiskových skríň pre koľajové vozidlá. Vykonávajú sa experimentálne merania na zistenie vplyvov geometrických parametrov ložísk, materiálových vlastností ložísk, a vlastností maziva, na zvýšenie radiálnej a axiálnej únosnosti ložísk a na zvýšenie spoľahlivosti a životnosti ložísk.</t>
  </si>
  <si>
    <t>Research and development is focused on the area of ​​service life and load capacity of axle bearings and bearing housings for rolling stock. Experimental measurements are carried out to determine the effects of geometric parameters of bearings, material properties of bearings, and properties of lubricant, to increase the radial and axial load capacity of bearings and to increase the reliability and service life of bearings.</t>
  </si>
  <si>
    <t>P-140-0001/14</t>
  </si>
  <si>
    <t>Experimentálne merania valivých ložísk a ich komponentov na skúšobnom zariadení</t>
  </si>
  <si>
    <t>Experimental measurements of rolling bearings and their components on a test rig</t>
  </si>
  <si>
    <t>National Engineering Industries Ltd, India , PAN: AAACN9969L</t>
  </si>
  <si>
    <t>Objednávka 512135</t>
  </si>
  <si>
    <t>S-140-0001/24</t>
  </si>
  <si>
    <t>Analýza a experimentálne overenie funkcionalít vyvinutých na mieru na základe simulácií</t>
  </si>
  <si>
    <t>Analysis and experimental verification of custom-developed functionalities based on simulations</t>
  </si>
  <si>
    <t>Východoslovenská vodárenská spoločnosť, a.s.</t>
  </si>
  <si>
    <t>Objednávka 4600083374</t>
  </si>
  <si>
    <t>analýzy, overenie funkcionalít, simulácie, procesy</t>
  </si>
  <si>
    <t xml:space="preserve">analyses, functionality verification, simulations, processes </t>
  </si>
  <si>
    <t xml:space="preserve">Cieľom projektu bola analýza a experimentálne overenie funkcionalít vyvinutých na mieru pre ERP sys. vo VVS, a.s., analýza súčasného stavu ERP sys., analýza procesov, identifikácia nových požiadaviek a rizík,  </t>
  </si>
  <si>
    <t>BP/2025/020</t>
  </si>
  <si>
    <t>Skúmanie kinematiky pasažierov vo vozidle záchrannej zdravotnej služby v rámci dynamického jazdného manévru</t>
  </si>
  <si>
    <t>Investigation of passenger kinematics in an emergency medical service vehicle during a dynamic driving maneuver</t>
  </si>
  <si>
    <t>Kolla, Eduard, doc. Ing. PhD.</t>
  </si>
  <si>
    <t>Žilinská univerzita v Žiline, Ústav znaleckého výskumu a vzdelávania</t>
  </si>
  <si>
    <t>ZaMED, s.r.o, Komárno</t>
  </si>
  <si>
    <t>Objednávka BP/2025/020</t>
  </si>
  <si>
    <t>vozidlo záchrannej zdravotnej služby, vyhýbací jazdný manéver, bezpečnosť, skúšobná figurína</t>
  </si>
  <si>
    <t>Posádky vozidiel záchrannej zdravotnej služby (ZZS) sa pri výkone zásahu môžu, podobne ako posádky iných vozidiel s právom prednostnej jazdy, riadiť špeciálnymi ustanoveniami zákona o premávke na pozemných komunikáciách. Medzi tieto ustanovenia platí napríklad aj možnosť pohybu rýchlosťou vyššou ako je najvyššia dovolená rýchlosť v danom úseku komunikácie, či prejazd svetelnou križovatkou na červený signál. Tento režim jazdy potom následne v praxi môže v prípade nepozorného vodiča druhého vozidla viesť k nutnosti vykonať náhly vyhýbací manéver zo strany vodiča vozidla ZZS. V rámci takéhoto manévru dochádza v závislosti od jazdnej rýchlosti vozidla a iných parametrov k nárastu priečneho zrýchlenia vozidla, ktorému sú následne vystavení pasažieri v tomto vozidle. Vzhľadom na špecifický charakter možností použitia zádržných systémov v ložnom priestore vozidla ZSS je vhodné preskúmať vplyv týchto parametrov na kinematiku pohybu pasažierov v tomto priestore.</t>
  </si>
  <si>
    <t>Výskum v oblasti posúdenia technického stavu a stanovenia hodnoty hasičskej a záchrannej techniky, posúdenia vplyvu podmienok dlhodobého externého skladovania TDP na vlastnosti TDP-31029523, verifikácia rozsahu a podmienok rekonštrukcie turbogenerátora na Prečerpávacej vodnej elektrárni čierny Váh.</t>
  </si>
  <si>
    <t>Research in the field of assessing the technical condition and determining the value of firefighting and rescue equipment, assessing the impact of long-term external storage conditions of TDP on the properties of TDP-31029523, verification of the scope and conditions of the reconstruction of the turbogenerator at the Black Váh Pumped Storage Hydroelectric Power Plant.</t>
  </si>
  <si>
    <t>Podhorský, Ján, doc., Ing., PhD.</t>
  </si>
  <si>
    <t>ÚSI ŽU, Žilina</t>
  </si>
  <si>
    <t>Objednávka 25/2025</t>
  </si>
  <si>
    <t>hasičská a záchranná technika, technický stav,Tuhé Druhotné Palivo (TDP), nebezpečné prvky, limity, rekonštrukcia, turbogenerátor, životnosť</t>
  </si>
  <si>
    <t>V súvislosti s platnou legislatívou musia existujúce jadrové energetické zdroje disponovať hasičskou a záchrannou technikou na okamžitý zásah v prípade poruchy alebo havárie. Účelom tejto techniky je eliminovať následky týchto porúch a havárií a zamedziť úniku ohrozujúcich a kontaminovaných látok do okolia. Technika preto predstavuje špecializované zariadenia s vybranými charakteristikami. Potrebné je preto posúdiť technický stav s ohľadom na účel použitia a spôsob používania takejto techniky. V súvislosti s potrebou prevodu techniky do majetku inej spoločnosti na základe presného posúdenia technického stavu takejto techniky je možné stanoviť hodnotu techniky a umožniť prevod tejto techniky. TDP predstavuje alternatívne palivo pre energetické celky a predstavuje ekonomicky výhodné alternatívne palivo ku fosílnym palivám, ktoré je v súlade s prioritami EU aj SR nahradiť. V TDP sú sledované nebezpečné prvky, ktoré predstavujú riziko záťaže na environmentálny systém a ich limity sú legislatívne stanovené. Expertíza slúžila ku overeniu možnosti uvoľňovania a prípadného zvyšovania koncentrácie nežiadúcich prvkov do okolia v súvislosti s dlhodobým skládkovaním TDP. Prečerpávacia vodná elektráreň Čierny Váh predstavuje kľúčový prvok výroby špičkovej elektrickej energie v energetickej sústave SR. Od uvedenia do prevádzky v 80 – tych rokoch minulého storočia neboli do technológií prevádzkovaných na PVO Čierny Váh vykonané okrem bežnej údržby žiadne významné zásahy, pričom technológie dosahujú svoje limity životnosti. Cieľom expertízy bolo posúdiť plánovaný rozsah a podmienky rekonštrukcie s ohľadom na komplexnosť rekonštrukcie a taktiež s ohľadom na podstatné predĺženie životnosti.</t>
  </si>
  <si>
    <t>Výskum materiálových a technologických nákladov na zhotovenie obalového súboru a skladovanie vyhoreného jadrového paliva</t>
  </si>
  <si>
    <t>Investigation of material and technological costs for the construction of the packaging assembly and storage of spent nuclear fuel</t>
  </si>
  <si>
    <t>Objednávka 26/2025</t>
  </si>
  <si>
    <t>obalový súbor, jadrové palivo, technologické náklady, materiálové náklady</t>
  </si>
  <si>
    <t>Bezpečné dlhodobé skladovanie vyhoreného jadrového paliva predstavuje nevyhnutnú požiadavku na prevádzku zdrojov jadrovej energie. Je ho potrebné zabezpečiť na požadované obdobie a zabezpečuje sa v na to určených vyhradených zásobníkoch. Vzniká pravidelná potreba na vyhotovenie zásobníkov a preto je potrebné overiť náklady na vyhotovenie zásobníkov aby bola zabezpečená efektívnosť a hospodárnosť využívania zdrojov zo štátneho rozpočtu</t>
  </si>
  <si>
    <t>Analýza príčin pádu mobilného zdvíhacieho zariadenia</t>
  </si>
  <si>
    <t>Analysis of the causes of the fall of mobile lifting equipment</t>
  </si>
  <si>
    <t>Objednávka 27/2025</t>
  </si>
  <si>
    <t>stabilita, manipulácia s bremenom, prevádzka zariadenia</t>
  </si>
  <si>
    <t>V súvislosti s pádom žeriavu bola vykonaná analýza príčin. Bola analyzovaná príčina pádu z hľadiska technického, posúdené možnosti fyzického zlyhania techniky. Boli analyzované príčiny z hľadiska prevádzkového, posúdené požiadavky na bezpečnú prevádzku zariadenia s ohľadom na zabezpečenie stability počas manipulácie s bremenom. Bola analyzovaná možnosť zlyhania ľudského faktora – obsluhy pri manipulácii s bremenom.</t>
  </si>
  <si>
    <t>Výskum v oblasti posúdenia technického stavu spevnených plôch v areáli terminálu kombinovanej dopravy</t>
  </si>
  <si>
    <t>Research in the field of assessing the technical condition of paved areas in the area of ​​the combined transport terminal</t>
  </si>
  <si>
    <t>Vyparina, Marián, Ing., PhD.</t>
  </si>
  <si>
    <t>Objednávka 36/2025</t>
  </si>
  <si>
    <t>technický stav, životnosť, spevnené plochy</t>
  </si>
  <si>
    <t xml:space="preserve">Výskum spočíval vo vykonaní fyzickej obhliadky spevnených plôch terminálu kombinovanej prepravy realizovaných rôznymi technológiami. Na zistenie skladby jednotlivých typov spevnených plôch bol použitý špeciálny georadar, z ktorého výstupov boli potvrdené jednotlivé podkladové vrstvy spevnených plôch. Následne bola posúdená životnosť jednotlivých typov spevnených plôch s ohľadom na typ povrchovej úpravy a typ podkladových vrstiev. Všetky tieto údaje boli následne v znaleckom posudku aplikované pri určení technického stavu a technickej hodnoty spevnených plôch. </t>
  </si>
  <si>
    <t>Odborné prednášky v odbore stavebníctvo</t>
  </si>
  <si>
    <t>Professional lectures in the field of civil engineering</t>
  </si>
  <si>
    <t>Objednávka 166498</t>
  </si>
  <si>
    <t>Vykonávané sú na základe požiadavky skupiny znalcov s  obsahom: právne normy súvisiace s ohodnocovacím procesom, základný algoritmus procesu ohodnotenia, členenie majetku pre účely ohodnotenia a základné pojmy, metódy stanovenia všeobecnej hodnoty, špecifiká ohodnotenia v znaleckej praxi, tvorba rozpočtových ukazovateľov, softwarové možnosti spracovania znaleckého posudku. Stanovenie všeobecnej hodnoty práv a závad viaznucich na nehnuteľnostiach; Špecifické prípady stanovenia všeobecnej hodnoty nehnuteľností na účely vyporiadania BSM.</t>
  </si>
  <si>
    <t>2nd Call for Proposals - Interreg VI-A NEXT Hungary–Slovakia–Romania–Ukraine Programme (2021–2027)</t>
  </si>
  <si>
    <t>HUSKROUA/23/RS/1.2/036</t>
  </si>
  <si>
    <t>WeVaRe</t>
  </si>
  <si>
    <t>Zavedenie monitoringu mokradí medzinárodného výskumu v Karpatskom regióne</t>
  </si>
  <si>
    <t>Introduction of Monitoring the Wetlands of International Importance in the Carpathian Region</t>
  </si>
  <si>
    <t>Janiga Marián, prof. RNDr. CSc.</t>
  </si>
  <si>
    <t>Žilinská univerzita v Žiline, Výskumný ústav vysokohorskej biológie</t>
  </si>
  <si>
    <t>Ministry of Foreign Affairs and Trade of Hungay, hlavný riešiteľ je Uzhhorod National University</t>
  </si>
  <si>
    <t>Interreg VI-a NEXT Hungary Slovakia Romania Ukraine 2021-2027 Programme</t>
  </si>
  <si>
    <t>Projekt WeVaRe sa zameriava na systémový prístup k skúmaniu javov degradácie mokradí medzinárodného významu v chránených územiach v cezhraničnej oblasti Ukrajiny, Rumunska a Slovenska, pričom bude výslovne podporovať interakciu a výmenu poznatkov medzi rôznymi vednými odbormi.
Vytvorenie integrovaného systému monitorovania degradácie a hodnotenia rizík pre oblasti analyzované v rámci projektu, vybudovaného ako jedinečná databáza s odkazmi na platformu WeVaRe, predstavuje nový model pre mokrade medzinárodného významu na Ukrajine, v Rumunsku a na Slovensku. Projekt WeVaRe integruje pokročilé techniky monitorovania a analýzy novými, koordinovanými a inovatívnymi spôsobmi s cieľom zlepšiť naše chápanie analyzovanej problematiky v cezhraničnej oblasti HU-SK-RO-UA a jej vplyvu na životné prostredie.
Projekt bude tiež odrážať interakciu vedcov a zainteresovaných strán, keďže orgány a zodpovedné jednotky v teréne budú informované o výsledkoch projektu.
Vytvorenie integrovaného systému monitorovania degradácie pôdy a hodnotenia rizík, vybudovaného ako jedinečná databáza na platforme WeVaRe, predstavuje nový model pre mokrade medzinárodného cezhraničného významu. Výhodou je, že tento model je možné replikovať v iných podobných oblastiach sveta a je užitočným, rýchlym, homogénnym a nákladovo úsporným nástrojom pre širokú skupinu konečných užívateľov.</t>
  </si>
  <si>
    <t>The WeVaRe project attempts a systemic approach to studying wetland degradation phenomena of international importance, from protected areas in the transboundary area of Ukraine, Romania and Slovakia, and WeVaRe will explicitly encourage interaction and knowledge exchange between different scientific disciplines.
Development of an integrated degradation monitoring and risk assessment system, for the areas analyzed in the project, built as a unique database referenced on the WeVaRe platform, represents a new model for wetlands of international importance in Ukraine, Romania and Slovakia. The WeVaRe project will integrate advanced monitoring and analysis techniques in new, coordinated and innovative ways to improve our understanding of the analyzed issue in the HU-SK-RO-UA cross-border area and its effect on the environment.
The project will also reflect the interaction of scientists and stakeholders, as authorities and responsible units in the field will be informed of the project's results.
Development of an integrated land degradation monitoring and risk assessment system, built as a unique database referenced on the WeVaRe platform, represents a new model for wetlands of international transboundary importance. The advantage is that the model can be replicated in other similar areas of the world and is a useful, fast, homogeneous and cost-saving tool for a large category of end users.</t>
  </si>
  <si>
    <t>Republic of Kazakhstan: program 217 "Development of Science," subprogram 102 "Grant Financing of Scientific Research</t>
  </si>
  <si>
    <t>AP26102759</t>
  </si>
  <si>
    <t>Štúdia vplyvu fyzikálno-chemického a biologického znečistenia ľadovcov na kvalitu vody a jednotlivé ukazovatele flóry a fauny ekosystému rieky Karatal</t>
  </si>
  <si>
    <t>Study of the impact of physicochemical and biological pollution of glaciers on water quality and individual indicators of flora and fauna of the Karatal River ecosystem</t>
  </si>
  <si>
    <t>Republic of Kazakhstan</t>
  </si>
  <si>
    <t>University of Taldykorgan, Kazachstan</t>
  </si>
  <si>
    <t>Cieľom projektu je štúdia  vplyvu fyzikálno-chemického a biologického znečistenia ľadovcov na kvalitu vody a jednotlivé ukazovatele flóry a fauny ekosystému rieky Karatal</t>
  </si>
  <si>
    <t>S-143-0003/25</t>
  </si>
  <si>
    <t>Chemická a fraktografická analýza vývojových typov výrobkov pre spoločnosť BDI Czech s.r.o.</t>
  </si>
  <si>
    <t>Chemical and Fractographic Analysis of Developmental Product Types for BDI Czech s.r.o.</t>
  </si>
  <si>
    <t>Cibula Róbert Ing.</t>
  </si>
  <si>
    <t xml:space="preserve">Žilinská univerzita v Žiline, Výskumné centrum </t>
  </si>
  <si>
    <t>BDI Czech s.r.o.</t>
  </si>
  <si>
    <t>Predmetom bola cielená chemická a fraktografická analýza vybraných vývojových typov výrobkov partnerskej spoločnosti. Riešenie zahŕňalo stanovenie chemického zloženia materiálu dodaných vzoriek prostredníctvom spektrálnej analýzy a následné fraktografické hodnotenie lomových plôch s využitím elektrónovej mikroskopie. Cieľom bola identifikácia charakteru lomu, mechanizmu porušenia a prípadných materiálových anomálií relevantných pre vývojovú fázu daných produktov. Získané výsledky poskytli partnerovi analytický podklad pre overenie vhodnosti zvoleného materiálového riešenia a prípadnú korekciu výrobných parametrov v rámci prebiehajúceho vývoja.</t>
  </si>
  <si>
    <t>Kvantitatívna mikroanalýza obsahu C vo vybraných vzorkách ako kritérium pre certifikačnú verifikáciu materiálových vlastností</t>
  </si>
  <si>
    <t>Quantitative Microanalysis of Carbon Content in Selected Samples as a Criterion for Certification Verification of Material Properties</t>
  </si>
  <si>
    <t>Shrinktech, s.r.o.</t>
  </si>
  <si>
    <t>Predmetom výskumu bolo kvantitatívne stanovenie obsahu uhlíka vo vybraných materiálových vzorkách dodaných partnerskou spoločnosťou. Analýza bola realizovaná s cieľom poskytnutia verifikačného údaja pre potreby certifikačného overenia deklarovaných materiálových vlastností.</t>
  </si>
  <si>
    <t>S-143-0002/25</t>
  </si>
  <si>
    <t>Posúdenie deformačnej odolnosti a únosnosti vozovky ul. Madvová nedeštruktívnymi metódami v kontexte predikcie degradácie spôsobenej prevádzkou lomu Rokoš</t>
  </si>
  <si>
    <t>Assessment of Deformation Resistance and Bearing Capacity of the Madvová Street Pavement Using Non-Destructive Methods in the Context of Degradation Prediction Caused by Rokoš Quarry Operations</t>
  </si>
  <si>
    <t>Ďuriš Lukáš Ing.</t>
  </si>
  <si>
    <t>Obec Nitrianske Rudno</t>
  </si>
  <si>
    <t>Projekt aplikovaného výskumu bol zameraný na komplexné posúdenie aktuálneho stavu deformačnej odolnosti a únosnosti konštrukcie vozovky na ul. Madvová v obci Nitrianske Rudno s využitím nedeštruktívnych diagnostických metód. Motiváciou riešenia bola potreba objektívnej kvantifikácie vplyvu zvýšenej dopravnej záťaže generovanej prevádzkou neďalekého lomu Rokoš na degradáciu konštrukčných vrstiev vozovky. V rámci experimentálneho programu boli realizované merania únosnosti a tuhosti vozovkového súvrstvia prostredníctvom zariadenia FWD (Falling Weight Deflectometer), doplnené o hodnotenie homogenity a integrity jednotlivých konštrukčných vrstiev. Na základe získaných dát bol vypracovaný predikčný model postupnej degradácie vozovky v závislosti od intenzity a spektra dopravného zaťaženia spojeného s ťažobnou prevádzkou. Výstupy projektu poskytujú obci verifikovaný technický podklad pre rozhodovacie procesy v oblasti údržby, rekonštrukcie a prípadného uplatnenia kompenzačných nárokov voči prevádzkovateľovi lomu, a zároveň slúžia ako referenčný stav pre dlhodobý monitoring degradácie komunikácie.</t>
  </si>
  <si>
    <t>S-143-0006/25</t>
  </si>
  <si>
    <t>Analýza únosnosti krajnice cesty I/64 v meste Rajec</t>
  </si>
  <si>
    <t>Bearing Capacity Analysis of the I/64 Road Shoulder in the City of Rajec</t>
  </si>
  <si>
    <t>ESTING,  s.r.o.</t>
  </si>
  <si>
    <t>Predmetom projektu bolo experimentálne posúdenie únosnosti krajnicových pásov cesty I/64 v intraviláne mesta Rajec s využitím nedeštruktívnych diagnostických metód. V rámci riešenia boli realizované systematické merania únosnosti krajnicového súvrstvia zariadením FWD (Falling Weight Deflectometer) vo vybraných profiloch s cieľom kvantifikácie aktuálnej úrovne tuhosti a deformačnej odolnosti okrajových častí komunikácie. Získané deflexné dáta boli vyhodnotené z hľadiska priestorovej variability únosnosti a identifikácie kritických úsekov s nedostatočnou únosnosťou krajnice. Výstupy projektu poskytujú technický podklad pre posúdenie stavu krajníc v kontexte plánovaných údržbových alebo rekonštrukčných opatrení na predmetnom úseku cesty I/64.</t>
  </si>
  <si>
    <t>S-143-0009/25</t>
  </si>
  <si>
    <t>Výskum vplyvu stmelenia vrstiev na GPR parametre s vyhodntením 1m priemerov a únosnosti FWD s meracím krokom 100m na lesnej ceste</t>
  </si>
  <si>
    <t>Investigation of the Effect of Layer Bonding on GPR Parameters with Evaluation of 1 m Diameter Averages and FWD Bearing Capacity at 100 m Measurement Intervals on a Forest Road</t>
  </si>
  <si>
    <t>DOPSTAV</t>
  </si>
  <si>
    <t>Experimentálne posúdenie vplyvu stmelenia konštrukčných vrstiev vozovky lesnej cesty na parametre získané georadarovým prieskumom (GPR) a ich koreláciu s únosnosťou stanovenou zariadením FWD (Falling Weight Deflectometer). V rámci riešenia bolo realizované kontinuálne GPR meranie s vyhodnotením priemerných parametrov v 1m intervaloch, umožňujúce detailnú identifikáciu priestorovej variability stmelenia a integrity jednotlivých konštrukčných vrstiev. Súbežne boli vykonané bodové merania únosnosti zariadením FWD s meracím krokom 100 m, poskytujúce kvantitatívne údaje o deformačnej odolnosti vozovkového súvrstvia. Kľúčovým prvkom výskumu bola analýza vzájomných vzťahov medzi GPR parametrami indikujúcimi stupeň stmelenia vrstiev a nameranými hodnotami únosnosti, s cieľom overenia možnosti využitia kontinuálneho GPR merania ako komplementárnej metódy pre plošný odhad únosnosti v úsekoch medzi bodovými FWD meraniami. Výstupy výskumu sú podkladom pre novú metodiku kombinácie diagnostických metód pre efektívne hodnotenie stavu lesných ciest a podklad pre plánovanie údržbových opatrení.</t>
  </si>
  <si>
    <t>S-143-0010/25</t>
  </si>
  <si>
    <t>Inovácia unikátneho inovatívneho zafírového sklapelu o funkciu lokálneho osvetlenia čepele resp. podsvietenie reznej hrany zafírovej čepele a k tomu náležiace výpočty transmisií svetla</t>
  </si>
  <si>
    <t>Innovation of the Unique Sapphire Scalpel with an Added Local Blade Illumination Function and Cutting Edge Backlighting of the Sapphire Blade, Including Associated Light Transmission Calculations</t>
  </si>
  <si>
    <t>Hadzima Branislav, prof. Ing. PhD.</t>
  </si>
  <si>
    <t>AT Crystals, s.r.o.</t>
  </si>
  <si>
    <t>Projekt aplikovaného výskumu bol zameraný na rozšírenie funkcionality unikátneho zafírového skalpelu o integrované lokálne osvetlenie čepele s podsvietením reznej hrany, čím sa vytvára nová generácia chirurgického nástroja s pridanou hodnotou vizualizácie operačného poľa priamo v mieste rezu. V rámci riešenia bola vypracovaná komplexná analýza optických vlastností monokryštalického zafíru z hľadiska transmisie, vnútorného odrazu a vedenia svetla v geometrii čepele, vrátane numerického modelovania šírenia svetelného lúča telom skalpelu s ohľadom na tvar, hrúbku a brúsené plochy čepele. Na základe výpočtov transmisie svetla boli navrhnuté optimálne konfigurácie väzby svetelného zdroja s telom čepele a geometrické úpravy zabezpečujúce maximálnu intenzitu a homogenitu osvetlenia reznej hrany pri minimalizácii svetelných strát. Súčasťou projektu bolo experimentálne overenie navrhnutých riešení na prototypových vzorkách vrátane kvantifikácie distribúcie svetelného toku v oblasti reznej hrany. Výslekom projektu je komplexný vedecko-technický podklad pre konštrukčnú realizáciu inovovaného zafírového skalpelu s integrovaným osvetlením, zahŕňajúci optimalizované optické parametre, konštrukčné odporúčania a verifikované výpočtové modely transmisie svetla aplikovateľné pri ďalšom vývoji a certifikácii produktu.</t>
  </si>
  <si>
    <t>Analýza operačnej adaptability a dimenzovanie flotily prímestskej dopravy BBSK v podmienkach dekarbonizácie: Modelová komparácia scenárov CNG a elektro mobility</t>
  </si>
  <si>
    <t>Analysis of Operational Adaptability and Fleet Dimensioning for BBSK Suburban Transport Under Decarbonisation Conditions: Model-Based Comparison of CNG and Electric Mobility Scenarios</t>
  </si>
  <si>
    <t>MML s.r.o.</t>
  </si>
  <si>
    <t>Modelová analýza operačnej adaptability prímestskej autobusovej dopravy Banskobystrického samosprávneho kraja v kontexte prechodu na nízkoemisné pohonné platformy. Riešenie sa sústredilo na komparatívne posúdenie dvoch dekarbonizačných scenárov – nasadenia vozidiel na stlačený zemný plyn (CNG) a plne elektrických vozidiel – z hľadiska prevádzkových, energetických a kapacitných parametrov. Na základe dostupných prevádzkových dát boli vyhodnotené kľúčové kritériá vrátane dojazdu, infraštruktúrnych požiadaviek a vhodnosti jednotlivých pohonných alternatív pre špecifické podmienky prímestských liniek BBSK. Výsledky projektu predstavujú analytický podklad pre strategické rozhodovanie pri dimenzovaní flotily v podmienkach dekarbonizácie regionálnej dopravy.</t>
  </si>
  <si>
    <t>S-143-0001/25</t>
  </si>
  <si>
    <t>Výskum vplyvu kontaminácie procesných emulzií a degradácie mazív na fázovú stabilitu povrchových vrstiev materiálu</t>
  </si>
  <si>
    <t>Investigation of the Effect of Process Emulsion Contamination and Lubricant Degradation on the Phase Stability of Material Surface Layers</t>
  </si>
  <si>
    <t>Kajánek Daniel,  Ing. PhD.</t>
  </si>
  <si>
    <t>TDK-Slovakia s.r.o.</t>
  </si>
  <si>
    <t>OB24225055</t>
  </si>
  <si>
    <t>Predmetom projektu aplikovaného výskumu bola experimentálna analýza vplyvu kontaminácie procesných emulzií a progresívnej degradácie mazív na fázovú stabilitu povrchových a podpovrchových vrstiev exponovaného materiálu. V rámci riešenia boli identifikované kritické mechanizmy interakcie degradačných produktov emulzií s povrchom materiálu, so zameraním na zmeny fázového zloženia, mikroštrukturálnu transformáciu a modifikáciu mechanických vlastností povrchových vrstiev. Výskum zahŕňal charakterizáciu stupňa kontaminácie a degradácie prevádzkových médií a následnú koreláciu týchto parametrov s fázovou stabilitou povrchu prostredníctvom analytických metód zahŕňajúcich povrchovú mikroskopiu, spektrálnu analýzu a mechanické skúšky. Výstupy projektu poskytli firme TDK-Slovakia, s.r.o. exaktný podklad pre optimalizáciu režimov výmeny a monitoringu procesných médií s cieľom minimalizácie rizika nežiaducej povrchovej degradácie výrobkov a zabezpečenia stability výrobného procesu.</t>
  </si>
  <si>
    <t>S-143-0007/25</t>
  </si>
  <si>
    <t>Výskum príčinnnosti delaminácie ochrannej zinkovej medzivrstvy žľabových hákov pri medzioperačnom spracovaní</t>
  </si>
  <si>
    <t>Investigation of the Causes of Protective Zinc Interlayer Delamination on Gutter Hooks During Interoperational Processing</t>
  </si>
  <si>
    <t>Balex Metal, a.s.</t>
  </si>
  <si>
    <t>Riešenie zahŕňalo analýzu poškodených vzoriek s využitím svetelnej a elektrónovej mikroskopie zameranú na charakterizáciu rozhrania zinkový povlak – základný materiál a identifikáciu mechanizmu adhézneho porušenia. Na základe výsledkov boli určené dominantné príčiny delaminácie a ich súvislosť s parametrami medzioperačného spracovania.</t>
  </si>
  <si>
    <t>S-143-0004/25</t>
  </si>
  <si>
    <t>Výskum napäťových stavov zvarenca strmeňa hrabačky, na ktorom vznikajú prevádzkové únavové lomy</t>
  </si>
  <si>
    <t>Investigation of Stress States in the Rake Stirrup Weldment Subject to Operational Fatigue Fracture</t>
  </si>
  <si>
    <t>Pastorek Filip, Ing. PhD.</t>
  </si>
  <si>
    <t>HERN s.r.o.</t>
  </si>
  <si>
    <t>000972MTZ/25</t>
  </si>
  <si>
    <t>Projekt aplikovaného výskumu bol zameraný na identifikáciu príčin vzniku prevádzkových únavových lomov na zvarenci strmeňa hrabačky. Riešenie zahŕňalo analýzu napäťových stavov kritických oblastí zvarenca s využitím numerického modelovania metódou konečných prvkov (MKP), s cieľom lokalizácie koncentrátorov napätia v oblasti zvarových spojov a geometrických prechodov. Výpočtový model bol konfigurovaný s ohľadom na reálne prevádzkové zaťaženie a okrajové podmienky zodpovedajúce pracovnému cyklu zariadenia. Súčasťou riešenia bola konfrontácia vypočítaných napäťových polí s reálnymi miestami iniciácie únavových trhlín identifikovanými na poškodených komponentoch. Výstupy projektu predstavujú podklad pre konštrukčnú optimalizáciu zvarenca, najmä z hľadiska úpravy geometrie kritických uzlov a technológie zvárania, s cieľom zvýšenia únavovej životnosti komponentu v prevádzkových podmienkach.</t>
  </si>
  <si>
    <t>S-143-0005/25_III.</t>
  </si>
  <si>
    <t>DigiTer: Digitálny Terénny výskum s implementáciou progresívnych metód akvizície priestorových dát v mobilnom prostredí - časť 3</t>
  </si>
  <si>
    <t>DigiTer: Digital Terrain Research with Implementation of Progressive Spatial Data Acquisition Methods in a Mobile Environment – Part 3</t>
  </si>
  <si>
    <t>GEOPRA s.r.o.</t>
  </si>
  <si>
    <t>VO2024020001</t>
  </si>
  <si>
    <t>Tretia etapa nadväzného projektu DigiTer rozširuje metodologický rámec etablovaný v predchádzajúcich fázach výskumu o experimentálnu verifikáciu a optimalizáciu progresívnych metód akvizície priestorových dát v reálnych terénnych podmienkach. Riešenie bolo zamerané na validáciu presnosti a spoľahlivosti mobilného mapovacieho systému v špecifických scenároch nasadenia s variabilnou morfológiou terénu a rozdielnou úrovňou dostupnosti GNSS signálu. Súčasťou výskumu bolo testovanie optimalizovaných algoritmov automatizovaného spracovania a filtrácie surových priestorových dát s dôrazom na zvýšenie geometrickej presnosti výstupov pri zachovaní efektivity akvizičného procesu. Výsledky tretej etapy prispievajú k spresneniu limitných podmienok nasadenia mobilných mapovacích technológií a poskytujú spoločnosti Geopra overené metodické postupy aplikovateľné v praxi inžinierskych prieskumov a geodetických prác.</t>
  </si>
  <si>
    <t>S-143-0005/25</t>
  </si>
  <si>
    <t>DigiTer: Digitálny Terénny výskum s implementáciou progresívnych metód akvizície priestorových dát v mobilnom prostredí - časť 4</t>
  </si>
  <si>
    <t>DigiTer: Digital Terrain Research with Implementation of Progressive Spatial Data Acquisition Methods in a Mobile Environment – Part 4</t>
  </si>
  <si>
    <t>Štvrtá etapa projektu DigiTer nadväzuje na výsledky predchádzajúcich fáz výskumu a zameriava sa na rozšírenie aplikačného potenciálu vyvinutých metodík akvizície priestorových dát o integráciu doplnkových senzorov a fúziu multimodálnych dátových vstupov v mobilnom prostredí. Riešenie bolo orientované na experimentálne overenie možností synergie dát z mobilného mapovacieho systému s údajmi získanými z komplementárnych snímacích platforiem, s cieľom zvýšenia informačnej hodnoty a robustnosti výsledných priestorových modelov. Súčasťou výskumu bola analýza vplyvu rôznych stratégií plánovania akvizičných trás na kvalitu výstupných dát a optimalizácia pracovných postupov pre špecifické kategórie terénnych prieskumov. Výstupy štvrtej etapy prehlbujú poznatkovú bázu projektu DigiTer a poskytujú partnerskej spoločnosti rozšírené metodické nástroje pre efektívne nasadenie progresívnych mobilných technológií v geodetickej a prieskumnej praxi.</t>
  </si>
  <si>
    <t>S-143-0005/25_V.</t>
  </si>
  <si>
    <t>DigiTer: Digitálny Terénny výskum s implementáciou progresívnych metód akvizície priestorových dát v mobilnom prostredí - časť 5</t>
  </si>
  <si>
    <t>DigiTer: Digital Terrain Research with Implementation of Progressive Spatial Data Acquisition Methods in a Mobile Environment – Part 5</t>
  </si>
  <si>
    <t>Piata etapa projektu DigiTer pokračuje v systematickom rozvoji progresívnych digitálnych metód akvizície priestorových dát v mobilnom prostredí. Riešenie bolo zamerané na parciálnu verifikáciu a rozšírenie metodických postupov etablovaných v predchádzajúcich etapách, s dôrazom na testovanie v ďalších typoch terénnych scenárov a pri odlišných podmienkach dostupnosti satelitného signálu. Súčasťou etapy bolo overenie modifikovaných spracovateľských algoritmov a vyhodnotenie ich vplyvu na kvalitu výstupných priestorových modelov. Výstupy piatej etapy rozširujú priebežne budovanú poznatkovú bázu projektu DigiTer a poskytujú ďalšie overené metodické podklady pre optimalizáciu nasadenia mobilných mapovacích technológií v geodetickej a prieskumnej praxi.</t>
  </si>
  <si>
    <t>Analýza profilu zvyškových napätí na telieskach 100x140 po konvenčnej procesnej kombinácii výrobných technológií</t>
  </si>
  <si>
    <t>Residual Stress Profile Analysis on 100×140 Specimens After Conventional Process Combination of Manufacturing Technologies</t>
  </si>
  <si>
    <t>Trško Libor, doc. Ing. PhD.</t>
  </si>
  <si>
    <t>Experimentálne stanovenie profilu zvyškových napätí na skúšobných telieskach s rozmermi 100×140 mm, ktoré boli spracované konvenčnou procesnou kombináciou výrobných technológií. Meranie hĺbkového rozloženia zvyškových napätí bolo realizované pomocou röntgenovej difraktometrie s postupným úberom materiálu. Získané napäťové profily vytvorili referenčné dáta charakterizujúce vplyv štandardného výrobného postupu na reziduálny napäťový stav materiálu, využiteľné ako porovnávací základ pri optimalizácii alternatívnych procesných kombinácií.</t>
  </si>
  <si>
    <t>Analýza profilu zvyškových napätí na telieskach 100x140 po procesnej kombinácii "hard rolling + finiš"</t>
  </si>
  <si>
    <t>Residual Stress Profile Analysis on 100×140 Specimens After the "Hard Rolling + Finishing" Process Combination</t>
  </si>
  <si>
    <t>Experimentálne stanovenie profilu zvyškových napätí na skúšobných telieskach s rozmermi 100×140 mm spracovaných alternatívnou procesnou kombináciou zahŕňajúcou operácie tvrdého valcovania (hard rolling) a finišovania. Hĺbkové rozloženie zvyškových napätí bolo stanovené röntgenovou difraktometriou s postupným úberom materiálu. Získané napäťové profily tvoria podklad pre kvantitatívne posúdenie vplyvu danej procesnej kombinácie na reziduálny napäťový stav materiálu a priamu komparáciu s referenčnými dátami získanými pri konvenčnom výrobnom postupe, čím poskytujú podklad pre optimalizáciu technologického reťazca z hľadiska výsledných úžitkových vlastností produktu.</t>
  </si>
  <si>
    <t>PH09</t>
  </si>
  <si>
    <t>Implementácia metodiky projektu CLIMAAX v zmysle zmluvy</t>
  </si>
  <si>
    <t>Implementation of the CLIMAAX project methodology in compliance with the contractual agreement.</t>
  </si>
  <si>
    <t>Výleta Roman,doc.Ing.PhD.</t>
  </si>
  <si>
    <t>SvF STU</t>
  </si>
  <si>
    <t>0102/0026/25</t>
  </si>
  <si>
    <t xml:space="preserve">https://www.crz.gov.sk/zmluva/10923995/ </t>
  </si>
  <si>
    <t>Úloha predstavuje výskum a aplikáciu harmonizovaných metodických postupov a nástrojov CLIMAAX na odhad súčasných a budúcich klimatických hrozieb pre územie mesta Trnava. Zahŕňa implementáciu rôznych metodík pre hodnotenie vĺn horúčav a sucha, začlenenie lokálnych údajov do analýzy klimatických rizík, a v neposlednom rade aj aktualizáciu adaptačnej stratégie mesta a participáciu na odborných výstupoch a stretnutiach v rámci iniciatívy konzorcia CLIMAAX.</t>
  </si>
  <si>
    <t>Výskum využíva medzinárodne harmonizované vedecké postupy a klimatické modely na tvorbu lokálne špecifických hodnotení rizík, pričom integruje nové dátové zdroje a overuje ich na úrovni mesta. Výsledkom sú originálne, vedecky podložené výstupy, ktoré rozširujú poznanie o dopadoch klimatických hrozieb v podmienkach mesta Trnava.</t>
  </si>
  <si>
    <t>PH27</t>
  </si>
  <si>
    <t>Laboratórne meranie vzduchovej nepriezvučnosti fasádnych prvkov</t>
  </si>
  <si>
    <t>Laboratory measurement of airborne sound insulation of facade elements.</t>
  </si>
  <si>
    <t>Dlhý Dušan,Ing.PhD.</t>
  </si>
  <si>
    <t>INCON s.r.o.</t>
  </si>
  <si>
    <t>Práca sa zameriava na komplexnú metodológiu merania vzduchovej nepriezvučnosti fasádnych prvkov (najmä okien) v laboratórnych podmienkach v kombinácii s rôznymi typmi zasklenia.</t>
  </si>
  <si>
    <t>Hlavným cieľom je stanovenie váženej nepriezvučnosti fasádnych prvkov v laboratórnych podmienkach rôznych typov zasklení (najmä v kombinácii so štrukturovaným zasklením). Výsledky týchto meraní sú kľúčové pre výrobcov a projektantov pri navrhovaní fasád, aby spĺňali prísne akustické požiadavky na ochranu vnútorného prostredia budov pred vonkajším hlukom.</t>
  </si>
  <si>
    <t>PF77</t>
  </si>
  <si>
    <t>Revitalizácia pôvodného koryta toku v lokalite Barnak, Ivanka pri Dunaji - vyhodnotené a spracované terénne merania topografie súčasného stavu a ďalšie podklady vo forme výkresovej dokumentácie.</t>
  </si>
  <si>
    <t>Revitalisation of the original river channel in the Barnak area, Ivanka pri Dunaji – evaluation and processing of field measurements of the current topography and additional documentation in the form of technical drawings.</t>
  </si>
  <si>
    <t>Škrinár Andrej,doc.Ing.PhD.</t>
  </si>
  <si>
    <t>Historická spoločnosť Ivánky</t>
  </si>
  <si>
    <t>V rámci diela bude navrhnutý spôsob obnovy časti zaniknutého pôvodného toku Blatina v dĺžke cca 3 km a to v jeho pôvodnom koryte prinavrátením povrchovej vody zo Šúrskeho kanála. žoídohospodárstva)</t>
  </si>
  <si>
    <t>Cieľom je dostať vodu do zvyškov lužného lesa v bezprostrednej blízkosti Šúrskeho kanála a zlepšiť vlhkostný resp. vodný režim priľahlých pozemkov tak, aby došlo k zvýšeniu intercepcie a evapotranspirácie vody v záujmovom území a tým sa zvýšila odolnosť krajiny voči negatívnym dopadom zmeny klímy. Štúdia bude za pomoci podrobného prieskumu historických materiálov, modelu terénu a hydrotechnických výpočtov zohľadňovať spôsob interakcie s povrchovými vodami vodného toku a potenciálne vzťahy s podzemnými vodami v danej lokalite.</t>
  </si>
  <si>
    <t>PG48</t>
  </si>
  <si>
    <t xml:space="preserve">Posúdenie povodňového rizika v zmysle požiadaviek certifikácie BREEAM International New Construction V6.0 pre novú UN Martin </t>
  </si>
  <si>
    <t>Flood risk assessment in accordance with the requirements of BREEAM International New Construction V6.0 certification for the new UN Martin hospital</t>
  </si>
  <si>
    <t>Baroková Dana,doc.Ing.PhD.</t>
  </si>
  <si>
    <t>ENVIROS s.r.o.</t>
  </si>
  <si>
    <t>Dielo sa zaoberá numerickým modelovaním hladinového režimu povrchových a podzemných vôd, stanovením povodňových prietokov a posúdením povodňového rizika podľa BREEAM NC pre projekt Univerzitnej nemocnice v Martine. Zmeny hladinového režimu boli simulované pre povodňový prietok Q100 v toku Silava. Získané výsledky výskumu poskytujú odborný podklad na hodnotenie vplyvu extrémnych prietokov na plánovanú výstavbu nemocnice v Martine.</t>
  </si>
  <si>
    <t>Riešená úloha zahŕňa použitie viacrozmerného numerického modelovania na stanovenie hladinového režimu povrchových a podzemných vôd.  Súčasťou práce sú podrobné GIS analýzy. Integrácia numerického modelovania a GIS postupov predstavuje vedecky podložený prístup k hodnoteniu povodňového rizika podľa BREEAM NC pre plánovanú výstavbu Univerzitnej nemocnice v Martine.</t>
  </si>
  <si>
    <t>PH17</t>
  </si>
  <si>
    <t>Preverenie možností využitia sekundárneho hydroenergetického potenciálu v lokalite Málinec" za Dielo č.1.</t>
  </si>
  <si>
    <t>Assessment of the potential use of secondary hydropower potential in the Málinec locality, Dielo č. 1</t>
  </si>
  <si>
    <t>Dušička Peter,prof.Ing.PhD.</t>
  </si>
  <si>
    <t>Vodohospodárska výstavba a.s</t>
  </si>
  <si>
    <t>0102/27/25</t>
  </si>
  <si>
    <t xml:space="preserve">Dielo spočíva v preverení možností využitia sekundárneho hydroenergetického potenciálu prostredníctvom novej prečerpávacej vodnej elektrárne (ďalej len „PVE“) v lokalite Málinec pre potreby spracovania štúdie realizovateľnosti pre technickú inováciu a modernizáciu vodnej nádrže Málinec prepojením s hornou nádržou pri Detvianskej Hute </t>
  </si>
  <si>
    <t>Použitie viacrozmerného numerického modelovania pre stanovenie rýchlostných polí v nádržiach</t>
  </si>
  <si>
    <t>PG86</t>
  </si>
  <si>
    <t>Výpočet a znázornenie hladiny podzemnej vody v reze ochrannou hrádzou,drénom a vsakovacím zariadením</t>
  </si>
  <si>
    <t>Calculation and visualization of groundwater levels in a cross-section through a flood protection levee, drainage system, and infiltration facility</t>
  </si>
  <si>
    <t>Šoltész Andrej,prof.Ing.PhD.</t>
  </si>
  <si>
    <t>STAT-KON s.r.o.</t>
  </si>
  <si>
    <r>
      <t>Na základe simulácie priebehu hladiny podzemnej vody pre požadovaný prietok vo Váhu Q</t>
    </r>
    <r>
      <rPr>
        <vertAlign val="subscript"/>
        <sz val="9"/>
        <color theme="1"/>
        <rFont val="Calibri"/>
        <family val="2"/>
        <charset val="238"/>
      </rPr>
      <t>100</t>
    </r>
    <r>
      <rPr>
        <sz val="9"/>
        <color theme="1"/>
        <rFont val="Calibri"/>
        <family val="2"/>
        <charset val="238"/>
      </rPr>
      <t xml:space="preserve"> bol vypracovaný požadovaný rez ochrannou hrádzou, drénom a vsakovacím zariadením, resp. - retenčnou nádržou.</t>
    </r>
  </si>
  <si>
    <t>Použitie viacrozmerného numerického modelovania prúdenia podzemnej vody v oblasti ovplyvnenej výstavbou rezidencie Karpatská v Trenčíne.</t>
  </si>
  <si>
    <t>PG66</t>
  </si>
  <si>
    <t>Koncepčná štúdia protipovodňovej ochrany územia na toku Mláka v lokalite Kamenáče</t>
  </si>
  <si>
    <t>Conceptual study of flood protection measures along the Mláka stream in the Kamenáče area</t>
  </si>
  <si>
    <t>Rumann Ján,Ing.PhD.</t>
  </si>
  <si>
    <t>Bory a.s.</t>
  </si>
  <si>
    <t>Predmetom prác bola analýza možností protipovodňovej ochrany Devínskej Novej Vsi v lokalite Kamenáče. V rámci prác boli skúmané širšie vzťahy a ich vplyv na povodňový prietok v Devínskej Novej Vsi. Variantne boli preskúmané priestorové modely zátopy a funkcie poldra na základe hydraulických simulácií a ich vplyv na transformáciu povodňovej vlny.</t>
  </si>
  <si>
    <t>Súčasťou prác boli simulácie transformácie povodňovej vlny variantnými návrhmi objektov poldra v lokalite Kamenáče. Súčasne k hydraulickým simuláciám boli spracované aj plošné a objemové  GIS analýzy zátopovej oblasti analyzujúce morfologické podmienky v lokalite.</t>
  </si>
  <si>
    <t>PG52</t>
  </si>
  <si>
    <t>Výskum hydraulických parametrov</t>
  </si>
  <si>
    <t>Research of hydraulic parameters</t>
  </si>
  <si>
    <t>JUDr.Valéria Haščáková</t>
  </si>
  <si>
    <t>Predmetom prác bol výskum hydraulických parametrov povodňovej vlny v čiastovom povodí toku Vývrat v Malých karpatoch. Bol simulovaný priebeh návrhovej zrážky tak, aby sa nasimuloval priebeh povodňovej vlny od horného úseku toku smerom po prúde, a aby boli stanovené kľúčové parametre v referenčných profiloch toku. Súčasťou prác bol aj návrh rôznych variantov protipovodňových opatrení a simulácia ich vplyvu na priebeh návrhovej povodňovej vlny predmetným úsekom toku.</t>
  </si>
  <si>
    <t>Práce záhŕňali rozsiahle simulácie povodňového stavu na 2D numerickom modeli prúdenia s cieľom získať návrhové hydraulické parametre v referenčných profiloch. Súčasťou prác boli aj priestorové GIS analýzy povodia toku Vývrat, pri ktorých boli skúmané morfologické podmienky pozdĺž toku.</t>
  </si>
  <si>
    <t>PG94</t>
  </si>
  <si>
    <t>Hydrotechnické výpočty objektov v lokalite Bory</t>
  </si>
  <si>
    <t>Hydraulic calculations of structures in the Bory locality</t>
  </si>
  <si>
    <t>Predmetom prác boli hydraulické simulácie na Antočovom kanáli posudzujúce priechod povodňového prietoku Q100.</t>
  </si>
  <si>
    <t>Práce zahŕňali 1D numerické simulácie povodňového prietoku a následnú analýzu hladinového režimu v Antočovom kanáli.</t>
  </si>
  <si>
    <t>PG89</t>
  </si>
  <si>
    <t xml:space="preserve">Výskum hydraulických podmienok prúdenia počas extrémnych povodní na úseku  RS 1 Velká Bíteš-Brno </t>
  </si>
  <si>
    <t>Research of hydraulic flow conditions during extreme flood events on the RS 1 Velká Bíteš–Brno section</t>
  </si>
  <si>
    <t>Orfánus Martin,doc.Ing.PhD.</t>
  </si>
  <si>
    <t>AFRY CZ s.r.o.</t>
  </si>
  <si>
    <t xml:space="preserve">Predmetom štúdie „RS 1 VRT Velká Bíteš – Brno: Výskum hydraulických podmienok pri extrémnych povodniach“ je návrh a posúdenie protipovodňových opatrení v úseku vysokorýchlostnej trate (VRT) RS 1 Velká Bíteš - Brno, vrátane oblasti plánovaného Terminálu Vídeňská. </t>
  </si>
  <si>
    <t>Ťažisko výskumu spočívalo v preskúmaní rizík, analýze a návrhu opatrení pri navrhovaných objektoch a ich vplyve na prechody extrémnych povodní Q100 resp. Q500.</t>
  </si>
  <si>
    <t>PG43</t>
  </si>
  <si>
    <t>Hydraulický systém plnenia a prázdnenia plavebných komôr Stupňa Gabčíkovo-výskum podmienok prepúšťania prietoku cez stupeň Gabčíkovo</t>
  </si>
  <si>
    <t>Hydraulic Filling and Emptying System of the Lock Chambers of the Gabčíkovo Barrage – Study of Flow Release Conditions Through the Gabčíkovo Barrage”</t>
  </si>
  <si>
    <t>0102/0044/24</t>
  </si>
  <si>
    <t xml:space="preserve">https://www.crz.gov.sk/zmluva/10122298/ </t>
  </si>
  <si>
    <t>Dielo spočíva vo vypracovaní výskumu, ktorého cieľom je preveriť alternatívu haťovej prevádzky prepúšťania prietoku cez hydraulický systém plnenia a prázdnenia plavebných komôr na stupni Gabčíkovo otvorením vtokov a výtokov na HSPP a taktiež na matematických numerických modeloch prúdenia vody preveriť, či je možné prietok cez HSPP prepúšťať tak, aby prepúšťanie bolo riadené, bezpečné s ohľadom na plavidlá nachádzajúce sa v PLK a bezpečné s ohľadom na stabilitu a spoľahlivosť konštrukcií tvoriacich súčasť PLK.</t>
  </si>
  <si>
    <t>Aplikovaný výskum korelácie spádu, otvorenia regulačných uzáverov a prietoku pre rôyne kombinácie prepúšťania hydraulickým systémom plnenia a prázdnenia plavebných komôr na vodnom diele Gabčíkovo.</t>
  </si>
  <si>
    <t>PH33</t>
  </si>
  <si>
    <t xml:space="preserve">Diagnostika a prepočet zaťažiteľnosti 2025: M997 - cez potok Malina - za odbočkou na Láb 2.M4006 - cez Čiernu Vodu - Bernolákovo,3.M1016 - nad diaľnicou D2 - za Malackami,4.M6099 - cez kanál - za obcou Malé Leváre,5.M5615 Most cez potok v obci Kuchyňa, Projektová dokumentácia 2025, M4466 - cez Dubovský potok,2.M7443 - cez odpadový kanál,3.M1734 - nad zeleznicnou tratou - za Rohoznikom,4.M221 - nad polnou cestou a potokom - Sv. Jur,5.M5646 - cez Závlahový kanál - Nová Dedinka,6.M5287 - nad diaľnicou D2 - pred Stupavou. </t>
  </si>
  <si>
    <t>Diagnostics and load capacity recalculation:
M997 – over the Malina stream – past the turnoff to Láb
M4006 – over the Čierna Voda – Bernolákovo
M1016 – over the D2 motorway – past Malacky
M6099 – over a canal – past the village of Malé Leváre
M5615 – bridge over a stream in the village of Kuchyňa
Project Documentation 2025:
M4466 – over the Dubovský stream
M7443 – over a drainage canal
M1734 – over the railway line – past Rohožník
M221 – over a field road and stream – Svätý Jur
M5646 – over an irrigation canal – Nová Dedinka
M5287 – over the D2 motorway – before Stupava</t>
  </si>
  <si>
    <t>Halvoník Jaroslav,prof.Ing.PhD.</t>
  </si>
  <si>
    <t>Správa ciest BSK</t>
  </si>
  <si>
    <t>0102/0044/25</t>
  </si>
  <si>
    <t xml:space="preserve">https://www.crz.gov.sk/zmluva/11139252/ </t>
  </si>
  <si>
    <t>Predmetom ZoD bola diagnostika a stanovenie zaťažiteľnosti 10 mostných objektov a  projektz rekonštrukcie a zosilnenia 6 mostných objektov v spravé BSK.</t>
  </si>
  <si>
    <t xml:space="preserve">Predmetom ZoD bola diagnostika 10 mostných objektov, ktorej výsledky sú využívané na rozšírenie databázy experimentálnych meraní vplyvu chloridov na koróziu betonárskej a predpínacej výstuže. Výsledky týkajúce sa predpätých mostov boli tiež využité v rámci výskumného projektu VEGA 1/0459/24 Hodnotenie korózie predpínacích lán v rámci existujúcich betónových predpätých mostov s aplikáciou elektronického monitoringu a pri písaní v publikácie „Understanding of the ageing effect of the diffusion coefficient of concrete revealed by a particle simulation“ v časopise Structures 2025, Q1,Q1.  Ďalšou časťou výskumnej úlohy bolo komplexné zhodnotenie stavu 10 vybratých mostov, kde na základe podrobnej diagnostiky v statických analýz bola urobená predikcia zaťažiteľnosti týchto mostov ich zostatková životnosť a navrhnuté odporúčania ďalšieho postupu pre ich prevádzku.
Poslednou časťou výskumnej úlohy bol návrh opatrení pre dosiahnutie požadovanej úrovne zaťažiteľnosti u 6 vybratých mostov. Ten zahŕňal riešenia od odstránenia existujúcej konštrukcie a jej nahradenie novou až po ich zosilnenie s použitím progresívnych konštrukčných materiálov ako je napr. betón s použitím recyklovaného kameniva, alebo GFRP výstuží v súlade projektom aplikovaného výskumu APVV APVV-23-0193 Využitie recyklovaných materiálov na výrobu betónov na zhotovovanie nosných konštrukcií s cieľom zníženia ich ekologickej náročnosti.         </t>
  </si>
  <si>
    <t>PF84</t>
  </si>
  <si>
    <t xml:space="preserve">SVD-G-N stupeň Čunovo,hlavná  prehliadka rozšírená o diagnostiku a prepočet zaťažiteľnosti na mostné objekty VD Čunovo-most č.3 ,SVD-G-N stupeň Čunovo,hlavná  prehliadka rozšírená o diagnostiku a prepočet zaťažiteľnosti na mostné objekty VD Čunovo-most č.2 ,SVD-G-N stupeň Čunovo,hlavná  prehliadka rozšírená o diagnostiku a prepočet zaťažiteľnosti na mostné objekty VD Čunovo-mosty 1,5,6,7,8 </t>
  </si>
  <si>
    <t>SVD-G-N Čunovo Structure – main inspection extended to include diagnostics and load-bearing capacity assessment for bridge structures of the Čunovo Water Structure – Bridge No. 3
SVD-G-N Čunovo Structure – main inspection extended to include diagnostics and load-bearing capacity assessment for bridge structures of the Čunovo Water Structure – Bridge No. 2
SVD-G-N Čunovo Structure – main inspection extended to include diagnostics and load-bearing capacity assessment for bridge structures of the Čunovo Water Structure – Bridges No. 1, 5, 6, 7, 8</t>
  </si>
  <si>
    <t>0102/0023/24</t>
  </si>
  <si>
    <t xml:space="preserve">https://www.crz.gov.sk/zmluva/9405726/ </t>
  </si>
  <si>
    <t xml:space="preserve">Predmetom ZoD bola podrobná diagnostika, stanovenie zaťažiteľnosti a zvyškovej životnosti  mostného objektu z predpätého betónu,  realizovaných v rámci stavby Vodné dielo Čuňovo  </t>
  </si>
  <si>
    <t>Podrobná diagnostika, zahŕňala kontrolu stavu predpätia dodatočne predpätého mosta, obsahu chloridov v betóne a stanovenie hĺbky karbonatácie. Na základe výsledkov diagnostiky bola vykonaná predikcia zostatkovej životnosti NK mosta a stanovená jeho zaťažiteľnosť so zohľadnením existujúceho stavu a rozsahu zistených porúch. Dielo je aplikačným výstupom výskumného projektu VEGA 1/0459/24 Hodnotenie korózie predpínacích lán v rámci existujúcich betónových predpätých mostov s aplikáciou elektronického monitoringu. V rámci projektu boli získané cenné údaje o vplyve vonkajšieho prostredia na predpäté betónové konštrukcie a merania boli využité pri písaní článku  „Understanding of the ageing effect of the diffusion coefficient of concrete revealed by a particle simulation“ v časopise Structures 2025, Q1,Q1</t>
  </si>
  <si>
    <t>PG82</t>
  </si>
  <si>
    <t>SVD G-N,odberný projekt Dobrohošť-premostenie odtokového žľabu-hlavná prehliadka mosta vrátane diagnostiky a prepočtu zaťažiteľnosti</t>
  </si>
  <si>
    <t>SVD G-N, Dobrohošť intake project – bridge over the drainage channel – main bridge inspection including diagnostics and load-bearing capacity assessment</t>
  </si>
  <si>
    <t xml:space="preserve">Predmetom ZoD bola podrobná diagnostika, stanovenie zaťažiteľnosti a zvyškovej životnosti  mostného objektu z predpätého betónu,  realizovaných v rámci stavby Vodné dielo Gabčíkovo - Nagymaros </t>
  </si>
  <si>
    <t>PH03</t>
  </si>
  <si>
    <t>Správa z diagnostiky a zaťažiteľnosti podchodu</t>
  </si>
  <si>
    <t>Diagnostic and load-bearing capacity assessment report of the underpass</t>
  </si>
  <si>
    <t>Hlavné mesto SR</t>
  </si>
  <si>
    <t>Predmetom ZoD bola podrobná diagnostika, stanovenie zaťažiteľnosti a zvyškovej životnosti  mostného objektu podchodu  z prefabrikovaných žlezobetónových nosníkov MJ69.</t>
  </si>
  <si>
    <t xml:space="preserve">Podrobná diagnostika, zahŕňala kontrolu stavu betonárskej výstuže, obsahu chloridov v betóne a stanovenie hĺbky karbonatácie. Na základe výsledkov diagnostiky bola vykonaná predikcia zostatkovej životnosti NK mostov a stanovená ich zaťažiteľnosť so zohľadnením existujúceho stavu a rozsahu porúch a poškodení. Merania prieniku chloridov sú ďalej využívanej pri vývoji modelu na predikciu difúzie chloridových ionov v betón. </t>
  </si>
  <si>
    <t>PG91</t>
  </si>
  <si>
    <t>Odborné stanovisko pre železničný most v km 117,748 Trnovec nad Váhom trate DNV-Štúrovo</t>
  </si>
  <si>
    <t>Expert opinion for the railway bridge at km 117.748, Trnovec nad Váhom, DNV–Štúrovo railway line</t>
  </si>
  <si>
    <t>Benko Vladimír,prof.Ing.Phd.</t>
  </si>
  <si>
    <t>Železnice SR</t>
  </si>
  <si>
    <t xml:space="preserve">Predmetom ZoD bolo odborné stanovisko pre  vyhodnotenie  podrobnej diagnostiky a online monitoringu zvýšených deformácií plošne založených pilierov pilierov P3, P4 a P5 umiestnených v kynete rieky Váh od účinkov zmeny teploty, zmeny výšok hladiny rieky Váh, zmeny spôsobené prejazdmi vlakov, prípadne iné vplyvy, ktoré môžu spôsobovať deformácie koľají v pozdĺžnom, priečnom a zvislom smere. </t>
  </si>
  <si>
    <t xml:space="preserve">Kvôli významnému vybočeniu koľaje č. 2 na moste v km 117,748 DNV – Štúrovo ( Trnovec ), Mostný obvod ŽSR pristúpil v polovici roka 2024 k okamžitému monitoringu pilierov č. P3, P4, P5 a P6 umiestnených v kynete vodného toku rieky Váh. Monitoring bol zabezpečený zvýšeným dohľadom správcu, geodetickými prácami, systematickým prístrojovým monitoringom, skenovaním konštrukcie mosta, batymetriou dna kynety rieky Váh, zabezpečením hydrotechnického modelu okolia mosta, zaťažovacou skúškou mosta s experimentálnym meraním deformácií priľahlých polí mosta k pilieru P4. Online monitoring a terestriálne geodetické merania preukázali, že dochádza k nakláňaniu pilierov mosta P3, P4, P5 a P6 v kynete rieky Váh. Batymetrické merania preukázali hlboké vývery za piliermi spôsobené hlavne pri veľkých povodniach, ktoré významne ovplyvňujú a oslabujú podzákladie pod plošne založenými piliermi v kynete rieky Váh. ktorý vykazoval najväčšie deformácie a tiež dynamickými charakteristikami priľahlých mostných polí priehradovej konštrukcie počas prevádzkovania koľaje č.1, ako aj dynamických charakteristík pilierov č.: P2 a P4. </t>
  </si>
  <si>
    <t>PG65</t>
  </si>
  <si>
    <t>Analýza účinkov vetra na zostavy fotovoltalických panelov na plochej streche</t>
  </si>
  <si>
    <t>Analysis of wind effects on photovoltaic panel systems on flat roofs</t>
  </si>
  <si>
    <t>Macák Marek,doc.Ing.PhD.</t>
  </si>
  <si>
    <t>ARS-Projekt s.r.o.</t>
  </si>
  <si>
    <t>Predmetná výskumná úloha je zameraná na počítačovú simuláciu posúdenia účinkov vetra na zostavy fotovoltaických panelov umiestnených na plochej streche v prostredí ANSYS Fluent. V danej úlohe sa posudzujú parametre ako externý tlak vetra, výsledná sila vetra a priťaženie na každý panel.</t>
  </si>
  <si>
    <t>Z dôvodu že STN EN 1991-1-4 zaoberajúca sa zaťaženim od vetra udáva iba základné tvary je potrebné pre atypicky konštrukcie vykonať analyzu zataženia od vetra.</t>
  </si>
  <si>
    <t>PH30</t>
  </si>
  <si>
    <t>CFD počítačová simulácia prúdenia vetra v oblasti BD v lokalite Mlynské Nivy</t>
  </si>
  <si>
    <t>CFD (Computational Fluid Dynamics) simulation of wind flow in the residential building area in the Mlynské Nivy locality</t>
  </si>
  <si>
    <t>Predmetná výskumná úloha je zameraná na počítačovú simuláciu posúdenia účinkov vetra na atypickú budovu a jej okolie v prostredí ANSYS Fluent. V danej úlohe sa posudzujú parametre ako externý tlak vetra, externý špičkový tlak vetra, výsledná sila vetra na stropnú dosku a efektívna rýchlosť vetra v úrovni chodcov v okolí objektu.</t>
  </si>
  <si>
    <t>Z dôvodu že STN EN 1991-1-4 zaoberajúca sa zaťaženim od vetra udáva iba základné tvary je potrebné pre atypicky budovy vykonať analyzu zataženia od vetra.</t>
  </si>
  <si>
    <t>PG54</t>
  </si>
  <si>
    <t>Vedecko-výskumná spolupráca-zameraná na posúdenie zaťaženia vetrom na fasádu objektu R1 počítačovou simuláciou</t>
  </si>
  <si>
    <t>Scientific and research collaboration—focused on assessing wind loads on the facade of Building R1 using computer simulation</t>
  </si>
  <si>
    <t>Macák Marek,doc.Ing.PhD</t>
  </si>
  <si>
    <t>Smart City Office II s. r. o.</t>
  </si>
  <si>
    <t>Predmetná výskumná úloha je zameraná na počítačovú simuláciu posúdenia účinkov vetra na atypickú budovu a tri varianty jej okolia v prostredí ANSYS Fluent. V danej úlohe sa posudzujú parametre ako externý tlak vetra, externý špičkový tlak vetra, výsledná sila vetra na stropnú dosku a efektívna rýchlosť vetra v úrovni chodcov v okolí objektu.</t>
  </si>
  <si>
    <t>PH12</t>
  </si>
  <si>
    <t xml:space="preserve">Aerodynamická štúdia Polyfunkčného domu A projektu Zátišie </t>
  </si>
  <si>
    <t>Aerodynamic study of the Multifunctional House A of the Zatisie project using computer simulation of flow</t>
  </si>
  <si>
    <t>Bielek Boris,prof.Ing.PhD.</t>
  </si>
  <si>
    <t>A3 projekt s.r.o.</t>
  </si>
  <si>
    <t>Predmetná výskumná úloha sa zaoberá výpočtovou simuláciou prúdenia komplexu polyfunkčný dom Zátišie objekt A. Projekt je modelovaný v prostredí ANSYS Flunet s použitím RANS (Spriemerované Reynolds a Navier Stokesove rovnice). Pri numerických simuláciách bol použitý Realizable k – ε model. Ide o dvoj rovnicový model, v ktorom výpočet turbulentnej dynamickej viskozity v rovnici pre Bussinesquovu hypotézu je riešený pomocou dvoch separovaných transportných rovníc a umožňuje určiť turbulentnú rýchlosť (turbulentná kinetická energia k) a dĺžku mierky (disipácie ε).</t>
  </si>
  <si>
    <t xml:space="preserve">Výstupom výpočtovej simulácie prúdenia boli rozloženia špičkových tlakov a saní od vetra na fasáde budovy so zohľadnením aj interných tlakov. Tieto výsledky budú slúžiť pri návrhu a posúdení decentrálnych vetracích jednotiek na fasáde budovy. </t>
  </si>
  <si>
    <t>PH20</t>
  </si>
  <si>
    <t>Hydrodynamické posúdenie a modelovanie distribučnej siete pitnej vody v lokalite Nový Martin.</t>
  </si>
  <si>
    <t>Hydrodynamic assessment and modelling of the drinking water distribution network in Nový Martin</t>
  </si>
  <si>
    <t>Hrudka Jaroslav,Ing.PhD.</t>
  </si>
  <si>
    <t>Nový Martin a.s.</t>
  </si>
  <si>
    <t>Projekt ZoD PH20 sa zameriava na hydrodynamické posúdenie a modelovanie distribučnej siete pitnej vody v rozvíjajúcej sa lokalite Nový Martin s cieľom overiť jej schopnosť zabezpečiť spoľahlivé tlakové a prietokové pomery pri plánovanom rozšírení územia. Využitím reálnych meraní, geodetických podkladov a numerického modelovania boli analyzované očakávané hydraulické podmienky v budúcom stave územia, identifikované potenciálne nedostatky existujúcej infraštruktúry a navrhnuté technické opatrenia pre jej bezpečnú a efektívnu prevádzku. Výstupy projektu slúžia ako odborný podklad pre rozhodovanie o rozvoji a optimalizácii vodovodnej siete v danej lokalite.</t>
  </si>
  <si>
    <t>Výskumný charakter projektu spočíva v aplikácii vedeckých metód hydraulického modelovania, analýzy reálnych meraní a hodnotenia správania sa distribučnej sústavy pri premenlivých okrajových podmienkach. Projekt vytvára nové poznatky o fungovaní konkrétneho technického systému, využíva odborné odhady tam, kde neboli dostupné presné dáta, a prináša generalizovateľné závery o možnostiach optimalizácie a rozvoja urbanizovanej vodovodnej siete. Zároveň ide o systematický proces formulovania, testovania a overovania technických hypotéz, čo projekt zaraďuje medzi aplikovaný výskum v oblasti vodného hospodárstva a infraštruktúrneho inžinierstva.</t>
  </si>
  <si>
    <t>PH21</t>
  </si>
  <si>
    <t>Stanovenie potreby pitnej vody jednotlivo pre obce okresov Detva, Zvolen, Poltár, Lučenec, Veľký Krtíš a Rimavská Sobota podľa bodu 2.2.1.1 zmluvy a v rozsahu článku I., špecifikácie diela č.1, bodu 1.1 Prílohy č. 1 k Rámcovej zmluve 2025/2200/6832 35000? bez DPH</t>
  </si>
  <si>
    <t>Determination of drinking water demand for municipalities in the districts of Detva, Zvolen, Poltár, Lučenec, Veľký Krtíš and Rimavská Sobota in accordance with contractual specifications</t>
  </si>
  <si>
    <t>Stanko Štefan,prof.Ing.PhD.</t>
  </si>
  <si>
    <t>0102/0029/25</t>
  </si>
  <si>
    <t xml:space="preserve">https://www.crz.gov.sk/zmluva/10961798/ </t>
  </si>
  <si>
    <t>Výskumný projekt ZoD PH21 sa zameriava na vedecky podložené stanovenie súčasnej a výhľadovej potreby pitnej vody v obciach okresov Detva, Zvolen, Poltár, Lučenec, Veľký Krtíš a Rimavská Sobota a na hodnotenie schopnosti Stredoslovenskej vodárenskej sústavy tieto potreby dlhodobo zabezpečiť. Projekt využíva systematický výskumný prístup založený na zbere, analýze a syntéze reálnych prevádzkových, demografických, hydrologických a klimatických údajov.
Jadrom výskumu je vývoj a aplikácia metodiky výpočtu potreby pitnej vody pre jednotlivé sektory (obyvateľstvo, priemysel, poľnohospodárstvo a služby), ktorá kombinuje normatívne prístupy s analýzou skutočných odberov a scenárovými výpočtami. Výhľadové modely spotreby zohľadňujú demografické trendy, územnoplánovacie dokumenty a prognózy vplyvov zmeny klímy, čo umožňuje kvantifikovať neistoty a riziká budúceho vývoja.
Výskumná časť projektu zahŕňa aj analytickú pasportizáciu Stredoslovenskej vodárenskej sústavy, hodnotenie kapacít vodárenských zdrojov, úpravní vody a prenosovej infraštruktúry a ich porovnanie s modelovanými výhľadovými potrebami. Porovnávacia analýza medzi súčasnou spotrebou a výhľadovými nárokmi v jednotlivých okresoch a vo väzbe na hlavné vodárenské nádrže umožňuje identifikovať limitujúce faktory systému a kritické miesta zásobovania.
Výsledky projektu predstavujú vedecky overený podklad pre strategické plánovanie rozvoja vodárenskej infraštruktúry, optimalizáciu využívania vodných zdrojov a zvyšovanie odolnosti zásobovania pitnou vodou v podmienkach klimatickej zmeny, s priamou aplikovateľnosťou v rozhodovacej praxi verejnej správy a prevádzkovateľov vodárenských systémov.</t>
  </si>
  <si>
    <r>
      <t xml:space="preserve">Riešitelia projektu uplatňujú súbor výskumných metód zameraných na vedecky podložené stanovenie potreby pitnej vody a na hodnotenie kapacitných a prevádzkových možností zásobovania pitnou vodou v záujmovom území. Výskumný charakter projektu spočíva v systematickom spracovaní reálnych údajov, v aplikácii analytických a modelových postupov a v ich overovaní prostredníctvom porovnania s dostupnými meraniami a štatistickými dátami.
</t>
    </r>
    <r>
      <rPr>
        <b/>
        <sz val="9"/>
        <color theme="1"/>
        <rFont val="Calibri"/>
        <family val="2"/>
        <charset val="238"/>
      </rPr>
      <t>Analýza a zber údajov</t>
    </r>
    <r>
      <rPr>
        <sz val="9"/>
        <color theme="1"/>
        <rFont val="Calibri"/>
        <family val="2"/>
        <charset val="238"/>
      </rPr>
      <t xml:space="preserve">
• Vyhodnotenie údajov o súčasnej spotrebe pitnej vody podľa sektorov na úrovni obcí a okresov.
• Zber demografických a územnoplánovacích údajov ovplyvňujúcich budúci vývoj spotreby.
• Získavanie prevádzkových údajov o odberoch, zdrojoch a kapacitách Stredoslovenskej vodárenskej sústavy.
</t>
    </r>
    <r>
      <rPr>
        <b/>
        <sz val="9"/>
        <color theme="1"/>
        <rFont val="Calibri"/>
        <family val="2"/>
        <charset val="238"/>
      </rPr>
      <t>Vývoj a aplikácia výpočtových metodík</t>
    </r>
    <r>
      <rPr>
        <sz val="9"/>
        <color theme="1"/>
        <rFont val="Calibri"/>
        <family val="2"/>
        <charset val="238"/>
      </rPr>
      <t xml:space="preserve">
• Aplikácia metodiky kombinujúcej normatívne výpočty a reálne odbery.
• Výpočet súčasnej a výhľadovej potreby pitnej vody pomocou scenárového prístupu.
• Zohľadnenie demografických zmien, rozvoja obcí a vplyvov zmeny klímy.
</t>
    </r>
    <r>
      <rPr>
        <b/>
        <sz val="9"/>
        <color theme="1"/>
        <rFont val="Calibri"/>
        <family val="2"/>
        <charset val="238"/>
      </rPr>
      <t>Modelovanie výhľadových scenárov</t>
    </r>
    <r>
      <rPr>
        <sz val="9"/>
        <color theme="1"/>
        <rFont val="Calibri"/>
        <family val="2"/>
        <charset val="238"/>
      </rPr>
      <t xml:space="preserve">
• Tvorba scenárov úplného zásobovania obyvateľov z verejných vodovodov.
• Samostatné posúdenie obcí napojených na Stredoslovenskú vodárenskú sústavu a obcí s vlastnými zdrojmi.
• Porovnanie variantov z hľadiska nárokov na vodárenské zdroje.
</t>
    </r>
    <r>
      <rPr>
        <b/>
        <sz val="9"/>
        <color theme="1"/>
        <rFont val="Calibri"/>
        <family val="2"/>
        <charset val="238"/>
      </rPr>
      <t>Analytická pasportizácia a hodnotenie systému</t>
    </r>
    <r>
      <rPr>
        <sz val="9"/>
        <color theme="1"/>
        <rFont val="Calibri"/>
        <family val="2"/>
        <charset val="238"/>
      </rPr>
      <t xml:space="preserve">
• Analýza kapacít vodárenských zdrojov, úpravní vody a diaľkovodov.
• Porovnanie projektovaných, povolených a reálnych kapacít s výhľadovými potrebami.
• Identifikácia kritických miest a limitov systému.
</t>
    </r>
    <r>
      <rPr>
        <b/>
        <sz val="9"/>
        <color theme="1"/>
        <rFont val="Calibri"/>
        <family val="2"/>
        <charset val="238"/>
      </rPr>
      <t>Porovnávacia a syntetická analýza výsledkov</t>
    </r>
    <r>
      <rPr>
        <sz val="9"/>
        <color theme="1"/>
        <rFont val="Calibri"/>
        <family val="2"/>
        <charset val="238"/>
      </rPr>
      <t xml:space="preserve">
• Porovnanie súčasnej spotreby s výhľadovými potrebami na úrovni okresov.
• Vyhodnotenie potrieb vo vzťahu k hlavným vodárenským nádržiam.
• Syntéza výsledkov pre potreby strategického plánovania.
Projekt svojím metodickým prístupom, dôrazom na scenáre budúceho vývoja a prepojením dátovej analýzy s hodnotením kapacít infraštruktúry napĺňa znaky aplikovaného výskumu a poskytuje odborný základ pre dlhodobé rozhodovanie v oblasti zásobovania pitnou vodou.</t>
    </r>
  </si>
  <si>
    <t>PH55</t>
  </si>
  <si>
    <t>Hydrodynamické posúdenie a modelovanie distribučnej siete pitnej vody v obci Lobčica-Trubín.</t>
  </si>
  <si>
    <t>Hydrodynamic assessment and modelling of the drinking water distribution network in Lobčica–Trubín</t>
  </si>
  <si>
    <t>Wittmanová Réka,Ing.PhD.</t>
  </si>
  <si>
    <t>Stredoslovenská vodárenská spoločnosť a.s.</t>
  </si>
  <si>
    <t>0102/0070/25</t>
  </si>
  <si>
    <t xml:space="preserve">https://www.crz.gov.sk/zmluva/11404436/ </t>
  </si>
  <si>
    <t xml:space="preserve">Projekt  spracúva hydrodynamické posúdenie vodovodu v obci Lovčica-Trubín pomocou modelu EPANET so zameraním na overenie kapacity siete a identifikáciu jej slabých miest. Výskumná časť rieši tvorbu a kalibráciu matematického modelu podľa meraní a prevádzkových údajov. Analýzy tlakov a prietokov odhaľujú hlavné zdroje strát a prevádzkových problémov. Variantné simulácie hodnotia účinok opatrení, ako sú tlaková regulácia, prepoje, posilnenie vetiev či obnova potrubí. Práca poskytuje odporúčania na optimalizáciu prevádzky a plánovanie investícií.  </t>
  </si>
  <si>
    <t>Výskumný charakter projektu spočíva v testovaní rôznych hypotetických scenárov, ktoré by v reálnej prevádzke nebolo možné alebo bezpečné vykonať. Projekt rozvíja metodiku hodnotenia distribučných sústav, identifikuje príčiny hydraulických problémov a generuje poznatky využiteľné pri návrhu technických zásahov. Ide teda o vedecký postup, ktorý kombinuje empirické dáta, numerické modelovanie a experimentovanie v simulačnom prostredí s cieľom vytvárať nové, overiteľné poznatky o fungovaní vodovodnej siete.</t>
  </si>
  <si>
    <t>PH43</t>
  </si>
  <si>
    <t>Diagnostické prehliadky premostení Údoč a Sikenica</t>
  </si>
  <si>
    <t>Diagnostic inspections of bridge structures Údoč and Sikenica</t>
  </si>
  <si>
    <t>Magura Martin,Ing.PhD.</t>
  </si>
  <si>
    <t>Eustream a.s.</t>
  </si>
  <si>
    <t>Výskum je zameraný na vývoj cielene špecifikovaných technických podmienok (TP) pre diagnostiku premostení prepravného plynovodu (PP) na území SR. Východiskom sú metodiky TP60 a TP61 Slovenskej správy ciest určené pre cestné mosty, ktoré však nepokrývajú špecifické konštrukčné riešenia premostení PP ani ich typické poruchové mechanizmy. Na základe existujúcich „kníh diagnostiky“ a výsledkov systematických prehliadok , ktoré boli vypracvané racovníkmi KKDK v munulosti a meraní bude vykonaná analýza porúch, degradácie a rizikových detailov, následne návrh diagnostických postupov, meracích metód, hodnotiacich kritérií a rozhodovacích prahov. Výstupom bude súbor TP použiteľný v prevádzke, ktorý štandardizuje rozsah diagnostiky, zjednotí interpretáciu výsledkov a umožní objektívne plánovanie údržby a opráv premostení PP.</t>
  </si>
  <si>
    <t>Výskumný charakter riešenia vyplýva z toho, že existujúce TP60 a TP61 Slovenskej správy ciest sú určené pre cestné mosty a nepostihujú špecifiká premostení prepravného plynovodu (odlišná funkcia, konštrukčné detaily, prevádzkové zaťaženie, dilatácie, väzby na potrubie a typické poruchové mechanizmy). Cieľom preto nie je formálna adaptácia predpisu, ale vývoj nových diagnostických postupov, meracích metód, hodnotiacich ukazovateľov a rozhodovacích prahov priamo pre premostenia PP. Riešenie je postavené na analýze rozsiahlych prevádzkových dát z „kníh diagnostiky“ všetkých premostení, z ktorých sa odvodí typológia porúch, kritické detaily a trendy degradácie. Navrhnuté technické podmienky budú overené na reprezentatívnom súbore objektov z hľadiska opakovateľnosti, porovnateľnosti a citlivosti na reálne poškodenia. Výstupom bude prakticky použiteľný štandard pre objektívne rozhodovanie o monitoringu, údržbe a opravách premostení PP.</t>
  </si>
  <si>
    <t>PE13</t>
  </si>
  <si>
    <t xml:space="preserve">Vyhodnotenie geotechnických parametrov šmykovou skúškou vo veľkorozmerovom krabicovom prístroji </t>
  </si>
  <si>
    <t>Evaluation of geotechnical parameters by shear testing using a large-scale box apparatus</t>
  </si>
  <si>
    <t>Frankovská Jana,prof.Ing.PhD.</t>
  </si>
  <si>
    <t>Budimex S.A., o.z.</t>
  </si>
  <si>
    <t xml:space="preserve">• analýza a zhodnotenie experimentálného merania vo veľkorozmerovom krabicovom šmykovom prístroji,
•interpretácia výsledkov, 
•stanovenie šmykových parametrov hrubozrnnej  zeminy
</t>
  </si>
  <si>
    <t>Stanovenie šmykových parametrov sa vykonalo pokročilými laboratórnymi metódami použitím veľkorozmerového šmykoveho prístroja. Súčasťou správy bola aj interpretácia výsledkov a analýza napätostného správania počas skúšky.</t>
  </si>
  <si>
    <t>PF55</t>
  </si>
  <si>
    <t>Vykonanie autorského dozoru pre stavbu oporného múru v Priemyselnom parku v Rimavskej Sobote.</t>
  </si>
  <si>
    <t>Author’s supervision during the construction of a retaining wall in the industrial park in Rimavská Sobota</t>
  </si>
  <si>
    <t>MH Invest s.r.o.</t>
  </si>
  <si>
    <t xml:space="preserve">Kontrola výstavby opornej konštrukcie v zložitých inžinierskogeologických pomeroch. Úprava výstavby na základe podmienok na stavenisku. </t>
  </si>
  <si>
    <t>Overenie údajov z projektu pre založenie opornej konštrukcie  v stlačiteľnom prostredí.  Kontrola interakcie navrhnutej opornej konštrukcie s ďalšími stavebnými konštrukciami v zastavanom  území priemyselného parku.</t>
  </si>
  <si>
    <t>PG60</t>
  </si>
  <si>
    <t>Vypracovanie Projektu geologickej úlohy na realizáciu podrobného inžinierskogeologického a hydrogeologického prieskumu s tunelom Karpaty</t>
  </si>
  <si>
    <t>Preparation of a geological task project for detailed engineering geological and hydrogeological investigation for the Karpaty tunnel</t>
  </si>
  <si>
    <t>NDS a.s.</t>
  </si>
  <si>
    <t>Vypracovanie požiadaviek na realizáciu prieskumu v trase tunela Karpaty vrátane monitoringu podzemných vôd. Analýza vstupných údajov a vlastností horninového prostredia , potrebných pre návrh raziaceho stroja.Výber pokročilých a neštandardných prieskumných metód a ich ocenenie. Vypracovanie harmonogramu prieskumných prác a monitoringu počas realizácie prieskumu a po ukončení s prognúzou na ďalších 12 rokov.  
Návrh komplexnýxh skúšok skalných hornín, zemín a podzemnej vody na získanie geotechnických pomerov v trase úseku diaľnice D4 s tunelom Karpaty. Návrh skúšok, ktoré zabezpečia návrh raziaceho stroja pre špecifické podmienky tunela v úseku D4 prác .</t>
  </si>
  <si>
    <t xml:space="preserve"> Analýza rôznych štandardných a pokročilých metód monitorovania a skúšania horninového prostredia a podzemnej vody a ich výber pre špecifické podmienky diaľničného úseku.   Analýza a návrh metodiky pre pokročilé skúšania skalných hornín na návrh TBM. Vypracovanie časového postupu a metodiky monitorovania, ktoré umožnia prognózu a sledovanie zmien vyvolaných stavbou</t>
  </si>
  <si>
    <t>PH78</t>
  </si>
  <si>
    <t>Stanovenie geotechnických parametrov,podrobný geotechnický prieskum pre trasu a tunel</t>
  </si>
  <si>
    <t>Determination of geotechnical parameters and detailed geotechnical investigation for the route and tunnel</t>
  </si>
  <si>
    <t>Projekce iGEO s.r.o.</t>
  </si>
  <si>
    <t xml:space="preserve">Analýza napätostných stavov, konsolidácie a pórových tlakov pre experimentálne laboratórne skúšky. Vykonanie experimentálneho merania vo veľkorozmerovom krabicovom šmykovom prístroji a v triaxiálnom prístroji (CIUP- konsolidované neodvodnené triaxiálne skúšky s meraním pórových tlakov). Interpretácia výsledkov triaxiálnych šmykových skúšok (Mohrova obálka šmykovej pevnosti). Stanovenie šmykových parametrov hrubozrnnej  zeminy a popolčekov.
</t>
  </si>
  <si>
    <t xml:space="preserve">Materiálom pre experimenty boli aj popolčeky, čo sú neštandardné geomateriály. Stanovenie šmykových parametrov sa vykonalo pokročilými laboratórnymi metódami použitím veľkorozmerového šmykoveho prístroja a triaxiálneho hydraulického (Bishopovho) šmykového prístroja. Súčasťou správy bola aj interpretácia výsledkov a analýza napätostného správania počas skúšania. </t>
  </si>
  <si>
    <t>PH69</t>
  </si>
  <si>
    <t>Analýza vzoriek bentonitu z lokality Lutila</t>
  </si>
  <si>
    <t>Analysis of bentonite samples from the Lutila locality</t>
  </si>
  <si>
    <t>GK projekt s.r.o.</t>
  </si>
  <si>
    <t xml:space="preserve">• analýza a zhodnotenie experimentálného merania v šmykovom prístroji a PLT skúšky,
•interpretácia výsledkov pre rôzne stavy napätia, 
•stanovenie mechanického správania bentonitov - lokalita Lutila
</t>
  </si>
  <si>
    <t>Stanovenie šmykových parametrov sa vykonalo pokročilými laboratórnymi metódami použitím karabicového šmykoveho prístroja a PLT prístroja. Materiál na skúšanie bol neštandardný - vzorky vysokoplastických ílov, bentonity. Súčasťou správy bola aj interpretácia výsledkov, stanovenie šmykových parametrov a pevnosti v prostom tlaku a analýza napätostného správania počas skúšky.</t>
  </si>
  <si>
    <t>PH42</t>
  </si>
  <si>
    <t>Vodohospodárske riešenie kapacít VN Hriňová a Klenovec.</t>
  </si>
  <si>
    <t>Water management solution for reservoir capacities of Hriňová and Klenovec</t>
  </si>
  <si>
    <t>Bednárová Emília,prof.Ing.PhD.</t>
  </si>
  <si>
    <t xml:space="preserve">Predmetom ZoD je štúdia uskutočniteľnosti možného rozšírenia jednoúčelovej vodohospodárskej sústavy Hriňová - Klenovec - Málinec o využitie hydrodnergetického potenciálu toku Ipeľ bez narušenia hlavného účelu VHS - zásobovanie obyvateľstva pitnou vodou. Problematika súvisí z otázkou" Trvalo udržateľného rozvoja", v snahe prispieť k využívaniu ekologických zdrojov k výrobe energetickej energie. </t>
  </si>
  <si>
    <t>Problematika je širokospektrálna, postavená na teoterických aj praktických  poznatkoch z oblasti hydrológie, hydrogeológie, inž. geológie, mechaniky zemín a priehradného staviteľstva v spoločenskej praxi. Aplikovanie poznatkov vedy a výskumu v praxi patrí medzi významné spoločenské, ekonomické aj sociálno politické úlohy akademickej pôdy.</t>
  </si>
  <si>
    <t>PH68</t>
  </si>
  <si>
    <t xml:space="preserve">Sliač-expertízne geotechnické posúdenie podkladovej vrstvy na rolovacích dráhach </t>
  </si>
  <si>
    <t>Sliač Airport – expert geotechnical assessment of subgrade layers of runways</t>
  </si>
  <si>
    <t>Slávik Ivan,doc.Ing.PhD.</t>
  </si>
  <si>
    <t xml:space="preserve">Riešená rekonštrukcia rolovacích dráh na vojenskom letisku Sliač si vyžadovala expertízne posúdenie podkladnej vrstvy rolovacích dráh na základe zhodnotenia inžinierskogeologických a hydregeologických pomerov ako aj expertízne posúdenie pôvodného a novonavrhnutého projektového riešenia. Výsledkom expertízneho posúdenia boli odporúčania pre výber vhodnej skladby podkladných vrstiev rekonštruovaných rolovacích dráh.  </t>
  </si>
  <si>
    <t>Výskumný charakter riešenej úlohy spočíva v analýze skladieb navrhovaných podkladových vrstiev rekonštruovaných rolovacích dráh. Z realizovanej analýzy vyplynú odporúčania pre optimálny návrh skladby podkladných vrstiev rolovacích dráh ako aj požiadavky na vlastnosti zemín tvoriacich podložie analyzovaných rolovacích dráh.</t>
  </si>
  <si>
    <t>PH24</t>
  </si>
  <si>
    <t xml:space="preserve">Expertízna geotechnická analýza alternatívnych koncepčných návrhov zabezpečenia stavebnej jamy </t>
  </si>
  <si>
    <t xml:space="preserve">Expert geotechnical analysis of alternative design concepts for securing the excavation pit </t>
  </si>
  <si>
    <t>A-STUDIO s.r.o.</t>
  </si>
  <si>
    <t xml:space="preserve">Výstavba novej nemocnice bude realizovaná vo veľkoplošnej stavebnej jame v zložitých inžinierskogeologických a hydrogeologických pomeroch. Expertízna geotechnická analýza riešila stabilitné a deformačné úlohy spojené so zabezpečením výkopu svahovanej resp. alternatívne paženej stavebnej jamy a spôsobu  odvodnenia horninového prostredia. </t>
  </si>
  <si>
    <t>Výskumný charakter vyplýva z optimalizácie alternatívnych návrhov zabezpečenia svahovanej, aleternatívne paženenj veľkoplošnej stavebnej jamy pre výstavbu nemocnice v zložitých inžinierskogeologických a hydrogeologických pomeroch. Analytickými a numerickými výpočtovými metódami boli alternatívne analyzované a posudzované najvhodnejšie technológie budovania zabezpečenia výkopu tesnenej svahovanej stavebnej jamy, resp.  paženej a kotvenej konštrukcie. Na základe výsledkov stabilitných a deformačných analýz  bolo možné posúdiť vplyvy inžinierskogeologických pomerov na optimálny výber spôsobu zabezpečenia stavebnej jamy a  posúdiť vplyvy výstavby na okolité stavebné konštrukcie a životné prostredie.</t>
  </si>
  <si>
    <t>PG62</t>
  </si>
  <si>
    <t xml:space="preserve">Zabezpečenie geotechnického monitoringu svahu železničného zárezu </t>
  </si>
  <si>
    <t xml:space="preserve">Providing geotechnical monitoring of the railway cutting slope </t>
  </si>
  <si>
    <t>Kopecký Miloslav,prof.Ing.PhD.</t>
  </si>
  <si>
    <t>• analýza a zhodnotenie experimentálného merania,
•vypracovanie prognózy ďalšieho vývoja stability svahu, 
•navrh prác na zabezpečenie stability sanovaného svahu zárezu,
•	vypracovanie metodiky ďalšieho priebehu monitoringu.</t>
  </si>
  <si>
    <t>•  analýza rôznych metód monitorovania stability svahu,                                                                                                  • vypočtová analýza stanovenia varovných stavov pre bezpečnoť prevádzky železnice,
•vypracovanie metodiky monitorovania,</t>
  </si>
  <si>
    <t>PH59</t>
  </si>
  <si>
    <t>Konzultačné služby na prípravu inžinierskogeologických prieskumov</t>
  </si>
  <si>
    <t>Consultancy services for the preparation of engineering geological investigations</t>
  </si>
  <si>
    <t>Národná banka Slovenska</t>
  </si>
  <si>
    <t>Analýza dostupných údajov pre bezpečný návrh založenia objektov NBS v zosuvnom území. Návrh inovatívnych prieskumných metód. Štatistické spracovanie nameraných údajov a stanovenie odporúčaných parametrov zemín a hornín</t>
  </si>
  <si>
    <t>Overenie získaných údajov pre založenie objektu v zosuvnom území modelovaním. Analýza vhodnosti narhnutých prieskumných metód a návrh novej metodiky pre zosuvné územia</t>
  </si>
  <si>
    <t>PH89</t>
  </si>
  <si>
    <t>Štúdia realizovateľnosti pre technickú inováciu a modernizáciu vodnej nádrže</t>
  </si>
  <si>
    <t>Feasibility Study for the Technical Innovation and Modernization of a Water Reservoir</t>
  </si>
  <si>
    <t>• analýza a zhodnotenie experimentálných meraní,
•vypracovanie prognózy ďalšieho vývoja stability svahu, 
•terénny výskum vlastností horninového prostredia
•	analýza stability  svahov nad vodnými nádržami</t>
  </si>
  <si>
    <t>•  analýza rôznych metód výpočtov stability svahu,                                                                                                                        • analýza výsledkov výsledkov odporovej tomografie
•metodika hodnotenia  skalných masívov</t>
  </si>
  <si>
    <t>PH34</t>
  </si>
  <si>
    <t>Autorský dohľad na projekt Revitalizácia Kochovej záhrady</t>
  </si>
  <si>
    <t>Author’s supervision for the project “Revitalisation of Koch’s Garden”</t>
  </si>
  <si>
    <t>Ruhig Roman,Ing.PhD.</t>
  </si>
  <si>
    <t>Autorský dozor rieši dohľad nad realizáciou národnej kultúrnej pamiatky "Revitalizácie Kochovej záhrady" a zároveň aktiualizuje prieskumy IN SITU + zbiera materiál pre ďalší výskum. V priebehu realizácie sa vykonávajú projekčné a výskumné práce, ktoré boli vyvolané podľa potreby a podľa nových zistení pri výkopových, alebo iných prácach.</t>
  </si>
  <si>
    <t>1. v rámci predošlých etáp bol vyhotovené viaceré prieskumy a výskumy ako napríklad architektonicko- historický výskum. Momentálne sa v rámci dozoru aktualizujú výskumy IN SITU.
2. K danému projektu bol tento rok zaevidovaný vedecký výstup registrovaný v SCOPUS, Q3: 
ŠIŠKOVÁ, Zuzana; KALIVODOVÁ, Martina; RUHIG, Roman a RUHIGOVÁ, Ema. Methodology for the Evaluation of the Proposal for the Restoration of Small Architecture in Historical Public Spaces: on the Example of the Restoration of Koch's Garden (National Cultural Monument). In: Inzynieria mineralna. 2024, s. 2024.
3. Prodošlá výskumná a projekčná činnosť k danej zákazke bola zaevidovaná ako výskmuná</t>
  </si>
  <si>
    <t>PH26</t>
  </si>
  <si>
    <t>Architektonicko-urbanistická štúdia obnovy areálu archeologického náleziska a náučného chodníka</t>
  </si>
  <si>
    <t>Architectural and urban study for the restoration of an archaeological site and nature trail</t>
  </si>
  <si>
    <t>Gregorová Jana,prof.Ing.PhD.</t>
  </si>
  <si>
    <t>Región Banská Štiavnica</t>
  </si>
  <si>
    <t>0102/0037/25</t>
  </si>
  <si>
    <t xml:space="preserve">https://www.crz.gov.sk/zmluva/10958120/ </t>
  </si>
  <si>
    <t xml:space="preserve">Archeologická lokalita sa nachádza v neuspokojivom stave v dôsledku nekoncepčnej, alebo neodbornej realizácie obnovy , neúdržby a degradácie pôvodných prvkov. Projekt sa zameriava na nápravu stavu - vytvorenie jednotnej koncepcie pre celý areál archeologického náleziska, obnovu murív, úpravu vegetácie a doplnenie areálu o nové prvky – rozhľadňu, informačné panely a 3D prezentácie. Cieľom je vytvoriť udržateľnú, zrozumiteľnú a atraktívnu formu prezentácie lokality ako kultúrneho celku formou diskusie nad alternatívne navrhnutými ideovými líniami. </t>
  </si>
  <si>
    <t xml:space="preserve">Projekt bol riešený ako aplikovaný výskum, v rámci ktorého sa výsledky slúmania premietli do variantov návrhov riešených metodickým projektovaním. Na základe stanovenej rámcovej metódy obnovy zaniknutého hradu sa navrhovali možné podoby prezentácie ruín hradu a typu vyhliadky tak, aby: sa hľadal náznak s pôvodným tvarom zaniknutej hradnej veže, aby sa zabezpečili výhľady na dominanty na základe rozboru vizuálnych kužeľov v krajine a aby novostavba navrhnutá  reverzibilným spôsobom minimálne narušila autentickú situáciu archeologickej lokality. Varianty budú konzultované na KPÚ Banská Bystrica.  </t>
  </si>
  <si>
    <t>PF65</t>
  </si>
  <si>
    <t>Predprojektová príprava pre komplexnú obnovu centra obce Dubová.</t>
  </si>
  <si>
    <t>Pre-design preparation for the comprehensive renewal of the town center in Dubová.</t>
  </si>
  <si>
    <t>Obec Dubová</t>
  </si>
  <si>
    <t xml:space="preserve">Projekt rieši obnovu centra obce Dubová spolu s adaptáciou objektu bývalého pohostinstva na obecný úrad s poštou. Boli navrhnuté tri mikropriestory, ktoré nadväzovali na historickú situáciu obce. Súčasťou riešenia bolo riešenie statickej a dynamickej dopravy, zelene a spevnených plôch. Štecifickým problémom zadania bola rehabilitácia pôvodného centra obce, ktorého objekty boli asanované. Riešenie obnovilo vidicky charakter obce s posilnením identity malokarpatského vinárskeho vidieckeho sídla. </t>
  </si>
  <si>
    <t xml:space="preserve">Projekt bol riešený metodickým projektovaním  ako aplikovaný výskum s variantami možných riešení obnovy centra obce Dubová, ktoré zaniklo koncom 19.storočia a nebolo novým nahradené.  Súčasťou projektu bola preto dôkladná analýza stavebných historických etáp sídla, a existujúcich a potencionálnych turistických trás, definovaných diferencovane pre šport, vinárstvo a pamiatky. Výsledné riešenie navrhlo obnovu zaniknutých urbanistických väzieb tak, aby sa : obnovila pôvodná identita historického sídla, podporili sa jednotlivé druhy turistických aktivít a scelila sa narušená urbanistická štruktúra tradičného vidieckeho malokarpatského sídla. </t>
  </si>
  <si>
    <t>PF66</t>
  </si>
  <si>
    <t>Predprojektová príprava pre komplexnú obnovu OÚ  Dubová.</t>
  </si>
  <si>
    <t>Pre-design preparation for the renovation of the municipal office building in Dubová</t>
  </si>
  <si>
    <t>Skládka odpadov-Dubová s.r.o.</t>
  </si>
  <si>
    <t>PG17</t>
  </si>
  <si>
    <t>Odovzdanie projektovej dokumentácie:Obnova kalvínskeho kostola a priľahlého okolia v zaniknutej obci Mochovce.</t>
  </si>
  <si>
    <t>Submission of design documentation: Restoration of the Calvinist church and its surroundings in the abandoned village of Mochovce</t>
  </si>
  <si>
    <t>Obec Kalná nad Hronom</t>
  </si>
  <si>
    <t>0102/0040/25</t>
  </si>
  <si>
    <t xml:space="preserve">https://www.crz.gov.sk/zmluva/9874895/ </t>
  </si>
  <si>
    <t xml:space="preserve">Projekt rieši varianty obnovy kalvínskeho kostola pre účely kultúrno-spoločenského centra. Predmetom riešenia je aj priľahlé územie bývalej obce Mochovce, zbúranej z dôvodov výstavby jadrovej elektrárne Mochovce, s ktorého sa zachoval okrem kostola aj cintorín. Súčasťou riešenia bola pamiatková obnova kostola, nové úpravy súvisiace s novým funkčným využitím kostola , statická doprava, návrh peších a turistických trás aj v kontakte na informačné centrum jadrovej továrne. </t>
  </si>
  <si>
    <t>Projekt bol riešený metodickým projektovaním tak, aby v optimálnej miere sprítomnil zaniknutú obec Mochovce spolu so zachovaným cintorínom a kostolom. Bola preto podrobne analyzovaná pôvodná situácia obce pred zbúraním a  porovnaná so súčasným stavom. Boli identifikované pôvodné verejné priestory, zastavané územia a dominanty, ktorých zvýraznenie sa premietlo do jednotlivých variantov urbanistických riešení.  Obnova kostola vyplývala zo stanovenej rámcovej metódy pamiatkovej obnovy spracovaného architektonicko-historického výskumu kalvínskeho kostola (2025)</t>
  </si>
  <si>
    <t>PG68</t>
  </si>
  <si>
    <t>Teoreticko-experimentálne overovanie akustických vlastností troch alternatívnych riešení sklených stien</t>
  </si>
  <si>
    <t>Theoretical and experimental verification of acoustic properties of three alternative glass wall solutions</t>
  </si>
  <si>
    <t>Szabo Daniel,Mgr.</t>
  </si>
  <si>
    <t>ALTINO s.r.o.</t>
  </si>
  <si>
    <t>Obsahom riešenia úlohy, ktorú prezentuje táto vedecko-odborná spolupráca pri teoreticko – experimentálnom overovaní, bolo v štádiu konzultácií a návrhu prispieť k dosiahnutiu a zlepšeniu akustických vlastností novovyvýjaných sklených stien v troch alternatívnych riešeniach požadovaných objednávateľom.</t>
  </si>
  <si>
    <t xml:space="preserve">Po teoretických prepočtoch a odborných konzultáciách s objednávateľom boli navrhnuté úpravy skladieb alternatívnych sklených stien.
Následne boli objednávateľom vyhotovené navrhované vzorky sklených stien a dodané na overovanie. Akustické vlastnosti boli overené v laboratóriu stavebnej akustiky katedry KPS. 
Výsledky meraní potvrdili teoretické predpoklady a preukázali zlepšené akustické vlastnosti sklených stien v troch rôznych alternatívnych riešeniach. Vedecko-odborná spolupráca a dosiahnuté akustické vlastnosti navrhovaných sklených stien boli vyhodnotené objednávateľom ako veľmi užitočné a pri vylepšovaní  akustických vlastností ich výrobkov chce s nami aj v budúcnosti spolupracovať.
</t>
  </si>
  <si>
    <t>PG92</t>
  </si>
  <si>
    <t>Geodetické meranie mostov</t>
  </si>
  <si>
    <t>Geodetic measurements of bridges</t>
  </si>
  <si>
    <t>Kyrinovič Peter,doc.Ing.PhD.</t>
  </si>
  <si>
    <t xml:space="preserve">Predmetom ZoD je kontrola geometrických parametrov a určenie posunov a pretvorení rozmerovo najväčších a dopravne najvyťaženejších diaľničných mostov na Slovensku. Vybrané diaľničné mostné objekty sa vyznačujú extrémne veľkými dĺžkami, rozpätiami mostných polí,  výškou pilierov, resp. prekonávajú z geotechnického a hydrotechnického hľadiska nárročné územia  (most D3-025 Most cez Hričovskú priehradu, dĺžka 1,2 km), ktorých kontrola si vyžaduje aplikáciu špeciálnych a inovatívných  (experimentálnych) geodetických metód a postupov z využitím najmodernejších geodetických prístrojov (vzájomná kombinácia automatizovaných meracích staníc a digitálných nivelačných prístrojov). </t>
  </si>
  <si>
    <t xml:space="preserve">Navrhnutá metóda a metodika merania a použité prístrojové vybavenie boli aplikované na výbranom  mostných objektoch na určenie zvislých a vodorovných posunov. Na základe navrhnutého projektu a plánu merania bola vykonaná apriórna analýza s cieľom vytvorenia optimálneho plánu merania a posúdenia splnenia požiadaviek na kvalitu meraných údajov a pesnosť výsledkov. Následne  boli vykonané experimentálne overovacie skúšky, ktorými bola overovaná navrhnutá metoda a technológie. Aktuálny stav nosnej konštruke mostov je vyhodnocovaný pomocou automatizovaných meracích systémov. Na vyhodnotenie pretvorenia tvaru nosnej  konštrukcie bola vypracovaná samostatná metodika vhodná pre daný typ mosta. Aplikovateľnosť metodiky bude overovaná aj na iných stavebných objektoch s daným typom konštrukčných prvkov. Dosiahnuté výsledky sú verifikované na vybraných častiach mostov s doterajšími konvenčnými geodetickými metódami. </t>
  </si>
  <si>
    <t>PH08</t>
  </si>
  <si>
    <t>Experimentálne stanovenie účinkov vetra na objekty komínov JE EMO vo veternom tuneli BLWT</t>
  </si>
  <si>
    <t>Experimental determination of wind effects on chimney structures of the EMO nuclear power plant in the BLWT wind tunnel</t>
  </si>
  <si>
    <t>Franek Michal,Ing.PhD.</t>
  </si>
  <si>
    <t>Centrum pre vedu a výskum, s.r.o.</t>
  </si>
  <si>
    <t>Zaoberá sa experimentálnym meraním zaťaženia vetrom na dva ventilačné komíny atómovej elektrárne Mochovce. Úlohou predmetnej výskumnej úlohy bolo zistiť výsledné sily vetra v rôznych úrovniach pre štatistický vietor s návratnosťou 100 a 10 000 rokov. Na základe týchto parametrov bude ďalej nasledovať overenie konštrukcie komína a jeho základovej konštrukcie na účinky vetra.</t>
  </si>
  <si>
    <t>Vedecko výskumná spolupráca bola riešená s použitím experimentálneho zariadenia veterný tunel so simulovanou medznou vrstvou, BLWT Bratislava. Experimentálne sa overovalo rozloženie tlakov na ventilačnom komíne, analyzovali sa rôzne smery vetra a vyhodnocovali sa extrémne vplyvy vetra</t>
  </si>
  <si>
    <t>PH73</t>
  </si>
  <si>
    <t>Experimentálne overenie účinkov vetra na samostatne stojaci objekt</t>
  </si>
  <si>
    <t>Experimental verification of wind effects on a standalone structure</t>
  </si>
  <si>
    <t>Zaoberá sa experimentálnym meraním zaťaženia vetrom na samostatne stojaci komín atómovej elektrárne Mochovce. Úlohou predmetnej výskumnej úlohy bolo zistiť výsledné sily vetra v rôznych úrovniach pre štatistický vietor s návratnosťou 100 a 10 000 rokov. Na základe týchto parametrov bude ďalej nasledovať overenie konštrukcie komína a jeho základovej konštrukcie na účinky vetra.</t>
  </si>
  <si>
    <t>PG77</t>
  </si>
  <si>
    <t xml:space="preserve">Experimentálne overenie a merania prúdenia a rýchlosti vetra na rôzne varianty budov </t>
  </si>
  <si>
    <t>Experimental verification and measurement of airflow and wind velocity for different building configurations</t>
  </si>
  <si>
    <t>Nova Fluid Mechanics</t>
  </si>
  <si>
    <t>Predmetná výskumná úloha sa zaoberá kalibráciou a verifikáciou atmosférickej hraničnej vrstvy s reálnym prúdením v danej lokalite. Ďalej namodelovaním a experimentálnym overením pohody chodcov a tlaku vetra na fasádu pre existujúci a budúci stav v oblasti 100 Broad Street and 55 West Street pre rôzne konfigurácie a smery vetra. Hlavným skúmaným parametrom tejto vedecko-výskumnej úlohy je riešenie pohody chodcov v okolí budovy a tlakov vetra na fasádu budov (rohy budovy, zhromažďovacie priestory, zastávky, atď.) A následná optimalizácia exponovaných zón rôznymi konštrukčnými úpravami.</t>
  </si>
  <si>
    <t>Vedecko výskumná spolupráca bola riešená s použitím experimentálneho zariadenia veterný tunel so simulovanou medznou vrstvou, BLWT Bratislava. Experimentálne sa overovalo rozloženie tlakov na budove a rýchlosť vetra v úrovni chodcov. Optimalizovali sa a analyzovali jednotlivé výsledky a navrhovali riešenia.</t>
  </si>
  <si>
    <t>PH56</t>
  </si>
  <si>
    <t>Experimentálne overenie a merania prúdenia a rýchlosti vetra</t>
  </si>
  <si>
    <t>Experimental verification and measurement of airflow and wind velocity</t>
  </si>
  <si>
    <t>Nova Fluid Mechanics Ltd.</t>
  </si>
  <si>
    <t>Predmetná výskumná úloha sa zaoberá experimentálnym meraním zaťaženia vetrom na projekt budovy Kalzip. Úlohou predmetnej výskumnej úlohy bolo zistiť rozleženie tlakov a saní vetra na budove, prevažne v úrovni atypickej strechy. Ďalej sa výskumná úloha zaoberala vplyvom budúcej výstavby na bezpečnosť pri pristávaní lietadla na pristávacej ploche letiska Atlas.</t>
  </si>
  <si>
    <t>Vedecko výskumná spolupráca bola riešená s použitím experimentálneho zariadenia veterný tunel so simulovanou medznou vrstvou, BLWT Bratislava. Experimentálne sa overovalo rozloženie tlakov na atypickej streche objektu Kalzip. Ďalej sa overovali rýchlosti v mieste pristávacej plochy letiska Atlas.</t>
  </si>
  <si>
    <t>PH32</t>
  </si>
  <si>
    <t>Projektová dokumentácia v podrobnostiach realizačnej stavebnej dokumentácie - 1 stupňová</t>
  </si>
  <si>
    <t>Project documentation at the level of detailed construction drawings (single-stage documentation)</t>
  </si>
  <si>
    <t>Ingeli Rastislav,doc.Ing.PhD.</t>
  </si>
  <si>
    <t>Úrad pre správu zaisteného majetku</t>
  </si>
  <si>
    <t>010/0047/25</t>
  </si>
  <si>
    <t xml:space="preserve">https://www.crz.gov.sk/zmluva/11163115/ </t>
  </si>
  <si>
    <t xml:space="preserve">Obsahom riešenia úlohy, ktorú prezentuje táto ZoD, bola vedecko-výskumná a projekčná činnosť zameraná na analýzu energetickej hospodárnosti východiskové stavu všetkých energetických budov, ktoré sú súčasťou riešeného areálu, a návrhu opatrenia v zmysle platných Európskych smerníc v oblasti energetickej hospodárnosti budov, modrých a zelených opatrení so zachovaním industriálnej architektúry.  Predmetom ZoD boli:  architektonický návrh a návrh vizualizácie s konzervatívnym rešpektovaním dizajnu, ktorý zohľadňuje udržateľnú architektúru, simulácia vnútorného prostredia budovy z hľadiska jej kvality a tvorbe koncentrácie CO2. Išlo o analýzu vzostupu tepla a tepelnej stability vnútorného prostredia po navrhnutých opatreniach vo vybraných častiach budovy, ktoré prispievajú k zmiernení klimatických zmien a ich vplyvy na globálne otepľovanie. Kvalita vnútorného prostredia bola zabezpečená aj núteným systémom vetranie pre zabezpečenie kvality vnútorného prostredia. Okrem komplexnej energetickej analýzy a jej vplyv na uhlíkovú stopu, a kvality vnútorného prostredia boli analyzované modré opatrenia ako sú zadržiavanie vody v tesnej blízkosti riešených objektov a implementácia materiálov s nízkou uhlíkovou stopov a ich pozitívnym vplyvom na GWP. Tieto materiály budú slúžiť na publikovanie na konferencii Vykurovanie v roku 2026. Ide o príspevok vplyvu energetických opatrení na GWP, na ktorom budú pracovať PhD študenti.  Okrem energetickej analýzy je súčasťou projektu riešený komplexný dopad navrhovaných opatrením na bezpečnosť z hľadiska požiarnej ochrany. Ide hlavne o systémové riešenia nabíjacích staníc z hľadiska vplyvu požiarneho nebezpečia na okolité priestory a budovy. Súčasťou ZoD je aj návrh OZE (obnoviteľný zdroj energie) ako efektívneho tepelné čerpadla, ktoré bude slúžiť primárnej na vykurovanie ale  aj na chladenie počas horúcich letných dní a nocí. Ide o zariadenie zapísané v EU systéme EPREL a jeho návrh spočíva v tom, že je to zariadenie , ktoré pozitívne vplýva na hodnotu GWP, ktorá sa v súčasnosti dostáva do povedomia a do legislatívy SR. Súčasťou ZoD je analýza existujúcich porúch systémov ETICS a jeho zachovanie s návrhom obnovy, nakoľko ide o projekty kde je potenciál výrazne nenarušiť. Čiže ide o dizajn, kde je potrebné vo veľkej miere zachovať a hlavne recyklovať všetky búrané materiály. Predmetom bolo aj vykonanie deštruktívnych sond, ktoré prispievajú k monitoringu skladieb obvodového plášťa a obsahu zabudovanej vlhkosti a s porovnaním posúdenia fragmentov v simulácie tepelnotechnického posúdenia. Eliminácia odpadov a ich recyklácia má vplyv na životné prostredie. Zber týchto zaujímavých údajov bude slúžiť na publikovanie vedeckých publikácií a použije sa aj pre pedagogické účely v predmete Patológia budovy, TOB – 2, ateliér zameraný na rekonštrukcie budov v inžinierskom stupni štúdia a v predmetoch, ktorých obsahom je aj udržateľná architektúra.   </t>
  </si>
  <si>
    <t xml:space="preserve">Energetická analýza a jej dopad na technicko-ekonomickú oblasť. 
Analýza kvality vnútorného prostredia v závislosti od navrhovaných úprav. Vplyv energetických opatrení na prehrievanie a stabilitu teploty vnútorného vzduchu.
Zhotovenie manuálu vetrania a nadstavenie v zmysle zabezpečenia kvality vnútorného prostredia. 
Ekologické zhodnotenie stavebných materiálov s možnou recykláciou do 80% z odpadového materiálu – podpora cirkulujúcej ekonomiky. 
Analýza modrých opatrení  pri zadržiavaní dažďovej vody na riešenom území ako reflektovanie na zmierenie klimatických podmienok a ich dopad na globálne oteplenie.
Vplyv energetických opatrení na hodnotu GWP.  
Implementácia inteligentných opatrení na využitie monitoringu dát a vyhodnocovanie v čase. Ide o opatrenia, ktoré budú slúži na analýzu merateľných ukazovateľov pre vyhodnocovací vedecký potenciál – VER. 
Ide o verejné budovy. Všetky tieto údaje budú využité pri tvorbe metodického hodnotenia verejných budov, ktorého súčasťou je Stavebná fakulte v Bratislave v spoločnej agende s SKGBC. Ide o zber dát reálnych projektov a reálnych realizácii pre stanovanie správnej a kvalitnej metodiky hodnotenia založenej na merateľných ukazovateľov, čo v tomto prípade je energetika, kvalita vnútorného prostredia a pozitívny vplyv na GWP. </t>
  </si>
  <si>
    <t>PH36</t>
  </si>
  <si>
    <t>Vyhotovenie projektovej dokumentácie na dielo s názvom Energetická obnova objektu-Biocentrum Modra</t>
  </si>
  <si>
    <t>Preparation of design documentation for the project “Energy Renovation of the Biocentrum Modra Building”</t>
  </si>
  <si>
    <t>0102/0102/25</t>
  </si>
  <si>
    <t>https://www.crz.gov.sk/zmluva/11685280/</t>
  </si>
  <si>
    <t xml:space="preserve">Obsahom riešenia úlohy, ktorú prezentuje táto ZoD, bola vedecko-výskumná a projekčná činnosť zameraná na analýzu energetickej hospodárnosti východiskové stavu energetickej hlavnej budovy Biocentra, ktorá je súčasťou vedecko výskumného areálu, a návrhu opatrenia v zmysle platných Európskych smerníc v oblasti energetickej hospodárnosti budov, modrých a zelených opatrení so zachovaním industriálnej architektúry.  Areál výskumného Biocentra má byť súčasťou najväčšieho kampusu ohľadne potravinárskeho výskumu a vinárstva. Ide o komplexný projekt s dlhodobým potenciálom pre výskum a podporu prepojenia stredných odborných školy s výskumný strediskom. Predmetom ZoD boli:  architektonický návrh a návrh vizualizácie s konzervatívnym rešpektovaním dizajnu, ktorý zohľadňuje udržateľnú architektúru, simulácia vnútorného prostredia budovy z hľadiska jej kvality a tvorbe koncentrácie CO2. Išlo o analýzu vzostupu tepla a tepelnej stability vnútorného prostredia po navrhnutých opatreniach vo vybraných častiach budovy, ktoré prispievajú k zmiernení klimatických zmien a ich vplyvy na globálne otepľovanie. Okrem komplexnej energetickej analýzy a jej vplyv na uhlíkovú stopu, a kvality vnútorného prostredia boli analyzované modré opatrenia ako sú zadržiavanie vody v tesnej blízkosti riešených objektov, aplikácia zelených opatrení ako sú zelene vegetačné strechy a steny a sadové úpravy v tesnej blízkosti budovy pre zníženie dopadu prehrievania z exteriéru do budovy a implementácia materiálov s nízkou uhlíkovou stopov a ich pozitívnym vplyvom na GWP. Tieto materiály budú slúžiť na publikovanie na konferencii TOB a zahraničných konferencií v roku 2026 a 2027. Ide o príspevok vplyvu energetických na kvalitu vnútorného prostredia a analýzu ekonomického hodnotenia energetických úprav na návratnosť investícii spolu s katedrou TES.  Okrem energetickej analýzy je súčasťou projektu riešený komplexný dopad navrhovaných opatrením na bezpečnosť z hľadiska požiarnej ochrany. Ide hlavne o systémové riešenia zelených opatrení z hľadiska vplyvu požiarneho nebezpečia na okolité priestory a budovy. Súčasťou ZoD je aj návrh OZE (obnoviteľný zdroj energie) ako efektívneho tepelné čerpadla, ktoré bude slúžiť primárnej na vykurovanie. Ide o zariadenie zapísané v EU systéme EPREL a jeho návrh spočíva v tom, že je to zariadenie , ktoré pozitívne vplýva na hodnotu GWP, ktorá sa v súčasnosti dostáva do povedomia a do legislatívy SR. Súčasťou ZoD je analýza existujúcich porúch strešného plášťa a vplyvu OZE na priťaženie strešného plášťa. Fotovoltické panely alebo solárne kolektory prispievajú ku dekarbonizácii ale je potrebné vždy urobiť prieskum nosných konštrukcií, či je sú takéto opatrenia OZE uskutočniteľné. Ide o jedno z rizík, ktoré sú súčasťou metodiky hodnotenia verejných budov, na ktorom Stavebná fakulta pracuje v spolupráci s SKGBC.  Čiže ide o dizajn, kde je potrebné vo veľkej miere zachovať a hlavne recyklovať všetky búrané materiály. Predmetom bolo aj vykonanie deštruktívnych sond, ktoré prispievajú k monitoringu skladieb obvodového plášťa a strešného plášťa  a obsahu zabudovanej vlhkosti a s porovnaním posúdenia fragmentov v simulácie tepelnotechnického posúdenia. Eliminácia odpadov a ich recyklácia má vplyv na životné prostredie. Súčasťou ZoD je aj manuál vetrania, ktorý zabezpečuje kvalitné prostredie z hľadiska koncentrácie CO2 a eliminuje tepelné straty vetraním čo prispieva k zníženej produkcii výroby energie a znížením vplyvu na životné prostredie Zber týchto zaujímavých údajov bude slúžiť na publikovanie vedeckých publikácií a použije sa aj pre pedagogické účely v predmete Patológia budovy, TOB – 2, ateliér zameraný na rekonštrukcie budov v inžinierskom stupni štúdia a v predmetoch, ktorých obsahom je aj udržateľná architektúra.   </t>
  </si>
  <si>
    <t>PH35</t>
  </si>
  <si>
    <t>Spracovanie zjednodušeného výpočtového nástroja na energetické hodnotenie budov</t>
  </si>
  <si>
    <t>Development of a simplified calculation tool for the energy performance assessment of buildings.</t>
  </si>
  <si>
    <t>Slovenská agentúra ŽP</t>
  </si>
  <si>
    <t>0102/0046/25</t>
  </si>
  <si>
    <t xml:space="preserve">https://www.crz.gov.sk/zmluva/11199398/ </t>
  </si>
  <si>
    <t xml:space="preserve">Zhotovenie zjednodušeného energetického programu pre analýzu energetických úspor rodinných domov. Ide o vlastníctvo autorov. Program obsahuje vplyv energeticko- stavebných opatrení a energeticko-technologických opatrení. Ide o aplikáciu, ktorá slúži zatiaľ pre výpočet energetických úspor rodinných domov pre agentúru životného prostredie. Táto inteligentná energetická kalkulačka sa dá ďalej rozvíjať ja pre verejné budovy a môže slúžiť aj ako pomôcka pri metodike hodnotenia budov ale aj pre študentov pri  predmetoch ako je energetický audit, tepelná ochrana budov 1,2 , a iné predmety. Ide o nástroj hodnotený veľmi kvalitne samotným zadávateľom  nakoľko ide o zložitý systém s jednoduchým ovládaním. Spolupráca pri takomto programe robí dobré meno Stavebnej fakulte aj na politickej úrovni. Autori programu sú špecialisti v danej téme a odborne spôsobilé osoby so skúsenosťami v praxi.    </t>
  </si>
  <si>
    <t xml:space="preserve">Vlastný program pre výpočet energetickej úspory. Program je vo vlastníctve autorov pracujúcich na Stavebnej fakulte v Bratislave. 
Program pre energetické úspory uľahčuje a hlavne zjednocuje metodiky výpočtu a výsledky sa dajú použiť pre analýzu dopadu energetických opatrení s vykazovaním pre komisiu EU. 
Ide o vedecký prístup s programovaním aplikácie, ktorá je určená pre rodinné dom a ich energetickú analýzu. </t>
  </si>
  <si>
    <t>PH88</t>
  </si>
  <si>
    <t>Výskumná analýza na využitie InSAR technológie na monitorovanie Štátnej nivelačnej siete</t>
  </si>
  <si>
    <t>Research analysis of the use of InSAR technology for monitoring the National Levelling Network</t>
  </si>
  <si>
    <t>Papčo Juraj,Ing.PhD.</t>
  </si>
  <si>
    <t>Geodetický a kartogrtografický ústav</t>
  </si>
  <si>
    <t xml:space="preserve">Práca ma výskumný charakter. Zaoberá sa určením a analýzou časových radov monitorovacích bodov v blízkosti nivelačného ťahu AZR (Bratislava-Komárno) a AB (Chotin-Nitra) s využitím posledných cca. 100 radarových snímok. Výskumná analýza zahŕňa spracovanie a pokročilú štatistickú analýzu oblasti nivelačného ťahu AZR v jednom bloku a po blokoch cca. 10x10 km (cca. 8 blokov) pozdĺž trasy ťahu so zohľadnením okolia ťahu, štatistické spracovanie oblasti nivelačného ťahu AZR vo forme voľnej a väzbovej siete pre celý blok a pre bloky 10x10 km a pokročilú analýzu oblasti nivelačného ťahu AB s väzbou na kolokačné stanice (NTRA a HUVO). Pri riešení úlohy boli použité na Slovensku prakticky nevyužívané družicové merania zo systému SENTINEL-1 programu EK COPERNICUS, ktoré boli doplnené o unikátne merania argentínskej družicovej misie  SAOCOM. Pri rešení boli navrhnuté a aplikované nové spracovateľské, štatistické a filtračné algoritmy, ktoré výrazným spôsobom vylepšujú doteraz používané postupy. </t>
  </si>
  <si>
    <t>Práca ma výskumný charakter. Zaoberá sa určením a analýzou časových radov monitorovacích bodov v blízkosti nivelačného ťahu AZR (Bratislava-Komárno) a AB (Chotin-Nitra) s využitím posledných cca. 100 radarových snímok druzice COPERNICUS SENTINEL-1A/B/C za obdobie január 2023 - október 2025. Pri rešení boli navrhnuté a aplikované nové spracovateľské, štatistické a filtračné algoritmy, ktoré výrazným spôsobom vylepšujú doteraz používané postupy. Zároveň boli navrhnuté postupy a algoritmy na monitorovanie všetkých cca. 10000 bodov Štátnej nivelačnej siete aj v náročných podmienkach bez potreby ľudského zásahu.</t>
  </si>
  <si>
    <t>PH80</t>
  </si>
  <si>
    <t xml:space="preserve">Vedecko-výskumná spolupráca zameraná na experimentálne overenie zlepšenia fyzikálnych vlastností modifikovanej tehly </t>
  </si>
  <si>
    <t>Research cooperation focused on experimental verification of improved physical properties of modified bricks</t>
  </si>
  <si>
    <t>MIKROKLIMA s.r.o.</t>
  </si>
  <si>
    <t>Merania boli laboratórne overenie zmeny teplotechnických parametrov murovanej konštrukcie z modifikovanej tehly oproti komerčne dostupnej tehle. Boli realizované 2 merania fyzikálnych parametrov tehlového muriva a to: - z bežne používanej komerčne dostupnej tehly Porotherm 20-40 W.i Objekt Plan s dutinami vyplnenými tepelnou izoláciou z minerálnej vlny, - z modifikovanej tehly Porotherm 20-40 W.i Objekt Plan, ktorej vnútorné povrchy dutín sú opatrené nástrekom z nanomateriálu a následne vyplnené tepelnou izoláciou z minerálnej vlny -tehla alR+.</t>
  </si>
  <si>
    <t>Vedecko-výskumná správa kvantifikovala vplyv nástreku dutín komerčne vyrábaných tehál nanomateriálom za účelom redukcie sálavej zložky transferu tepla murivom na výsledné tepelno-technické parametre predmetného muriva, vyjadrené jeho tepelným odporom. Výskumná správa je súčasťou dokladovej časti projektu z vyhlásenej výzvy o Inovačné poukážky SLOVENSKO 3.0.</t>
  </si>
  <si>
    <t>PG26</t>
  </si>
  <si>
    <t>Statické posúdenie a technické prevedenie realizácie mosta M7078</t>
  </si>
  <si>
    <t>Structural assessment and technical design of bridge M7078</t>
  </si>
  <si>
    <t>Petráková Zora,prof.Ing.PhD.</t>
  </si>
  <si>
    <t>Správa ciest Trenčianskeho kraja</t>
  </si>
  <si>
    <t>Výskumná úloha spočívala v analýze projektovej dokumentácie a realizácie rekonštrukcie mosta 507-092 Podvažie, vrátane pôvodnej PD a jej doplnenia ZMENA A, s cieľom posúdiť správnosť navrhnutého technického riešenia, súlad s právnymi predpismi, technickými normami a vedeckými poznatkami.
   Analýza navrhnutého riešenia – posúdiť, či PD a Doplnenie PD zodpovedajú technickým normám, štandardom a odborným poznatkom a identifikovať prípadné nedostatky a ich dôsledky.
   Analýza nosníkov a predpínacej výstuže – vyhodnotiť ohybovú a šmykovú odolnosť nosníkov pri degradácii predpínacej výstuže, prekročenie napätí a riziko korózie vo vzťahu k únosnosti a životnosti konštrukcie.
   Stanovenie vhodnej metodiky – definovať postupy pre hodnotenie stavu nosníkov a výstuže, identifikáciu kritických oblastí a posúdenie rizika havarijných stavov.
   Posúdenie rizík prevádzky – určiť možné riziká pri ďalšej prevádzke mosta bez dodatočných zásahov a navrhnúť odporúčania na zníženie zaťaženia a doplnenie diagnostiky.
   Výskumná úloha bola realizovaná prostredníctvom analýzy dokumentácie, diagnostiky nosníkov a predpínacej výstuže, statickej analýzy a stanovenia vhodnej metodiky, pričom výsledky poskytujú odborný podklad pre hodnotenie bezpečnosti, funkčnosti a dlhodobej prevádzkyschopnosti mostného objektu.</t>
  </si>
  <si>
    <t xml:space="preserve">   Výskumná úloha bola zameraná na analýzu a posúdenie navrhnutých konštrukčných riešení stavebných objektov, s cieľom overiť ich správnosť z hľadiska platných právnych predpisov, technických noriem a vedeckých poznatkov. Vzhľadom na komplexnosť problematiky bolo nevyhnutné vykonať detailnú analýzu konštrukčných prvkov, identifikovať kritické miesta, vyhodnotiť ich mechanické vlastnosti a určiť možné dôsledky degradácie materiálov alebo nesprávneho návrhu na únosnosť a bezpečnosť objektu.
   Súčasťou výskumu bolo aj stanovenie vhodnej metodiky hodnotenia, ktorá zahŕňa kombináciu diagnostických postupov, výpočtových analýz a porovnania s príslušnými normami a štandardmi. Tento systematický prístup umožňuje objektívne posúdiť technické riešenia, predvídateľnosť havarijných stavov a riziká spojené s dlhodobou prevádzkou konštrukcie.
   Ďalším aspektom výskumu bolo identifikovať potenciálne prevádzkové riziká a určiť odporúčania pre doplnenú diagnostiku a monitorovanie stavu kritických prvkov. Cieľom je zabezpečiť, aby hodnotenie poskytlo spoľahlivý podklad pre zlepšenie bezpečnosti, funkčnosti a životnosti stavebného objektu.
   Výskumná úloha má preto jasný analytický a výskumný charakter, keďže kombinuje teoretické výpočty, diagnostiku reálneho stavu a metodické postupy, ktoré umožňujú komplexné a objektívne posúdenie konštrukčných riešení.
</t>
  </si>
  <si>
    <t>PG88</t>
  </si>
  <si>
    <t>ZP vo veci posúdenia strešného plášťa OV objekty BORY MSK</t>
  </si>
  <si>
    <t>Expert report regarding the assessment of the roof covering of the BORY MSK public buildings</t>
  </si>
  <si>
    <t>Metrostav Slovakia a.s.</t>
  </si>
  <si>
    <t xml:space="preserve">  Výskumná úloha bola zameraná na analýzu a stanovenie možných príčin vzniku zápachu vo vrstve tepelnej izolácie z minerálnej vlny, zabudovanej v skladbe strešného plášťa objektu Haly F v areáli obchodno-výstavných objektov Bory v Bratislave. Hlavným cieľom výskumu bolo identifikovať a určiť možné príčiny emisií amónnych látok pochádzajúcich zo zabudovaného tepelnoizolačného materiálu.
  Na základe rozsahu riešenej problematiky a podrobnej analýzy materiálovej bázy bola stanovená metodika a postup práce, ktoré pozostávali z detailnej analýzy odobratých vzoriek zo strešného plášťa vykazujúcich poruchu vo forme emisií sledovaných látok a z ich porovnania s referenčnými vzorkami tepelnej izolácie zabudovanými na susednom objekte. Tieto referenčné vzorky boli realizované z materiálu rovnakého typu a pochádzali z rovnakého časového obdobia.
  Vzorky tepelnoizolačných materiálov boli skúmané a porovnávané z vizuálneho aj chemického hľadiska, pričom chemická analýza a porovnanie boli vyhotovené laboratóriom ITC v Zlíne.
  Na základe porovnania a vyhodnotenia získaných výsledkov bola identifikovaná príčina vzniknutých vád a porúch prejavujúcich sa emisiami amónnych látok. Zároveň bolo preukázané, že jednotlivé vzorky vykazovali špecifické anomálie spojené s uvoľňovaním týchto látok, pričom významným faktorom ovplyvňujúcim intenzitu emisií sa javí pôsobenie zvýšenej vlhkosti, ktorá urýchľuje degradačné procesy v tepelnoizolačných materiáloch.
</t>
  </si>
  <si>
    <t xml:space="preserve">  V súčasnosti patria tepelnoizolačné materiály k základným prvkom stavebných konštrukcií, pričom ich kvalita a dlhodobá stabilita majú zásadný vplyv na technické, hygienické a environmentálne vlastnosti stavieb. Napriek deklarovaným vlastnostiam niektorých bežne používaných izolačných materiálov sa v praxi vyskytujú poruchy, ktoré sa môžu prejavovať nežiaducimi emisiami chemických látok, zápachom alebo zhoršením kvality vnútorného prostredia.
  Jedným z menej preskúmaných javov je vznik emisií amónnych látok v tepelnoizolačných materiáloch na báze minerálnej vlny, najmä v prípade ich dlhodobého pôsobenia vlhkosti, zvýšenej teploty alebo nevhodných prevádzkových podmienok. Tieto emisie môžu indikovať chemické alebo mikrobiologické procesy vedúce k postupnej degradácii materiálu, čo má negatívny vplyv na jeho funkčnosť, životnosť a bezpečnosť použitia.
  Zdôvodnenie výskumnej úlohy vyplýva z potreby lepšieho pochopenia mechanizmov vzniku týchto porúch, identifikácie rizikových faktorov a stanovenia súvislostí medzi materiálovým zložením, environmentálnymi podmienkami a správaním sa tepelnoizolačných systémov v reálnych podmienkach.            Systematický výskum v tejto oblasti je nevyhnutný pre zlepšenie návrhu, výroby a aplikácie tepelnoizolačných materiálov, ako aj pre prevenciu porúch, ktoré môžu viesť k technickým a hygienickým problémom v stavebných objektoch.
Výsledky takto zameraného výskumu poskytujú odborný podklad pre tvorbu metodík hodnotenia porúch stavebných konštrukcií, optimalizáciu technických riešení a zvyšovanie kvality vnútorného prostredia budov v súlade s požiadavkami udržateľnej výstavby.
</t>
  </si>
  <si>
    <t>PH38</t>
  </si>
  <si>
    <t>ZP realizácie fragmentu skladby strešného plášťa strechy rodinného domu</t>
  </si>
  <si>
    <t>Expert report on the implementation of a fragment of a roof structure for a family house</t>
  </si>
  <si>
    <t>Bočkaj Jozef,Ing.</t>
  </si>
  <si>
    <t>BF Partners s.r.o.</t>
  </si>
  <si>
    <t xml:space="preserve">  Výskumná úloha bola zameraná na posúdenie fragmentu skladby strešného plášťa realizovanej strechy rodinného domu v lokalite Páronské Háje v Nitre. Predmetom hodnotenia boli najmä tepelnotechnické vlastnosti konštrukcie a priebeh difúzie vodnej pary, na základe ktorých vznikli pochybnosti o správnosti návrhu skladby strešného plášťa v projektovej dokumentácii, ako aj o kvalite jej realizácie.
  Vzhľadom na rozsah riešenej problematiky bola na základe podrobnej analýzy jednotlivých skladieb strešného plášťa stanovená metodika a postup práce. Hodnotenie bolo vykonané vo vzťahu k požiadavkám platných slovenských technických noriem, predovšetkým STN 73 0540, ako aj k hygienickým kritériám, pričom hlavná nosná konštrukcia strešného plášťa bola tvorená prvkami na drevenej báze. Súčasťou výskumu bolo aj posúdenie alternatívnych riešení skladby strešného plášťa pri rôznych hrúbkach a polohách tepelnoizolačných vrstiev, ako aj pri rôznom umiestnení parozábrany s odlišnými difúznymi vlastnosťami vo vzťahu k hodnotenej konštrukcii.
  Na základe porovnania a vyhodnotenia výsledkov matematických výpočtov realizovaných v softvéri DEKSOFT bola posúdená vhodnosť navrhnutej skladby strešného plášťa z hľadiska jej aplikácie na daný objekt. Výsledky preukázali, že skladba strešného plášťa bola navrhnutá v súlade s platnými normami a predpismi a že v mieste drevených konštrukčných prvkov nedochádza ku kondenzácii vodnej pary.
</t>
  </si>
  <si>
    <t xml:space="preserve">  Problematika správneho návrhu a realizácie strešných plášťov predstavuje významnú oblasť výskumu v stavebnej fyzike, keďže strešné konštrukcie zásadným spôsobom ovplyvňujú tepelnotechnické správanie budov, ich vlhkostný režim a dlhodobú životnosť. Osobitnú pozornosť si vyžadujú strešné plášte s nosnými prvkami na báze dreva, pri ktorých je nesprávne riešenie skladby konštrukcie spojené so zvýšeným rizikom kondenzácie vodnej pary a následnej degradácie materiálov.
  V projektovej a realizačnej praxi sa opakovane vyskytujú pochybnosti o správnosti navrhovaných skladieb strešných plášťov z hľadiska splnenia požiadaviek platných technických noriem a hygienických kritérií. Tieto pochybnosti sú často dôsledkom nevhodného návrhu hrúbok a polohy tepelnoizolačných vrstiev, nesprávneho umiestnenia parozábrany alebo nedostatočného zohľadnenia difúznych vlastností jednotlivých vrstiev konštrukcie. Uvedené nedostatky môžu viesť k poruchám, ktoré sa v prevádzke objektov prejavujú zhoršením tepelnoizolačných vlastností a vznikom vlhkostných porúch.
  Zdôvodnenie realizácie výskumu vyplýva z potreby systematického a objektívneho posúdenia správania sa strešných plášťov z hľadiska tepelnej techniky a prenosu vodnej pary v súlade s platnými normovými požiadavkami. Aplikácia výpočtových metód a porovnanie alternatívnych riešení skladieb strešných plášťov umožňuje identifikovať kritické miesta konštrukcie a overiť vhodnosť navrhovaných riešení z hľadiska rizika kondenzácie vodnej pary, najmä v oblasti nosných drevených prvkov.
  Výsledky výskumu predstavujú odborný prínos pre oblasť návrhu obalových konštrukcií budov, keďže vytvárajú teoretický a metodický základ pre optimalizáciu skladieb strešných plášťov, zvyšovanie kvality projektových riešení a prevenciu porúch vznikajúcich v dôsledku nesprávne navrhnutých alebo realizovaných konštrukcií.</t>
  </si>
  <si>
    <t xml:space="preserve">Vedecko-výskumná spolupráca-zameraná na posúdenie zaťaženia vetrom na fasádu objektu R1 počítačovou simuláciou </t>
  </si>
  <si>
    <t>Scientific research cooperation focused on assessing wind loads on the facade of the R1 building by computer simulation</t>
  </si>
  <si>
    <t>Pre projekt pripravovanej administratívnej budovy R1 na Chalúpkovej ulici  v Bratislave sme spracovali aerodynamickú štúdiu účinkov vetra na budovu a jej okolie, súčasťou ktorej bola CFD simulácia prúdenia v okolí objektov v programovom systéme ANSYS Fluent a vyhodnotenie priemerných rýchlostí a tlakov vetra pre administraívnu budovu R1 so zohľadnením okolostojacich objektov v troch alternatívach budúcich fáz výstavby a zmeny smeru vetra</t>
  </si>
  <si>
    <t xml:space="preserve">Cieľom počítačovej simulácie bolo získať rozloženie tlakov vetra pre všetky relevantné smery vetra v danej lokalite na fasáde a streche objektu R1. Simulácie sa robili vzhľadom k prevažujúcim smerom vetra v Bratislave so zmenou smeru vetra po 22,5° a tiež ako smery kolmé na jednotlivé fasády, čím sa vygenerovalo a uvažovalo 20 smerov prúdenia vetra v danej lokalite. Vyhodnotili sa vždy najnepriaznivejšie účinky vetra na fasáde a streche objektu.
Výsledky aerodynamickej štúdie sú vstupmi pre návrh a dimenzovanie kotvenia obalových konštrukcií pripravovanej administratívnej budovy R1.
</t>
  </si>
  <si>
    <t>PG80</t>
  </si>
  <si>
    <t>Poloprevádzkové skúšky odstraňovania železa a mangánu z vody s využitím ultrafiltračnej jednotky s príslušenstvom..</t>
  </si>
  <si>
    <t>Semi-operational tests for the removal of iron and manganese from water using an ultrafiltration unit with accessories</t>
  </si>
  <si>
    <t>Ilavský Ján,prof.Ing.PhD.</t>
  </si>
  <si>
    <t>Praktikpump, s.r.o.</t>
  </si>
  <si>
    <t xml:space="preserve">Náplňou ZoD bolo odstraňovanie mangánu z vody použitím oxidácie manganistanom draselným a ultrafiltrácie na VZ Kalinkovo. Sledovala sa dávka oxidačného činidla, čas kontaktu s vodou a koncentrácia mangánu v surovej a upravenej vode. Použilo sa plne automatizované ultrafiltračné zariadenie. Na dosiahnutie potrebného času oxidácie Mn vo vode bol použitý rúrkový reaktor so statickým miešadlom. Retenčný čas potrebný na oxidáciu Mn v rúrkovom reaktore (pri prietoku od 500 do 1100 l/hod) bol od 1,6 do 3,0 min a konečná koncentrácia Mn v upravenej vode bola po celú dobu experimentu nižšia ako medzná hodnota limitu pre pitnú vodu.  </t>
  </si>
  <si>
    <t xml:space="preserve">Výskumný charakter ZoD je v použitej technologickej zostave odstraňovania mangánu z vody. Ide o novú technológiu z pohľadu Slovenska, preto boli potrebné poloprevádzkové skúšky priamo na VZ Kalinkovo, experiment trval 141 dní, zároveň sa odoberali a analyzovali vzorky surovej a upravenej vody, testovali sa rôzne prietoky a koncentrácie oxidačného činidla. Na základe dosiahnutých výsledkov bol navrhnutý optimálny postup pre odstraňovanie  Mn z vody pre danú lokalitu.  </t>
  </si>
  <si>
    <t>PH93</t>
  </si>
  <si>
    <t>Dostavba severozápadnej nárožnej veže v Trnave-časť prieskumy a posudky a stavebný zámer</t>
  </si>
  <si>
    <t>Completion of the north-west corner tower in Trnava – investigations, assessments, and construction intent</t>
  </si>
  <si>
    <t>Bránický Filip,Ing.PhD.</t>
  </si>
  <si>
    <t>Projekt rieši obnovu a prezentáciu severozápadnej veže a priľahlých kurtín mestského opevnenia v Trnave ako súčasť  komplexnej revitalizácie daného úseku hradieb. Návrh vychádza z výsledkov archeologických a architektonicko-historických výskumov, geodetického zamerania a metodických materiálov Krajského pamiatkového úradu Trnava. Projekt uvažuje s nadstavbou architektonizovanej ruiny, umožňujúcou jej využitie na multimediálnu prezentáciu dejín umenia a histórie opevnenia v rámci rozšírenia prevádzky  Galérie Jána Koniarka. Projekt nadväzuje na dokumenty ako Predprojektová príprava pre komplexnú obnovu mestského opevnenia v Trnave (SvF STU, 2021–2023), rozhodnutia a zápisy z kontrolných dní na MsÚ Trnava (2024–2025), zásady ochrany PR Trnava (KPÚ, 2012) a aktualizovaný ÚPN CMZ (Ekopolis, 2023). Projekt kladie dôraz na autenticitu, kultúrnu interpretáciu a využitie moderných multimediálnych prvkov pri zachovaní historickej integrity pamiatky.</t>
  </si>
  <si>
    <t>Projekt bol riešený metodickým projektovaním ako aplikovaný výskum s variantami možných riešení návrhu prezentácie zaniknutej nárožnej veže  unikátneho ranostredovekého tehlového opevnenia v MPR Trnava v intenciách metodiky katedry UNESCO pre obnovu architektonického dedičstva. Interdisciplinarita ako základ kultúrnej udržateľnosti. Metóda obnovy nadväzovala   na existujúcu metodiku obnovených častí MO, realizovanýchod 80-tych rokov 20.storočia. Výsledkom bol návrh kombinácie metódy  architektonizovanej ruiny s novotvarom nadstavby , stanovený v Predprojektovej príprave pre komplexnú obnovu MO v Trnave (SvF STU 2021-23)</t>
  </si>
  <si>
    <t>PK87</t>
  </si>
  <si>
    <t>Skúšky kameniva</t>
  </si>
  <si>
    <t>Aggregate testing</t>
  </si>
  <si>
    <t>Priechodský Vladimír,Ing.PhD.</t>
  </si>
  <si>
    <t>Technický a skúšobný ústav stavebný, n.o.</t>
  </si>
  <si>
    <t>Skúška kameniva bola vykonáná súborom štandardizovaných laboratórnych postupov a analýz, ktorých cieľom bolo overiť, či kamenivo spĺňa požiadované vlastnosti a kvalitu na obrusnosť.</t>
  </si>
  <si>
    <t>PE91</t>
  </si>
  <si>
    <t>expertná spolupráca</t>
  </si>
  <si>
    <t>Diagnostika nosných konštrukcií a konzultačná činnosť k poruchám na OC Forum Poprad.</t>
  </si>
  <si>
    <t>Inspection of load-bearing structures and consulting services regarding defects at the Forum Poprad Shopping Center</t>
  </si>
  <si>
    <t>Borzovič Viktor,doc.Ing.PhD.</t>
  </si>
  <si>
    <t>SKANSKA SK a.s.</t>
  </si>
  <si>
    <t>Analýza vplyvu materiálových vlastností na deformácie nosných konštrukcií. Diagnostika nosných konštrukcií. Vyjadrenie k namáhaniu podlahovej vrstvy, ktorá spolupôsobí s nosnou konštrukciou stropných dosiek, so zohľadnením predpokladaných deformácií.</t>
  </si>
  <si>
    <t>PH61</t>
  </si>
  <si>
    <t>Projekt opravy pilierov mosta M6067</t>
  </si>
  <si>
    <t>Project for the Repair of Bridge Piers M6067</t>
  </si>
  <si>
    <t>Paulík Peter,doc.Ing.PhD.</t>
  </si>
  <si>
    <t>Diagnostika stavu a následné vypracovanie projektu rekonštrukcie pilierov po náraze kamióna. Sanácia povrchových zón.</t>
  </si>
  <si>
    <t>PH60</t>
  </si>
  <si>
    <t>Projekt opravy pilierov mosta M7109</t>
  </si>
  <si>
    <t>Project for the Repair of Bridge Piers M7109</t>
  </si>
  <si>
    <t>PH25</t>
  </si>
  <si>
    <t>Rekonštrukcia chodníka a spevnenej plochy</t>
  </si>
  <si>
    <t>Reconstruction of the sidewalk and paved area</t>
  </si>
  <si>
    <t>Zuzulová Andrea,doc.Ing.PhD.</t>
  </si>
  <si>
    <t>Mestská časť BA Rača</t>
  </si>
  <si>
    <t xml:space="preserve">On the pavement in sidewalk, due to the action of horizontal forces of vehicle wheels and vehicle acceleration at the entrances to parking spaces and parking areas and garage entrances, a pavement structure was designed. Pavement surfaces are designed in urban areas in residential and pedestrian zones, in parking lots and parking and handling areas, based on their suitability also for static loads, the possibility of improving the aesthetic design of areas with the determination of functional zones, the possibility of implementation with extreme gradients and in poorly accessible places, for relatively simple assembly, for almost immediate possibility of operation of static and dynamic traffic and dismount ability and the possibility of reuse.
The selected pavement structure was designed according to the valid design method and using the Catalogue of Pavement Structures with standardized pavement structures so that it can transfer the expected traffic load and withstand local climatic conditions during its service life. The design period is considered to be 20 years.
The design of the pavement structure with a pavement surface according to the traffic load was determined based on calculations of the bearing capacity of the subgrade system expressed by the equivalent modulus of elasticity. The above assessment shows that the pavement structure complies with both the anti-freezing effect for the given conditions and the design traffic load for the design period with the assumed properties of the subgrade system.
</t>
  </si>
  <si>
    <t>PG99</t>
  </si>
  <si>
    <t>nevýskumná</t>
  </si>
  <si>
    <t>Školenie programu QGIS dňa 6.6. a 13.6.2025</t>
  </si>
  <si>
    <t>Training of the QGIS program on June 6 and June 13, 2025</t>
  </si>
  <si>
    <t>Ďuriačová Renáta.doc.Ing.PhD.</t>
  </si>
  <si>
    <t>Školenie k softvéru QGIS je zamerané na získanie praktických zručností v oblasti geografických informačných systémov. Účastníci sa oboznámia s prostredím softvéru QGIS, prácou s priestorovými dátami, ich spracovaním, vizualizáciou a správou. Súčasťou školenia sú aj pokročilejšie analytické nástroje a postupy, ktoré umožňujú efektívne riešenie úloh s využitím viacerých dostupných dátových zdrojov, pričom poskytuje aj zručnosti zamerané na konkrétnu odbornú prax učastníkov.</t>
  </si>
  <si>
    <t>PG61</t>
  </si>
  <si>
    <t>Seminár geodetov a kartografov</t>
  </si>
  <si>
    <t>Seminar for authorized surveyors and cartographers AGK2025</t>
  </si>
  <si>
    <t>SvF Bratislava</t>
  </si>
  <si>
    <t>Komora geodetov a kartografov</t>
  </si>
  <si>
    <t>Seminár pre autorizovaných geodetov a kartografov z tematickým zameraním na oblasť posunov a pretvorení stavebných objektov.</t>
  </si>
  <si>
    <t>Seminar for authorized surveyors and cartographers with a thematic focus on the area of ​​displacements and transformations of construction objects.</t>
  </si>
  <si>
    <t>PH14</t>
  </si>
  <si>
    <t>Kontrolné merania pretvorenia parabolickej strešnej konštrukcie skladu</t>
  </si>
  <si>
    <t>Deformation measurements of  the warehouse’s parabolic roof structure</t>
  </si>
  <si>
    <t>Erdélyi Ján,doc.Ing.PhD.</t>
  </si>
  <si>
    <t>Duslo a.s. Šala</t>
  </si>
  <si>
    <t xml:space="preserve">Na základe uzavretej zmluvy o dielo č. 2625562187 s objednávateľom Duslo, a.s. Šaľa zo dňa 07.05.2025 bolo realizované 10. kontrolné meranie siete vzťažných a pozorovaných bodov vybranej časti strešnej konštrukcie a základových pásov haly skladu LAD (objekt č.SO 32-09). Monolitická železobetónová konštrukcia parabolického tvaru s priečnymi parabolickými nosníkmi vykazuje v mieste dilatácie medzi blokmi č.1 a 2 pretvorenie (zmenu tvaru) s poklesom jednej časti oproti druhej veľkosti cca 160 mm. Cieľom meraní je dlhodobé sledovanie stability a zmeny pretvorenia predmetných nosných častí strešnej konštrukcie objektu. </t>
  </si>
  <si>
    <t>PH06</t>
  </si>
  <si>
    <t xml:space="preserve">Skenovanie vybraných častí závodu Siloking </t>
  </si>
  <si>
    <t xml:space="preserve">Laser scanning of selected sections of the Siloking industrila plant </t>
  </si>
  <si>
    <t>PROMA s.r.o.</t>
  </si>
  <si>
    <t xml:space="preserve">Na základe objednávky spoločnosti PROMA s.r.o. č. 19250262  zo dňa 07.05.2025 bolo dňa 26.05.2025 vykonané geodetické meranie skutočného stavu vybraných výrobných a administratívnych priestorov objektov SILOKING Slovakia s.r.o. v obci Záhorská Ves. Predmetom geodetického merania bola dokumentácia skutočného stavu prístupných častí interiéru výrobných hál pri juhovýchodnej obvodovej fasáde, administratívne miestnosti bezprostredne susediace s výrobnou halou, strechy výrobných hál a vonkajšie fasády hlavných výrobných hál vrátane administratívnej budovy. Meranie bolo vykonané kombináciou terestrického laserového a fotogrametrického skenovania.   </t>
  </si>
  <si>
    <t>PH65</t>
  </si>
  <si>
    <t>Seminár "Meračská dokumentácia kultúrneho dedičstva</t>
  </si>
  <si>
    <r>
      <t>Seminar: </t>
    </r>
    <r>
      <rPr>
        <sz val="8"/>
        <color rgb="FF0A0A0A"/>
        <rFont val="Arial"/>
        <family val="2"/>
        <charset val="238"/>
      </rPr>
      <t>“Geodetic Documentation of Cultural Heritage”</t>
    </r>
  </si>
  <si>
    <t>Fraštia Marek,doc.Ing.PhD.</t>
  </si>
  <si>
    <t>Odborný seminár bol realizovaný v rámci projektu KEGA 007STU-4/2023 - Interdisciplinárny prístup k digitalizácii kriticky ohrozených objektov kultúrneho dedičstva v lokalite Banská Štiavnica</t>
  </si>
  <si>
    <t>PG84</t>
  </si>
  <si>
    <t>Uskutočnenie školenia dňa 26.3.2025</t>
  </si>
  <si>
    <t>Workshop</t>
  </si>
  <si>
    <t>Školenie zamarané na praktickú aplikáciu numerických metód prúdenia vody pri riešení šírenia prielomovej vlny spôsobenej pretrhnutím hrádze resp. priehrady.</t>
  </si>
  <si>
    <t>PH31</t>
  </si>
  <si>
    <t>Spracovanie hydrotechnického posudku stability opevnenia koryta na toku Chvojnica</t>
  </si>
  <si>
    <t>Hydrotechnical assessment of the stability of the riverbed reinforcement on the Chvojnica River</t>
  </si>
  <si>
    <t>TRANSPETROL a.s.</t>
  </si>
  <si>
    <t>V práci bola posudzovaná stabilita novo navrhovaného openvenia ropovodu v toku Chvojnica metódou nevymieľacích rýchlostí pri povodňovom prietoku Q100. Za týmto účelom bol v rámci práce zostrojený 1D numerický model relevantného úseku toku Chvojnica, a vykonané simulácie prevádzania Q100.</t>
  </si>
  <si>
    <t>PG46</t>
  </si>
  <si>
    <t>Odborné posúdenie technického stavu zdroja tepla v depe Krasňany</t>
  </si>
  <si>
    <t>Expert assessment of the technical condition of the heat source in the Krasňany depot</t>
  </si>
  <si>
    <t>DP Bratislava a.s.</t>
  </si>
  <si>
    <t xml:space="preserve">Technické zhodnotenie zdroju vykurovania a návrh nového konceptu vykurovania pre vybranú budovy s cieľom zlepšiť energetickú hospodárnosť budovy s využitím obnoviteľných zdrojov tepla. </t>
  </si>
  <si>
    <t>PE25</t>
  </si>
  <si>
    <t>Súčinnosť pri realizácii VO na zhotoviteľa stavbných prác.</t>
  </si>
  <si>
    <t>Collaboration in the implementation of the public procurement contract for the construction contractor.</t>
  </si>
  <si>
    <t xml:space="preserve">Súčinnosť pri verejnom obstaraní dodávateľa na realizáciu stavby podľa projektovej dokumentácie zameranej na zvýšenie energetickej hospodárnosti verejnej budovy, ktorej autorom bola Stavebná fakulta v Bratislave. Predmetom súčinnosti je pripravovať odpovede a vysvetlenie pri procese obstarávania dodávateľa stavby. Aktualizovať prípadne zmeny výkresovú časť alebo výkaz výmer.  </t>
  </si>
  <si>
    <t>PE27</t>
  </si>
  <si>
    <t>PE26</t>
  </si>
  <si>
    <t xml:space="preserve">Súčinnosť pri realizácii verejného obstarávania na zhotoviteľa stavebných prác. </t>
  </si>
  <si>
    <t>PE28</t>
  </si>
  <si>
    <t>PH02</t>
  </si>
  <si>
    <t>Modernizácia údržbovej základne DPB a.s. - 3.etapa,časť1: Depo Jurajov Dvor</t>
  </si>
  <si>
    <t xml:space="preserve">Analýza navrhnutej projektovej dokumentácie a postupu technologických prác pri návrhu obnovy budov vo vlastníctve investora, ktoré sú súčasťou komplexného areálu,  za účelom zvýšenia kvality vnútorného prostredia v budovách a zvýšenia energetickej hospodárnosti posudzovaných budov. Podrobné preskúmania rizík v projektovej dokumentácii, ktoré by mohli mať vplyv na dokončenie diela pri samotnej realizácii. Zhodnotenie je zameranie na stavebné konštrukcie, energetickú oblasť, návrh zásahov do nosných konštrukcií. </t>
  </si>
  <si>
    <t>PE21</t>
  </si>
  <si>
    <t>č.7</t>
  </si>
  <si>
    <t xml:space="preserve">https://www.crz.gov.sk/zmluva/7637158/ </t>
  </si>
  <si>
    <t>PE22</t>
  </si>
  <si>
    <t>č.8</t>
  </si>
  <si>
    <t xml:space="preserve">https://www.crz.gov.sk/zmluva/7637184/ </t>
  </si>
  <si>
    <t>PH37</t>
  </si>
  <si>
    <t>Obnova budovy ZŠ Karloveská 61</t>
  </si>
  <si>
    <t>Renovation of the ZŠ Karlovská 61 building</t>
  </si>
  <si>
    <t>Mestská časť Karlova Ves</t>
  </si>
  <si>
    <t xml:space="preserve">Analýza navrhnutej projektovej dokumentácie a postupu technologických prác pri návrhu obnovy verejnej budovy za účelom zvýšenia kvality vnútorného prostredia v budove a zvýšenia energetickej hospodárnosti budovy. Podrobné preskúmania rizík v projektovej dokumentácii, ktoré by mohli mať vplyv na dokončenie diela pri samotnej realizácii. Zhodnotenie je zameranie na stavebné konštrukcie, energetickú oblasť, návrh zásahov do nosných konštrukcií. </t>
  </si>
  <si>
    <t>PH90</t>
  </si>
  <si>
    <t>Výskumná spolupráca zameraná na kvantifikáciu zvukovoizolačných vlastností obvodového plášťa na objekte Florian Residence v Bratislave</t>
  </si>
  <si>
    <t>Research collaboration focused on quantifying the sound insulation properties of the building envelope at the Florian Residence in Bratislava</t>
  </si>
  <si>
    <t>Florian Residence s.r.o.</t>
  </si>
  <si>
    <t>Použitá laboratórna technika umožňuje pomocou reproduktorovej sústavy vybudiť vysoké hladiny akustického tlaku v exteriéri pred meranou fasádou a prijímať akustický signál po prechode meraným prvkom v prijímacej miestnosti zvukomerom . Hladiny akustického tlaku sú snímané mikrofónom umiestneným na stojane v šiestich polohách v prijímacej miestnosti, čo zabezpečuje reprezentatívne snímanie akustického poľa a v jednej polohe v exteriéri (2 m pred meranou fasádou a 1,5 m nad úrovňou podlahy v prijímacej miestnosti). Reproduktorová sústava sa pri meraní času dozvuku a umiestňuje do dvoch polôh. Snímaný signál akustického tlaku je zaznamenávaný pomocou zvukomera vo frekvenčnom rozsahu 50 Hz až 5 kHz. Ku komplexnému spracovaniu sa meria tiež hladina hluku pozadia a čas dozvuku v prijímacej miestnosti. Akustické overenie fasády v budove Florian Residence na 4. NP. v Bratislave bolo realizované dňa 04.12.2025. Výsledky skúšky vzduchovej nepriezvučnosti predmetnej fasády vykazujú Dls,2m,nT,w (C,Ctr) =  44 (-1; -4) dB.</t>
  </si>
  <si>
    <t>PG98</t>
  </si>
  <si>
    <t>48. celoštátny aktív "Oceľ, drevo, betón a sklo v konštrukciách"</t>
  </si>
  <si>
    <t>48th National Conference “Steel, Wood, Concrete and Glass in Structures”</t>
  </si>
  <si>
    <t>Ároch Rudolf,doc.Ing.PhD.</t>
  </si>
  <si>
    <t xml:space="preserve">Organizácia 48. celoštátneho aktívu pracovníkov odboru oceľových konštrukcií so zahraničnou účasťou "Oceľ, drevo, betón a sklo v konštrukciách". Konferencia sa konala 28.-30. mája 2025 v Hoteli Rozálka v Pezinku. Hlavné ciele konferencie: prezentácia a diskusia o najnovších poznatkoch a výsledkoch v oblasti teórie, skutočného pôsobenia, návrhu, realizácie a rekonštrukcie nosných konštrukcií, vrátane problémov technológie, montáže a protipožiarnej ochrany; príklady realizovaných konštrukcií doma i v zahraničí. Na konferencií sa zúčastnilo 65 odborníkov, z toho 27 z univerzít a 38 z praxe. </t>
  </si>
  <si>
    <t>PH85</t>
  </si>
  <si>
    <t>Navrhovanie konštrukcií na seizmickú odolnosť. Časť 1-1: Všeobecné pravidlá a seizmické zaťaženie.</t>
  </si>
  <si>
    <t>Design of structures for seismic resistance. Part 1-1: General rules and seismic actions.</t>
  </si>
  <si>
    <t>Beko Adrian,doc.Ing.PhD.</t>
  </si>
  <si>
    <t>Úrad pre normalizáciu</t>
  </si>
  <si>
    <t>Preklad normy druhej generácie Eurokódov - STN EN 1991-1-1.</t>
  </si>
  <si>
    <t>PG56</t>
  </si>
  <si>
    <t>Konferencia Rozpočtovanie v stavebníctve 2025</t>
  </si>
  <si>
    <t>the "Budgeting in Construction 2025" conference</t>
  </si>
  <si>
    <t>Ďubek Marek,doc.Ing.PhD.</t>
  </si>
  <si>
    <t>KROS a.s.</t>
  </si>
  <si>
    <t>Hlavným cieľom podujatia je identifikovať príčiny nepredvídateľnosti nákladov a termínov v aktuálnom slovenskom prostredí. Investori v úvode priblížia riadenie životného cyklu stavieb a problematiku stanovenia predpokladanej hodnoty zákazky (PHZ) s ohľadom na časovú dĺžku schvaľovacích procesov. Diskusia sa zameria na byrokratickú náročnosť projektov a vplyv inflácie na oprávnené výdavky a zmluvné ceny. Dôležitým bodom programu bude metodika kontrolných procesov a analýza ich podielu na celkovom oddialení realizačnej fázy. Tvorcovia cenníkových databáz predstavia mechanizmy tvorby orientačných cien a relevantnosť predikcií pre oceňovanie diel. Realizátori stavieb následne vyhodnotia nákladovú štruktúru vznikajúcu v dôsledku predĺženej doby výstavby a potrebu inflačných doložiek. Odborný program doplní expertíza zmluvných podmienok FIDIC so zameraním na precízne riadenie harmonogramov. Príspevky zdôraznia nevyhnutnosť súčinnosti účastníkov výstavby ako kľúčového faktora pre úspešné dokončenie diela.</t>
  </si>
  <si>
    <t>The main objective of the event is to identify the causes of cost and schedule unpredictability in the current Slovak environment. At the outset, investors will discuss construction lifecycle management and the challenges of determining the estimated contract value (ECV) in light of the length of approval processes. The discussion will focus on the bureaucratic complexity of projects and the impact of inflation on eligible expenses and contract prices. A key agenda item will be the methodology of control processes and an analysis of their contribution to the overall delay in the implementation phase. Compilers of price databases will present the mechanisms for establishing indicative prices and the relevance of predictions for project valuation. Construction contractors will then evaluate the cost structure resulting from extended construction timelines and the need for inflation clauses. The technical program will be complemented by an analysis of FIDIC contract conditions, with a focus on precise schedule management. The presentations will emphasize the necessity of cooperation among construction participants as a key factor for the successful completion of the project.</t>
  </si>
  <si>
    <t>PH29</t>
  </si>
  <si>
    <t>Vypracovanie výkazu výmer, zatriedenie odpadov pre projekt búracích prác</t>
  </si>
  <si>
    <t>Preparation of the bill of quantities and classification of waste for a demolition project</t>
  </si>
  <si>
    <t>Makýš Peter,doc.Ing.PhD.</t>
  </si>
  <si>
    <t>MTS SVK Development s.r.o.</t>
  </si>
  <si>
    <t>Vypracovanie výkazu výmer, ide o podrobný súpis všetkých búracích prác s uvedením ich množstva. Identifikáciu konštrukcií určených na demoláciu (steny, stropy, základy, strechy, povrchy), meranie množstiev (objemy (m³), plochy (m²), dĺžky (m)), rozdelenie prác podľa technológie (ručné búranie, mechanizované búranie, rezanie, vŕtanie), zahrnutie sprievodných činností (odvoz sutiny, triedenie materiálu, dočasné zabezpečenie konštrukcie). Zatriedenie odpadov (stavebný a demolačný odpad) a ich správne klasifikovanie (Identifikácia druhov odpadov, Zaradenie podľa katalógu odpadov, Určenie množstva odpadu, Návrh nakladania s odpadom)</t>
  </si>
  <si>
    <t>PH11</t>
  </si>
  <si>
    <t xml:space="preserve">Zameranie objektov </t>
  </si>
  <si>
    <t>Object surveying</t>
  </si>
  <si>
    <t>Funtík Tomáš,doc.Ing.PhD.</t>
  </si>
  <si>
    <t>Ministerstvo zdravotníctva SR</t>
  </si>
  <si>
    <t xml:space="preserve">Zameranie objektov MZV na účely vytvorenia podkladov pre projektové práce. </t>
  </si>
  <si>
    <t>PH45</t>
  </si>
  <si>
    <t>Zameranie priestoru garáže</t>
  </si>
  <si>
    <t>Surveying of the garage space</t>
  </si>
  <si>
    <t>PH50</t>
  </si>
  <si>
    <t>Zameranie priestorov ZÚ Brusel</t>
  </si>
  <si>
    <t>Surveying of the Embassy of the Slovak Republic premises in Brussels</t>
  </si>
  <si>
    <t>PG57</t>
  </si>
  <si>
    <t>Skúšky a vydanie osvedčenia o odbornej spôsobilosti na prevádzkovanie verejných vodovodov resp. verejných kanalizácií</t>
  </si>
  <si>
    <t>Examinations and issuance of a certificate of professional competence for the operation of public water supply systems and/or public sewerage systems</t>
  </si>
  <si>
    <t>Škultétyová Ivona,prof.Ing.PhD.</t>
  </si>
  <si>
    <t>Osvedčovateľ, poverený Ministerstvom životného prostredia Slovenskej republiky, zabezpečuje realizáciu skúšok a vydanie osvedčenia o odbornej spôsobilosti na prevádzkovanie verejných vodovodov a verejných kanalizácií v súlade so zákonom č. 442/2002 Z. z. a vyhláškou č. 124/2003 Z. z. Cieľom je overiť odborné vedomosti a praktickú spôsobilosť žiadateľov na výkon činností pri prevádzkovaní verejných vodovodov a verejných kanalizácií. Po úspešnom vykonaní skúšky osvedčovateľ vydá osvedčenie o odbornej spôsobilosti, ktoré potvrdzuje splnenie požiadaviek ustanovených príslušnými právnymi predpismi.</t>
  </si>
  <si>
    <t>PG59</t>
  </si>
  <si>
    <t>Kontrola stavu a funkčnosti malej čistiarne odpadových vôd do 50 ekvivalentných obyvateľov</t>
  </si>
  <si>
    <t>Inspection of the condition and functionality of a small wastewater treatment plant for up to 50 population equivalents</t>
  </si>
  <si>
    <t>Kontrola stavu a funkčnosti malej čistiarne odpadových vôd do 50 ekvivalentných obyvateľov je odborná činnosť zameraná na overenie, či zariadenie spĺňa technické, prevádzkové a environmentálne požiadavky ustanovené príslušnými právnymi predpismi. Predmetom kontroly je posúdenie technického stavu zariadenia, správnosti jeho prevádzky, funkčnosti jednotlivých častí a plnenia podmienok na bezpečné a účinné čistenie odpadových vôd. Výsledkom je odborné zhodnotenie stavu a funkčnosti malej čistiarne odpadových vôd.</t>
  </si>
  <si>
    <t>PG58</t>
  </si>
  <si>
    <t>Odborné preškolenie  a vydanie Osvedčenia pre revízneho technika na kontrolu stavu a funkčnosti malej čistiarne odpadových vôd</t>
  </si>
  <si>
    <t>Professional retraining and issuance of a certificate for an inspection technician to assess the condition and functionality of a small wastewater treatment plant</t>
  </si>
  <si>
    <t>Osvedčovateľ, poverený Ministerstvom životného prostredia Slovenskej republiky, zabezpečuje odborné preškolenie a vydanie osvedčenia pre revízneho technika na kontrolu stavu a funkčnosti malej čistiarne odpadových vôd v súlade s § 5a ods. 11 nariadenia vlády č. 269/2010 Z. z. Cieľom je odborne pripraviť žiadateľov na výkon kontrolnej činnosti, overiť ich vedomosti o technických, prevádzkových a legislatívnych požiadavkách a potvrdiť ich spôsobilosť na posudzovanie stavu a funkčnosti malých čistiarní odpadových vôd. Po splnení stanovených podmienok osvedčovateľ vydá osvedčenie, ktoré preukazuje odbornú spôsobilosť revízneho technika na výkon tejto činnosti.</t>
  </si>
  <si>
    <t>PG97</t>
  </si>
  <si>
    <t xml:space="preserve">Realizácia štúdie energetického hospodárstva NBS </t>
  </si>
  <si>
    <t xml:space="preserve"> Implementation the study of the energy systems in National
Bank of Slovakia.</t>
  </si>
  <si>
    <t>Petráš Dušan,prof.Ing.PhD.</t>
  </si>
  <si>
    <t>NBS a.s.</t>
  </si>
  <si>
    <t>Cieľom projektu bolo posúdenie existujúceho stavu energetických systémov v NBS, následne návrh variantov technických riešení s dôrazom na zdroje energie. Súčasne sa zvažovali možnosti uplatnenia riadiacich systémov
budov nadväzujúce na predmetné energetické systémy (vykurovanie, vzduchotechnika, teplá voda..).</t>
  </si>
  <si>
    <t>PG40</t>
  </si>
  <si>
    <t>3 architektonické štúdie v obci Lúky</t>
  </si>
  <si>
    <t>3 architectural studies in the village of Lúky</t>
  </si>
  <si>
    <t>Nádaská Zuzana,Ing.PhD.</t>
  </si>
  <si>
    <t>Obec Lúky</t>
  </si>
  <si>
    <t>Obnova historickej stopy v obci - prípadové štúdie : Obnova historického objektu píly a mlyna, Obnova objektu starej školy, Dom tradíciíí pre folklórny súbor</t>
  </si>
  <si>
    <t>PG30</t>
  </si>
  <si>
    <t>Vypracovanie architektonickej štúdie</t>
  </si>
  <si>
    <t>Preparation of an architectural study</t>
  </si>
  <si>
    <t>Mesto Trstená</t>
  </si>
  <si>
    <t>Variantné riešenia verejného priestoru obytnej zóny v Trstenej a rekreačného priestoru na brehu Oravskej priehrady</t>
  </si>
  <si>
    <t>PG79</t>
  </si>
  <si>
    <t>Meranie súčiniteľa pohltivosti malej vzorky</t>
  </si>
  <si>
    <t>Sound absorption coefficient measurement of small sample</t>
  </si>
  <si>
    <t>Chmelík Vojtech,doc.Ing.PhD.</t>
  </si>
  <si>
    <t>AR group s.r.o.</t>
  </si>
  <si>
    <t>Výsledky laboratórneho merania činiteľa zvukovej pohltivosti materiálu zadaného objednávateľom pri kolmom dopade rovinnej akustickej vlny. Skúšaný materiál tvorila vrstva autolaku nanesená striekaním na hliníkový plech s celkovou hrúbkou 1,75 ± 0,1 mm, pričom na meranie boli použité štyri vzorky s priemerom 40 mm. Meranie sa uskutočnilo v impedančnej trubici AcoustiTube metódou dvoch mikrofónov podľa normy STN EN ISO 10534-2 pri teplote 27,0 °C, relatívnej vlhkosti 29% a statickom tlaku 99,8 kPa. Výsledkom je stanovenie priemernej hodnoty súčiniteľa zvukovej pohltivosti zo všetkých meraných vzoriek, pričom výsledky sú v správe prezentované graficky vrátane štandardných odchýlok.</t>
  </si>
  <si>
    <t>PH13</t>
  </si>
  <si>
    <t xml:space="preserve">Meranie vzduchovej nepriezvučnosti panelu </t>
  </si>
  <si>
    <t>Measuring the airborne sound insulation of a panel</t>
  </si>
  <si>
    <t>Urbán Daniel.doc.Ing.PhD.</t>
  </si>
  <si>
    <t>Keraming a.s.</t>
  </si>
  <si>
    <t>Projekt sa zameral na laboratórne overenie zvukovoizolačných vlastností fasádnych panelov TOP KIMALL podľa noriem STN EN ISO 10140-1 a 2. Merania boli realizované v akustických komorách SvF STU v mernom otvore s plochou 1,93 m² s využitím tretinooktávovej analýzy v frekvenčnom rozsahu 50 Hz až 5 kHz.Výsledky skúšok preukázali, že základný EPS panel s hrúbkou 145 mm vykazuje váženú laboratórnu nepriezvučnosť $R_w = 19 \text{ dB}$. Po aplikácii komplexnej skladby s celkovou hrúbkou 428 mm, ktorá zahŕňala 200 mm minerálnu vlnu a predsadenú sadrokartónovú stenu s dvojitým opláštením, sa hodnota nepriezvučnosti zvýšila na $R_w = 51 \text{ dB}$. Tento nárast o 32 dB potvrdzuje vysokú účinnosť zvolených izolačných vrstiev, pričom namerané dáta slúžia ako odborný podklad pre projekciu obvodových plášťov so zohľadnením fyzikálnych špecifík merania malých vzoriek pri nízkych kmitočtoch.</t>
  </si>
  <si>
    <t>PF91</t>
  </si>
  <si>
    <t>ZP vo veci: stanovenia všeobecnej hodnoty pozemku.</t>
  </si>
  <si>
    <t>ZP in the matter of: determining the general value of land.</t>
  </si>
  <si>
    <t>Obec Častá</t>
  </si>
  <si>
    <t>spracovanie znaleckého posudku, zodpovedanie otázok objednávateľa</t>
  </si>
  <si>
    <t>PG42</t>
  </si>
  <si>
    <t>ZP vo veci stanovenia všeobecnej hodnoty pozemkov</t>
  </si>
  <si>
    <t>Mesto Topoľčany</t>
  </si>
  <si>
    <t>PF93</t>
  </si>
  <si>
    <t>ZP vo veci stanovenia všeobecnej hodnoty vybraného majetku</t>
  </si>
  <si>
    <t>ZP in the matter of determining the general value of selected property</t>
  </si>
  <si>
    <t>SPP-distribúcia a.s.</t>
  </si>
  <si>
    <t>PG78</t>
  </si>
  <si>
    <t>Odborné vyjadrenie vo veci: ohrozenia stability odkopu a územia na ktorom sa nachádzajú nehnuteľnosti</t>
  </si>
  <si>
    <t>expert opinion on the matter: threats to the stability of the excavation and the area on which the real estate is located</t>
  </si>
  <si>
    <t>Advokátska kancelária</t>
  </si>
  <si>
    <t>PG83</t>
  </si>
  <si>
    <t>Stanovenia všeobecnej hodnoty nájmu nehnuteľnosti</t>
  </si>
  <si>
    <t>Determination of the general rental value of real estate</t>
  </si>
  <si>
    <t>Spoločenstvo bývalých urbarníkov</t>
  </si>
  <si>
    <t>PG93</t>
  </si>
  <si>
    <t>Vypracovanie ZP vo veci: odborného vyjadrenia ku problémom havárie vodovodnej prípojky k objektu bytového domu</t>
  </si>
  <si>
    <t>preparation of a ZP in the matter of: an expert opinion on the problems of a water supply connection accident to an apartment building</t>
  </si>
  <si>
    <t>DUO spoloč. vlastníkov bytov</t>
  </si>
  <si>
    <t>PG34</t>
  </si>
  <si>
    <t>ZP vo veci stanovenia príčin znečistenia teplej vody v bytovom dome v Stupave</t>
  </si>
  <si>
    <t>P regarding the determination of the causes of hot water pollution in an apartment building in Stupava</t>
  </si>
  <si>
    <t>SBD-Pezinok</t>
  </si>
  <si>
    <t>PG72</t>
  </si>
  <si>
    <t xml:space="preserve"> ZP vo veci: stanovenia všeobecnej hodnoty pozemkov. </t>
  </si>
  <si>
    <t>Slovak Estate s.r.o.</t>
  </si>
  <si>
    <t>PG21</t>
  </si>
  <si>
    <t>Zhodnotenie konštrukčného stavu povrchovej úpravy kontaktného zateplovacieho systému BD</t>
  </si>
  <si>
    <t>Evaluation of the structural condition of the surface treatment of the BD contact insulation system</t>
  </si>
  <si>
    <t>Služby a Správa s.r.o.</t>
  </si>
  <si>
    <t>PG85</t>
  </si>
  <si>
    <t xml:space="preserve">Znalecký posudok v trestnej veci vedenej na OR PZ v Bratislave II. </t>
  </si>
  <si>
    <t>PG95</t>
  </si>
  <si>
    <t>ZP vo veci: posúdenia statických posúdení a stavu oporného múru na pozemku</t>
  </si>
  <si>
    <t>ZP in the matter: assessment of static assessments and the condition of the retaining wall on the land</t>
  </si>
  <si>
    <t>Ing.Spodniak</t>
  </si>
  <si>
    <t>PG96</t>
  </si>
  <si>
    <t>ZP na objekt VŠVU na Koceľovej ul. v Bratislave.</t>
  </si>
  <si>
    <t>Vysoká škola VÚ</t>
  </si>
  <si>
    <t>PG67</t>
  </si>
  <si>
    <t>Seminár</t>
  </si>
  <si>
    <t>Seminar organization - expert training</t>
  </si>
  <si>
    <t>seminár zorganizovaný pre zvýšenie kvalifikácie znalcov</t>
  </si>
  <si>
    <t>PG75</t>
  </si>
  <si>
    <t>Odborné minimum</t>
  </si>
  <si>
    <t>31.04.2025</t>
  </si>
  <si>
    <t>PG32</t>
  </si>
  <si>
    <t>ZP vo veci: stanovenia všeobecnej hodnoty odstráneného majetku spoločnosti PRS Consulting s.r.o.</t>
  </si>
  <si>
    <t>ZP in the matter of: determining the general value of the removed property of PRS Consulting s.r.o.</t>
  </si>
  <si>
    <t>PG10</t>
  </si>
  <si>
    <t>ZP vo veci posúdenia správnosti postupu projektanta a kvality vypracovanej dokumentácie</t>
  </si>
  <si>
    <t>ZP regarding the assessment of the correctness of the designer's procedure and the quality of the prepared documentation</t>
  </si>
  <si>
    <t>PH05</t>
  </si>
  <si>
    <t>Znalecký posudok vo veci stanovenia všeobecnej hodnoty pozemkov</t>
  </si>
  <si>
    <t xml:space="preserve">Cirkevný zbor ECAV </t>
  </si>
  <si>
    <t>PG70</t>
  </si>
  <si>
    <t>Posúdenia technického stavu rodinného domu v obci Jarabina</t>
  </si>
  <si>
    <t>assessment of the technical condition of a family house in the village of Jarabina</t>
  </si>
  <si>
    <t>PD97</t>
  </si>
  <si>
    <t>ZP vo veci: stanovenia stavebných prác, či neprišlo k poškodeniu nehnuteľnosti v čase ich konania</t>
  </si>
  <si>
    <t>ZP in the matter of: determining whether construction work caused damage to the property at the time of its execution</t>
  </si>
  <si>
    <t>LK Sales Consulting</t>
  </si>
  <si>
    <t>PF23</t>
  </si>
  <si>
    <t>ZP vo veci: popísanie pracovného postupu prác a prístrojov</t>
  </si>
  <si>
    <t>ZP in the matter: description of the workflow of works and equipment</t>
  </si>
  <si>
    <t>PH77</t>
  </si>
  <si>
    <t>Daňový doklad  za ZP k Uzneseniu 2C/5/2024</t>
  </si>
  <si>
    <t>assessment of tax documents</t>
  </si>
  <si>
    <t>BF Partners</t>
  </si>
  <si>
    <t>PH19</t>
  </si>
  <si>
    <t>Znalecký posudok</t>
  </si>
  <si>
    <t>expert opinion</t>
  </si>
  <si>
    <t>Somat Group</t>
  </si>
  <si>
    <t>PH51</t>
  </si>
  <si>
    <t>Znalecký posudok vo veci stanovenia VŠH pozemku</t>
  </si>
  <si>
    <t>PH53</t>
  </si>
  <si>
    <t>Bytová agentúra</t>
  </si>
  <si>
    <t>PH63</t>
  </si>
  <si>
    <t>Znalecký posudok vo veci posúdenia technického prevedenia nášlapnej vrstvy podlahy</t>
  </si>
  <si>
    <t>expert opinion on the assessment of the technical design of the floor wear layer</t>
  </si>
  <si>
    <t>PH40</t>
  </si>
  <si>
    <t>Znalecký posudok vo veci vypracovania odborného stanoviska</t>
  </si>
  <si>
    <t>expert opinion on the preparation of an expert opinion</t>
  </si>
  <si>
    <t>Úrad pre verejné obstarávanie</t>
  </si>
  <si>
    <t>PD78</t>
  </si>
  <si>
    <t>ZP vo veci: ČSV: KRP-22/2-VYS-ZA-2025:vypracovanie cenovej kalkulácie</t>
  </si>
  <si>
    <t>ZP in the matter: ČSV: KRP-22/2-VYS-ZA-2025: preparation of price calculation</t>
  </si>
  <si>
    <t>PD68</t>
  </si>
  <si>
    <t>vypracovanie ZP vo veci: ČSV: KRP-22/2-VYS-ZA-2025:vypracovanie cenovej kalkulácie</t>
  </si>
  <si>
    <t>preparation of a ZP in the matter: ČSV: KRP-22/2-VYS-ZA-2025: preparation of a price calculation</t>
  </si>
  <si>
    <t>PH46</t>
  </si>
  <si>
    <t>PH16</t>
  </si>
  <si>
    <t>Znalecký posudok vo veci: posúdenia príčin vzniku škodovej udalosti na sklenenej fasáde objektu Digital Park v Bratislave</t>
  </si>
  <si>
    <t>Expert opinion on the matter: assessment of the causes of the damage event on the glass facade of the Digital Park building in Bratislava</t>
  </si>
  <si>
    <t>PERI s.r.o.</t>
  </si>
  <si>
    <t>PD70</t>
  </si>
  <si>
    <t>PH44</t>
  </si>
  <si>
    <t>Znalecký posudok vo veci posúdenia PD stavby</t>
  </si>
  <si>
    <t>expert opinion on the assessment of the PD of the building</t>
  </si>
  <si>
    <t>DP Bratislava</t>
  </si>
  <si>
    <t>PH28</t>
  </si>
  <si>
    <t>PD71</t>
  </si>
  <si>
    <t>Vypracovanie ZP vo veci: ČSV: KRP-22/2-VYS-ZA-2025:vypracovanie cenovej kalkulácie</t>
  </si>
  <si>
    <t>PD69</t>
  </si>
  <si>
    <t>PD79</t>
  </si>
  <si>
    <t>PD75</t>
  </si>
  <si>
    <t>PD76</t>
  </si>
  <si>
    <t>PD72</t>
  </si>
  <si>
    <t>PD77</t>
  </si>
  <si>
    <t>PD73</t>
  </si>
  <si>
    <t>seminar organization - expert training</t>
  </si>
  <si>
    <t>PH58</t>
  </si>
  <si>
    <t>Skúšky</t>
  </si>
  <si>
    <t>exams - expert training</t>
  </si>
  <si>
    <t>skúšky zorganizované pre zvýšenie kvalifikácie znalcov</t>
  </si>
  <si>
    <t>PG71</t>
  </si>
  <si>
    <t>ZP vo veci posúdenia polyfunkčného objektu na obchodnej ul. v Žiline</t>
  </si>
  <si>
    <t>ZP regarding the assessment of a multifunctional building on Commercial Street in Žilina</t>
  </si>
  <si>
    <t>MIM BAU s.r.o.</t>
  </si>
  <si>
    <t>PH54</t>
  </si>
  <si>
    <t>Vypracovanie ZP vo veci posúdenia strešného plášťa na prevádzkach Merkury Market z pohľadu zaťaženia strechy</t>
  </si>
  <si>
    <t>Preparation of a technical report on the assessment of the roof covering at Merkury Market operations from the perspective of roof load</t>
  </si>
  <si>
    <t>E2Services, a.s.</t>
  </si>
  <si>
    <t xml:space="preserve">https://www.culture.gov.sk/ministerstvo/dotacie-mk-sr/dotacie-2025/program-1-obnovme-si-svoj-dom-na-rok-2025/ </t>
  </si>
  <si>
    <t>MK-6996/2024-434</t>
  </si>
  <si>
    <t xml:space="preserve">Prezentácia architektonického dedičstva </t>
  </si>
  <si>
    <t>Presentation of architectural heritage</t>
  </si>
  <si>
    <t>MK SR</t>
  </si>
  <si>
    <t xml:space="preserve">https://crz.gov.sk/zmluva/11437985/ </t>
  </si>
  <si>
    <t xml:space="preserve">1 Obnovme si svoj dom, 1.3 Aktivity kultúrnej politiky a edičnej činnosti v oblasti ochrany pamiatkového fondu </t>
  </si>
  <si>
    <t>Zámerom projektu je publikovať výsledky spolupráce kolektívu odborníkov z Katedry architektúry na Stavebnej fakulty a Fakulty architektúry a dizajnu STU v Bratislave , zaoberajúcich sa dlhodobo (od 90.tych rokov 20.storočia) problematikou prezentácie architektonického dedičstva ako architektonickou disciplínou, zameranou na programové obnovenie zanikajúcej identity našich narušených historických štruktúr tradičného typu – nielen pamiatkovo chránených.Dielo nadväzuje na publikáciu Ochrana a obnova architektonického dedičstva (2023). Popisuje postupy špecifického navrhovania aplikujúceho princípy kultúrnej držateľnosti v oblasti projektovania. Prezentuje prístup Katedry UNESCO pre obnovu architektonického dedičstva pri riešení problémov globalizmu spôsobujúceho stratu kultúrnej diverzity. Nápravu vidí v obnove historických štruktúr, ktoré zdôrazňujú potrebu ochrany a obnovy zanikajúcej identity a nadväzujú na stavebnú kultúru na danom území.</t>
  </si>
  <si>
    <t>MK-6665/2024-434</t>
  </si>
  <si>
    <t xml:space="preserve">Seminár k odvlhčovaniu pamiatkovo chránených stavieb </t>
  </si>
  <si>
    <t>Seminar on moisture remediation of heritage-protected buildings</t>
  </si>
  <si>
    <t>Makýš Oto,doc.Ing.PhD.</t>
  </si>
  <si>
    <t xml:space="preserve">https://crz.gov.sk/zmluva/11437982/?csrt=14415165311322835648 </t>
  </si>
  <si>
    <t>Zámerom projektu je realizovať seminár zameraný na oblasť prípravy a realizácie odvlhčovania pamiatkovo chránených stavieb. Seminár bude zameraný na teoretické otázky súvisiace so zavĺhaním tradičných budov, praktické skúsenosti s realizácie odvlhčovania, výstupy vedeckého výskumu súvisiaceho s témou, ako aj vysvetľovaniu nevedeckých prístupov k preberanej problematike. Semináre budú aj súčasťou blokových vyučovacích aktivít, čo má na Stavebnej fakulte viacročnú tradíciu a študenti majú o ne záujem. Takéto semináre mapujú aktuálne teoretické vedecké aj odborné otázky prípravy a realizácie obnovy stavieb nachádzajúcich sa v oblasti pamiatkového záujmu. Aktívne na nich vystupujú odborníci z výskumu, alebo výrobcovia stavebných materiálov, alebo dodávatelia stavebných technológií, alebo akademickí analytici, alebo pamiatkari, alebo realizátori a tak podobne.</t>
  </si>
  <si>
    <t>https://marie-sklodowska-curie-actions.ec.europa.eu/funding/msca-doctoral-networks-2021</t>
  </si>
  <si>
    <t>ActaReBuild</t>
  </si>
  <si>
    <t>Akustická a tepelná modernizácia kancelárskych budov v EÚ</t>
  </si>
  <si>
    <t xml:space="preserve"> Acoustic and Thermal Retrofit of Office Building Stock in EU</t>
  </si>
  <si>
    <t>doc. Ing. Vojtech Chmelík, PhD.</t>
  </si>
  <si>
    <t>https://cordis.europa.eu/project/id/101072598</t>
  </si>
  <si>
    <t xml:space="preserve">Marie Skłodowska-Curie Actions </t>
  </si>
  <si>
    <t>ActaReBuild poskytuje výskum a školenia v oblasti modernizácie kancelárskych budov v Európe pomocou novej generácie udržateľných materiálov a stavebných komponentov. Doktorandi sa naučia, ako zlepšiť a zaručiť akustické a tepelné vlastnosti budov, ktoré prechádzajú rekonštrukciou, a zároveň minimalizovať produkciu uhlíka.
Školenie ponúkané 10 doktorandom prepojeným prostredníctvom siete posilní ich výskumné a prenosné zručnosti potrebné pre úspešnú kariéru v tejto rozvíjajúcej sa oblasti. Tento cieľ sa dosiahne jedinečnou, interdisciplinárnou kombináciou špecializovaného „praktického“ výskumného školenia podporovaného kvalitným spoločným doktorandským dohľadom; vykonávaním stáží u priemyselných partnerov; účasťou na kurzoch a workshopoch o vedeckých a doplnkových „mäkkých“ zručnostiach, ktoré budú viesť akademickí a neakademickí partneri konzorcia.
Vďaka interakciám v rámci celej siete sa DC oboznámia s rôznymi novými stavebnými materiálmi a riešeniami (bio-, nano-, meta-, recyklované, 3D tlačené materiály a viacvrstvové štrukturálne povrchy), technikami merania a metódami hodnotenia (ako je analýza životného cyklu a hodnotenie udržateľnosti, psychoakustické metódy, špecializované experimenty s tepelným správaním a rôzne simulačné techniky v oblasti akustiky, energetiky a hygrotermálneho správania).</t>
  </si>
  <si>
    <t>ActaReBuild provides research and training in retrofit of office building stock in Europe by means a new generation of sustainable materials and building components. Doctoral candidates will learn how to improve and guarantee acoustic and thermal performance of buildings that undergo renovation processes while minimizing embodied carbon production.
The training offered to 10 Doctoral Candidates interconnected through the network will enforce their research and transferable skills necessary for thriving careers in this burgeoning area. This goal will be achieved by a unique, interdisciplinary combination of specialized “hands-on” research training supported by high-quality joint PhD degree supervision; by performing of secondments at industrial partners; participation at courses and workshops on scientific and complementary “soft” skills facilitated by the academic and non-academic partners of the consortium.
Thanks to network-wide interactions, DCs will get acquainted with a variety of novel building materials and solutions (bio-, nano-, meta-, recycled, 3D printed materials and multilayer structural skins), measurement techniques and assessment methods (such as life cycle analysis and sustainability assessment, psychoacoustic methods, specialized thermal behaviour experiments and a variety of simulation techniques in acoustics, energy, hygrothermal behaviour).</t>
  </si>
  <si>
    <t>https://ec.europa.eu/info/funding-tenders/opportunities/portal/screen/opportunities/topic-details/life-2022-cet-dh;callCode=null;freeTextSearchKeyword=LIFE-2022-CET-DH;matchWholeText=true;typeCodes=1,0;statusCodes=31094501,31094502,31094503;programmePeriod=2021%20-%202027;programCcm2Id=43252405;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t>
  </si>
  <si>
    <t>LIFE22-CET-Low2HighDH</t>
  </si>
  <si>
    <t>Low2HighDH</t>
  </si>
  <si>
    <t>Vývoj metód na integráciu nízko-potenciálnych zdrojov energie do vysoko-teplotných sietí centralizovaného zásobovania teplom</t>
  </si>
  <si>
    <t>Developing methodologies for the integration of low-grade energy sources into high-temperature district heating networks</t>
  </si>
  <si>
    <t>prof. Ing. Dušan Petráš, PhD.</t>
  </si>
  <si>
    <t>CINEA</t>
  </si>
  <si>
    <t>https://ec.europa.eu/info/funding-tenders/opportunities/portal/screen/opportunities/projects-details/43252405/101120865+</t>
  </si>
  <si>
    <t>Low2HighDH je  projekt, ktorý podporuje 30 vysokoteplotných miest diaľkového vykurovania (HT DHC) v Litve, Poľsku a na Slovensku v procese implementácie technológií nízkoteplotného alebo odpadového tepla, a to propagáciou výhod týchto zdrojov energie a poskytnutím investičného plánu na splnenie navrhovaných kritérií pre „efektívne diaľkové vykurovanie a chladenie“ zo smernice o energetickej účinnosti v 10-ročnom časovom rámci.</t>
  </si>
  <si>
    <t>Low2HighDH is a project supporting 30 high temperature district heating sites (HT DHC) in Lithuania, Poland, and Slovakia in the implementation process of low-grade or waste heat technologies, by promoting the advantages of these energy sources and providing them with an investment plan to fulfil the proposed criteria for ‘efficient district heating and cooling’ from the Energy Efficiency Directive within a 10-year timeframe.
The support to the HT DHC owners/managers includes launching and managing at least 2 requests for proposals (RFQs) to select the key suppliers for the implementation. Low- grade RES technologies to be explored will include at least solar thermal, low-temperature geothermal and heat pumps. The latter will be taken as “the enabling technology” to harness low-grade heat sources as well as to use waste heat. Being electrically driven, heat pumps can use renewable electricity for instance from wind and photovoltaics.
The project will generate and disseminate capacity building materials to be used by other HT DHC sites or stakeholders, including a portfolio of technical and financial solutions that fit with the most abundant situations.
An active engagement, dissemination and replication phase will be enabled by the creation of a wide network of stakeholders across the 3 case study countries and beyond 3 national stakeholder communities, 30 local liaison groups as well as a project-wide Ambassador community.
The project is expected to trigger EUR 454 Million in investments in sustainable energy (thermal RES technologies + waste heat), to replace 1 TWh/year of fossil fuels with and abate 291 Thousand Tons of CO2 emissions.</t>
  </si>
  <si>
    <t>2. výzva Interreg CENTRAL EUROPE 2021-2027</t>
  </si>
  <si>
    <t xml:space="preserve"> CE0200754</t>
  </si>
  <si>
    <t>ReBioClim</t>
  </si>
  <si>
    <t>Obnova mestských tokov na podporu biodiverzity, adaptácie na zmenu klímy a zlepšenia kvality života v mestách</t>
  </si>
  <si>
    <t xml:space="preserve">Restoring urban streams to promote Biodiversity, Climate adaptation and to Improve quality of life in cities </t>
  </si>
  <si>
    <t>doc. Ing. Andrej Škrinár, PhD.</t>
  </si>
  <si>
    <t>Európsky fond regionálneho rozvoja (EÚ)</t>
  </si>
  <si>
    <t>Zmluva číslo 1205/2024</t>
  </si>
  <si>
    <t>https://www.crz.gov.sk/zmluva/9817960/</t>
  </si>
  <si>
    <t xml:space="preserve">Program nadnárodnej spolupráce: Interreg Vl-B Stredná Európa 2021-2027 Spolufinancovaný fondom: Európsky fond regionálneho rozvoja (ERDF) Prioritná os: P2 - Cooperating for a greener centrál Európe Špecifický cieľ: SO2.4 - Safeguarding the environment in centrál Európe </t>
  </si>
  <si>
    <t>Ekologická obnova by mohla pomôcť prehriatym mestám zlepšiť mikroklimatické podmienky a zastaviť pokles biodiverzity. Obnova zelených a modrých prírodných koridorov však stále nie je medzi urbanistami všeobecne akceptovaná. Projekt ReBioClim rieši mnohé prekážky a výzvy pre ich riešenia založené na prírode a posilňuje poskytovanie udržateľnej biodiverzity a ekosystémových služieb. Partneri sa zameriavajú na obnovu mestských tokov. Analyzujú konkrétne výzvy v štyroch pilotných oblastiach strednej Európy, vytvárajú a implementujú plány obnovy a vypracúvajú príručku osvedčených postupov.</t>
  </si>
  <si>
    <t>Ecological restoration could help overheated cities with improving micro-climatic conditions and halting the decline of biodiversity. However, restoring green and blue nature corridors still lacks widespread acceptance among urban planners. The ReBioClim project addresses the many barriers and challenges for their nature-based solutions and strengthen the provision of sustainable biodiversity and ecosystem services. The partners focus on the re-establishment of urban streams. They analyse concrete challenges in four central European pilot areas, create and implement restoration plans, and produce a good-practice guide.</t>
  </si>
  <si>
    <t xml:space="preserve">INTERREG DRP: 
A greener low carbon Danube Region
</t>
  </si>
  <si>
    <t xml:space="preserve"> DRP0200156</t>
  </si>
  <si>
    <t>Danube Water Balance</t>
  </si>
  <si>
    <t>Vývoj harmonizovaného systému modelovania vodnej bilancie pre povodie Dunaja - Danube Water Balance</t>
  </si>
  <si>
    <t>Development of a harmonized water balance modelling system for the Danube River Basin - Danube Water Balance</t>
  </si>
  <si>
    <t>prof. Ing. Silvia Kohnová, PhD</t>
  </si>
  <si>
    <t>Zmluva číslo 599/2025</t>
  </si>
  <si>
    <t xml:space="preserve">https://www.crz.gov.sk/zmluva/9512809/ </t>
  </si>
  <si>
    <t>Interreg Programme Danube Region</t>
  </si>
  <si>
    <t>Projekt Dunajská vodná bilancia si kladie za cieľ zlepšiť efektívnosť spoločného, ​​cezhraničného a medzisektorového manažmentu vôd v povodí Dunaja (DRB) s cieľom riešiť problémy s množstvom vody. Projekt prinesie model vodnej bilancie povrchových a podzemných vôd pre celé povodie, ktorý bude testovaný v cezhraničných čiastkových povodiach spolu s aplikáciou klimatických scenárov. Podporí zlepšenie riadenia údajov a budovanie kapacít prípravou spoločných školiacich materiálov a vytvorením expertného centra.</t>
  </si>
  <si>
    <t>Danube Water Balance project aims to improve the effectiveness of the joint, transboundary and cross-sectoral water management in the Danube River Basin (DRB) to cope with water quantity issues. The project will deliver a basin-wide water balance model for surface and groundwater, tested in transboundary sub-basins along with climate scenarios application. It will foster improving data management and capacity building by preparing a common training material and establishing an expert hub</t>
  </si>
  <si>
    <t>https://ec.europa.eu/info/funding-tenders/opportunities/portal/screen/opportunities/topic-details/erasmus-edu-2024-cb-vet</t>
  </si>
  <si>
    <t>VETpartEx</t>
  </si>
  <si>
    <t>OVP orientované na budúcnosť pre stavebný sektor na Ukrajine v partnerstve pre excelentnosť</t>
  </si>
  <si>
    <t>Future oriented VET for the construction sector in Ukraine in a partnership for excellence</t>
  </si>
  <si>
    <t>Mgr. Maryna Babenko, PhD.</t>
  </si>
  <si>
    <t>https://ec.europa.eu/info/funding-tenders/opportunities/portal/screen/opportunities/projects-details/43353764/101183275</t>
  </si>
  <si>
    <t>Projekt VETpartEx (Future Oriented Vocational Training for the Construction Sector in UA in a Partnership for Excellence – Odborné vzdelávanie orientované na budúcnosť pre stavebný sektor na Ukrajine v partnerstve pre excelentnosť) si kladie za cieľ rozvíjať, organizovať a poskytovať moderné vzdelávacie ponuky pre odborné vzdelávanie v stavebníctve na Ukrajine. Hlavným cieľom projektu VETpartEx je posilniť kapacity centier odborného vzdelávania na Ukrajine s cieľom zlepšiť kvalitu a schopnosť odborného vzdelávania reagovať na skutočné a budúce potreby ukrajinskej ekonomiky v období povojnovej obnovy a neskôr.
Projekt podporí rozvoj učebných osnov prispôsobených požiadavkám trhu práce a umožní absolventom inštitúcií odborného vzdelávania, dospelým (s osobitným dôrazom na zástupcov zraniteľných skupín, ako sú veteráni, ľudia so zdravotným postihnutím a vnútorne vysídlené osoby), lepšie reagovať na požiadavky trhu práce. Nové študijné programy budú implementované v 5 inštitúciách odborného vzdelávania. Proces vývoja bude doplnený novými učebnými materiálmi, ktoré budú publikovať učitelia na Ukrajine, ako aj (masívnymi) otvorenými online kurzami ((M)OOC) a otvorenými vzdelávacími zdrojmi (OER).
Konkrétne ciele sú: A) Budovanie organizácie: Implementácia organizačnej štruktúry na zabezpečenie úzkej spolupráce a udržateľnej inovácie v inštitúciách odborného vzdelávania a prípravy so zapojením vysokých škôl a stavebného priemyslu. B) Štruktúrovanie a hodnotenie kompetencií: Návrh a implementácia modelu na identifikáciu, štruktúrovanie a dokumentáciu relevantných zručností a kompetencií. C) Budovanie kompetencií: Implementácia prenosu know-how do inštitúcií odborného vzdelávania odborníkmi z oblasti vysokého školstva a učiteľmi alebo majstrami priemyselného vzdelávania. D) Šírenie kompetencií: Celonárodná implementácia programu ďalšieho vzdelávania ((M)OOC) a podporného programu (OER) pre učiteľov a majstrov priemyselného vzdelávania.</t>
  </si>
  <si>
    <t>VETpartEx (Future Oriented Vocational Training for the Construction Sector in UA in a Partnership for Excellence) aims to develop, organize, and provide modern educational offerings for vocational training in the construction sector of Ukraine. The main goal of the VETpartEx project is to strengthen the capacities of vocational training centers of Ukraine to improve the quality and responsiveness of vocational training to the actual and future needs of the Ukrainian economy in the period of post-war recovery and beyond.
The project will support the development of curricular development tailored to labour market requirements and enable graduates of VET institutions, adults (with special attention to the representatives of such vulnerable groups as veterans, people with disabilities (PwDs), and internally displaced people (IDPs)) being more responsive to the requirements of the labour market. The new study programs will be implemented in 5 VET institutions. The development process will be completed by new teaching materials to publish by UA teachers as well as (massive) open online courses ((M)OOCs) and open educational resources (OER).
The specific objectives are: A) Organisation Building: Implementation of an organisational structure to ensure a close collaboration and a sustainable innovation in VET institutions with the involvement of tertiary educational institutions and the construction industry. B) Competence Structuring and Assessments: Design and implementation of a model for the identification, structuring and documentation of relevant skills and competences C) Competence Building: Implementation of know-how transfer to vocational training institutions by HE experts and teachers or masters of industrial training. D) Competence Dissemination: Nationwide implementation of an advanced training programme ((M)OOC) and a support programme (OER) for teachers and masters of industrial training.</t>
  </si>
  <si>
    <t>https://www.erasmusplus.sk/vyzva-2024/#1722340807588-995d0ce4-1c21</t>
  </si>
  <si>
    <t>Universities for healthy city</t>
  </si>
  <si>
    <t>https://www.crz.gov.sk/zmluva/10460601/</t>
  </si>
  <si>
    <t>Projekt Univerzity pre zdravé mesto (HealthyU) má za cieľ vybaviť odborníkov z rôznych sektorov zručnosťami a vedomosťami potrebnými na to, aby prispeli k vytváraniu zdravších miest a regiónov, najmä v kontextoch s vysokým rizikom neprenosných chorôb, ako sú kardiovaskulárne ochorenia, cukrovka, rakovina alebo chronické respiračné ochorenia.
Na dosiahnutie tohto cieľa projekt pripravuje učiteľov vysokých škôl na interdisciplinárne vzdelávanie, ktoré uplatňuje aktívne vyučovacie metódy, autentické hodnotenie a digitálne technológie vrátane umelej inteligencie (AI). Od absolventov našich kurzov sa tiež očakáva, že budú študentov sprevádzať etický a efektívny spôsob používania AI na zlepšenie ich vzdelávania.</t>
  </si>
  <si>
    <t>Universities for Healthy City (HealthyU) project aims to equip professionals from diverse sectors with the skills and knowledge needed to contribute to the creation of healthier cities and regions, especially in contexts with a high risk of non-communicable diseases such as cardiovascular illnesses, diabetes, cancers, or chronic respiratory conditions.
To achieve this, the project prepares higher education teachers to become interdisciplinary educators who apply active teaching methods, authentic assessment, and digital technologies, including artificial intelligence (AI). Graduates of our courses are also expected to guide students in using AI ethically and effectively to enhance their learning.</t>
  </si>
  <si>
    <t>https://ec.europa.eu/info/funding-tenders/opportunities/portal/screen/opportunities/topic-details/erasmus-edu-2022-pi-all-inno-edu-enterp</t>
  </si>
  <si>
    <t>Podpora energetického prechodu stavebného fondu</t>
  </si>
  <si>
    <t>SUPPORTING THE ENERGY TRANSITION OF THE BUILDING STOCK</t>
  </si>
  <si>
    <t xml:space="preserve">https://ec.europa.eu/info/funding-tenders/opportunities/portal/screen/opportunities/projects-details/43353764/101105629 </t>
  </si>
  <si>
    <t>Cieľom projektu SHERLOCK je podporiť inovácie na európskej úrovni tým, že navrhne a implementuje originálny a pokročilý vzdelávací rámec založený na mikropovereniach s cieľom zvýšiť kvalifikáciu pracovnej sily a posilniť celoživotné vzdelávanie. Projekt bude integrovať a spojiť multidisciplinárne portfólio zelených a digitálnych zručností s cieľom podporiť spoluprácu a výmenu znalostí medzi rôznymi zainteresovanými stranami a tým posilniť vytváranie pracovných miest a podporiť ambiciózny cieľ masovej energetickej modernizácie budov. Podpora modernizácie v stavebníctve, ktoré predstavuje 40 % spotreby primárnej energie v EÚ a 35 % emisií CO2, je kľúčová pre dosiahnutie cieľov EÚ v oblasti dekarbonizácie do roku 2050. Toto si vyžaduje kvalifikovanú pracovnú silu, ktorá dokáže zvládnuť viacero aspektov multidisciplinárnej energetickej modernizácie budov, vrátane technických, finančných a spoločenských aspektov. Projekt SHERLOCK sa pokúša riešiť túto výzvu tým, že vytvorí program MicroMaster založený na Massive Open Online Courses (MOOC) a krátkych školiacich kurzoch zameraných na odborné vzdelávanie a prípravu. Tieto kurzy budú založené na mikropovereniach a prípadových štúdiách a budú určené pre študentov a profesionálov v oblasti energetickej renovácie budov a finančného sektora. Projekt pomôže prekonať nesúlad zručností medzi finančnými operátormi a projektovými vývojármi. Program bude vypracovaný spoločne s poskytovateľmi online vzdelávania a zainteresovanými stranami prostredníctvom nastavenia a nasadenia znalostí SHERLOCK centier, ktoré budú slúžiť ako referenčné body na výmenu nápadov a trvalú spoluprácu medzi univerzitami, podnikmi a poskytovateľmi online vzdelávania a verejnými inštitúciami. SHERLOCK definuje vzdelávacie ciele, navrhne obsah a materiály programu, implementuje a monitoruje získanie zelených a digitálnych zručností, ktoré sú potrebné v sektore energetickej renovácie budov. Nakoniec vypracuje usmernenia pre pedagógov na vysokých školách a poskytovateľov online vzdelávania o tom, ako spoločne navrhovať a implementovať inovatívne programy MicroMaster s cieľom podporiť celoživotné vzdelávanie a zvýšiť kvalifikácie na trhu práce.</t>
  </si>
  <si>
    <t>The SHERLOCK project aims to boost innovation at European level by designing and implementing an original and advanced educational framework based on microcredentials for upskilling the workforce and lifelong learning. It will integrate and combine a multidisciplinary green and digital skills portfolio towards the cooperation and knowledge exchange flow across different stakeholders, bolstering job creations and supporting the ambitious target of mass energy building retrofitting. Fostering retrofitting in the building sector, which accounts for 40% of the EU primary energy consumption and 35% of the carbon emissions, is paramount to achieve the EU decarbonisation targets by 2050. This requires a skilled workforce able to navigate through the multidisciplinary dimensions of building energy retrofitting, encompassing both technical, financial, and societal aspects. SHERLOCK aims to tackle this challenge by creating a MOOC-based MicroMaster programme and a VET oriented short training course based on microcredentials and case study education, targeting students and professionals from both the building energy retrofitting and financial sectors. The project will help overcome the skills mismatch between financial operators and project developers. The programme will be codesigned with VET providers and stakeholders through the setup and deployment of the SHERLOCK Knowledge Centres, which will act as a reference point for exchanging ideas and as a lasting alliance between universities, businesses, VET providers and public institutions. SHERLOCK will define the learning objectives, design the programme content &amp; materials, implement and monitor the acquisition of the green and digital skills required in the building energy renovation sector. Finally, it will develop guidelines for educators in higher education institutions and VET providers on how to co-design and implement innovative MicroMaster programmes to support lifelong learning and upskilling of the labour market.</t>
  </si>
  <si>
    <t>https://ec.europa.eu/info/funding-tenders/opportunities/portal/screen/opportunities/topic-details/ERASMUS-EDU-2024-CBHE-STRAND-2?isExactMatch=true&amp;status=31094501,31094502,31094503&amp;callIdentifier=ERASMUS-EDU-2024-CBHE&amp;order=DESC&amp;pageNumber=1&amp;pageSize=50&amp;sortBy=startDate</t>
  </si>
  <si>
    <t>ESGCA</t>
  </si>
  <si>
    <t>Prepojenie environmentálnych záujmov, spoločenských potrieb a dobrej správy vecí verejných v stredoázijskom sektore vzdelávania a zamestnanosti</t>
  </si>
  <si>
    <t>BRIDGING ENVIRONMENTAL CONCERNS, SOCIETAL NEEDS, AND GOOD GOVERNANCE IN CENTRAL ASIAN EDUCATION AND EMPLOYMENT SECTORS</t>
  </si>
  <si>
    <t>prof. Ing. Štefan Stanko, PhD.</t>
  </si>
  <si>
    <t>https://ec.europa.eu/info/funding-tenders/opportunities/portal/screen/opportunities/projects-details/43353764/101177914</t>
  </si>
  <si>
    <t>Regionálny projekt ESGCA priamo súvisí s témou súťaže „Udržateľný rast a zamestnanosť“. Cieľom tohto projektu je implementovať dvojročný magisterský program ESG na 10 vysokých školách v piatich krajinách Strednej Ázie. Cieľom je pripraviť kvalifikovaných špecialistov v oblasti efektívneho riadenia environmentálnych a sociálnych aspektov a riadenia. Zaviesť princípy ESG na univerzitách, v podnikateľskej komunite a verejnej správe. Tri európske univerzity pomôžu vytvoriť udržateľnú platformu, ktorá spojí vzdelávacie inštitúcie, štátnych zamestnancov a podniky s cieľom efektívneho riadenia environmentálnych a sociálnych aspektov, vytvárania zelených pracovných miest a vzdelávania kvalifikovaných odborníkov. Vytvorenie medzinárodnej siete medzi partnermi umožní univerzitám stať sa platformou, ktorá spojí úsilie akademickej obce, podnikov a vlády na podporu výskumu a inovácií a vývoja nových politík v tejto oblasti. Táto konvergencia nielen uľahčí efektívne riadenie environmentálnych a sociálnych aspektov, ale bude tiež slúžiť ako živná pôda pre vytváranie zelených pracovných miest. Okrem toho dôjde k pestovaniu vysokokvalifikovaných odborníkov pripravených na požiadavky moderného trhu práce. Očakávaný multiplikačný efekt z implementácie projektu bude priamo zameraný na 72 učiteľov na online stretnutiach. 100 učiteľov a vedenie univerzity.</t>
  </si>
  <si>
    <t>"The Regional project ESGCA directly aligns with the contest theme of ""Sustainable Growth and Jobs."" This project aims to implement the two –year ESG Master Program in 10 HEI’s in five countries of Central Asia. To prepare qualified specialists in effective management of environmental and social aspects, and governance. To introduce ESG principles in universities, the business community and public administration. Three European universities will help to create a sustainable platform that brings together educational institutions, civil servants and enterprises for effective management of environmental and social aspects, the creation of green jobs, and the training of qualified professionals. Creation of the International Network between partners will allow the universities to become the platform that will unite the efforts of the academia, business and government to promote research and innovation, and development of new policies in the field. This convergence will not only facilitate the effective management of environmental and social aspects but will also serve as a breeding ground for the creation of green jobs. Moreover, the cultivation of highly skilled professionals poised for the demands of the modern labor market. The expected multiplying effect from the implementation of the project target directly 72 teachers, on on-line sessions 100 teachers, and university’s management.</t>
  </si>
  <si>
    <t>Univerzitná a priemyselná výskumno-edukačná platforma recyklujúcej spoločnosti</t>
  </si>
  <si>
    <t>University and industrial research-educational platform of a recycling company</t>
  </si>
  <si>
    <t>Šooš Ľubomír, Dr. h. c. prof. Ing., PhD.</t>
  </si>
  <si>
    <t>SjF STU</t>
  </si>
  <si>
    <t>1224/2019</t>
  </si>
  <si>
    <t>Realizácia prognostických a výskumno-vývojových aktivít pri hľadaní nových technológií a techník maximálne efektívneho zhodnocovania odpadov najmä v automobilovom priemysle a s cieľom minimalizovať negatívne dopady na životné prostredie a šetriť primárne energetické a surovinové zdroje</t>
  </si>
  <si>
    <t xml:space="preserve">Slovenská univerzitná a priemyselná edukačná platforma Európskej batériovej akadémie </t>
  </si>
  <si>
    <t>Slovak university and industrial educational platform of the European Battery Academy</t>
  </si>
  <si>
    <t>0180/2023</t>
  </si>
  <si>
    <t>Účelom je koordinácia vzájomných vzťahov a záväzkov, vytvorie podmienok a sústredenie špičkových vzdelávacích, výskumných, technických a realizačných kapacií pre uskutočňovanie školiaceho a vzdelávacieho programu zameraného na akumulátory v Slovenskej republike prostredníctvom vytvorenia jednotného rámca v oblasti vedomostí a zručností zamestnancov v priemysle, odbornej prípravy, stredoškolského a vysokoškolského vzdelávania, fundovanosti pracovníkov a absolventov v sektore akumulátorov a elektromobility v celom hodnotovom reťazci.</t>
  </si>
  <si>
    <t>Národné platformy výskumných infraštruktúr typu ESFRI (VIESF) SKEBA, UNIVNET</t>
  </si>
  <si>
    <t>National platforms of ESFRI-type research infrastructures (VIESF): SKEBA, UNIVNET</t>
  </si>
  <si>
    <t>Národné platformy výskumných infraštruktúr typu ESFRI</t>
  </si>
  <si>
    <t>Výskumná infraštruktúra UNIVNET aktívne reaguje na potreby vedeckej a priemyselnej komunity v Slovenskej republike aj v rámci Európskeho výskumného priestoru (ERA) prostredníctvom multidisciplinárneho výskumu, technologického transferu a otvorenej spolupráce. Platforma prepája akademické inštitúcie, priemysel a verejnú správu s cieľom riešiť výzvy v oblasti recyklácie automobilového odpadu, kritických surovín a obehového hospodárstva.
UNIVNET poskytuje užívateľom:
• výskumno-vývojové kapacity pre nové technológie zhodnocovania odpadu,
• odborné analýzy a prognózy pre priemyselné aplikácie,
• vzdelávacie programy a workshopy založené na aktuálnych výstupoch,
• publikačnú činnosť a medzinárodnú reprezentáciu (napr. RAM-Verlag).
Platforma zároveň reaguje na požiadavky užívateľov prostredníctvom priamej spolupráce, konzultácií, zapojenia do projektov H2020 a plánovaného podania návrhu do ESFRI na vytvorenie európskeho výskumného centra. Tým zabezpečuje vysokú mieru adaptability a relevantnosti svojich služieb.
Výskumná infraštruktúra zohľadňuje aktuálne požiadavky užívateľov na rozšírenie analytických možností smerom k pokročilým analytickým metódam, vrátane TGA-GC-MS analýzy polymérov, kompozitov či environmentálnych matríc. Flexibilne reaguje na potreby vedeckej a priemyselnej komunity, priemyselné trendy a priority vo vedeckom výskume, napríklad v oblasti vývoja inovatívnych materiálov a podporuje rozvoj interdisciplinárnych riešení v súlade s prioritami Európskeho výskumného priestoru.
Infraštruktúra SKEBA v SR a v Európskom výskumnom priestore (ERA) zohráva kľúčovú rolu pri podpore  vzdelávania, vedeckej excelentnosti, technologického pokroku a inovácií. Jej cieľom je nielen poskytovať špičkové vybavenie a odborné kapacity, ale predovšetkým aktívne reagovať na potreby  vedeckej a priemyselnej komunity.
Spôsoby, ako to dosahuje:
• Otvorený prístup: Infraštruktúra SKEBA ponúka prístup k špičkovej infraštruktúre širokej komunite používateľov, čo znižuje duplicitu investícií a zvyšuje efektivitu využitia zdrojov. Prístup je zvyčajne založený na výbere prostredníctvom výzvy (open call), čím sa
zabezpečuje kvalita a relevantnosť  vzdelávania a výskumu.
• Synergia  vzdelávania, výskumu a priemyslu: Infraštruktúra SKEBA je nastavená tak, aby podporovala spoluprácu medzi akademickým sektorom a priemyselnými partnermi, vrátane malých a stredných podnikov. To zvyšuje transfer technológií, inovácií a ich zavádzanie prostredníctvom edukácie  do praxe.
• Prispôsobenie potrieb: SKEBA  vykonáva pravidelné hodnotenia používateľských požiadaviek prostredníctvom konzultácií, prieskumov a spätnej väzby, aby mohla reagovať na meniace sa potreby a trendy v priemyselnom prostredí,  výskume a vývoji a vzdelávaní.
• Integrácia do ERA: SKEBA sa aktívne zapája do medzinárodných konzorcií (napr. ESFRI projekty), čím sa zvyšuje jej  atraktivita pre európskych partnerov a umožňuje prístup slovenským používateľom k paneurópskym kapacitám.
• Vzdelávanie a tréning: SKEBA zabezpečuje  školenia, stáže a mentoring, čím podporuje  rozvoj ľudských zdrojov a zvyšuje kvalifikáciu zamestnancov, výskumníkov a technického personálu.</t>
  </si>
  <si>
    <t>The UNIVNET research infrastructure actively responds to the needs of the scientific and industrial community in the Slovak Republic as well as within the European Research Area (ERA) through multidisciplinary research, technology transfer, and open collaboration. The platform connects academic institutions, industry, and public administration with the aim of addressing challenges in the fields of automotive waste recycling, critical raw materials, and the circular economy.
UNIVNET provides users with:
• research and development capacities for new waste valorization technologies,
• expert analyses and forecasts for industrial applications,
• educational programs and workshops based on current outputs,
• publication activities and international representation (e.g., RAM-Verlag).
The platform also responds to user requirements through direct collaboration, consultations, participation in H2020 projects, and the planned submission of a proposal to ESFRI for the establishment of a European research center. In doing so, it ensures a high level of adaptability and relevance of its services.
The research infrastructure takes into account current user demands for expanding analytical capabilities toward advanced analytical methods, including TGA-GC-MS analysis of polymers, composites, and environmental matrices. It flexibly responds to the needs of the scientific and industrial community, industrial trends, and research priorities, for example in the development of innovative materials, while supporting the advancement of interdisciplinary solutions in line with the priorities of the European Research Area.
The SKEBA infrastructure in the Slovak Republic and within the European Research Area (ERA) plays a key role in supporting education, scientific excellence, technological progress, and innovation. Its objective is not only to provide cutting-edge equipment and expert capacities, but above all to actively respond to the needs of the scientific and industrial community.</t>
  </si>
  <si>
    <t>Výroba a aplikácia prírodných kompozitných produktov na báze kokosových šupiek</t>
  </si>
  <si>
    <t>Production and application of natural composite products based on coconut shells</t>
  </si>
  <si>
    <t>Križan Peter, doc. Ing., PhD.</t>
  </si>
  <si>
    <t>Cieľom projektu je vypracovať štúdiu prevediteľnosti, ktorá sa bude týkať výroby manipulačných a skladovacích paliet z kokosových šupiek. Výskumné, inovačné a edukačné snaženie je nasmerované na originálne riešenie manipulačných paliet vyrobených z prírodného kompozitného materiálu na báze kokosových šupiek. Inovatívnosť a unikátnosť tohto riešenia spočíva vo využití biologicky rozložiteľného materiálu, opätovne recyklovateľného, kompostovateľného, alebo aj energeticky zhodnotiteľného vo forme peliet. Inovatívny tvar palety bude optimalizovaný z pohľadu pevnosti, nosnosti, stálosti tvaru, stohovateľnosti, manipulácie a bude vyrobený iba z kokosových šupiek bez akýchkoľvek prídavných aditív</t>
  </si>
  <si>
    <t>https://tacr.gov.cz/program/doprava-2030/</t>
  </si>
  <si>
    <t>CL02000084</t>
  </si>
  <si>
    <t>Vývoj komplexnı́ho prefabrikovaného systému pro stavby cyklostezek na nepoužı́vaných železničnı́ch tratı́ch s možnostı́ obnovenı́ železničnı́ dopravy</t>
  </si>
  <si>
    <t>Development of a complex prefabricated system for the construction of cycle paths on disused railway lines with the possibility of resuming railway traffic</t>
  </si>
  <si>
    <t>Prefa Brno a.s.</t>
  </si>
  <si>
    <t>https://www.crz.gov.sk/zmluva/10216648/</t>
  </si>
  <si>
    <t>Program DOPRAVA 2030</t>
  </si>
  <si>
    <t xml:space="preserve">Prefa Brno a.s., 
Vysoké učení technické v Brně, </t>
  </si>
  <si>
    <t>Cílem projektu je vyvinout systém překrytí železniční tratě prefabrikáty tak, aby bylo možné její využití jako cyklotrasy nebo chodníku, aniž by bylo nutné demontovat stávající koleje. Důraz bude kladen na zachování výhod prefabrikovaného řešení (rychlost výstavby a unifikace, možnost rychlého odstranění a opětovného využití železnice k původnímu účelu). Firma Prefa předpokládá, že bude moci více reagovat na individuální požadavky klientů a vytvářet architektonicky a dopravně zajímavější trasy. VUT a STU již vyvinuli prvotní řešení, které bude v rámci programu dále rozvíjeno do komplexní podoby a to včetně návrhu trasy, skladby, bezpečnostních prvků a dalších požadavků investora. Řešeno bude rovněž materiálové složení panelů s důrazem na ekologii (využití odpadních a druhotných surovin</t>
  </si>
  <si>
    <t>The project aims to develop a system of covering the railway line with prefabricated materials, used as a cycle path or a footpath without having to dismantle the existing tracks. The advantages of prefabrication will be maintained (speed of construction and unification, the possibility of rapid removal and reuse of the railway). Prefa expects to be able to respond more to individual client requirements and to create more architecturally and traffic interesting routes. The BUT and STU have already developed an initial solution, which will be further developed, including route design, composition, safety features and other investor requirements. The material composition of the panels will also be addressed with an emphasis on ecology (use of secondary raw materials and SCM).</t>
  </si>
  <si>
    <t>HORIZON-CL4-2023-RESILIENCE-01</t>
  </si>
  <si>
    <t>FORESi</t>
  </si>
  <si>
    <t>Podpora recyklovaného európskeho dodávateľského reťazca kremíka.</t>
  </si>
  <si>
    <t>FOstering a Recycled European Silicon supply</t>
  </si>
  <si>
    <t>SIPOW AS (SiPow),</t>
  </si>
  <si>
    <t>HORIZON-CL4-2023-RESILIENCE-01-05</t>
  </si>
  <si>
    <t xml:space="preserve">Sipow AS, RECMA, Latvian Technological Center, Bay Zoltán Alkalmazott Kutatási Közhasznú Nonprofit Kft., BORALEX, Applied Materials Italia Srl, Mondragon Assembly SA, Commissariat à l'Energie Atomique et aux énergies alternatives, HESPUL Association, CARBON SAS, </t>
  </si>
  <si>
    <t>Projekt FORESi je zameraný na podporu recyklovaného európskeho dodávateľského reťazca kremíka prostredníctvom prvej priemyselnej demonštrácie na svete založenej na princípe „cradle-to-cradle“ (od kolísky po kolísku) v rámci hodnotového reťazca kremíka. S cieľom prispieť k udržateľnej energetickej suverenite Európy bude FORESi demonštrovať cirkulárny recyklačný proces, ktorý premieňa vyradené fotovoltické panely na nové aplikácie vo fotovoltike a v batériách pre elektrické vozidlá.
Projekt preukáže technickú, ekonomickú a environmentálnu realizovateľnosť celého recyklačného procesu a poskytne návrh optimalizovaného „turnkey“ (na kľúč) recyklačného závodu na spracovanie vyradených fotovoltických panelov, čím pripraví pôdu pre priemyselnú výrobu recyklovaného kremíka v Európe vo veľkom rozsahu.
FORESi zároveň vyvinie integrovanú online platformu na zber a spracovanie fotovoltických panelov a poskytne metodiku testovania PV panelov pre opätovné použitie a opravu vyradených fotovoltických modulov.</t>
  </si>
  <si>
    <t>The project FORESi aims at FOstering a Recycled European Silicon supply. through the first worldwide industrial demonstration of a
cradle-to-cradle Silicon value chain. To contribute to a sustainable energy sovereignty for Europe, FORESi will demonstrate a circular
recycling process from end-of-life PV panels towards new photovoltaics and EV batteries applications. The project will demonstrate the
technical, economic and environmental viability of the entire recycling process, and deliver the design of an optimised recycling turnkey
factory of end-of-life PV panels, paving the way for a European industrial mass production of recycled Silicon. FORESi will also develop
an online integrated platform for recovery of PV panels, and deliver a PV Testing Methodology to Reuse and Repair EoL PV modules</t>
  </si>
  <si>
    <t>HORIZON-WIDERA-2021-ACCESS-03-01</t>
  </si>
  <si>
    <t>FrontSeat</t>
  </si>
  <si>
    <t>Podpora príležitostí smerom k slovenskej excelentnosti v oblasti pokročilého riadenia pre inteligentný priemysel.</t>
  </si>
  <si>
    <t>Fostering Opportunities Towards Slovak Excellence in Advanced Control for Smart Industries</t>
  </si>
  <si>
    <t>Gulan Martin, doc. Ing.,  PhD.</t>
  </si>
  <si>
    <t xml:space="preserve">the European Union’s Horizon Europe </t>
  </si>
  <si>
    <t>HORIZON.4.1 - Widening participation and spreading excellence</t>
  </si>
  <si>
    <t xml:space="preserve">Ruhr-Universitaet Bochum (RUB), Universita Di Pisa (UNIPI) </t>
  </si>
  <si>
    <t>Slovenská technická univerzita v Bratislave (STU) sa usiluje rozvíjať ako moderná excelentná inštitúcia v oblasti špičkového výskumu pokročilého automatického riadenia pre inteligentný priemysel. Projekt FrontSeat, financovaný EÚ, posilní výskumný a akademický potenciál STU prostredníctvom partnerstva (twinningu) s dvoma akademickými skupinami uznávanými v oblasti automatického riadenia z Ruhr-Universität Bochum (RUB) v Nemecku a z Univerzity v Pise (UNIPI) v Taliansku.
Projekt pomôže Slovenskej technickej univerzite zintenzívniť výskum a dosiahnuť vysokú úroveň v oblasti pokročilého automatického riadenia, posilniť spoluprácu s týmito západoeurópskymi partnermi, vyškoliť excelentných mladých aj skúsených výskumníkov a projektových manažérov a šíriť výsledky výskumu a inovačné aktivity</t>
  </si>
  <si>
    <t>The Slovak University of Technology in Bratislava (STUBA), Slovakia, strives to evolve into a modern excellent institution in high-quality research in advanced automatic control for smart industries. The EU-funded FrontSeat project will increase the research and academic prospects of STUBA through twinning with two academic groups renowned for research in automatic control from Ruhr-Universität Bochum (RUB), Germany, and the University of Pisa (UNIPI), Italy. The project will help the Slovak university intensify research and achieve a high level in advanced automatic control, reinforce collaboration with these Western European partners, train excellent young/senior researchers and project managers, and disseminate research and innovation efforts.</t>
  </si>
  <si>
    <t>European Metrology Programme for Innovation and Research</t>
  </si>
  <si>
    <t>22HLT02 A4IM</t>
  </si>
  <si>
    <t>A4IM</t>
  </si>
  <si>
    <t>Nízkonákladový referenčný systém nízkopoľovej MRI.</t>
  </si>
  <si>
    <t>Affordable low-field MRI reference system</t>
  </si>
  <si>
    <t>Halaj Martin, doc. Ing., PhD.</t>
  </si>
  <si>
    <t>European Partnership on Metrology</t>
  </si>
  <si>
    <t>Zobrazovanie magnetickou rezonanciou s nízkym magnetickým poľom (MRI) zažíva renesanciu: tieto systémy sú lacnejšie, bezpečnejšie, flexibilnejšie pre rôzne prostredia a jednoduchšie na používanie než ich vysokopolové ekvivalenty. Kompaktné a mobilné skenery menia pracovné postupy v rádiológii, keďže MRI prichádza k pacientovi namiesto toho, aby pacient prichádzal k MRI.
Tieto inovácie sú poháňané najmä umelou inteligenciou (AI) v kombinácii s nízkonákladovým hardvérom prispôsobeným klinickým aplikáciám. Tento projekt vytvorí potrebný metrologický rámec pre harmonizovaný rozvoj klinickej nízkopolovej MRI s cieľom uľahčiť širší prístup k tejto technológii a zabezpečiť spoľahlivé a reprodukovateľné diagnostické informácie pre pacientov v EÚ aj na celom svete.</t>
  </si>
  <si>
    <t xml:space="preserve">Low-field magnetic resonance imaging (MRI) is experiencing a renaissance: these systems are cheaper, safer, more adaptable to different environments, and easier to use than their high-field counterparts. Compact and mobile scanners are changing workflows in radiology, where MRI comes to the patient rather than the patient to the MRI. These innovations are driven primarily by Artificial Intelligence (AI) combined with low-cost hardware customised to clinical applications. This project will establish the necessary metrological framework for the harmonised development of clinical low-field MRI to facilitate greater access to this technology and ensure reliable and reproducible diagnostic information for patients in the EU and worldwide. </t>
  </si>
  <si>
    <t>ITT1 - FIRST FIXED CALL FOR OUTLINE PROPOSALS UNDER THE REQUESTING PARTY ACTIVITY (RPA) IN SLOVAKIA</t>
  </si>
  <si>
    <t>4000144183/24/NL/MH/mp</t>
  </si>
  <si>
    <t>Úvod do kozmického inžinierstva – EDUSTU</t>
  </si>
  <si>
    <t>Introduction to Space Engineering - EDUSTU</t>
  </si>
  <si>
    <t>The EUROPEAN SPACE AGENCY</t>
  </si>
  <si>
    <t>CTRL s.r.o.</t>
  </si>
  <si>
    <t>Nové príležitosti pre priemysel a technologickú diverzifikáciu a rozvoj na Slovensku vyplývajú z rýchleho rastu vesmírneho sektora. Tieto príležitosti sú ešte viac zdôraznené vstupom Slovenska ako pridruženého členského štátu ESA v roku 2022.
S cieľom reagovať na súčasné a budúce potreby slovenského vesmírneho priemyslu sa STU rozhodla posúdiť možnosti diverzifikácie v oblasti vesmírnych technológií a preskúmať aktivity a plány, ktoré by viedli k vytvoreniu študijných programov (Bc. alebo Mgr.) zameraných na vesmírne témy.
Cieľom tohto projektu je začať pripravovať vhodnú a kvalifikovanú pracovnú silu pre slovenský priemysel, ktorý už predbežne identifikoval potrebu špecifických odborných znalostí v oblasti mechanického a tepelného inžinierstva pre vývoj vesmírnych systémov.
Navrhovaná vzdelávacia aktivita sa zameria na tepelné inžinierstvo vo vesmírnych aplikáciách, čo poskytne študentom možnosť oboznámiť sa so základnými aspektmi typickej vesmírnej misie a zároveň využiť existujúce odborné zázemie STU v oblasti termodynamiky a prenosu tepla.
Strojnícka fakulta (STU) bola identifikovaná ako pracovisko s kvalitným odborným zázemím a vhodnými existujúcimi študijnými programami, ktoré je možné rozšíriť a prispôsobiť pre vesmírne aplikácie a štandardy.
Tento projekt predstavuje prvý krok smerom k špecializácii v oblasti vesmírneho inžinierstva a zároveň príležitosť definovať plán (roadmapu) na prípravu Strojníckej fakulty (STU) pre zavedenie kvalifikovaných študijných programov v oblasti vesmírneho inžinierstva (Bc., Mgr.).</t>
  </si>
  <si>
    <t xml:space="preserve">New opportunities for industry and for technological diversification and development in Slovakia are coming from the fast growing of the space sector. These opportunities are further highlighted by the entering of Slovakia as an ESA associated member state in 2022.  To answer to the current and future needs of the Slovak space industry, STU decided to assess the  possibility of diversification in the space technology area and explore their activities and plans that  would lead to a qualification (BSc or MSc) in space-related topics.  The purpose of this project is to start providing a suitable and ready workforce for Slovakian industry  which has preliminary identified the need for specific mechanical and thermal engineering expertise  for the development of space systems.  The educational activity proposed here will focus on Space Thermal Engineering which would give the  opportunity to start introducing the students to some core aspects of a typical space mission and, at  the same time, to take the advantage of available STU background in the area of thermodynamics and  heat transfer. 
The Faculty of Mechanical Engineering (STU) has been identified to have solid background and 
suitable existing degrees that can be diversified and conjugated for space applications and standards. 
This project is intended to be a first step towards specialization in the space engineering topics and an opportunity to define a roadmap to prepare the Faculty of Mechanical Engineering (STU) for  qualification in space engineering (BSc, MSc). </t>
  </si>
  <si>
    <t>33/24</t>
  </si>
  <si>
    <t>Expertízny posudok na funkčnosť, aplikáciu a technický stav jemných strojne stieraných hrablíc na ČOV Brezno</t>
  </si>
  <si>
    <t>Expert assessment of the functionality, application, and technical condition of fine mechanically cleaned rakes at the Brezno wastewater treatment plant</t>
  </si>
  <si>
    <t>Dzianik Franitšek, Ing. PhD.</t>
  </si>
  <si>
    <t>Stredoslovenská vodárenská prevádzková spoločnosť, a.s.</t>
  </si>
  <si>
    <t>Predmetom riešenia je vykonanie procesných výpočtov a experimentálnych laboratórnych meraní zameraných na výskum hlavne hydromechanických pomerov prúdenia odpadovej vody v hydraulickom systéme mechanického stupňa ČOV. Na základe vykonaného modelovania a analýzy boli navrhnuté spôsoby a možnosti riešenia špecifikovaných prevádzkových problémov jemných strojne stieraných hrablíc v rámci mechanického stupňa ČOV.</t>
  </si>
  <si>
    <t>2/24</t>
  </si>
  <si>
    <t>Etapa I: Zhutňovanie kompozitnej zmesi
Etapa II: Dezintegrácia a miešanie kompozitnej zmesi</t>
  </si>
  <si>
    <t>Stage I: Compaction of the composite mixture
Stage II: Disintegration and mixing of the composite mixture</t>
  </si>
  <si>
    <t>Šooš Ľubomír, dr.h.c. prof. Ing., PhD.</t>
  </si>
  <si>
    <t>SHP Harmanec, a.s.</t>
  </si>
  <si>
    <t xml:space="preserve">Cieľom zmluvného projektu bol výskum papierenských kalov z recyklácie odpadového papiera do formy hygienických produktov. Úloha bola rozdelená do dvoch základných smerov, výskum zhodnotenia odpadu v materiálovom stave napríklad do foriem stavebnicových panelov alebo vo forme energetického zhodnotenia do formy druhotných palív - peliet. </t>
  </si>
  <si>
    <t>34/24</t>
  </si>
  <si>
    <t>Posúdenie prevádzkyschopnosti zvaru potrubia DN720x15 v lokalite Láb</t>
  </si>
  <si>
    <t>Assessment of the operational reliability of the DN720×15 pipeline weld in the Láb locality</t>
  </si>
  <si>
    <t>Chmelko Vladimír, prof. Ing., PhD.</t>
  </si>
  <si>
    <t>Nafta a.s.</t>
  </si>
  <si>
    <t>Predmetom riešenia výskumnej úlohy bola nedeštruktívna diagnostika materiálu potrubí po viacročnej prevádzke - návrh metodiky a aplikácia riešenia. Na základe ultrazvukovej defektoskopie boli vykonané počítačové simulácie tlakovej integrity.</t>
  </si>
  <si>
    <t>24/24</t>
  </si>
  <si>
    <t>Technicko-odborná spolupráca pri meraniach vibrácií 1, návrh metodiky merania, 2, pracovné stretnutia a konzultácie k meraniam, 3, relaizácia merania na VS MVE nová Bystrica, 4, spracovanie a analýza át a postprocesovanie dát z merania, 5, pracovné stretnutie a konziltácie k meraniam</t>
  </si>
  <si>
    <t>Technical and professional cooperation in vibration measurements:
1, Proposal of the measurement methodology
2, Working meetings and consultations on the measurements
3, Implementation of measurements at the VS MVE Nová Bystrica site
4, Processing, analysis, and post-processing of measurement data
5, Working meetings and consultations on the measurements</t>
  </si>
  <si>
    <t>Magdolén Ľuboš, doc. Ing., PhD.</t>
  </si>
  <si>
    <t>Projekt sa sústreďuje na meranie vibrácií a tlakových pulzácií v kanáloch ľavej plavebnej komory VD Gabčíkovo po úpravách vložením doplnkového potrubného systému do kanálov. Výskum je zameraný na stanovenie metodiky merania a vyhodnotenia merania vibrácií vzhľadom na potenciálnu automatizáciu  zberu dát a koncept BIG DATA.</t>
  </si>
  <si>
    <t>2/25</t>
  </si>
  <si>
    <t>EDS analýza chemického zloženia kovových častíc s vyhodnotením vzorky 4ks</t>
  </si>
  <si>
    <t>EDS analysis of the chemical composition of metallic particles with evaluation of 4 sample pieces</t>
  </si>
  <si>
    <t>Gabrišová Zuzana, doc. Ing. PhD.</t>
  </si>
  <si>
    <t>Cloetta Slovakia s.r.o</t>
  </si>
  <si>
    <t>Cieľom výskumnej úlohy bolo stanoviť chemické zloženie dodaných kovových vzoriek neznámeho zloženia. Na analýzu chemického zloženia bol použitý energiodisperzný analyzátor, ktorý je súčasťou riadkovacieho elektrónového mikroskopu JEOL IT300LV. Na základe zisteného chemického zloženia bol stanovený  materiál jednotlivých vzoriek. Na povrchu niektorých  vzoriek boli identifikované chemické prvky, ktoré nie sú súčasťou chemického zloženia predmetných vzoriek. Na základe výsledkov je možné určiť časť technického  zariadenia, z ktorého hodnotené vzorky pochádzajú ako aj mechnizmus akým boli častice z ich povrchu odstránené.</t>
  </si>
  <si>
    <t>3/25</t>
  </si>
  <si>
    <t>EDS analýza chemického zloženia kovových častíc s vyhodnotením vzorky 4+3ks</t>
  </si>
  <si>
    <t>EDS analysis of the chemical composition of metallic particles with evaluation of a 4+3 sample set</t>
  </si>
  <si>
    <t>36/24</t>
  </si>
  <si>
    <t>Výpočet pevnostní analýzy korečkového dopravníku</t>
  </si>
  <si>
    <t>Strength analysis calculation of a bucket conveyor</t>
  </si>
  <si>
    <t>Fekete Roman, prof. Ing. PhD.</t>
  </si>
  <si>
    <t>AGRO CS a.s. 
(CZ64829413)</t>
  </si>
  <si>
    <t>Predmetom výskumnej úlohy bolo na základe funkčných modelov primárne stanoviť zaťaženie konštrukčných  častí korčekového dopravníka, navrhnúť úpravy pohonných a nosných dielov a vykonať ich pevnostnú analýzu pre schvaľovanie autoritami.</t>
  </si>
  <si>
    <t>Rozšírení výpočtu pevnostní analýzy korečkového dopravníku</t>
  </si>
  <si>
    <t>Extension of the strength analysis calculation of a bucket conveyor</t>
  </si>
  <si>
    <t>Rozšírenie výskumnej úlohy návrhu a výpočtu funkčných a nosných častí korčekového dopravníka sa týkalo zohľadnenie prídavného zaťaženia výbuchom práškových materiálov pri explozívnom horení vo vnútri dopravníka, návrhu konštrukčnej odolnosti a úpravy nosných častí pre alternatívu výbuchového zvýšenia tlaku v zariadení. Pevnostné analýzy slúžili pre schvaľovací proces autoritami.</t>
  </si>
  <si>
    <t>5/25</t>
  </si>
  <si>
    <t>Expertíza príčin lomu priečneho nosníka na návese</t>
  </si>
  <si>
    <t>Expert assessment of the causes of failure of a transverse beam on a semi-trailer</t>
  </si>
  <si>
    <t>DEKRA Slovensko s.r.o.</t>
  </si>
  <si>
    <t>V rámci riešenia výsumnejúlohy bola vykonaná expertíza materiálu, fraktografia lomovej plochy a vývoj a realizácia počítačovej simulácie pri havárií.</t>
  </si>
  <si>
    <t>6/25</t>
  </si>
  <si>
    <t>Vývoj zariadenia na akumuláciu vo forme uskladnenia chladu</t>
  </si>
  <si>
    <t>Development of a device for energy storage in the form of cold storage</t>
  </si>
  <si>
    <t>Masaryk Michal, prof. Ing. PhD.</t>
  </si>
  <si>
    <t>SABRE, s.r.o.</t>
  </si>
  <si>
    <t>Návrh a vývoj akumulátora energie vo forme chladu a to formou ľadových zásobníkov využívajúcich fázovú skupenskú premenu kvapalina-para</t>
  </si>
  <si>
    <t>8/25</t>
  </si>
  <si>
    <t>EDS analýza chemického zloženia kovových častíc s vyhodnotením vzorky 1ks</t>
  </si>
  <si>
    <t>EDS analysis of the chemical composition of metallic particles with evaluation of 1 sample piece</t>
  </si>
  <si>
    <t>Metalografická analýza a posúdenie príčin lomu</t>
  </si>
  <si>
    <t>Metallographic analysis and assessment of the causes of failure</t>
  </si>
  <si>
    <t>RAMAL SK s.r.o</t>
  </si>
  <si>
    <t>Cieľom expertízy výskumnej povahy bola identifikácia lomovej plochy pomocou fraktografickej analýzy a vytvorenie výpočtvého modelu pre stanovenie príčin lomu.</t>
  </si>
  <si>
    <t>41/24</t>
  </si>
  <si>
    <t>Prvá etapa vývoja stavebnej pumpy</t>
  </si>
  <si>
    <t>First stage of development of a construction pump</t>
  </si>
  <si>
    <t>IMPRESSORA s.r.o.</t>
  </si>
  <si>
    <t>Úloha vývoja zahŕňala prieskum existujúceho stavu a návh koncepcií riešenia pre minimalizáciu hmotnosti a optimalizáciu pohybu a montáže konštrukcie. Na základe vytvorených animácií bola konštrukčne vyvýjaná prvá časť konštrukcie do výrobných výkresov pre protyp konštrukcie.</t>
  </si>
  <si>
    <t>9/25</t>
  </si>
  <si>
    <t>Expertné posúdenie a výpočet pevnostnej analýzy rámu vibračného triediča</t>
  </si>
  <si>
    <t>Expert assessment and strength analysis calculation of the frame of a vibrating screen separator</t>
  </si>
  <si>
    <t>Peciar Marián, prof. Ing., PhD.</t>
  </si>
  <si>
    <t xml:space="preserve">Predmetom výskumnej úlohy bol konštrukčný návrh rámu a pohonu špeciálneho vibračného triediča s odstredivým budením vibrácií, vykonanie pevnostných analýz a dynamických analýz rámov pri rôznych prevádzkových stavoch a zaťaženiach a spôsobe zodolnenia oporných konštrukcií triediča.                         </t>
  </si>
  <si>
    <t>7/25</t>
  </si>
  <si>
    <t>Návrh riadiaceho, senzorického a cloudového systému pre adaptívne tieniace technológie v nízkoenergetických budovách.</t>
  </si>
  <si>
    <t>Design of a control, sensing, and cloud system for adaptive shading technologies in low-energy buildings</t>
  </si>
  <si>
    <t>VERBAX s.r.o.</t>
  </si>
  <si>
    <t>Návrh a následný vývoj riadiaceho systému pre sofistikované adaptívne tieniace systémy, vrátane validácie systému na reálnom zariadení. Ide hardaware a software, vrátane senzoriky, aktuátorov a cloudového riešenia</t>
  </si>
  <si>
    <t>11/25</t>
  </si>
  <si>
    <t>Expertíza zvarových spojov</t>
  </si>
  <si>
    <t>Expert assessment of welded joints</t>
  </si>
  <si>
    <t>Beniak Juraj, prof. Ing., PhD.</t>
  </si>
  <si>
    <t>MARTUS, s.r.o</t>
  </si>
  <si>
    <t>Predmetom výskumu je skúmanie vplyvu použitej technológie zvárania na pevnosť spoja naváraných matíc na plech držiaka. Na zváranie boli využité 2 technológie zvárania: bodové zváranie na zvarolise a zváranie technológiou MIG. Experimentálnym meraním boli zisťované pevnosti jednotlivých spojov s následným štatistickým vyhodnotením a prijatím záverov.</t>
  </si>
  <si>
    <t>10/25</t>
  </si>
  <si>
    <t>Návrh supersonickej dýzy pre teplom poháňaný ejektorový chladiaci stroj</t>
  </si>
  <si>
    <t>Design of a supersonic nozzle for a heat-driven ejector refrigeration system</t>
  </si>
  <si>
    <t>CoolJet s.r.o.</t>
  </si>
  <si>
    <t>Projekt je venovaný vývoju a experim. overeniu supersonických dýz pre paroprúde kompresory ejektorových chladiacich strojov.</t>
  </si>
  <si>
    <t>metalografická analýza a posúdenie príčin lomu piestnice</t>
  </si>
  <si>
    <t>Metallographic analysis and assessment of the causes of failure of a piston rod</t>
  </si>
  <si>
    <t>14/25</t>
  </si>
  <si>
    <t>EDS analýza chemického zloženia kovových častíc s vyhodnotením vzorky 7ks</t>
  </si>
  <si>
    <t>EDS analysis of the chemical composition of metallic particles with evaluation of a 7-sample set</t>
  </si>
  <si>
    <t>Analýza pôvodu trhlín</t>
  </si>
  <si>
    <t>Analysis of the origin of cracks</t>
  </si>
  <si>
    <t>SPP-distribúcia, a.s.</t>
  </si>
  <si>
    <t>Úloha zahŕňala výskum mechanizmov vývoja koróznych vrstiev vnútri plášťa potrubia po viacročnej prevádzke: mechanizmus a zdroj korózneho poškodenia vnútri steny rúry bol stanovený prostredníctvom riadene odoberaných a nadväzujúcich mikroskopiských analýz materiálu steny potrubia a následnej hmotnostnej spektroskopie.</t>
  </si>
  <si>
    <t>16/25</t>
  </si>
  <si>
    <t>Analýza vzoriek kovu-záchyty z P3</t>
  </si>
  <si>
    <t>Analysis of metal samples – deposits/retained particles from P3</t>
  </si>
  <si>
    <t>15/25</t>
  </si>
  <si>
    <t>Expertné posúdenie procesného a technického stavu granulačnej technológie</t>
  </si>
  <si>
    <t>Expert assessment of the process and technical condition of the granulation technology</t>
  </si>
  <si>
    <t>Predmetom vedeckého posúdenia granulačnej multikomponentnej linky boli expertízne práce stanovenia opotrebovania jednotlivých konštrukčných celkov linky po viacročnej prevádzke. Zároveň boli vyhodnotené výkonové paramete granulácie produktov pre rôzne formulácie hnojív počas viacročnej prevádzky a ich porovnanie s experimentálne stanovenými parametrami návrhu projektu. V oblasti kvantifikovania kvality granulátov boli v prevádzke odobraté vzorky pre stanovenie pevnosti jednotlivých granulí a odolnosti voči abrazívnemu namáhaniu pri manipulácii s produktom v prúdoch linky, ktoré boli vyhodnotené v laboratóriach ústavu SjF STU.</t>
  </si>
  <si>
    <t>16/24</t>
  </si>
  <si>
    <t>Testovanie zátok Propipe, na základe
vzniknutých poškodení.
Požadované testy:
-spektrálna analýza materiálu
-skúška strihom 4 kolíkov napínajúcich pružiny
-skúška strihom 2 konických kolíkov</t>
  </si>
  <si>
    <t>Testing of Propipe plugs based on observed damage.
Required tests:
-Spectral analysis of the material
-Shear test of 4 pins tensioning springs
-Shear test of 2 conical pins</t>
  </si>
  <si>
    <t xml:space="preserve">Riešenie zahŕňalo výskum spôsobu testovania zátok na existujúcich testovacích zariadeniach. To si vyžadovalo vývoj prípravku pre určenie medznej šmykovej sily. Realizovaná bola aj hmotnostná spektrometria použitého materiálu. </t>
  </si>
  <si>
    <t>Etapa III: Zhutňovanie kompozitnej zmesi</t>
  </si>
  <si>
    <t>Stage III: Compaction of the composite mixture</t>
  </si>
  <si>
    <t>40/24</t>
  </si>
  <si>
    <t>Meranie parametrov čerpadiel</t>
  </si>
  <si>
    <t>Measurement of pump parameters</t>
  </si>
  <si>
    <t>Olšiak Róbert, prof. Ing., PhD.</t>
  </si>
  <si>
    <t xml:space="preserve">Laboratórne overenie hydraulických parametrov ponorného kalového čerpadla. </t>
  </si>
  <si>
    <t>1/23</t>
  </si>
  <si>
    <t>Mriežkový test</t>
  </si>
  <si>
    <t>Grid test</t>
  </si>
  <si>
    <t>Schindler Dunajská Streda a.s.</t>
  </si>
  <si>
    <t>Predmetom výskumu je skúmanie kvality povrchových úprav dielov. Výskum bol zameraný na realizáciu a vyhodnotenie mriežkového testu ako metódy hodnotenia adhézie a integrity povrchových vrstiev. Cieľom bolo analyzovať vplyv zvoleného spôsobu povrchovej úpravy na mechanické vlastnosti povrchu, jeho súdržnosť a odolnosť voči poškodeniu. Na základe experimentálnych meraní a pozorovaní boli porovnané získané výsledky a vyhodnotená vhodnosť jednotlivých povrchových úprav z hľadiska ich kvality a praktického využitia.</t>
  </si>
  <si>
    <t>18/25</t>
  </si>
  <si>
    <t>Analýza  a posúdenie vlastností veže a mosta dosadzovacej nádrže -ČOV Heineken Krušovice</t>
  </si>
  <si>
    <t>Analysis and assessment of the properties of the tower and bridge of the secondary clarifier – Wastewater Treatment Plant Heineken Krušovice</t>
  </si>
  <si>
    <t>Hydrotech a.s. Vinosady</t>
  </si>
  <si>
    <t xml:space="preserve">Predmetom výskumnej úlohy bolo posúdenie zváranej nosníkovej konštrukcie mosta a veže aerátora veľkoobjemovej nádrže ČOV pri rôznych prevádzkových a havarijných stavoch prevádzky. Vykonané pevnostné a dynamické analýzy preukázali potrebu zodolnenia viacerých nosných a pohonných uzlov konštrukcie.                         </t>
  </si>
  <si>
    <t>21/25</t>
  </si>
  <si>
    <t>Technologický dozor opráv zvarov na Moste SNP</t>
  </si>
  <si>
    <t>Technological supervision of weld repairs on the SNP Bridge</t>
  </si>
  <si>
    <t>Hlavné mesto SR Bratislava</t>
  </si>
  <si>
    <t>Obsahom výskumnej úlohy bolo vyvinúť technologické postupy pre opravy rôznych druhov zvarov, ktoré boli diagnostikované ako defektné. Súčasťou riešenia bolo vytvorenie multifyzikálne výpočtové modely uvažujúce teplotné namáhanie materiálu a namáhanie od prevádzky mosta.</t>
  </si>
  <si>
    <t>24/25</t>
  </si>
  <si>
    <t>EDS analýza chemického zloženia kovových častíc s vyhodnotením 4ks vzoriek.</t>
  </si>
  <si>
    <t>EDS analysis of the chemical composition of metallic particles with evaluation of 4 sample pieces.</t>
  </si>
  <si>
    <t>19/25</t>
  </si>
  <si>
    <t>Grafika prierezu,3D konštrukčný návrh, výkresová dokumentácia</t>
  </si>
  <si>
    <t>Cross-sectional drawing, 3D design model, and technical drawing documentation.</t>
  </si>
  <si>
    <t>Ondruška Juraj, doc. Ing., PhD.</t>
  </si>
  <si>
    <t>LIBRA, spol. s r.o.</t>
  </si>
  <si>
    <t>Projekt bol zameraný na výskum a návrh konštrukčného riešenia prenosnej statickej koľajovej váhy v súlade s požiadavkami zákona o metrológii. V rámci riešenia bola realizovaná grafická analýza prierezu koľajiska s interakciou kolesa koľajového vozidla, ktorá slúžila ako základ pre pochopenie zaťaženia a funkčných väzieb systému.</t>
  </si>
  <si>
    <t>23/25</t>
  </si>
  <si>
    <t>Granulometrická analýza na laserovom difrakčnom analyzátore</t>
  </si>
  <si>
    <t>Granulometric analysis using a laser diffraction analyzer.</t>
  </si>
  <si>
    <t>Juriga Martin, doc. Ing., PhD.</t>
  </si>
  <si>
    <t>KOMPAVA spol. s r.o.</t>
  </si>
  <si>
    <t>Cieľom výskumných prác bolo porovnanie frakčných analýz viacerých rôzne pripravených vzoriek produktov vyrobených rozprašovacou aglomeráciou. Metóda laserovej difrakčnej analýzy poskytovala vzhľadom na lepivý charakter primárnych častíc materiálu falošné frakčné krivky a bolo potrebné na základe vedeckých poznatkov a analýz inými technikami verifikovať získané výsledky frakčného zloženia vzoriek.</t>
  </si>
  <si>
    <t>Obsahom výskumnej úlohy bolo priame meranie priebehov zaťaženia Mosta SNP počas prevádzky vo vybraných uzloch. Výsledky slúžili na verifikáciu počítačových modelov prevádzkových situácii na moste a úpravu postupov opráv defektov zvarov včítane defektoskopickej kontroly.</t>
  </si>
  <si>
    <t>27/25</t>
  </si>
  <si>
    <t>EDS analýza chemického zloženia kovových častíc s vyhodnotením 17ks vzoriek.</t>
  </si>
  <si>
    <t>EDS analysis of the chemical composition of metallic particles with evaluation of 17 sample pieces.</t>
  </si>
  <si>
    <t>20/25</t>
  </si>
  <si>
    <t>Optimalizácia vulkanizačného procesu pneumatiky s použitím dusíka ako teplonosného média</t>
  </si>
  <si>
    <t>Optimization of the tire vulcanization process using nitrogen as a heat transfer medium</t>
  </si>
  <si>
    <t>Mlkvik Marek, doc. Ing., PhD.</t>
  </si>
  <si>
    <t>Mesnac European Research and Technical Centre s.</t>
  </si>
  <si>
    <t>Dusík ako teplonosné médium je pri moderných konštrukciách vulkanizačných lisov optimálnou náhradou za zastarávajúce riešenia s vodnou parou. Nová konštrukcia lisu však vyžaduje návrh nových vstrekovacích dýz a optimalizáciu ohrevu. V rámci riešenia projektu bolo v prvom kroku navrhnutých niekoľko riešení vstrekovacích dýz a zberných telies pre odvod dusíka, ktoré zabezpečili rovnomerné obtekanie vnútornej strany vulkanizovanej pneumatiky. V druhej fáze projektu bol simulovaný proces ohrevu pneumatiky kombináciou elektrického ohrevu a ohrevu pomocou dusíka. Výsledkom výskumu bolo stanovenie optimálneho tvaru vstrekovacích dýz s ohľadom na dosiahnutie homogenity teplotného poľa vo vulkanizovanom materiáli.</t>
  </si>
  <si>
    <t>Nitrogen as a heat transfer agent is an optimal replacement for outdated water vapor solutions in modern vulcanizing press designs. However, the new press design requires the design of new injection nozzles and optimization of heating. As part of the project, several solutions for injection nozzles and collection bodies for nitrogen removal were designed in the first step, which ensured uniform flow around the inside of the vulcanized tire. In the second phase of the project, the tire heating process was simulated using a combination of electric heating and nitrogen heating. The result of the research was the determination of the optimal shape of the injection nozzles with regard to achieving homogeneity of the temperature field in the vulcanized material</t>
  </si>
  <si>
    <t>Návrh technického riešenia posunu kyvnej spojky pri opornom bloku Petržalka.</t>
  </si>
  <si>
    <t>Design of a technical solution for the displacement of a swing coupling at the Petržalka support block.</t>
  </si>
  <si>
    <t xml:space="preserve">Úloha zahŕňala vývoj podpornej konštrukcie pre nadvihnutie mosta a vývoj počítačovej simulácie zaťaženia dotknutej časti mostovej konštrukcie pri operácii nápravy polohy kyvnej stojky. </t>
  </si>
  <si>
    <t>Návrh technického riešenia posuvnej plošiny Mosta SNP.</t>
  </si>
  <si>
    <t>Design of a technical solution for the sliding platform of the SNP Bridge.</t>
  </si>
  <si>
    <t>Riešenie úlohy predstavovalo koncepčný vývoj novej konštrukcie posuvnej plošiny pre montážne práce na Moste SNP.</t>
  </si>
  <si>
    <t>Návrh technického, pilotného kontinuálneho merania predpätí nosných zväzkov lán Mosta SNP.</t>
  </si>
  <si>
    <t>Design of a technical pilot system for continuous measurement of prestressing in the main cable bundles of the SNP Bridge.</t>
  </si>
  <si>
    <t>Vývoj hardvérovej zostavy (snímače, výpočtová jednotka, napájanie, ochrana) pre monitorovací systém nepretržitého merania síl v predpätých lanách Mosta SNP.</t>
  </si>
  <si>
    <t>Návrh pilotného merania predpätí zväzkov nosných lán Mosta SNP.</t>
  </si>
  <si>
    <t>Design of a pilot measurement system for prestressing in the main cable bundles of the SNP Bridge.</t>
  </si>
  <si>
    <t>Vývoj softvérového riešenia monitorovacieho systému nepretržitého merania síl v predpätých lanách Mosta SNP. Vývoj zahŕňa riešenie nepretržitého príjmu dát zosnímačov a ich aplikačné vyhodnotenie počas nepretržitej prevádzky systému.</t>
  </si>
  <si>
    <t>28/25</t>
  </si>
  <si>
    <t>Experimentálna analýza procesu výroby tehál s prímesami kalu. Vplyv na pevnosť produktu a energetickú stránku výpalu.</t>
  </si>
  <si>
    <t>Experimental analysis of the brick manufacturing process with sludge additives: impact on product strength and the energy aspects of firing.</t>
  </si>
  <si>
    <t>Peciar Peter, prof. Ing., PhD.</t>
  </si>
  <si>
    <t>HOFITECH s.r.o.</t>
  </si>
  <si>
    <t>Predmetom vedeckých prác bolo modelovanie komerčného procesu výroby tehál v laboratórnych podmienkach s modifikáciou originálnych receptúr zloženia a doplnenia receptúr o rôznu koncentráciu prídavku priemyselných kalov. Výskum bol zameraný na modifikáciu procesu lisovania vo forme a analýzu vplyvu koncentácie kalov na vypaľovaciu krivku, špecifickú spotrebu energie a pevnostné charakteristiky vypáleného produktu v porovnaní s komerčným produktom.</t>
  </si>
  <si>
    <t>44/23</t>
  </si>
  <si>
    <t>Mechanizmus enkapsulácie, konektivita zariadenia k systémom, prototyp.</t>
  </si>
  <si>
    <t>Encapsulation mechanism Device connectivity to systems Prototype</t>
  </si>
  <si>
    <t>Chmelko Vladimír, doc. Ing., PhD.</t>
  </si>
  <si>
    <t>TN Slovakia</t>
  </si>
  <si>
    <t>Vývoj prototypu meracieho zariadenia do náročných prevádzkovýchpodmienok (vodivé a mokré prostredie). Nadväzne na vývoj meracej sondy a pohybového mechanizmu nasledoval vývoj otváracieho mechanizmu a integrovaného softvéru zberu a vyhodnocovania dát a zapúzdrenia celého systému voči prostrediu.</t>
  </si>
  <si>
    <t>Cooperation partnerships in higher education (KA220-HED)</t>
  </si>
  <si>
    <t>2021-1-FI01-KA220-HED-000027535</t>
  </si>
  <si>
    <t>Podpora digitálneho vzdelávania v predmetoch STEM</t>
  </si>
  <si>
    <t>Promoting Digital Learning in STEM Subjects</t>
  </si>
  <si>
    <t>Velichová Daniela, doc.RNDr. , CSc.</t>
  </si>
  <si>
    <t>Tampere University of Applied Sciences Ltd (TAMK),</t>
  </si>
  <si>
    <t>Erazmus +</t>
  </si>
  <si>
    <t>Hlavným kontextom projektu DigiSTEM bolo vzdelávanie v oblasti STEM. Hlavnou cieľovou skupinou projektu boli odborníci na inžinierske vzdelávanie, ktorí vyučujú STEM alebo príbuzné predmety. Výsledky projektu však možno aplikovať aj v iných oblastiach.
Cieľom projektu DigiSTEM bolo podporiť inovatívne využívanie vzdelávacích technológií, analytiky učenia a otvorených vzdelávacích zdrojov (OER) v online, prezenčnom aj kombinovanom vzdelávaní, najmä v STEM predmetoch na vysokých školách. Zámerom projektu bolo podporiť profesijný rozvoj vysokoškolských pedagógov prostredníctvom zvyšovania ich technologických a pedagogických zručností a kompetencií.</t>
  </si>
  <si>
    <t>The primary context of the DigiSTEM project was STEM education. The main target group of the project was engineering education professionals who teach STEM or other similar subjects. However, the project results can be applied also for other subjects.
The objective of the DigiSTEM project was to promote innovative utilization of educational technology, learning analytics, and the use of open educational resources (OERs) in online, classroom, and blended learning, especially in HEIs STEM subjects. The project's goal was to support professional development of HEI educators by increasing their technological and pedagogical skills and competences.</t>
  </si>
  <si>
    <t>záverečná platba po úspešnom ukončení projektu</t>
  </si>
  <si>
    <t>2021-1-RO01-KA220-HED-000032258</t>
  </si>
  <si>
    <t>PYTHAGORAS</t>
  </si>
  <si>
    <t>Lucian Blaga University of Sibiu</t>
  </si>
  <si>
    <t>Projekt PYTHAGORAS sa usiluje vytvárať politiky, ktoré prispejú k tomu, aby bolo učenie matematiky inkluzívnejšie, efektívnejšie, zábavnejšie a viac prepojené s realitou, pričom prepája výučbu matematiky s praktickými prípadmi súvisiacimi so študijnými odbormi študentov.
PYTHAGORAS predstavuje víziu budúcnosti vysokoškolského vzdelávania – od výučby vo veľkých prednáškových miestnostiach smerom k personalizovanejšiemu prístupu k výučbe a učeniu sa.
Všetky výstupy a aktivity projektu budú prispôsobené požiadavkám partnerských inštitúcií na základné matematické vedomosti študentov bakalárskeho štúdia. Tieto predpoklady budú posudzované zo všetkých hľadísk: (1) matematický obsah, (2) matematické procesy, (3) pohľad na povahu matematiky a (4) osobnostné charakteristiky študentov a učiteľov (osobné aj akademické).</t>
  </si>
  <si>
    <t>PYTHAGORAS project strives to develop policies that will make learning Mathematics more inclusive, efficient, enjoyable and real, connecting Mathematics teaching with real life cases linked to the students’ fields of study.
PYTHAGORAS is a proposition to the future of the Higher Education from teaching within large lecture rooms to a more personalized teaching &amp; learning approach.
All project outcomes and activities will be tailored to address the prerequisites of the partner institutions for undergraduate students regarding their fundamental mathematics background. These perquisites will be checked from all aspects: (1) mathematical content, (2) mathematical processes, (3) views about the nature of mathematics, and (4) personal characteristics of students &amp; teachers (personal – and academic ones).</t>
  </si>
  <si>
    <t>KA220-VET - Cooperation partnerships in vocational
education and training</t>
  </si>
  <si>
    <t>2022-1-SK01-KA220-VET-000088988</t>
  </si>
  <si>
    <t>PAS-KSC</t>
  </si>
  <si>
    <t>Projekt na hodnotenie a podporu kľúčových zručností/kompetencií.</t>
  </si>
  <si>
    <t>Project for Assessment and Support of Key Skills/Competences</t>
  </si>
  <si>
    <t>Križan Peter, doc. Ing. PhD.</t>
  </si>
  <si>
    <t>https://www.crz.gov.sk/zmluva/7097241/</t>
  </si>
  <si>
    <t>VYSOKÁ ŠKOLA
BÁŇSKÁ -
TECHNICKÁ
UNIVERZITA
OSTRAVA, SPIN 360 SRL, Vysoká škola
NEWTON, a.s., ASA Asbl</t>
  </si>
  <si>
    <t>Projekt PASS (Project for Assessment and Support of Key Skills/Competences) reagoval na zrýchlený technologický vývoj a zmeny v automobilovom priemysle, ktoré výrazne zvýšili dopyt po tzv. kľúčových zručnostiach (key competences) – najmä mäkkých, prenositeľných zručnostiach, ako je kritické myslenie, riešenie problémov, spolupráca a adaptabilita. Tieto kompetencie, často opomínané v existujúcich systémoch odborného vzdelávania (VET), sú dnes zásadné pre úspešné pôsobenie pracovníkov v meniacejom sa prostredí digitálnej a zelenej transformácie. Cieľom projektu bolo vytvoriť rámec, nástroje a metodiky na hodnotenie a certifikáciu týchto zručností.</t>
  </si>
  <si>
    <t>The PASS project (Project for Assessment and Support of Key Skills/Competences) responded to the accelerated technological development and changes in the automotive industry, which have significantly increased the demand for so-called key competences – especially soft, transferable skills such as critical thinking, problem-solving, collaboration and adaptability. These competences, often overlooked in current vocational education and training (VET) systems, are now essential for employees to succeed in the changing environment of the digital and green transition. The aim of the project was to create a framework, tools and methodologies for the assessment and certification of these skills.</t>
  </si>
  <si>
    <t>Visegrad Scholarship Program</t>
  </si>
  <si>
    <t>Višegrádsky štipendijný program #52510389</t>
  </si>
  <si>
    <t>Visegrad Scholarship #52510389</t>
  </si>
  <si>
    <t>Beniak Juraj, prof. Ing. , PhD.</t>
  </si>
  <si>
    <t>#52510389</t>
  </si>
  <si>
    <t>https://crz.gov.sk/zmluva/11567468/</t>
  </si>
  <si>
    <t>Projekt je zameraný na analýzu štruktúry, mechanických a funkčných vlastností materiálov používaných na výrobu razníkov a matríc vyrobených aditívnymi technológiami. Skúma sa vplyv procesu 3D tlače na mikroštruktúru materiálov, ich pevnosť, tvrdosť, odolnosť proti opotrebeniu a prevádzkovú životnosť nástrojových komponentov. Súčasťou riešenia je porovnanie konvenčne vyrábaných a aditívne vyrobených nástrojov s cieľom optimalizovať výrobný proces a zvýšiť efektivitu priemyselnej produkcie.</t>
  </si>
  <si>
    <t>The project is focused on analyzing the structure, as well as the mechanical and functional properties, of materials used in the production of punches and dies manufactured by additive technologies. It examines the effect of the 3D printing process on the microstructure of materials, their strength, hardness, wear resistance, and the operational lifetime of tooling components. The study also includes a comparison between conventionally manufactured and additively produced tools, with the aim of optimizing the production process and increasing the efficiency of industrial manufacturing.</t>
  </si>
  <si>
    <t>27/24</t>
  </si>
  <si>
    <t>školenia Bezpečnosť práce s bateriami</t>
  </si>
  <si>
    <t>Training: Safety in working with batteries</t>
  </si>
  <si>
    <t>Grandova Katarína, Ing.</t>
  </si>
  <si>
    <t>Hollen CZ
(CZ28978013)</t>
  </si>
  <si>
    <t>37/24</t>
  </si>
  <si>
    <t>Ivana Vranic Petkovic 
Conference Registration Form
Perspectives of foreign language
teaching for Professional communication in tertiary education</t>
  </si>
  <si>
    <t>vana Vranic Petkovic
Conference Registration Form
Perspectives of Foreign Language Teaching for Professional Communication in Tertiary Education</t>
  </si>
  <si>
    <t>Lipková Martina, Mgr.</t>
  </si>
  <si>
    <t>Belgrade Business and Arts Academy od Applied</t>
  </si>
  <si>
    <t>konferenica  Perspektívy vyučovania cudzích jazykov v kontexte odbornej komunikácie v terciálnom vzdelávan</t>
  </si>
  <si>
    <t>Dragica Mirkovic
Conference Registration Form
Perspectives of foreign language teaching for Professional communication in tertiary education</t>
  </si>
  <si>
    <t>Dragica Mirkovic
Conference Registration Form
Perspectives of Foreign Language Teaching for Professional Communication in Tertiary Education</t>
  </si>
  <si>
    <t>Zuzana Bielková
Prihláška na konferenciu Perspektívy vyučovania cudzích jazykov v kontexte odbornej komunikácie v terciálnom vzdelávaní</t>
  </si>
  <si>
    <t>Zuzana Bielková
Conference Registration Form
Perspectives of Foreign Language Teaching in the Context of Professional Communication in Tertiary Education</t>
  </si>
  <si>
    <t>Zuzana Bielková</t>
  </si>
  <si>
    <t xml:space="preserve">
Prihláška na konferenciu Perspektívy vyučovania cudzích jazykov v kontexte odbornej komunikácie v terciálnom vzdelávaní</t>
  </si>
  <si>
    <t>Conference Registration Form
Perspectives of Foreign Language Teaching in the Context of Professional Communication in Tertiary Education</t>
  </si>
  <si>
    <t>STU FChPT</t>
  </si>
  <si>
    <t>7/09</t>
  </si>
  <si>
    <t>Nezávislé posudzovanie materiálov</t>
  </si>
  <si>
    <t>Independent assessment of materials</t>
  </si>
  <si>
    <t>Urban František, prof. Ing., CSc.</t>
  </si>
  <si>
    <t>Slovenské elektrárne , a.s.</t>
  </si>
  <si>
    <t>Nezávislé posudzovanie materiálov predkladaných VJB SE-EBO. Predovšetkým ide o správy o stave bezpečnosti prevádzky a analýzy vypustí a radiačnej situácie v EBO vzťahujúce sa na jednotlivé kvartály a hodnotený rok. Aktuálne sú na rokovanie VJB SE-EBO predkladané ďalšie materiály, ktoré sú tiež posudzované.</t>
  </si>
  <si>
    <t>4/25</t>
  </si>
  <si>
    <t>Výroba dielov na reaktor</t>
  </si>
  <si>
    <t>Manufacturing of reactor components</t>
  </si>
  <si>
    <t>Morávek Ivan, Ing., PhD.</t>
  </si>
  <si>
    <t>VÚRUP,a.s.</t>
  </si>
  <si>
    <t xml:space="preserve">Výroba </t>
  </si>
  <si>
    <t>12/25</t>
  </si>
  <si>
    <t>Výroba menovky</t>
  </si>
  <si>
    <t>Manufacturing of a nameplate</t>
  </si>
  <si>
    <t>R STU v Bratislave</t>
  </si>
  <si>
    <t>13/25</t>
  </si>
  <si>
    <t>Opracovanie Al trubky</t>
  </si>
  <si>
    <t>Machining of an aluminum tube</t>
  </si>
  <si>
    <t>KVANT spol. s r.o.</t>
  </si>
  <si>
    <t>Zabezpečenie seminára NVH 2025 v dňoch 10.-11.4.2025</t>
  </si>
  <si>
    <t>Organization of the NVH 2025 seminar on 10–11 April 2025</t>
  </si>
  <si>
    <t>TechSim Engineering s.r.o.</t>
  </si>
  <si>
    <t>10.4.202</t>
  </si>
  <si>
    <t>administratívne zabezečenie odborného seminára</t>
  </si>
  <si>
    <t>Vypracovanie odborného posudku pre účely preukázania hospodárnosti vynaložených prostriedkov na testovanie materiálov v rámci projektu HENRI.</t>
  </si>
  <si>
    <t>Preparation of an expert report for the purpose of demonstrating the cost-effectiveness of funds spent on material testing within the HENRI project.</t>
  </si>
  <si>
    <t>NAFTA, a.s.</t>
  </si>
  <si>
    <t>Expertízny posudok v špecifickej oblasti vplyvu vodíka na materiály prepravných potrubí pre potreby projektu v rámci Plánu obnovy.</t>
  </si>
  <si>
    <t>17/25</t>
  </si>
  <si>
    <t>Výroba ozubených kolies podľa výkresu</t>
  </si>
  <si>
    <t>Manufacturing of gears according to technical drawings</t>
  </si>
  <si>
    <t>Wertheim T s.r.o.</t>
  </si>
  <si>
    <t>1/25</t>
  </si>
  <si>
    <t>2225</t>
  </si>
  <si>
    <t>Výroba mosadzných tabuliek</t>
  </si>
  <si>
    <t>Manufacturing of brass plaques.</t>
  </si>
  <si>
    <t>25/25</t>
  </si>
  <si>
    <t>Manufacturing of gears according to technical drawings.</t>
  </si>
  <si>
    <t>29/25</t>
  </si>
  <si>
    <t>Výroba 6 reaktorov tvaru U a 4 vrchnákov na reaktor z nerezovej ocele.</t>
  </si>
  <si>
    <t>Manufacturing of 6x U-shaped reactors and 4x reactor lids made of stainless steel.</t>
  </si>
  <si>
    <t>FChPT STU v Bratislave</t>
  </si>
  <si>
    <t>https://www.nato.int/</t>
  </si>
  <si>
    <t>G5985</t>
  </si>
  <si>
    <t>SeCCQT</t>
  </si>
  <si>
    <t>Bezpečná komunikácia prostredníctvom klasických a kvantových technológií</t>
  </si>
  <si>
    <t>Secure Communication via Classical and Quantum Technologies</t>
  </si>
  <si>
    <t xml:space="preserve">prof. Ing. Pavol Zajac, PhD. </t>
  </si>
  <si>
    <t>FEI STU</t>
  </si>
  <si>
    <t>University of Alabama Huntsville</t>
  </si>
  <si>
    <t>Bezpečná komunikácia prostredníctvom klasických a kvantových technológií“, ktorú ste navrhli v spolupráci s Visou Vallivaarou, Technické výskumné centrum VTT vo Fínsku, Oulu, Fínsko Dr. Djeylanom Aktasom, Fyzikálny ústav, Bratislava, Slovenská republika Dr. Pavolom Zajacom, Slovenskou technickou univerzitou, Bratislava, Slovenská republika Dr. Maríou Isabel Gonzales Vasco, Univerzita Karola III. v Madride, Madrid, Španielsko</t>
  </si>
  <si>
    <t>Secure Communication via Classical and Quantum Technologies", which you have proposed in collaboration with Visa Vallivaara, VTT Technical Research Centre of Finland, Oulu, Finland Dr. Djeylan Aktas, Institute of Physics, Bratislava, Slovak Republic Dr. Pavol Zajac, Slovak University of Technology, Bratislava, Slovak Republic Dr. María Isabel Gonzales Vasco, Universidad Carlos III de Madrid, Madrid, Spain</t>
  </si>
  <si>
    <t>https://www.esa.int/</t>
  </si>
  <si>
    <t>AISSSA</t>
  </si>
  <si>
    <t xml:space="preserve">Synergia akademickej obce a priemyslu pre slovenské vesmírne ašpirácie </t>
  </si>
  <si>
    <t>Academia &amp; Industry Synergy for Slovakia Space Aspirations (AISSSA)</t>
  </si>
  <si>
    <t xml:space="preserve">doc. Ing. Pavol Valko, PhD. </t>
  </si>
  <si>
    <t>Agence Spatiale Europeenne</t>
  </si>
  <si>
    <t>4000145491/24/NL/MH/yd</t>
  </si>
  <si>
    <t xml:space="preserve">SPINEA, s.r.o., NEEDRONIX s.r.o. </t>
  </si>
  <si>
    <t>Vzdelávacie aktivity</t>
  </si>
  <si>
    <t>Educational activities</t>
  </si>
  <si>
    <t>Nadácia Tatra banky - Grantový program DIGITAL pre vysokoškolákov 2025</t>
  </si>
  <si>
    <t>2025digVS007</t>
  </si>
  <si>
    <t>SmartAI Line Supervisor</t>
  </si>
  <si>
    <t>Ing. Filip Žemla, PhD.</t>
  </si>
  <si>
    <t>https://www.crz.gov.sk/zmluva/11673019/</t>
  </si>
  <si>
    <t>Projekt SmartAI Line Supervisor je orientovaný na aplikovaný výskum v oblasti priemyselnej automatizácie a digitálnej transformácie výrobných procesov prostredníctvom integrácie umelej inteligencie (AI) do riadenia a monitorovania výrobnej linky. Jeho cieľom je vytvoriť inteligentný nadradený riadiaci systém, ktorý umožní adaptívne rozhodovanie, sémantickú interpretáciu prevádzkových dát a hlasovú interakciu medzi človekom a výrobným procesom.</t>
  </si>
  <si>
    <t>The SmartAI Line Supervisor project is focused on applied research in the field of industrial automation and digital transformation of production processes through the integration of artificial intelligence (AI) into production line control and monitoring. Its goal is to create an intelligent superior control system that enables adaptive decision-making, semantic interpretation of operational data, and voice interaction between humans and the production process.</t>
  </si>
  <si>
    <t xml:space="preserve">Nadácia Tatra banky - Program Strategický rozvoj </t>
  </si>
  <si>
    <t>2025VZDstrVS057</t>
  </si>
  <si>
    <t>Vytvorenie študentského závodného RC auta s PEM palivovým článkom</t>
  </si>
  <si>
    <t>Creating a student-run RC racing car with a PEM fuel cell</t>
  </si>
  <si>
    <t>Ing. Kristián Ondrejička, PhD.</t>
  </si>
  <si>
    <t>https://www.crz.gov.sk/zmluva/11765408/</t>
  </si>
  <si>
    <t>Cieľom projektu je navrhnúť, skonštruovať a otestovať plne funkčný RC model vozidla s hybridným pohonom. Tento pohon bude pozostávať z PEM palivového článku a batérie alebo superkapacitora ako sekundárneho zdroja energie, pričom uskladnenie vodíka bude riešené pomocou nízkotlakových metalhydridových nádob.</t>
  </si>
  <si>
    <t>The project aims to design, construct and test a fully functional RC model of a hybrid vehicle. This drive will consist of a PEM fuel cell and a battery or supercapacitor as a secondary energy source, with hydrogen storage using low-pressure metal hydride containers.</t>
  </si>
  <si>
    <t>výskum/vývoj</t>
  </si>
  <si>
    <t>Návrh prototypu</t>
  </si>
  <si>
    <t>Prototype design</t>
  </si>
  <si>
    <t>prof. Ing. František Duchoň, PhD.</t>
  </si>
  <si>
    <t>RobotsDoArt s. r. o.</t>
  </si>
  <si>
    <t>Komplexná analýza, návrh a prototypovanie algoritmov, hardvérových prvkov a kalibrácia digitálnych riešení pre inteligentné technológie</t>
  </si>
  <si>
    <t>Comprehensive analysis, design, and prototyping of algorithms and hardware components, and calibration of digital solutions for smart technologies.</t>
  </si>
  <si>
    <t>Analýza</t>
  </si>
  <si>
    <t>Analysis</t>
  </si>
  <si>
    <t>ITAPS s.r.o.</t>
  </si>
  <si>
    <t>252000001</t>
  </si>
  <si>
    <t>Screenagers s.r.o.</t>
  </si>
  <si>
    <t>štúdia realizovateľnost</t>
  </si>
  <si>
    <t>Feasibility study</t>
  </si>
  <si>
    <t>VÚEZ, a.s.</t>
  </si>
  <si>
    <t>861/202599148</t>
  </si>
  <si>
    <t>Ing.Július Dekan, PhD.</t>
  </si>
  <si>
    <t>Amentum Slovakia s. r. o.</t>
  </si>
  <si>
    <t>Merania na 2 aktívnych vzorkách pomocou Mössbauerovej spektroskopie, namerané dáta budú spracované a vyhodnotené.</t>
  </si>
  <si>
    <t>Measurements on two active samples using Mössbauer spectroscopy; the collected data will be processed and evaluated.</t>
  </si>
  <si>
    <t>Realizácia mechanických častí</t>
  </si>
  <si>
    <t>Implementation of mechanical parts</t>
  </si>
  <si>
    <t>Ing. Michal Hanic, PhD.</t>
  </si>
  <si>
    <t>CSVO s.r.o.</t>
  </si>
  <si>
    <t>Projekt sa venuje výskumu technologického riešenia automatizovanej požičovne ako exteriérový box + aplikácia, kde by sa umiestnili odrážadlá, bicykle, kompresor a podporné technické prostriedky. V rámci projektu sa riešia časti ako je komplexný elektornický systém, softvérové a aplikačné riešenia, ktoré umožňujú plnú autonómnosť celého systému</t>
  </si>
  <si>
    <t>The project focuses on the research of a technological solution for an automated rental station, designed as an outdoor enclosure integrated with a mobile application. This station will house balance bikes, bicycles, a compressor, and supporting technical equipment. The project scope includes a complex electronic system, as well as software and application solutions that ensure the full autonomy of the entire system.</t>
  </si>
  <si>
    <t>Výskum a vývoj</t>
  </si>
  <si>
    <t>Research and Development</t>
  </si>
  <si>
    <t>Ing. Marian Vojs, PhD.</t>
  </si>
  <si>
    <t>Chemický ústav SAV, v.v.i.</t>
  </si>
  <si>
    <t>O/2025-0421,40213514</t>
  </si>
  <si>
    <t>Výskum a vývoj trojelektródového systému na báze bórom dopovanej diamantovej vrstvy</t>
  </si>
  <si>
    <t>Research and development of a three-electrode system based on a boron-doped diamond layer.</t>
  </si>
  <si>
    <t>Smartfabgroup_substráty</t>
  </si>
  <si>
    <t>Smartfabgroup_substrates</t>
  </si>
  <si>
    <t>smartfabgroup, s.r.o.</t>
  </si>
  <si>
    <t>20250805-014</t>
  </si>
  <si>
    <t>Vývoj technológie pre manipuláciu mikrokvapôčiek</t>
  </si>
  <si>
    <t>Development of microdroplet manipulation technology.</t>
  </si>
  <si>
    <t>Vypracovanie výskumnej správy</t>
  </si>
  <si>
    <t>Preparation of research report</t>
  </si>
  <si>
    <t>prof. Ing. Vladimír Slugeň, DrSc.</t>
  </si>
  <si>
    <t xml:space="preserve">Slovenské elektrárne, a. s. </t>
  </si>
  <si>
    <t>Teoretická analýza priestorového rozloženia  a časovej zmeny úrovne gama žiarenia v aktívnej zóne reaktora a jej okolí po odstavení reaktorového bloku. Vypracovanie metodiky pre výpočet časovej zmeny úrovne gama žiarenia v kanáloch SBO s IK SKVP (systému kontroly reaktora počas zavážania a výmeny paliva s komorami SNM-11) a NMK (neštandardného meracieho kanála s komorou SNM-18) po odstavení reaktora VVER-440. Úprava existujúceho komplexného výpočtového modelu reaktora VVER-440 v kóde MCNP6 a definovanie palivovej vsádzky aktívnej zóny pre bloky EMO12, MO3 a MO4 na základe podkladov z EMO.</t>
  </si>
  <si>
    <t>Theoretical analysis of spatial distribution and time-dependent changes in gamma radiation levels within the reactor core and its surroundings after a reactor unit shutdown. Development of a methodology for calculating time-dependent gamma radiation levels in SBO (Standard Measurement Channels) with IC SKVP (In-core Monitoring System) chambers (SNM-11) and NMC (non-standard measurement channel with SNM-18 chamber) after the shutdown of a VVER-440 reactor. Modification of the existing complex computational model of the VVER-440 reactor in the MCNP6 code and defining the fuel loading of the active core for units EMO12, MO3, and MO4 based on documentation from EMO.</t>
  </si>
  <si>
    <t>Ing. Jozef Bendík, PhD.</t>
  </si>
  <si>
    <t>YMS, a.s.</t>
  </si>
  <si>
    <t>21/2025</t>
  </si>
  <si>
    <t>Skúšobňa pri FEI STU</t>
  </si>
  <si>
    <t>Testing Laboratory at FEI STU (Faculty of Electrical Engineering and Information Technology, Slovak University of Technology).</t>
  </si>
  <si>
    <t>Analýza podkritickosti zvyšovania kapacity skladu čerstvého paliva obsahuje kontrolnú bezpečnostnú analýzu pre dva druhy palivových kaziet 2. generácie s uvážením odchýlky koncentrácie U235 0,05% pri viacerých scenároch v zmysle zadania.</t>
  </si>
  <si>
    <t>Subcriticality analysis of increasing the capacity of the fresh fuel storage facility, including a safety control analysis for two types of 2nd generation fuel assemblies, considering a 0.05% U235 concentration deviation across multiple scenarios as per the specifications.</t>
  </si>
  <si>
    <t>GEOTECH Bratislava s. r. o.</t>
  </si>
  <si>
    <t>90-1/2024</t>
  </si>
  <si>
    <t>Ing. Július Dekan, PhD.</t>
  </si>
  <si>
    <t>Merania na 2 aktívnych vzorkách pomocou Mössbauerovej spektroskopie, namerané dáta budú spracované, vyhodnotené.</t>
  </si>
  <si>
    <t>Spracovanie dát</t>
  </si>
  <si>
    <t>Data processing</t>
  </si>
  <si>
    <t>Neuroimunologický ústav Slovenskej akadémie vied</t>
  </si>
  <si>
    <t>461/2025</t>
  </si>
  <si>
    <t>Zmluvný výskum</t>
  </si>
  <si>
    <t>Contract research</t>
  </si>
  <si>
    <t>Revol TT Consulting s.r.o.</t>
  </si>
  <si>
    <t>DK250033</t>
  </si>
  <si>
    <t>Zmluvný výskum v oblasti prípravy korózne odolnej DLC vrstvy na Mo zliatine.  Návrh technologických procesov nevyhnutných pre prípravu vrstiev pre testovacie vzorky pre záťažové testy. Príprava testovacieho setu max. 10ks vzoriek s vrstvami.</t>
  </si>
  <si>
    <t>Contract research in the field of preparation of corrosion-resistant DLC (Diamond-Like Carbon) layers on Mo (molybdenum) alloy. Design of technological processes necessary for the preparation of layers for test samples intended for load testing. Preparation of a test set of max. 10 samples with layers.</t>
  </si>
  <si>
    <t>90-1/2025</t>
  </si>
  <si>
    <t>Vývoj SW</t>
  </si>
  <si>
    <t>SW development</t>
  </si>
  <si>
    <t>Airvolute s.r.o.</t>
  </si>
  <si>
    <t>BDD elektródy</t>
  </si>
  <si>
    <t>BDD electrodes</t>
  </si>
  <si>
    <t>Metrohm DropSens, S.L.U.</t>
  </si>
  <si>
    <t>Automatizácia overovania faktúr</t>
  </si>
  <si>
    <t>Invoice verification automation</t>
  </si>
  <si>
    <t>Ing. Marek Vančo, PhD.</t>
  </si>
  <si>
    <t>Ministerstvo financií Slovenskej republiky</t>
  </si>
  <si>
    <t>Cieľom projektu je vyvinúť a nasadiť v prostredí MFSR riešenie založené na umelej inteligencii, ktoré bude pripravovať analýzu podkladov pre auditorov MFSR pri kontrole ŽoP</t>
  </si>
  <si>
    <t>The aim of the project is to develop and deploy an AI-based solution within the MFSR environment, which will prepare documentation analysis for MFSR auditors during the inspection of Payment Requests (ŽoP).</t>
  </si>
  <si>
    <t>DIGITAL-Chips-2024-SG-CCC-1</t>
  </si>
  <si>
    <t xml:space="preserve">BETeC2 </t>
  </si>
  <si>
    <t>Slovenské kompetenčné centrum pre polovodiče a back-end technológie</t>
  </si>
  <si>
    <t xml:space="preserve">Slovak semiconductor and back-end technologies Competence Centre </t>
  </si>
  <si>
    <t>Ing. Michal Mičjan, PhD.</t>
  </si>
  <si>
    <t>Digital Europe - Chips JU</t>
  </si>
  <si>
    <t>HORIZON - Digital Europe</t>
  </si>
  <si>
    <t>Celkovým cieľom projektu Slovenské kompetenčné centrum pre polovodičové a back-end technológie (BETeC2) je rozšírenie ekosystému slovenského polovodičového priemyslu zameraného na výrobu back-end polovodičov, a tým posilnenie polovodičového priemyslu v Európe v súlade s prioritami a cieľmiiniciatívy CHIPS ACT a iniciatívy Chips for Europe. Na dosiahnutie tohto cieľa bolo definovaných niekoľko špecifických cieľov. Tie sú uvedené nižšie spolu sukazovateľmi na meranie úspešného splnenia cieľa a ich zosúladenie s cieľmi v dokumente výzvy. BETeC2 bude komplexne riešiť znovuzrodenie slovenskéhopolovodičového priemyslu s významným vplyvom na vznikajúci elektronický a automobilový priemysel posilnením hlavných oblastí: •zriadenie kompetenčného centra na podporu výskumu a návrhu nových systémov výkonovej a automobilovej elektroniky priamo na Slovensku nabáze polovodičových prvkov pre automobilový priemysel, •vytvorenie prístupu k novým pilotným linkám, dizajnovej platforme a ďalším kompetenčným centrám EÚ a iniciatíve Chips for Europe na podporuvýskumu a vývoja v oblasti zapuzdrenia výkonových zariadení, v oblasti montáže výkonových polovodičových modulov WBG a na rýchlejší návrh aprototypovanie nových výkonových systémov, •návrh a realizácia pilotných výkonových systémov pre automobilový priemysel a priemysel mobility s využitím elektronických výkonovýchkomponentov, ktoré sa budú vyrábať na Slovensku. Jedným z dôležitých cieľov projektu bude posilnenie vzdelávania, odbornej prípravy a zvyšovania kvalifikácie s cieľom posilniť pracovnú silu pre polovodičovýpriemysel. Významným spôsobom budú podporené malé a stredné podniky, či už prostredníctvom výhodných cien služieb alebo poskytovaním poradenských aškoliacich služieb.</t>
  </si>
  <si>
    <t>The overall objective of the Slovak semiconductor &amp; back-end technologies CC (BETeC2) project is extended of the Slovak semiconductor industry ecosystem focused on back-end semiconductor manufacturing and thereby boosting the semiconductor industry in Europe in accordance with the priorities and objectives of the CHIPS ACT and the Chips for Europe Initiative. To achieve this objective, several specific objectives have been defined. These are outlined below, along with indicators to measure when the objective has been successfully completed and their aligned with the objectives in the Call document. BETeC2 will comprehensively address the rebirth of the Slovak semiconductor industry with significant impact on emerging electronics and automotive industries by strengthening main areas: - establishment of a CC to support the research and design of new power and automotive electronics systems directly in Slovakia based on semiconductor devices for the automotive sector, - creating the access to new pilot lines, Design platform and other EU CCs and the Chips for Europe Initiative, to support research and development in area of power devices packaging in field of assembly of WBG power semiconductor modules and for faster design and prototyping of new power systems, - design and realization of pilot power systems for the automotive and mobility industry using electronic power components to be manufactured in Slovakia. One of the important objectives of the project will be to strengthen education, training and upskilling to strengthen the workforce for the semiconductor industry. SMEs will be supported in a significant way, whether through favourable pricing of services or the provision of consultancy and training services.</t>
  </si>
  <si>
    <t>euROBIN
1st Open Call</t>
  </si>
  <si>
    <t>3_euROBIN</t>
  </si>
  <si>
    <t xml:space="preserve">COCOHRIW </t>
  </si>
  <si>
    <t>Komplexné kolaboratívne pracovisko interakcie človek – robot</t>
  </si>
  <si>
    <t>COmplex COllaborative Human Robot Interaction Workplace</t>
  </si>
  <si>
    <t>https://ec.europa.eu/</t>
  </si>
  <si>
    <t>euROBIN</t>
  </si>
  <si>
    <t>Projekt sa zameriava na vývoj intuitívneho systému interakcie človeka a robota prostredníctvom kombinácie verbálnych a neverbálnych podnetov. V rámci projektu bude vyvinutý systém riadenia dialógu človek – robot, ktorý bude podporovať obojsmernú komunikáciu.</t>
  </si>
  <si>
    <t>The project focuses on developing an intuitive human-robot interaction system by combining verbal and non-verbal cues. A human-robot dialogue management system supporting bidirectional communication will be developed as part of the project</t>
  </si>
  <si>
    <t>DELISA-LTO:</t>
  </si>
  <si>
    <t>Opis predĺženej životnosti a jej vplyvu na bezpečnosť prevádzky a vlastnosti konštrukčných materiálov – dlhodobá prevádzka bez kompromisov v oblasti bezpečnosti</t>
  </si>
  <si>
    <t xml:space="preserve"> DEscription of the extended LIfetime and its influence on the SAfety operation and construction materials performance – Long Term Operation with no compromises in the safety</t>
  </si>
  <si>
    <t>EURATOM2027</t>
  </si>
  <si>
    <t>Cieľom projektu je určiť najviac ovplyvnené a najohrozenejšie komponenty z hľadiska dlhodobej prevádzky (LTO), opísať vplyv dlhodobej prevádzky na vlastnosti materiálov a zároveň vyvinúť simulačný nástroj schopný predpovedať neakceptovateľný stav materiálu.</t>
  </si>
  <si>
    <t xml:space="preserve">The aim of the project is to determine the most affected and threatened components from the point of view of the long-term operation (LTO) and describe the effect of the LTO on the material properties as well as develop a simulation tool able to predict the non-acceptable state of the material. </t>
  </si>
  <si>
    <t>HORIZON-JU-Chips-2024-1-IA-T1</t>
  </si>
  <si>
    <t>E2PackMan</t>
  </si>
  <si>
    <t>Európske konzorcium pre akceleráciu inovácií vo výrobe elektronických puzdriacich technológií</t>
  </si>
  <si>
    <t xml:space="preserve"> European Consortium for Accelerating Innovations in Electronic Packaging Manufacturing</t>
  </si>
  <si>
    <t>doc. Ing. Aleš Chvála, PhD.</t>
  </si>
  <si>
    <t xml:space="preserve">	HORIZON</t>
  </si>
  <si>
    <t xml:space="preserve">01.07.2025 </t>
  </si>
  <si>
    <t>30.06.2028</t>
  </si>
  <si>
    <t>Projekt E2PackMan v rámci Chips JU prispieva k posilneniu inovácií a výroby púzdrenia v Európe s cieľom zlepšiť ekosystém pre špičkovú a pokročilú elektroniku. Integrácia väčšieho množstva funkcií do menšieho objemu je aj naďalej hlavným hnacím faktorom mikroelektroniky. S cieľom umožniť ďalšiu miniaturizáciu nadobúda montáž a púzdrenie (A&amp;P) čoraz väčší význam v hodnotovom reťazci mikroelektronického produktu.Ak si chceme zabezpečiť budúcnosť elektronických výrobkov „Made in Europe“, potrebujeme výrazný impulz na posilnenie inovácií a výroby v sektore montáže a púzdrenia. Preto bude projekt E2PackMan podporovať výskum materiálov, ako aj vývoj inovatívnych zariadení a procesov.
Tento výskum sa zameria na podporu priemyselných výrobných kapacít v Európe, a to jednak posilnením výrobných možností veľkých európskych dodávateľov polovodičov, jednak vytvorením siete, ktorá umožní malým a stredným podnikom vyrábať svoje inovatívne zariadenia v Európe.Na podporu rozvoja pokročilého púzdrenia v Európe smerom k heterogénnej systémovej integrácii bolo vytvorené konzorcium svetovej úrovne pozostávajúce zo 60 partnerov z 13 európskych krajín. Projekt E2PackMan-EU rieši ucelený prístup, ktorý zahŕňa celý hodnotový reťazec – od materiálov, procesov a technologického vývoja, overovaných skúšobnými zostaveniami, až po rozhrania medzi púzdrom a čipmi a medzi púzdrom a doskou/systémom.</t>
  </si>
  <si>
    <t>The Chips JU project E2PackMan contributes to strengthen innovation and packaging production in Europe to improve the ecosystem for leading edge / advanced electronics. Integration of more functionality in smaller volume is still the major driver in microelectronics. In order to facilitate further miniaturization, assembly and packaging (A&amp;P) is becoming of increasing importance for the value chain of a microelectronic product. To secure the future of electronic products "Made in Europe", we need a big push to strengthen innovation and
production in the A&amp;P sector. Thus E2PackMan will push materials research as well as innovative equipment and process developments. The focus of this research will be on catalyzing industrial production capabilities in Europe, both strengthening the production capabilities of the large semiconductor suppliers in Europe and creating a network that enables SMEs to produce their innovative devices in Europe. A world-class consortium of 60 partners from 13 European countries has been brought together to push advanced packaging in Europe towards heterogeneous system integration: The E2PackMan -EU project tackles a coherent approach that includes the whole value chain from material, process and technology developments validated by test-builds including the interface of the package to the chips and to the board/system.</t>
  </si>
  <si>
    <t>NFRP-2019-2020</t>
  </si>
  <si>
    <t>ECC - SMART</t>
  </si>
  <si>
    <t>Spoločný európsky, kanadský a čínsky vývoj technológie malých modulárnych reaktorov</t>
  </si>
  <si>
    <t xml:space="preserve">Joint European Canadian Chinese Development of Small Modular Reactor Technology </t>
  </si>
  <si>
    <t xml:space="preserve">Ing. Jarmila Degmová, PhD. </t>
  </si>
  <si>
    <t>01.09.2020</t>
  </si>
  <si>
    <t>31.08.2024</t>
  </si>
  <si>
    <t>Projekt ECC-SMART je zameraný na posúdenie realizovateľnosti a identifikáciu bezpečnostných prvkov intrinsicky a pasívne bezpečného malého modulárneho reaktora chladeného superkritickou vodou (SCW-SMR), pričom zohľadňuje špecifické medzery v poznaní súvisiace s budúcim licenčným procesom a implementáciou tejto technológie.Hlavnými cieľmi projektu je definovať návrhové požiadavky pre budúcu technológiu SCW-SMR, vypracovať predlicenčnú štúdiu a usmernenia pre preukazovanie bezpečnosti v ďalších fázach vývoja konceptu SCW-SMR vrátane metodík a nástrojov, ktoré sa majú použiť, a identifikovať kľúčové prekážky budúceho licencovania SMR a navrhnúť stratégiu pre tento proces.Na dosiahnutie týchto cieľov boli definované konkrétne technické medzery v poznaní, ktoré budú posudzované s cieľom zabezpečiť hladké budúce licencovanie a implementáciu technológie SCW-SMR. Osobitná pozornosť sa pritom venuje správaniu materiálov v prostredí superkritickej vody a pri ožarovaní, validácii výpočtových kódov a návrhu reaktorového jadra, ktoré budú rozpracované, hodnotené pomocou simulácií a experimentálne validované.
Konzorcium projektu ECC-SMART pozostáva z partnerov z EÚ, Kanady a Číny s cieľom využiť transkontinentálnu synergiu a poznatky, ktoré jednotliví partneri vyvinuli samostatne. Konzorcium projektu aj jeho zameranie boli vytvorené v súlade so spoločnými výskumnými aktivitami pod záštitou Medzinárodnej agentúry pre atómovú energiu a fóra Generation IV International Forum, pričom v maximálnej možnej miere budú využité údaje z už realizovaných projektov.
Tento projekt spája najlepšie vedecké tímy pôsobiace v oblasti SCWR a využíva najlepšie zariadenia a metódy na svete, aby naplnil spoločnú víziu vybudovania SCW-SMR v blízkej budúcnosti.</t>
  </si>
  <si>
    <t>The ECC-SMART is oriented towards assessing the feasibility and identification of safety features of an intrinsically and passively safe small modular reactor cooled by supercritical water (SCW-SMR), taking into account specific knowledge gaps related to the future licensing process and implementation of this technology. The main objectives of the project are to define the design requirements for the future SCW-SMR technology, to develop the pre-licensing study and guidelines for the demonstration of the safety in the further development stages of the SCW-SMR concept including the methodologies and tools to be used and to identify the key obstacles for the future SMR licencing and propose strategy for this process. To reach these objectives, specific technical knowledge gaps were defined and will be assessed to achieve the future smooth licensing and implementation of the SCW-SMR technology (especially behaviour of materials in the SCW environment and irradiation, validation of the codes and design of the reactor core will be developed, evaluated by simulations and experimentally validated). The ECC-SMART project consortium is consisted of EU, Canadian and Chinese partners to use the trans-continental synergy and knowledge developed separately by each partner. The project consortium and project scope were created according the joint research activities under the International Atomic Energy Agency, Generation-IV International Forum umbrella and as many data as possible will be taken from the already performed projects. This project brings together the best scientific teams working in the field of SCWR using the best facilities and methods worldwide, to fulfil the common vision of building a SCW-SMR in the near future.</t>
  </si>
  <si>
    <t xml:space="preserve">HORIZON-KDT-JU-2023-1-IA </t>
  </si>
  <si>
    <t>ECS4DRES</t>
  </si>
  <si>
    <t>Elektronické komponenty a systémy pre flexibilné, koordinované a odolné decentralizované systémy obnoviteľnej energie</t>
  </si>
  <si>
    <t>Electronic Components and Systems for flexible, coordinated and resilient Distributed Renewable Energy
Systems</t>
  </si>
  <si>
    <t>prof. Ing. Viera Stopjaková, PhD.</t>
  </si>
  <si>
    <t xml:space="preserve">	HORIZON-JU-IA</t>
  </si>
  <si>
    <t>1.7.2024</t>
  </si>
  <si>
    <t>30.6.2027</t>
  </si>
  <si>
    <t>Projekt ECS4DRES si kladie ambiciózny cieľ rozvíjať flexibilné, koordinované a odolné distribuované energetické systémy prostredníctvom viacerých inovačných aktivít, konkrétne:
realizácie multimodálneho energetického uzla,využívania obnoviteľných zdrojov energie,implementácie špecializovaných vysokoúčinných meničov výkonovej elektroniky,využívania multimodálnych zariadení na uchovávanie energie,vývoja sofistikovaných algoritmovenergetického manažmentu, ktoré umožnia lokálne vyvažovanie medzi výrobou, ukladaním a spotrebou energie.Projekt ECS4DRES posilní dlhodobú spoľahlivosť, bezpečnosť a odolnosť DRES prostredníctvom vývoja pokročilých monitorovacích a riadiacich technológií vrátane integrovaných senzorov vybavených funkciami energy harvestingu, schopných rôznych typov detekcie na bezpečnostné účely a na monitorovanie prenosov energie.
ECS4DRES zároveň dosiahne interoperabilné komunikačné systémy s nízkou latenciou, ako aj algoritmy, nástroje umelej inteligencie a metódy, ktoré umožnia rozsiahle prepojenie, monitorovanie a riadenie veľkého počtu DRES, subsystémov a komponentov s cieľom zabezpečiť optimálne energetické hospodárenie medzi zdrojmi, záťažami a zásobníkmi energie, zlepšiť kvalitu elektrickej energie a umožniť odolnú prevádzku systému.Predovšetkým sa projekt ECS4DRES zaväzuje dôkladne overiť všetky uvedené riešenia prostredníctvom súboru piatich relevantných prípadov použitia a demonštrátorov.
Využitím výsledkov projektu ECS4DRES vznikne široké spektrum vedeckých, technologických, ekonomických, environmentálnych a spoločenských prínosov globálneho významu, ktoré naplnia potreby napríklad OEM výrobcov, prevádzkovateľov distribučných sústav, prevádzkovateľov elektrických sietí, agregátorov nabíjacích staníc pre elektromobily, energetických komunít, koncových zákazníkov aj akademickej obce.
ECS4DRES poskytne interoperabilné a na mieru prispôsobené riešenia vo forme elektronických riadiacich systémov, senzorových technológií a inteligentnej systémovej integrácie pre nasadenie a efektívnu a odolnú prevádzku DRES vrátane integrácie vodíkových zariadení a komponentov.</t>
  </si>
  <si>
    <t>ECS4DRES targets the ambitious objective of pursuing flexible, coordinated, and resilient distributed energy systems developing several innovation activities, specifically: - realization of a multi-modal energy hub - exploiting renewable energy sources - realized by means of dedicated high-efficiency power electronics converters - multi-modal energy storage devices - sophisticated energy management algorithms enabling the local balances between energy production, storage, and consumption ECS4DRES will strengthen the long-term reliability, safety, and resilience of DRES by developing advanced monitoring and control technologies including integrated sensors provided with energy harvesting functions, capable of different types of detection for safety purposes, and for monitoring of energy transfers. ECS4DRES will also achieve interoperable and low-latency communication systems, as well as algorithms, AI tools and methods, enabling the widespread interconnection, monitoring and management of a large number of DRES, subsystems, and components
to realize optimal energy management between sources, loads, and storages, to improve power quality and to enable resilient system operation. Most of all, ECS4DRES commits to perform a thorough validation of all the above with a set of 5 relevant use cases and demonstrators. By exploiting the project results, ECS4DRES will generate a wide range of scientific, technological, economic, environmental and societal impacts of global scale, fulfilling the needs of e.g., OEMs, DSOs, grid operators, EV charging station aggregators, energy communities, end customers, academia. ECS4DRES will provide interoperable and tailored solutions in the form of electronic control systems, sensor technology and smart systems integration for the deployment and efficient and resilient operation of
DRES including integration of hydrogen equipment and components.</t>
  </si>
  <si>
    <t xml:space="preserve">	NFRP-2018-6</t>
  </si>
  <si>
    <t>EURAD</t>
  </si>
  <si>
    <t>Európsky spoločný program pre nakladanie s rádioaktívnym odpadom</t>
  </si>
  <si>
    <t>European Joint Programme on Radioactive Waste Management</t>
  </si>
  <si>
    <t>prof. Ing. Vladimír Slugeň. DrSc.</t>
  </si>
  <si>
    <t xml:space="preserve">	H2020</t>
  </si>
  <si>
    <t xml:space="preserve">01.06.2019 </t>
  </si>
  <si>
    <t>31.05.2024</t>
  </si>
  <si>
    <t>Po desaťročiach výskumu, vývoja a demonštračných aktivít na podporu bezpečného nakladania s rádioaktívnym odpadom a jeho ukladania, a nadväzujúc na prípravné práce nedávneho projektu EK JOPRAD, sa teraz navrhuje Európsky spoločný program pre nakladanie s rádioaktívnym odpadom (EURAD), ktorého cieľom je koordinovať aktivity v dohodnutých prioritných oblastiach spoločného záujmu medzi európskymi organizáciami pre nakladanie s odpadom (WMO), organizáciami technickej podpory (TSO) a výskumnými subjektmi (RE).Takéto spoločné programovanie doplní národné programy výskumu, vývoja a demonštračných aktivít tým, že umožní spoločne definovať a realizovať činnosti tam, kde existuje pridaná hodnota na európskej úrovni. Predstavuje logický ďalší krok v prehlbovaní spolupráce medzi európskymi aktérmi v oblasti nakladania s rádioaktívnym odpadom (RWM). Nadväzuje na existujúce a vznikajúce siete európskych subjektov (IGD-TP, SITEX a sieť výskumných subjektov), ako aj na predchádzajúce koordinačné a podporné aktivity, najmä projekty SecIGD2, SITEX-II a JOPRAD.Spoločný program bude vytvárať a spravovať poznatky s cieľom podporiť členské štáty EÚ pri implementácii smernice 2011/70/Euratom (smernica o odpade), pričom bude zohľadňovať rozdielny rozsah a rôzne štádiá pokročilosti národných programov jednotlivých členských štátov. To bude zahŕňať:podporu členských štátov pri rozvoji a realizácii ich národných programov výskumu, vývoja a demonštračných aktivít pre bezpečné dlhodobé nakladanie s celým spektrom rôznych druhov rádioaktívneho odpadu prostredníctvom účasti v spoločnom programe RWM; najmä: konsolidáciu existujúcich poznatkov pre bezpečné začatie prevádzky prvých geologických úložísk pre vyhorené palivo, vysokoaktívny odpad a iný dlhodobo žijúci rádioaktívny odpad, ako aj podporu optimalizácie spojenej s postupnou implementáciou geologického ukladania;posilnenie manažmentu poznatkov a ich prenosu medzi organizáciami, členskými štátmi a generáciami.</t>
  </si>
  <si>
    <t xml:space="preserve">Following decades of RD&amp;D in support of the safe management and disposal of radioactive waste, and building on the preparatory work of the recent EC JOPRAD project, a European Joint Programme on Radioactive Waste Management (EURAD) is now proposed to coordinate activities on agreed priorities of common interest between European Waste Management Organisations (WMOs), Technical Support Organisations (TSOs) and Research Entities (REs). Such Joint Programming will complement National RD&amp;D Programmes, by jointly establishing and carrying out activities jointly where there is added value at the European level. It is the logical next step in deepening collaboration between European actors in the field of radioactive waste management (RWM). It builds on existing and emerging
networks of European actors (IGD-TP, SITEX and REs network), preceding coordination and support actions (in particular, SecIGD2, SITEX-II project and JOPRAD). The Joint Programme will generate and manage knowledge to support EU Member States with their implementation of the Directive 2011/70/Euratom (Waste Directive), taking into account the different magnitudes and stages of advancement of Member State National Programmes. This will encompass:
• Supporting Member-States in developing and implementing their national RD&amp;D programmes for the safe longterm management of their full range of different types of radioactive waste through participation in the RWM Joint Programme; in particular:
• Consolidating existing knowledge for the safe start of operation of the first geological disposal facilities for spent fuel, high-level waste, and other long-lived radioactive waste, and supporting optimization linked with the stepwise implementation of geological disposal; and • Enhancing knowledge management and transfer between organisations, Member-States and generations.
</t>
  </si>
  <si>
    <t>HORIZON-KDT-JU-2023-1-IA</t>
  </si>
  <si>
    <t xml:space="preserve">FastLane </t>
  </si>
  <si>
    <t>Posilňovanie európskeho hodnotového reťazca v oblasti udržateľnej výkonovej elektroniky</t>
  </si>
  <si>
    <t>Boosting the European Value Chain for Sustainable Power Electronics</t>
  </si>
  <si>
    <t>5.1.2024</t>
  </si>
  <si>
    <t>Projekt FastLane sa zameriava na vytvorenie úplného, vysoko konkurencieschopného a udržateľného európskeho hodnotového reťazca pre výkonovú elektroniku na báze karbidu kremíka (SiC).
Cieľom je zabezpečiť konkurencieschopnú technologickú excelentnosť – od špeciálne upravených SiC substrátov cez nové polovodičové súčiastky, inteligentné výkonové moduly a meniče až po rozšírené aplikácie v automobilovom a priemyselnom sektore.
Ďalšia generácia SiC materiálov bude vyvinutá prostredníctvom zlepšenia kvality kryštalického východiskového materiálu, opätovného využívania materiálu a urýchlenia výroby substrátov v EÚ. Na základe týchto nových materiálov bude vyvinutá nová generácia výkonových prvkov SiC MOSFET, ktorá prekoná súčasné obmedzenia týkajúce sa účinnosti, výkonu, robustnosti a udržateľnosti, pričom bude zahŕňať aj nové technológie snímania priamo na čipe.Výkonové moduly založené na týchto súčiastkach budú ďalej zdokonaľované prostredníctvom viacerých inovácií, napríklad pokročilých metód sintrovania, ktoré povedú k zvýšeniu spoľahlivosti výkonových modulov, a tým aj k lepšej udržateľnosti.Na úrovni komponentov budú vyvinuté vysoko efektívne a spoľahlivé invertory pre automobilové a priemyselné aplikácie vrátane viacerých detailných inovácií. Vo všetkých krokoch prispeje zlepšenie metodík charakterizácie SiC materiálov k zvýšeniu kvality a objemu výroby polovodičov v EÚ.Celkovo sa očakáva výrazné zvýšenie výkonu a spoľahlivosti vo všetkých etapách. Tento vývoj povedie k celkovému zníženiu nákladov a zároveň, vďaka zníženiu environmentálnej stopy – predĺženiu životnosti, zníženiu emisií CO2 a nižšej spotrebe vody – prispeje k ekologickejšiemu hospodárstvu.
Vďaka stanoveným cieľom projekt FastLane zníži environmentálnu stopu počas celého životného cyklu produktu, prispeje k Európskej zelenej dohode a podporí udržateľnú európsku suverenitu vo výkonovej elektronike. Nákladové výhody pre koncového používateľa budú dosiahnuté aj vďaka využitiu úspor z rozsahu v automobilovom priemysle. Týmito krokmi FastLane prispieva k napĺňaniu spoločenských cieľov Európy a k ekologickejšiemu hospodárstvu.</t>
  </si>
  <si>
    <t>FastLane targets a full, highly competitive and sustainable European value chain for Silicon Carbide (SiC) based power electronics. The goal is to provide a competitive technology excellence from engineered SiC substrates to novel devices, smart power modules and
converters to broadened automotive and industrial applications. The next generation of SiC materials will be developed by improved quality of the crystalline starting material, material re-use and acceleration of substrate EU-based manufacturing. Based on the new
materials the next generation SiC MOSFET power devices will be developed overcoming current limitations regarding efficiency, performance, robustness and sustainability and will integrate also new on-chip sensing technology. Power modules based on the devices
will be further improved by several innovations, e.g. advanced sintering which will lead to improved power module reliability and therefore better sustainability. On component level, highly efficient and reliable inverters for automotive and industrial applications will
be developed, including a variety of innovations in detail. In all steps, an improvement of SiC material characterization methodologies will increase the quality and the output of EU based semiconductors. Overall, performance and reliability are expected to increase greatly
in all steps. These developments will lead to an overall reduction of cost and, by reduction of the footprint (lifetime increase, CO2 decrease, water consumption decrease), to a greener economy. With the envisioned goals, FastLane will decrease the environmental
footprint all along the product lifecycle and contribute to the European Green Deal and ensure a sustainable European sovereignty in power electronics. Cost benefits for the end user will be achieved by the reuse of the automotive economy of scale. With these steps,
FastLane contributes to the European societal goals and a greener economy.</t>
  </si>
  <si>
    <t>HORIZON-WIDERA-2023-ACCESS-02</t>
  </si>
  <si>
    <t>FreeTwinEV</t>
  </si>
  <si>
    <t>Podpora výskumnej excelentnosti STU v oblasti digitálneho dvojčaťa pre udržateľné a bezpečné elektromobily</t>
  </si>
  <si>
    <t>FreeTwinEV- Fostering Research ExcellencE of STU in Digital Twinning for Sustainable and Safe Electric Vehicles</t>
  </si>
  <si>
    <t>Ing. Gabriel Gálik, PhD.</t>
  </si>
  <si>
    <t>Hlavným cieľom projektu FreeTwinEV je posilniť výskumné kapacity STU v oblasti digitálnych dvojčiat pre pokročilé systémy riadenia batérií.Víziou projektu je etablovať Slovenskú technickú univerzitu (STU) ako centrum špičkového výskumu batérií v regióne strednej a východnej Európy, a to prostredníctvom dlhodobého strategického výskumného partnerstva medzi STU, University of Twente, Linz Centre of Mechatronics a spoločnosťou ADDSEN so zameraním na internacionalizáciu.Projekt FreeTwinEV skúma príležitosti vyplývajúce zo Stratégie inteligentnej špecializácie výskumu a inovácií Slovenskej republiky, ako aj z významnej pozície krajiny v automobilovom priemysle, keďže Slovensko je najväčším výrobcom automobilov na obyvateľa na svete.
Projekt si stanovil veľmi konkrétne kľúčové ukazovatele výkonnosti na meranie dosiahnutého pokroku a výsledkov. Tie povedú k zvýšeniu kapacít výskumu, vývoja a inovácií aktérov na Slovensku, ako aj k presnejšiemu určovaniu stavu a zlepšenému energetickému manažmentu batériových systémov v rôznych aplikáciách, predovšetkým v elektrických vozidlách, ale aj v stacionárnych batériových úložiskách energie.Výskum projektu FreeTwinEV významne prispieva k Európskej zelenej dohode. Už samotné predĺženie životnosti batérií o 20 % by mohlo potenciálne ušetriť až 40 miliónov ton CO2 ročne. Vďaka využitiu pokročilých systémov riadenia batérií môžu byť batérie opätovne využité v rôznych aplikáciách vrátane stacionárneho ukladania energie, integrácie obnoviteľných zdrojov energie a podpory elektrickej siete.Projekt podporuje obehové hospodárstvo opätovným využívaním cenných zdrojov a minimalizuje ekologický dopad spojený s likvidáciou batérií.
Prostredníctvom série twinningových nástrojov, ako sú mobilitné výmenné pobyty, letné školy, spoločné odborné aj mäkké zručnostné školenia, posilnenie projektovej kancelárie STU a navrhovanie a realizácia strategických výskumných a internacionalizačných agiend, bude STU schopná plne absorbovať najlepšie postupy svojich partnerov, čo prispeje k zvýšeniu jej vedeckej reputácie a viditeľnosti.</t>
  </si>
  <si>
    <t>The primary aim of the FreeTwinEV project is to enhance STU's research capacities in Digital Twinning for advanced battery management
systems. The vision of the project is to establish Slovak University of Technology (STU) as the focal point for cutting-edge battery
research in the CEE region, achieved through a lasting strategic partnership in research involving STU, University of Twente, Linz
Centre of Mechatronics and ADDSEN, focusing on internationalization. FreeTwinEV explores the opportunities stemming from the
Slovak Research and Innovation Smart Specialization Strategy and the large automotive industry base of the country as the largest car
producer per capita in the world. The project has set very concrete key performance indicators to measure the progress and outcomes
achieved. They will result in increased R&amp;D and innovation capacities of actors in Slovak and more precise state estimation and
improved energy management of battery systems in various applications, primarily electric vehicles, but also in stationary battery energy
storages. FreeTwinEV research contributes to the European Green Deal significantly. With just extending battery life by 20% we could
potentially save up to 40 million tons of CO2/year. By leveraging advanced battery management systems, batteries can be repurposed
for various applications, including stationary energy storage, renewable energy integration, and grid support. The project promotes a
circular economy by reusing valuable resources and minimizes the ecological impact associated with battery disposal. Through the series
of twinning tools like mobility exchanges, summer schools, joint hard and soft-skills training, upgrading the STU´s Project Office, and
designing and implementing strategic research and internationalization agendas, STU will be able to fully absorb the best practices from
the partners, which will contribute to raising their scientific reputation and visibility in electric eVehicles twinning proposal</t>
  </si>
  <si>
    <t>ECSEL-2020-2-RIA</t>
  </si>
  <si>
    <t xml:space="preserve">HiEFFICIENT </t>
  </si>
  <si>
    <t>Vysoko efektívne a spoľahlivé elektrické pohonné systémy založené na modulárnych, inteligentných a vysoko integrovaných moduloch výkonovej elektroniky na báze širokopásmových polovodičov</t>
  </si>
  <si>
    <t>Highly EFFICIENT and reliable electric drivetrains based on modular, intelligent and highly integrated wide band gap power electronics modules</t>
  </si>
  <si>
    <t>Ing. Juraj Marek, PhD.</t>
  </si>
  <si>
    <t>01.05. 2021</t>
  </si>
  <si>
    <t>30.04. 2024</t>
  </si>
  <si>
    <t>Európska iniciatíva „Green Deal“ Európskej komisie sa usiluje o udržateľnú mobilitu a efektívne využívanie zdrojov. V rámci projektu HiEFFICIENT budú partneri pracovať na napĺňaní týchto cieľov a vyvinú ďalšiu generáciu širokopásmových polovodičov (WBG) v oblasti inteligentnej mobility.Na podporu tohto vývoja a uvedenia na trh v automobilových aplikáciách si partneri projektu HiEFFICIENT stanovili ambiciózne ciele s cieľom zvýšiť akceptáciu a dosiahnuť maximálny prínos z využívania WBG polovodičov:
Zníženie objemu o 40 % prostredníctvom integrácie na všetkých úrovniach (úroveň komponentov, subsystémov a systémov),Zvýšenie účinnosti nad 98 % pri súčasnom znížení strát až o 50 %,Zvýšenie spoľahlivosti výkonových elektronických systémov so širokopásmovými polovodičmi s cieľom dosiahnuť predĺženie životnosti až o 20 %.</t>
  </si>
  <si>
    <t xml:space="preserve">The European “Green Deal” initiative by the EU commission strives for sustainable mobility and efficient use of resources. Within HiEFFICIENT the project partners will work towards these goals and will develop the next generation of wide band-gap semiconductors (WBG) in the area of smart mobility. To boost this development and the market introduction in automotive applications, HiEFFICIENT partners have set ambitious goals to gain higher acceptance and achieve the maximum benefit in using WBG semiconductors:
1.) Reduction in Volume of 40%, by means of integration on all levels (component-, subsystem- and system level),
2.) Increase efficiency beyond 98%, while reducing losses of up to 50%,
3.) Increase reliability of wide band-gap power electronic system to ensure a lifetime improvement of up to 20%.
</t>
  </si>
  <si>
    <t>HORIZON-JU-Chips-2024-2-RIA</t>
  </si>
  <si>
    <t>HiPower 5.0</t>
  </si>
  <si>
    <t>Najmodernejšie polovodičové, integračné a riadiace technológie pre vysoko kompaktné a inteligentné komponenty e-pohonov pre udržateľnejšiu výkonovú elektroniku 5.0</t>
  </si>
  <si>
    <t>Leading edge Semiconductor, Integration, and Control System Technologies for highly compact and smart eDrive Components towards more sustainable Power Electronics 5.0</t>
  </si>
  <si>
    <t>doc. Ing. Juraj Marek. PhD.</t>
  </si>
  <si>
    <t>Projekt HiPower 5.0 reaguje na výzvy a ambície definované v Európskej zelenej dohode a v akte o čipoch s cieľom vyvinúť nové riešenia výkonovej elektroniky, ktoré prispejú k napĺňaniu cieľov Zelenej dohody a podporia odolný a špičkový celoeurópsky hodnotový reťazec pre riešenia mobility budúcnosti.Preto sa projekt HiPower 5.0 zameriava na vývoj vysoko integrovaných komponentov elektrických pohonov pre automobilový a námorný sektor s využitím najmodernejších širokopásmových polovodičov a technológií integrácie výkonovej elektroniky. To zahŕňa vývoj nových GaN waferových materiálov s vynikajúcimi parametrami, prvé monoliticky integrované obojsmerné GaN spínače na úrovni 850 V, ktoré umožnia nové topológie a bezprecedentnú účinnosť na úrovni 99 %, ako aj 1200 V GaN spínače zodpovedajúce požiadavkám 800 V batériových elektrických vozidiel.Pri vývoji týchto riešení sa zohľadňuje návrh orientovaný na efektívne využívanie zdrojov a vysokú spoľahlivosť s cieľom minimalizovať uhlíkovú stopu CO2 a predĺžiť životnosť komponentov výkonovej elektroniky. Po prvé, bude využitá viacfyzikálna simulácia, ktorá dokáže modelovať komplexné interakcie medzi elektrickými, tepelnými, elektromagnetickými a mechanickými javmi. Simulovaním týchto interakcií bude možné optimalizovať návrh systému a predpovedať jeho správanie v rôznych prevádzkových podmienkach, čím sa zníži potreba prototypovania a skrátia sa čas aj náklady na vývoj.Po druhé, budú vyvinuté nové modely starnutia a koncepty prognostiky, ktoré napokon umožnia zodpovedajúce vyhodnotenie stanovených cieľov jednotlivých aplikácií. Vďaka inováciám v riadení výkonovej elektroniky a v chladení sa ďalej zvýši životnosť a spoľahlivosť.Na dosiahnutie týchto cieľov je konzorcium projektu HiPower 5.0 zostavené naprieč celým hodnotovým reťazcom – od vývoja GaN waferov a čipov až po automobilových a námorných dodávateľov Tier 1 a OEM výrobcov. Tento základ dopĺňajú popredné európske univerzity a výskumné organizácie, čo zaručuje významný ekonomický a vedecký dopad navrhovaných prác.</t>
  </si>
  <si>
    <t>HiPower 5.0 is driven by the challenges and ambitions addressed in the Green Deal and in the Chips Act, to develop new power electronics
solutions to ensure Green Deal targets and to foster a resilient and leading edge all-European Value Chain, for tomorrow’s mobility
solutions. Therefore, HiPower 5.0 aims for developing highly integrated eDrive components for the automotive and maritime domain
using leading edge wide bandgap semiconductors and power electronics integration technologies. This includes the development of new
GaN wafer materials with superior performance, first time 850 V monolithically integrated bidirectional GaN switches, enabling new
topologies and unprecedented efficiency levels of 99%, as well as 1200 V GaN switches fitting the needs of 800 V battery electric
vehicles. When developing these solutions, a resource-efficient and reliable design is considered to minimize CO2 footprint and extent
the lifetime of power electronics components. Firstly, multi-physics simulation with its ability to model the complex interactions between
electrical, thermal, electro-magnetic, and mechanical phenomena will be used. By simulating these interactions, the system design can
be optimized while performances can be predicted under various operating conditions, reducing the need for prototyping, and cutting
both time and costs of development. Secondly, new ageing models and prognostics concepts will be developed to finally enable an
according evaluation of the set targets of the single applications. Supported by innovations in power electronics control and cooling the
lifetime and reliability will be further enhanced. To achieve these targets, the HiPower 5.0 consortium is composed along the whole value
chain, starting from the GaN wafer and chips development, up to automotive and maritime Tier1/OEMs. This is accompanied by leading
European universities and research organizations, guaranteeing a significant economic and scientific impact of the proposed work.</t>
  </si>
  <si>
    <t>HORIZON-EIC-2022-PATHFINDEROPEN-01</t>
  </si>
  <si>
    <t xml:space="preserve">NAP </t>
  </si>
  <si>
    <t>Čipové inteligentné systémy na monitorovanie individuálnych spánkových návykov</t>
  </si>
  <si>
    <t>twiN-on-a-chip brAins for monitoring individual sleeP habits</t>
  </si>
  <si>
    <t xml:space="preserve">doc. Ing. Erik Vavrinský, PhD. </t>
  </si>
  <si>
    <t>1.3.2023</t>
  </si>
  <si>
    <t>31.8.2026</t>
  </si>
  <si>
    <t>Nedostatok spánku predstavuje nedostatočne zdokumentovanú epidémiu a poruchy spánku sú bežnými včasnými príznakmi neurodegenerácie. Klinický výskum v súčasnosti spochybňuje predpoklad, že ľudský spánok je univerzálny jav platný rovnako pre všetkých: je potrebné otvoriť nové smery vo výskume spánku.Projekt NAP umožňuje skúmanie individuálnej patofyziológie spánku prostredníctvom nového vedecko-technologického paradigmatického prístupu, ktorý spája modelovanie in vitro, alometrické škálovanie, spracovanie signálov a mikrovýrobu.NAP sa zameriava na päť prelomových cieľov:vývoj prvého modelu umožňujúceho presné skúmanie individuálneho spánku, vytvorenie cyborganoidu, teda novej generácie biohybridného modelu ľudského mozgu,zavedenie experimentálneho postupu na napodobnenie spánku in vitro so zohľadnením životného štýlu, metabolizmu a genetickej výbavy konkrétnej osoby,využitie alometrie na získanie relevantných informácií pri prenose poznatkov z modelov in vitro na človeka,vytvorenie prvého nástroja na včasnú diagnostiku Parkinsonovej choroby.
Ako dôkaz konceptu bude projekt NAP identifikovať účinky spánkovej deprivácie a detegovať prejavy Parkinsonovej choroby súvisiace so spánkom z personalizovanej perspektívy.Z dlhodobého hľadiska projekt NAP prispeje k tomu, aby sa Európa stala lídrom vo výskume a inováciách v oblasti spánku prostredníctvom svojej plánovanej technológie: prediktívneho medicínskeho „twin-on-a-chip“, ktorý by umožnil rutinný skríning širokej verejnosti s cieľom:
i) kontrolovať zdravotný stav spánku,
ii) upozorňovať na dôsledky nedostatku spánku,
iii) predikovať Parkinsonovu chorobu a iné neuropatie charakterizované poruchami spánku.
To bude prínosom pre vedu, spoločnosť aj ekonomiku.
Dôkaz konceptu projektu NAP prinesie prvý nástroj na presnú extrapoláciu biologických parametrov z podmienok in vitro na človeka. Identifikácia individuálnych potrieb spánku umožní cielene odhaku umožní cielene odhaľovať osoby trpiace poruchami spánku, čím sa znížia náklady na zdravotnú starostlivosť.Biomarkery neurodegenerácie súvisiace so spánkom budú mať zásadný význam pre farmakologický výskum, podnikateľskú sféru aj sektor zdravotnej starostlivosti.</t>
  </si>
  <si>
    <t>Insufficient sleep is an under-reported epidemic and sleep disturbances are common early signs of neurodegeneration. Clinical research is
currently challenging the assumption that human sleep is a one-fits-all phenomenon: breaking new grounds into sleep research is needed.
NAP makes real the study of individual sleep pathophysiology through a new science-to-technology paradigm merging in vitro modelling,
allometric scaling, signal processing and micromanufacturing. NAP targets five breakthroughs: 1) the development of the first model
enabling the accurate study of individual sleep, 2) the realization of the cyborganoid, i.e., the next generation of biohybrid model of the
human brain, 3) the setup of an experimental procedure to mimic sleep in vitro accounting for a person’s lifestyle, metabolism and genetic
makeup, 4) the exploitation of allometry to obtain meaningful information from in vitro to humans and 5) the delivery of the first tool for
Parkinson’s Disease (PD) early diagnosis. As a Proof of Principle, NAP will identify the effects of sleep deprivation and detect sleeprelated
signs of PD in a personalised perspective. In the long-term, NAP will move Europe to lead sleep research and innovation through
its envisioned technology: a predictive medicine twin-on-a-chip allowing the public at large to be routinely screened for i) checking
their sleep health, ii) being warned about the consequences of sleep loss, iii) predating PD and other neuropathies characterized by sleep
anomalies. This will be of benefit for science, society and economy. NAP Proof of Principle will deliver the first tool for accurately
extrapolating biological parameters from in vitro to humans. The identification of individual sleep needs will allow the targeted detection
of people suffering from sleep disorders, scaling back healthcare costs. Sleep-related neurodegeneration biomarkers will have tremendous
implications in pharmacological research and enterprise and in the healthcare sector</t>
  </si>
  <si>
    <t>NetEURATOM</t>
  </si>
  <si>
    <t>Vytvorenie siete na poskytovanie kvalitnejších a profesionálnejších služieb a podpory národným kontaktným bodom programu Euratom a žiadateľom o účasť v programe</t>
  </si>
  <si>
    <t>Establishment of a Network providing improved professionalised servises and support to Euratom National Contact Points and programme applicants</t>
  </si>
  <si>
    <t>01.06. 2022</t>
  </si>
  <si>
    <t>31.05. 2027</t>
  </si>
  <si>
    <t>NetEuratom je sieť národných kontaktných bodov programu Euratom, ktorej celkovým zámerom je vytvoriť jednotnú vzdelávaciu sieť NCP realizujúcu nadnárodné aktivity s cieľom dosiahnuť konzistentnejšiu úroveň služieb NCP, čo povedie k vyššej kvalite predkladaných návrhov zo strany žiadateľov.Konkrétnejšie sa projekt zameriava na poskytovanie zlepšených a profesionalizovaných služieb všetkým národným kontaktným bodom programu Euratom, zjednodušenie prístupu k výzvam programu Euratom v oblasti jadrového výskumu a vzdelávania a znižovanie vstupných bariér pre nových záujemcov, a to prostredníctvom zdieľania poznatkov, rozvoja zručností (najmä pre nových a menej skúsených NCP), školení a mentoringových aktivít.Pokiaľ ide o žiadateľov do programu Euratom a ďalšie relevantné zainteresované strany, projekt poskytne informácie a školiace materiály potrebné na zvýšenie priemernej kvality predkladaných návrhov, ako aj matchmakingové aktivity zamerané na prepájanie potenciálnych účastníkov s vznikajúcimi konzorciami v oblasti jadrového výskumu.
NetEuratom sa usiluje o nadviazanie úzkej spolupráce s ďalšími sieťami národných kontaktných bodov programu Horizont Európa a sieťami EÚ prostredníctvom spoločnej organizácie matchmakingových a školiacich aktivít s cieľom doplniť podporné služby pre žiadateľov.Všetky aktivity a výsledky projektu budú propagované medzi všetkými národnými kontaktnými bodmi programu Euratom aj širšou verejnosťou.
NetEuratom bude realizovaný konzorciom ôsmich oficiálne nominovaných organizácií národných kontaktných bodov z ôsmich členských štátov EÚ. Projekt je koordinačnou a podpornou akciou s trvaním 60 mesiacov.</t>
  </si>
  <si>
    <t>NetEuratom is the Network of Euratom National Contact Points with an overall concept to establish a united learning network of NCPs,
undertaking transnational activities for a more consistent level of NCP services, resulting in higher quality of submitted proposals from
applicants. More specifically, the project aims to provide improved and professionalised services to all Euratom NCPs simplifying access
to Euratom calls in nuclear research and trainings and lowering entry barriers for newcomers, through knowledge sharing and skills
development (particularly for newcomers and less experienced NCPs), trainings and mentoring activities. Regarding Euratom programme
applicants and other relevant stakeholders, the project will provide information and training material needed in order to raise the average
quality of proposals submitted as well as matchmaking activities with the scope to link up potential participants with emerging consortia
in nuclear research. NetEuratom seeks to establish close collaboration with other Horizon Europe NCP and EU networks through joint
organisation of matchmaking and training activities aiming to complement support services to applicants. All project activities and
outcomes will be promoted to all Euratom NCPs and the wider public. NetEuratom will be implemented by a consortium of eight officially
nominated NCP organisations from eight EU Member States. The project is a Coordination and Support Action with a 60 month duration.</t>
  </si>
  <si>
    <t xml:space="preserve">	ECSEL-2017-1</t>
  </si>
  <si>
    <t xml:space="preserve">REACTION </t>
  </si>
  <si>
    <t>Prvá európska pilotná výrobná linka pre 8-palcový SiC</t>
  </si>
  <si>
    <t>first and euRopEAn siC eigTh Inches pilOt liNe</t>
  </si>
  <si>
    <t xml:space="preserve">Ing. Aleš Chvála, PhD. </t>
  </si>
  <si>
    <t xml:space="preserve">01.11.2018 </t>
  </si>
  <si>
    <t>30.04.2022</t>
  </si>
  <si>
    <t>Projekt REACTION presadí prvú pilotnú linku na karbid kremíka (SiC) s priemerom 200 mm na svete, určenú pre výkonové technológie. To umožní európskemu priemyslu stanoviť svetový štandard inovatívnych a konkurencieschopných riešení pre kritické spoločenské výzvy, ako sú úspora energie, znižovanie emisií CO2 a udržateľné životné prostredie prostredníctvom elektromobility a energetickej efektívnosti v priemysle.Zriadením prvej 200 mm SiC pilotnej linky na svete a vývojom najinovatívnejšej a nákladovo najkonkurencieschopnejšej technológie sa tento projekt zameria na aplikácie pre masový trh, ako sú inteligentná energetika, inteligentná mobilita a priemysel. Umožní reagovať na čoraz rastúce požiadavky na kvalitu a nákladové obmedzenia v oblasti výkonovej elektroniky pre nasledujúcu generáciu v budúcom desaťročí.
Silnou stránkou projektu je implementácia kompletného hodnotového reťazca pilotnej linky, ktorá integruje a optimalizuje partnerstvo v oblastiach vývoja SiC zariadení, SiC procesných technológií, výskumných a technologických organizácií (RTO) a koncových používateľov až po finálny aplikačný kontext. To umožní vybudovať kompletný ekosystém 8-palcovej SiC linky, čím sa zvýši konkurencieschopnosť priemyslu EÚ v celom hodnotovom reťazci na trhu, kde iné krajiny, ako napríklad USA alebo Japonsko, dnes ešte len začínajú pôsobiť na trhu 6-palcového SiC.Zlepšenie parametrov inovatívnych SiC výkonových prvkov spolu so znížením nákladov a rozmerov patrí medzi najdôležitejšie výzvy riešené v projekte. Očakáva sa, že povedú k vytvoreniu nového a silnejšieho európskeho dodávateľského reťazca pre veľmi kompaktné SiC meniče v rozsahu od 600 V do 3,3 kV, ideálne pre uvažované aplikácie. Ambíciou je preto zohrávať vedúcu úlohu na ceste k excelentnosti v Európe prostredníctvom prvej generácie ziskových 8-palcových produktov a komponentov pre inteligentnú mobilitu a inteligentnú energetiku, primárneho prístupu k právam duševného vlastníctva v kľúčových oblastiach a konkurencieschopnej výroby v Európe.</t>
  </si>
  <si>
    <t>REACTION will push through the first worldwide 200mm Silicon Carbide (SiC) Pilot Line Facility for Power technology. This will enable the European industry to set the world reference of innovative and competitive solutions for critical societal challenges, like Energy saving and CO2 Reduction as well as Sustainable Environment through electric mobility and industrial power efficiency. Establishing the first 200mm SiC Pilot Line in the world and developing the most innovative and cost competitive technology, this project will address mass-market applications like smart energy and smart mobility, and industrial. It will allow to meet the more and more increasing demand of requirements in terms of quality and cost constraint for next decade generation’s power electronics. The Project strength is the complete Pilot Line value chain implementation, integrating and optimizing partnership in the fields of SiC equipment developers, SiC process technologists, RTOs, and end users partners till the final applications context. This will allow to develop a full 8” SiC line ecosystem enhancing the competitiveness of EUIndustries down to the value chain in a market context where other countries today, such as the USA or Japan, are just starting to play on 6” SiC market. Innovative SiC power device Performances improvements, together with cost and size reductions, are the most relevant challenges addressed in the project that are expected to lead to a new stronger European supply chain for very compact SiC converters, from 600V to 3.3kV range, ideal for the addressed applications; the ambition is therefore
to play a primary role towards excellence in Europe by a first generations of 8” SiC profitable Smart Mobility and Smart Energy products and components, primary access to IPs for the relevant essential capabilities, competitiveness of manufacturing in Europe.</t>
  </si>
  <si>
    <t>NFRP-2019-2020-06</t>
  </si>
  <si>
    <t>H2020/945041</t>
  </si>
  <si>
    <t>SafeG</t>
  </si>
  <si>
    <t>Zvyšovanie bezpečnosti GFR pomocou inovatívnych materiálov, technológií a procesov</t>
  </si>
  <si>
    <t>Safety of GFR Trough Innovative Materials, technologies and processes</t>
  </si>
  <si>
    <t>01.10.2020</t>
  </si>
  <si>
    <t>30.09.2024</t>
  </si>
  <si>
    <t>Plynom chladený rýchly reaktor (GFR) sa považuje za jednu zo šiestich najsľubnejších pokročilých technológií jadrových reaktorov, podporovaných na celom svete fórom Generation IV International Forum a v Európe iniciatívou ESNII. Vyniká svojou univerzálnosťou, keďže spája veľmi vysoké výstupné teploty aktívnej zóny s možnosťou uzatvorenia palivového cyklu, čo umožňuje veľmi efektívnu a udržateľnú výrobu elektriny a priemyselného tepla. Návrh projektu SafeG predstavuje výskumno-inovačnú akciu zameranú na prepojenie vývojárov reaktora ALLEGRO (V4G4) s európskymi a medzinárodnými expertmi so skúsenosťami vo výskume GFR a HTR, ktorí využijú svoje jedinečné odborné znalosti, know-how a skúsenosti a prinesú nové podnety do vývoja GFR. Projekt SafeG posunie výskum a vývoj GFR v Európe o významný krok vpred.
Projekt je rozdelený do 7 pracovných balíkov, pričom štyri z nich sa zaoberajú otvorenými výskumnými a vývojovými problémami GFR, konkrétne bezpečnosťou aktívnej zóny a odolnosťou voči proliferácii (WP1), pokročilými materiálmi a technológiami (WP2), odvodom zvyškového tepla (WP3), štandardizáciou a kódmi (WP4). Okrem toho bude významná časť úsilia (15 % celkového rozpočtu) venovaná vzdelávacím a školiacim aktivitám v rámci WP5. Aktivity zamerané na šírenie výsledkov a osvetu sú zahrnuté vo WP6, zatiaľ čo WP7 zabezpečuje hladké riadenie a realizáciu projektu.
Hlavnými cieľmi projektu SafeG sú:
posilniť bezpečnosť demonštračného reaktora GFR ALLEGRO,
prehodnotiť referenčné možnosti GFR v oblasti materiálov a technológií,
prispôsobiť bezpečnosť GFR meniacim sa potrebám výroby elektriny vo svete pri rastúcom a decentralizovanom podiele jadrovej elektriny prostredníctvom štúdia rôznych palivových cyklov a ich vhodnosti z hľadiska bezpečnosti a odolnosti voči proliferácii,
zapojiť študentov a mladých odborníkov a zvýšiť ich záujem o výskum GFR,
prehĺbiť spoluprácu s medzinárodnými mimoeurópskymi výskumnými tímami a relevantnými európskymi a medzinárodnými organizáciami.</t>
  </si>
  <si>
    <t>Gas-cooled fast reactor (GFR) is considered as one of the six most promising advanced nuclear reactor technologies, supported worldwide by the Generation IV International Forum and ESNII in Europe. It excels in versatility, combining very high core outlet temperatures and the possibility to close the fuel cycle, allowing for very efficient and sustainable electricity and industrial heat production. The SafeG proposal presents a Research and Innovation action aiming at connecting developers of the ALLEGRO reactor (V4G4) with European and international experts having experience in GFR and HTR research, who will utilize their unique expertise, knowledge and experience, bringing fresh ideas to the GFR development to the SafeG project will bring the GFR research and development in Europe a major step forward. It is divided into 7 Work Packages, four of them dealing with open research and development problems of GFRs, namely the core safety and proliferation resistance (WP1), advanced materials and technologies (WP2), decay heat removal (WP3), standardization and codes (WP4). Additionally, a major part of the effort (15 % of the total budget) will be dedicated to education and training activities sheltered by WP5. Dissemination and outreach activities are included in WP6 while WP7 ensures smooth management and execution of the project. The main objectives of the SafeG project are:
- To strengthen safety of the GFR demonstrator ALLEGRO
- To review the GFR reference options in materials and technologies
- To adapt GFR safety to changing needs in electricity production worldwide with increased and decentralized portion of nuclear electricity by study of various fuel cycles and their suitability from the safety and proliferation resistance points of view
- To bring in students and young professionals, boosting interest in GFR research
- To deepen the collaboration with international non-EU research teams, and relevant European and international bodies</t>
  </si>
  <si>
    <t>HORIZON-CL4-2024-HUMAN-03-02</t>
  </si>
  <si>
    <t>TURING</t>
  </si>
  <si>
    <t>Dôveryhodné jednotné robustné inteligentné generatívne systémy</t>
  </si>
  <si>
    <t>Trustworthy Unified Robust Intelligent Generative Systems</t>
  </si>
  <si>
    <t>doc. Ing. Branislav Vrban, PhD.</t>
  </si>
  <si>
    <t xml:space="preserve">01.09.2025 </t>
  </si>
  <si>
    <t xml:space="preserve"> 31.08.2028</t>
  </si>
  <si>
    <t>Potreba implementácie systémov s komplexnou fyzikou je kritická v rôznych vedeckých a inžinierskych oblastiach. Tradičné numerické modely na simuláciu týchto systémov sú však výpočtovo náročné a vyžadujú značný čas, zdroje a náklady.
Nedávny pokrok v oblasti umelej inteligencie predstavuje sľubnú alternatívu, pričom modely AI preukázali schopnosť zachytiť dynamiku komplexných fyzikálnych systémov. Napriek týmto úspechom však modely AI trpia viacerými kľúčovými obmedzeniami, vrátane problémov so zovšeobecňovaním, náchylnosti na skreslenie, etických otázok a presnosti, najmä pri aplikácii na neznáme úlohy alebo predikcie v premenlivých rozsahoch. Tieto obmedzenia sa spoločne vnímajú ako problémy robustnosti.
Projekt TURING sa zameriava na riešenie týchto nedostatkov prostredníctvom vývoja robustných riešení založených na umelej inteligencii. Integruje multidisciplinárny pokrok v oblasti strojového učenia, počítačového inžinierstva, fyziky a spoločenských a humanitných vied s cieľom predtrénovať generatívne, multimodálne základné modely schopné zachytiť fyziku dynamických systémov, ktoré majú spoločné vlastnosti.Modely budú spočiatku vyvíjané opatrným prístupom a budú zahŕňať reprezentácie čoraz komplexnejších fyzikálnych systémov, postupne podľa toho, ako bude zabezpečená ich robustnosť. Po predtrénovaní budú tieto základné modely doladené pre špecifické úlohy, čím sa zvýši ich robustnosť v konkrétnych aplikačných oblastiach.
Tieto úlohy budú zamerané na kľúčové problémy inžinierstva a fyziky v oblasti jadrovej energetiky, časticovej fyziky a meteorológie, ktoré patria medzi vysoké priority EÚ. Modely špecifické pre jednotlivé úlohy a základné modely, spoločne označované ako „modely TURING“, budú vyvíjané v spolupráci s partnermi z Indie, Kanady a Švajčiarska.S cieľom maximalizovať dopad modelov TURING projekt zabezpečí súlad svojich aktivít s reguláciami, ako je napríklad Akt EÚ o umelej inteligencii, a následne tieto modely verejne sprístupní spolu s rámcom TURING (softvérové nástroje MLOps a webová aplikácia s konverzačnými schopnosťami), aby vývojári aj koncoví používatelia mohli túto technológiu využiť vo svojich aplikáciách.</t>
  </si>
  <si>
    <t>The need to implement complex physics systems is critical across various scientific and engineering domains. However, traditional
numerical models for simulating these systems are computationally expensive, requiring significant time, resources, and cost. Recent
advancements in AI present a promising alternative, with AI models demonstrating the ability to capture the dynamics of complex
physical systems. Despite these successes, AI models suffer from key limitations, including challenges with generalization, vulnerability
to bias, ethical concerns, and accuracy, particularly when applied to unseen tasks or variable-range predictions. These limitations are
collectively viewed as issues of robustness. The TURING project aims to address these shortcomings by developing robust AI-driven
solutions. It integrates multidisciplinary advancements from Machine Learning, Computer Engineering, Physics, and SSH to pre-train
generative, multimodal foundation models capable of capturing the physics of dynamic systems that share common properties. Starting
with a cautious approach, the models will incorporate representations of increasingly complex physical systems as robustness is ensured.
Once pre-trained, these foundation models will be fine-tuned for specific tasks, enhancing their domain-specific robustness. The tasks will
target critical engineering and physics problems in nuclear energy, particle physics, and meteorology, which are of high priority for the
EU. The task-specific and foundation models, collectively termed "TURING models", will be developed in collaboration with partners
from India, Canada, and Switzerland. To maximize the impact of TURING models, the project will ensure compliance of its activities
with regulations such as the EU AI Act and then publicly release those models, along with the TURING Framework (MLOps SW tools
and web-based app with conversational capabilities), enabling developers and end users to leverage this technology for their applications</t>
  </si>
  <si>
    <t>2022-2025 Taiwan – Slovenský strategický plán rozvoja priemyslu</t>
  </si>
  <si>
    <t>Project supporting research and education in the semiconductor sector with the aim of fostering industrial development in Slovakia</t>
  </si>
  <si>
    <t>Projekt na podporu výskumu a vzdelávania v oblasti polovodičového priemyslu za účelom rozvoja priemyslu na Slovensku</t>
  </si>
  <si>
    <t>doc. Ing. Martin Donoval, PhD.</t>
  </si>
  <si>
    <t>https://www.crz.gov.sk/zmluva/11581169/</t>
  </si>
  <si>
    <t>Project to support research and education in the semiconductor industry for the purpose of industrial development in Slovakia</t>
  </si>
  <si>
    <t>Ing. Pavel Paholík</t>
  </si>
  <si>
    <t>Min. vnútra SR</t>
  </si>
  <si>
    <t>KRP-44/1-VYS-TT-2024</t>
  </si>
  <si>
    <t>Extrakcia z MT</t>
  </si>
  <si>
    <t>Extraction from MT (Mobile Terminals)</t>
  </si>
  <si>
    <t>EMC skúšky</t>
  </si>
  <si>
    <t>EMC testing</t>
  </si>
  <si>
    <t>doc. Ing. Karol Kováč, PhD.</t>
  </si>
  <si>
    <t>HMH s.r.o.</t>
  </si>
  <si>
    <t>621W250003</t>
  </si>
  <si>
    <t>SEC spol. s r.o.</t>
  </si>
  <si>
    <t>20241129</t>
  </si>
  <si>
    <t>Bel Power Solutions, s.r.o.</t>
  </si>
  <si>
    <t>P2010060516</t>
  </si>
  <si>
    <t>Voice Telco Recovery III, s.r.o.</t>
  </si>
  <si>
    <t>KRP-48/1-VYS-PO-2024</t>
  </si>
  <si>
    <t>Odborné stanovisko</t>
  </si>
  <si>
    <t>Professional opinion</t>
  </si>
  <si>
    <t>doc. Ing. Juraj Packa, PhD.</t>
  </si>
  <si>
    <t>VODOHOSPODÁRSKA VÝSTAVBA,</t>
  </si>
  <si>
    <t>5346/191124</t>
  </si>
  <si>
    <t>Skúšky OOPP</t>
  </si>
  <si>
    <t>PPE testing (Personal Protective Equipment)</t>
  </si>
  <si>
    <t>MH Teplárenský holding, a.s.</t>
  </si>
  <si>
    <t>5100005412</t>
  </si>
  <si>
    <t>Prenájom priestorov</t>
  </si>
  <si>
    <t>Premises rental</t>
  </si>
  <si>
    <t>prof. Ing. Anton Beláň, PhD.</t>
  </si>
  <si>
    <t>SOZE, s.r.o.</t>
  </si>
  <si>
    <t>01/2025/01</t>
  </si>
  <si>
    <t>Posudzovanie mater.</t>
  </si>
  <si>
    <t>Material assessment</t>
  </si>
  <si>
    <t>doc. Ing. Ján Haščík, PhD.</t>
  </si>
  <si>
    <t>Periodická príprava KF</t>
  </si>
  <si>
    <t>Periodic training of KF</t>
  </si>
  <si>
    <t>4600016378</t>
  </si>
  <si>
    <t>ÚJD - Príprava KF</t>
  </si>
  <si>
    <t>ÚJD - Preparation of KF</t>
  </si>
  <si>
    <t>Úrad jadrového dozoru Slovenskej republiky</t>
  </si>
  <si>
    <t>1000069227</t>
  </si>
  <si>
    <t>Slovenská legálna metrológia, n.o.</t>
  </si>
  <si>
    <t>2025Z0008</t>
  </si>
  <si>
    <t>621W250007</t>
  </si>
  <si>
    <t>oekostrom Service s.r.o.</t>
  </si>
  <si>
    <t>ORP-685/1-VYS-SN-2024</t>
  </si>
  <si>
    <t>ORP-785/1-VYS-SN-2024</t>
  </si>
  <si>
    <t>doc. Ing. Róbert Hinca, PhD.</t>
  </si>
  <si>
    <t>4600017862</t>
  </si>
  <si>
    <t>PPE testing</t>
  </si>
  <si>
    <t>SPIE Elektrovod, a.s.</t>
  </si>
  <si>
    <t>Odborné meranie</t>
  </si>
  <si>
    <t>Professional measurement</t>
  </si>
  <si>
    <t>ERMS s.r.o.</t>
  </si>
  <si>
    <t>2025002</t>
  </si>
  <si>
    <t>VUJE, a. s.</t>
  </si>
  <si>
    <t>4500090323</t>
  </si>
  <si>
    <t>Odborné vyjadrenie</t>
  </si>
  <si>
    <t>Professional statement</t>
  </si>
  <si>
    <t>ORP-828/1-VYS-TN-24</t>
  </si>
  <si>
    <t>Matoha Instrumentation Ltd.</t>
  </si>
  <si>
    <t>P00604</t>
  </si>
  <si>
    <t>Skúšky teplotného starnutia</t>
  </si>
  <si>
    <t>Thermal aging tests</t>
  </si>
  <si>
    <t>4500090295</t>
  </si>
  <si>
    <t>P201062056</t>
  </si>
  <si>
    <t>Postrgraduálne štúdium</t>
  </si>
  <si>
    <t>Postgraduate studies</t>
  </si>
  <si>
    <t>Ing. Ján Haščík, PhD.</t>
  </si>
  <si>
    <t>1000082443</t>
  </si>
  <si>
    <t>Extraction from MT</t>
  </si>
  <si>
    <t>25001</t>
  </si>
  <si>
    <t>4500356060</t>
  </si>
  <si>
    <t>ŠKODA JS, a.s.</t>
  </si>
  <si>
    <t>133/OS/25</t>
  </si>
  <si>
    <t>4500089806</t>
  </si>
  <si>
    <t>Postgraduálne štúdium</t>
  </si>
  <si>
    <t>4500089598</t>
  </si>
  <si>
    <t>P201062186</t>
  </si>
  <si>
    <t>P201062187</t>
  </si>
  <si>
    <t>20250320</t>
  </si>
  <si>
    <t xml:space="preserve">Jadrová a vyraďovacia spoločnosť, a.  s. </t>
  </si>
  <si>
    <t>ZM-93-24-1-00752-00120</t>
  </si>
  <si>
    <t>Inštitút bezpečnosti práce, s.r.o.</t>
  </si>
  <si>
    <t>AF/01/AG</t>
  </si>
  <si>
    <t>20250206</t>
  </si>
  <si>
    <t>Odb. seminár znalcov</t>
  </si>
  <si>
    <t>Professional seminar for experts</t>
  </si>
  <si>
    <t>Ing. Vladimír Kujan, PhD.</t>
  </si>
  <si>
    <t>ORP-2/1-VYS-SN-2023</t>
  </si>
  <si>
    <t>2025Z0305</t>
  </si>
  <si>
    <t>Siemens s.r.o.</t>
  </si>
  <si>
    <t>9709048006</t>
  </si>
  <si>
    <t>MT elektro s.r.o.</t>
  </si>
  <si>
    <t>01T/2025</t>
  </si>
  <si>
    <t>GOSPACE Tech, s.r.o.</t>
  </si>
  <si>
    <t>German Acoustic Design, spol. s r.o.</t>
  </si>
  <si>
    <t>PO2504-0037</t>
  </si>
  <si>
    <t>Úrad geodézie, kartografie a</t>
  </si>
  <si>
    <t>Školenie odb. spôsobilosť</t>
  </si>
  <si>
    <t>Professional competence training</t>
  </si>
  <si>
    <t>Ing. Vladimír Kujan., PhD.</t>
  </si>
  <si>
    <t>Norbert Celeng</t>
  </si>
  <si>
    <t>Ing. Jaroslav Oster</t>
  </si>
  <si>
    <t>Bc. Dušan Bobek</t>
  </si>
  <si>
    <t>Marek Hajdúch</t>
  </si>
  <si>
    <t>Bc. Anton Klbík</t>
  </si>
  <si>
    <t>Adam Zoššák</t>
  </si>
  <si>
    <t>ORP-122/2-VYYS-TN-25</t>
  </si>
  <si>
    <t>Ing. Lukáš Jež</t>
  </si>
  <si>
    <t>Bc. Ľubomír Haško</t>
  </si>
  <si>
    <t>Matúš Páločný</t>
  </si>
  <si>
    <t>Bc. Daniel Leško</t>
  </si>
  <si>
    <t>ORP-59/1-VYS-TN-25</t>
  </si>
  <si>
    <t>Ákos Horváth</t>
  </si>
  <si>
    <t>Lukáš Krčmárik</t>
  </si>
  <si>
    <t>PPC Investments, a. s.</t>
  </si>
  <si>
    <t>NOSL192500071</t>
  </si>
  <si>
    <t>Bc. Šimon Maruščák</t>
  </si>
  <si>
    <t>Bc. Juraj Kováč</t>
  </si>
  <si>
    <t>Bc. David Janiga</t>
  </si>
  <si>
    <t>Miroslava Revayová</t>
  </si>
  <si>
    <t>Ing. Áron Straňovský</t>
  </si>
  <si>
    <t>Ferenc Fodor</t>
  </si>
  <si>
    <t>Dávid Lešičko</t>
  </si>
  <si>
    <t>Národné centrum zdravotníckych informácií</t>
  </si>
  <si>
    <t>0079/2025</t>
  </si>
  <si>
    <t>Bc. Jakub Pružinec</t>
  </si>
  <si>
    <t>Bc. Adam Klbik</t>
  </si>
  <si>
    <t>PEBA Security, s.r.o.</t>
  </si>
  <si>
    <t>Bc. Viliam Krajčovič</t>
  </si>
  <si>
    <t>Aleksandr Bobrov</t>
  </si>
  <si>
    <t>45100000229</t>
  </si>
  <si>
    <t>Mário Babinský</t>
  </si>
  <si>
    <t>Bc. Maroš Švaral</t>
  </si>
  <si>
    <t>Martin Bezák</t>
  </si>
  <si>
    <t>Tomáš Truben</t>
  </si>
  <si>
    <t>Bc. Denis Galko</t>
  </si>
  <si>
    <t>KRP-49/1-VYS-TT-2024</t>
  </si>
  <si>
    <t>T-Industry, s.r.o.</t>
  </si>
  <si>
    <t>P201062756</t>
  </si>
  <si>
    <t>Bc. Viktor Hrúz</t>
  </si>
  <si>
    <t>Jakub Kvietok</t>
  </si>
  <si>
    <t>Bc. Lucia Šišoláková</t>
  </si>
  <si>
    <t>Ing. Nikola Vašečková Švejdová PhD.</t>
  </si>
  <si>
    <t>Mgr. Alexandra Kočišková</t>
  </si>
  <si>
    <t>TESTEK, a.s.</t>
  </si>
  <si>
    <t>Ing. Erik Kadlec</t>
  </si>
  <si>
    <t xml:space="preserve">GeoTerrain s.r.o. </t>
  </si>
  <si>
    <t>Ing. Tomáš Benka, PhD.</t>
  </si>
  <si>
    <t>Petríček Michal,Mgr.,PhD.</t>
  </si>
  <si>
    <t>S&amp;F PROTECTION s.r.o.</t>
  </si>
  <si>
    <t>Ing. Jana Petrovičová - BOZP-JP</t>
  </si>
  <si>
    <t>Bc. Martin Šenitko</t>
  </si>
  <si>
    <t>Safety Pro, s.r.o.</t>
  </si>
  <si>
    <t>Ing. Ľuboš Slobodník</t>
  </si>
  <si>
    <t>Ing. Jozef Krakovský PhD.</t>
  </si>
  <si>
    <t>prof.Ing.Boris Kvasnica</t>
  </si>
  <si>
    <t>Ing. Anton Kocúr</t>
  </si>
  <si>
    <t>doc. Ing. Daniela Špirková, PhD.</t>
  </si>
  <si>
    <t>20250526b</t>
  </si>
  <si>
    <t>20250526</t>
  </si>
  <si>
    <t>ORP-426/1-VYS-PO-23</t>
  </si>
  <si>
    <t>LANDIER, spol. s.r.o.</t>
  </si>
  <si>
    <t>On line kurzy</t>
  </si>
  <si>
    <t>Online courses</t>
  </si>
  <si>
    <t>doc.Ing. Richard Balogh, PhD.</t>
  </si>
  <si>
    <t>Schaeffler Kysuce, spol. s ro.o.</t>
  </si>
  <si>
    <t>XIMEA s.r.o.</t>
  </si>
  <si>
    <t>Natália Kamila Calvo</t>
  </si>
  <si>
    <t>KRP-27/1-VYS-TN-23</t>
  </si>
  <si>
    <t>KRP-25/1-VYS-TN-25</t>
  </si>
  <si>
    <t>Testovanie a optimalizácia aplikácie</t>
  </si>
  <si>
    <t>Application testing and optimization</t>
  </si>
  <si>
    <t>Ing. Peter Ťapák, PhD.</t>
  </si>
  <si>
    <t>doc. Ing. Richard Balogh, PhD.</t>
  </si>
  <si>
    <t>P201063432</t>
  </si>
  <si>
    <t>P201063906</t>
  </si>
  <si>
    <t>Sittig Technologies SK s.r.o.</t>
  </si>
  <si>
    <t>BL2025014</t>
  </si>
  <si>
    <t>2025Z0377</t>
  </si>
  <si>
    <t>2025Z0447</t>
  </si>
  <si>
    <t>SML/0301/0013/25</t>
  </si>
  <si>
    <t>1328/2025</t>
  </si>
  <si>
    <t>Dopravný podnik Bratislava, akciová spoločnosť</t>
  </si>
  <si>
    <t>Generálne riaditeľstvo ZVJS</t>
  </si>
  <si>
    <t>Data extraction from a MB</t>
  </si>
  <si>
    <t>ONE SMART STAR  SLOVAKIA, s.r.o.</t>
  </si>
  <si>
    <t>Slovenská elektrizačná prenosová sústava, a.s.</t>
  </si>
  <si>
    <t>SML/0301/0011/25</t>
  </si>
  <si>
    <t>Štipendium</t>
  </si>
  <si>
    <t>Scholarship</t>
  </si>
  <si>
    <t>doc. Ing. Miroslav Mikolášek, PhD.</t>
  </si>
  <si>
    <t>Infineon Technologies Austria AG</t>
  </si>
  <si>
    <t>PO4200305429</t>
  </si>
  <si>
    <t>Jadrová energetická spoločnosť Slovenska, a.s.</t>
  </si>
  <si>
    <t>ZML_OBJ_400_X_25_001</t>
  </si>
  <si>
    <t>Zebra Technologies Slovakia s.r.o.</t>
  </si>
  <si>
    <t>Brightpick s. r. o.</t>
  </si>
  <si>
    <t>Vzdelávací kurz</t>
  </si>
  <si>
    <t>Educational course / Training course</t>
  </si>
  <si>
    <t>KRP-23/1-VYS-TN-25</t>
  </si>
  <si>
    <t>Západoslovenská distribučná, a.s.</t>
  </si>
  <si>
    <t>Vypracovanie PD</t>
  </si>
  <si>
    <t>Development of PD</t>
  </si>
  <si>
    <t>45002209078</t>
  </si>
  <si>
    <t>P201064209</t>
  </si>
  <si>
    <t>Ing. Aurel Ugor</t>
  </si>
  <si>
    <t>Soft &amp; Control Technology s.r.o.</t>
  </si>
  <si>
    <t>SCT-Q2507130001</t>
  </si>
  <si>
    <t>Scholarship / Stipend</t>
  </si>
  <si>
    <t>Schaeffler Technologies AG</t>
  </si>
  <si>
    <t>ORP-378/1-VYS-TN-25</t>
  </si>
  <si>
    <t>ORP-112/2-vys-br-25</t>
  </si>
  <si>
    <t xml:space="preserve">MediaTech Central Europe, a. s. </t>
  </si>
  <si>
    <t>SM-Lab s.r.o.</t>
  </si>
  <si>
    <t>OA25036KE</t>
  </si>
  <si>
    <t>ELEKTRONICKÉ RIADIACE SYSTÉMY s.r.o.</t>
  </si>
  <si>
    <t>OBV25-0132</t>
  </si>
  <si>
    <t>PPC Energy, a.s.</t>
  </si>
  <si>
    <t>NOSL192500108</t>
  </si>
  <si>
    <t>DD11111</t>
  </si>
  <si>
    <t>Ing. Matúš Starovič</t>
  </si>
  <si>
    <t>PHYSICUS  s.r.o.</t>
  </si>
  <si>
    <t>Applied Meters, a.s.</t>
  </si>
  <si>
    <t>VOB/20250125</t>
  </si>
  <si>
    <t>ORP-481/1/-VYS-B3-24</t>
  </si>
  <si>
    <t>ORP-614/2-VYS-TN-24</t>
  </si>
  <si>
    <t>Bratislavská vodárenská spoločnosť, a.s.</t>
  </si>
  <si>
    <t>ZOD/347/2025/BVS</t>
  </si>
  <si>
    <t>KRP-65/1-VYS-TN-24</t>
  </si>
  <si>
    <t>Advokátska kancelária Mandzák a spol., s.r.o.</t>
  </si>
  <si>
    <t>Špecial. vzdelávanie znalcov</t>
  </si>
  <si>
    <t>Special education for experts</t>
  </si>
  <si>
    <t>Ing. Pavol Golis</t>
  </si>
  <si>
    <t>Applied Precision , s.r.o.</t>
  </si>
  <si>
    <t>Simultačno konzultačné služby</t>
  </si>
  <si>
    <t>Simulation and consulting services</t>
  </si>
  <si>
    <t>Ing. Martin Baťa, PhD.</t>
  </si>
  <si>
    <t>Tirn Technology s.r.o.</t>
  </si>
  <si>
    <t>Periodic training of control physicists</t>
  </si>
  <si>
    <t>DataCentrum elektronizácie územnej</t>
  </si>
  <si>
    <t>Pragolab s.r.o.</t>
  </si>
  <si>
    <t>O20251056</t>
  </si>
  <si>
    <t>HEH-LED, Ing. Helmuth Horvath</t>
  </si>
  <si>
    <t>MSM EXPORT, s.r.o.</t>
  </si>
  <si>
    <t>E2500660</t>
  </si>
  <si>
    <t>E2501240</t>
  </si>
  <si>
    <t>Kvalita napätia PS SR</t>
  </si>
  <si>
    <t>Voltage quality of the SR transmission system</t>
  </si>
  <si>
    <t>2025NZ0047</t>
  </si>
  <si>
    <t>2025NZ0048</t>
  </si>
  <si>
    <t>2025NZ0081</t>
  </si>
  <si>
    <t>REGONIK spol. s r.o.</t>
  </si>
  <si>
    <t>2/25/PČ</t>
  </si>
  <si>
    <t>A3 Soft s.r.o.</t>
  </si>
  <si>
    <t>GRATAX spol. s r.o.</t>
  </si>
  <si>
    <t>Professional statement / Expert opinion</t>
  </si>
  <si>
    <t>BL2025037</t>
  </si>
  <si>
    <t>Material assessment / Material evaluation</t>
  </si>
  <si>
    <t>Úpravy mobilnej aplikácie</t>
  </si>
  <si>
    <t>Mobile application modifications / edits</t>
  </si>
  <si>
    <t>R-2297/2025</t>
  </si>
  <si>
    <t>Delta Electronics (Slovakia). s.r.o.</t>
  </si>
  <si>
    <t>PO251111401180</t>
  </si>
  <si>
    <t>Securedo s. r. o.</t>
  </si>
  <si>
    <t>Special education for experts / Specialized training for experts</t>
  </si>
  <si>
    <t>Ing. Michal Tkáč</t>
  </si>
  <si>
    <t>P201067120</t>
  </si>
  <si>
    <t>doc. Ing. Zsolt Čonka, PhD.</t>
  </si>
  <si>
    <t>SmartApps s. r. o.</t>
  </si>
  <si>
    <t>Rental of premises</t>
  </si>
  <si>
    <t>AF/02/AG</t>
  </si>
  <si>
    <t>ORP-124/RV-24</t>
  </si>
  <si>
    <t>Ing. Jozef Brhel</t>
  </si>
  <si>
    <t>MUDr. Martin Sirotňák, MPH</t>
  </si>
  <si>
    <t>Bestek s.r.o.</t>
  </si>
  <si>
    <t>ELEKTRO GLOBAL SLOVAKIA, s.r.o.</t>
  </si>
  <si>
    <t>25VOm-12/253</t>
  </si>
  <si>
    <t>Meranie</t>
  </si>
  <si>
    <t>Measurement</t>
  </si>
  <si>
    <t>PPA INŽINIERING, s.r.o.</t>
  </si>
  <si>
    <t>OBJ-Z-2025-003208</t>
  </si>
  <si>
    <t>KRP-7/1-VYS-TN-2025</t>
  </si>
  <si>
    <t>KRP-65/1-VYS-TN-2025</t>
  </si>
  <si>
    <t>Specialized education for experts</t>
  </si>
  <si>
    <t>Ing. Igor Stupavský, PhD.</t>
  </si>
  <si>
    <t>Cognit, s.r.o.</t>
  </si>
  <si>
    <t>037/23</t>
  </si>
  <si>
    <t>Vývoj gumárskych zmesí a realizácia fyzik.mechan.a analytických testov</t>
  </si>
  <si>
    <t>prof. Ing. Ivan Hudec, PhD.</t>
  </si>
  <si>
    <t>FCHPT STU</t>
  </si>
  <si>
    <t>VEGUM a.s.</t>
  </si>
  <si>
    <t>https://www.crz.gov.sk/1369529/</t>
  </si>
  <si>
    <t>007/24</t>
  </si>
  <si>
    <t>Návrh vývoja membránovej filtrácie suspenzie buniek výrobku AZOTER</t>
  </si>
  <si>
    <t>prof. Ing. Milan Polakovič, PhD.</t>
  </si>
  <si>
    <t>AZOTER Trading s.r.o.</t>
  </si>
  <si>
    <t>https://www.crz.gov.sk/zmluva/8922941/</t>
  </si>
  <si>
    <t>011/24</t>
  </si>
  <si>
    <t>Izolácia lignínovej enzymatickej liečby</t>
  </si>
  <si>
    <t>doc. Ing. Ház Aleš, PhD.</t>
  </si>
  <si>
    <t>CB Nutrition GmbH+CHARIS Deelopment GmbH</t>
  </si>
  <si>
    <t>research contract</t>
  </si>
  <si>
    <t>014/24</t>
  </si>
  <si>
    <t>Vývoj a návrh vhodných technológií povrchovách úprav používanýc materiálov a výrobkov vo fy VELUX, realizácia fyzikálno-mechanických testov používaných surovín, materiálov a výrobkov a konzultčno-poradenská činnosť</t>
  </si>
  <si>
    <t>doc. Ing. Pavol Hudec, PhD.</t>
  </si>
  <si>
    <t>Partizánske Building Component-SK s.r.o.</t>
  </si>
  <si>
    <t>040/24</t>
  </si>
  <si>
    <t xml:space="preserve">Posúdenie technológie čistiarne odpadovej vody Hrboltová. </t>
  </si>
  <si>
    <t>Ing. Imreová Zuzana, PhD.</t>
  </si>
  <si>
    <t>046/24</t>
  </si>
  <si>
    <t>Meranie elektrickej vodivosti roztavených solí a štúdium elektódových vlastností a limitného prúdu</t>
  </si>
  <si>
    <t>prof. Ing. Danielik Vladimír, PhD.</t>
  </si>
  <si>
    <t>ALCOA CORPORATION, New Kensington</t>
  </si>
  <si>
    <t>049/24</t>
  </si>
  <si>
    <t>Vývoj zmesí a regranulátov obsahujúcich PET vhodných pre balenie nápojov</t>
  </si>
  <si>
    <t>doc. Ing. Roderik Plavec, PhD.</t>
  </si>
  <si>
    <t>Správca zálohového systému n.o. + General Plastic a.s.+Greentech Slovakia s.r.o.</t>
  </si>
  <si>
    <t>https://www.crz.gov.sk/zmluva/10411295/</t>
  </si>
  <si>
    <t>055/24</t>
  </si>
  <si>
    <t>Analýza neustáleho prestupu tepla pri rozmrazovaní vagonov</t>
  </si>
  <si>
    <t>doc. Ing. Variny Miroslav, PhD.</t>
  </si>
  <si>
    <t>AUSTYN International s.r.o.</t>
  </si>
  <si>
    <t>https://www.crz.gov.sk/zmluva/10447550/</t>
  </si>
  <si>
    <t>001/25</t>
  </si>
  <si>
    <t>Príprava čistých druhov baktérií pre aplikácie do mikrobiologických substrátov Roptop SB</t>
  </si>
  <si>
    <t>prof. Ing. Milan Čertík, PhD.</t>
  </si>
  <si>
    <t>EBA s.r.o.</t>
  </si>
  <si>
    <t>https://www.crz.gov.sk/zmluva/10261388/</t>
  </si>
  <si>
    <t>002/25</t>
  </si>
  <si>
    <t>Vývoj technologických postupov prípravy biochemikálií pomocou chemo-biokatalýzy</t>
  </si>
  <si>
    <t>SYNTHCLUSTER s.r.o.</t>
  </si>
  <si>
    <t>https://www.crz.gov.sk/zmluva/10263472/</t>
  </si>
  <si>
    <t>003/25</t>
  </si>
  <si>
    <t>Produkcia biomasy</t>
  </si>
  <si>
    <t>Zoltamilk, s.r.o.</t>
  </si>
  <si>
    <t>https://www.crz.gov.sk/zmluva/10263595/</t>
  </si>
  <si>
    <t>004/25</t>
  </si>
  <si>
    <t xml:space="preserve">Výskumné práce na príprave a charakterizácii zeolitových katalyzátorov </t>
  </si>
  <si>
    <t>doc. Ing. Pavol Hudec, CSc.</t>
  </si>
  <si>
    <t>VÚRUP a.s.</t>
  </si>
  <si>
    <t>https://www.crz.gov.sk/zmluva/10388463/</t>
  </si>
  <si>
    <t>007/25</t>
  </si>
  <si>
    <t>Štúdie NMR</t>
  </si>
  <si>
    <t>Ing. Michal Kaliňák, PhD.</t>
  </si>
  <si>
    <t>Auchem s.r.o.</t>
  </si>
  <si>
    <t>https://www.crz.gov.sk/zmluva/8492793/</t>
  </si>
  <si>
    <t>012/25</t>
  </si>
  <si>
    <t>Výskum nových chemických štruktúr</t>
  </si>
  <si>
    <t>https://www.crz.gov.sk/2092951/</t>
  </si>
  <si>
    <t>013/25</t>
  </si>
  <si>
    <t>Zlepšenie chemickej stability</t>
  </si>
  <si>
    <t>doc. Ing. František Kreps, PhD.</t>
  </si>
  <si>
    <t>Adelle Davis s.r.o.</t>
  </si>
  <si>
    <t>https://www.crz.gov.sk/zmluva/10502365/</t>
  </si>
  <si>
    <t>016/25</t>
  </si>
  <si>
    <t>Meranie NMR spektier a spolupráca na výskume</t>
  </si>
  <si>
    <t>Saneca Pharmaceutica</t>
  </si>
  <si>
    <t>https://www.crz.gov.sk/zmluva/11752433/</t>
  </si>
  <si>
    <t>018/25</t>
  </si>
  <si>
    <t>Mgr. Branislav Horváth, PhD.</t>
  </si>
  <si>
    <t>021/25</t>
  </si>
  <si>
    <t>hameln rds s.r.o.</t>
  </si>
  <si>
    <t>023/25</t>
  </si>
  <si>
    <t>Mikrochem s.r.o.</t>
  </si>
  <si>
    <t>025/25</t>
  </si>
  <si>
    <t>doc. Ing  Elena Hájeková, PhD.</t>
  </si>
  <si>
    <t>027/25</t>
  </si>
  <si>
    <t>028/25</t>
  </si>
  <si>
    <t>Projekt merania optimalizovaného kúpeľa</t>
  </si>
  <si>
    <t>ALCOA CORPORATION</t>
  </si>
  <si>
    <t>029/25</t>
  </si>
  <si>
    <t>Univerzita sv. Cyrila a Metoda v Trnave</t>
  </si>
  <si>
    <t>031/25</t>
  </si>
  <si>
    <t>Optimalizácia designu scrubbera</t>
  </si>
  <si>
    <t>prof. Ing. Ľudovít Jelemenský, DrSc.</t>
  </si>
  <si>
    <t xml:space="preserve">Považská cementáreň </t>
  </si>
  <si>
    <t>032/25</t>
  </si>
  <si>
    <t>Štúdium možnosti spracovania odpadovej biomasy</t>
  </si>
  <si>
    <t>prof. Ing. Miroslav Hutňan, CSc.</t>
  </si>
  <si>
    <t>Evonik Fermas s.r.o.</t>
  </si>
  <si>
    <t>https://www.crz.gov.sk/zmluva/10835584/</t>
  </si>
  <si>
    <t>033/25</t>
  </si>
  <si>
    <t>Odborné štúdie</t>
  </si>
  <si>
    <t>prof.Ing. Juma Haydary Juma, PhD.</t>
  </si>
  <si>
    <t xml:space="preserve">Ekofond SPP, n.o. </t>
  </si>
  <si>
    <t>https://www.crz.gov.sk/zmluva/10926474/</t>
  </si>
  <si>
    <t>036/25</t>
  </si>
  <si>
    <t>Study of alternative motor control</t>
  </si>
  <si>
    <t>Ing. Peter Bakaráč, PhD.</t>
  </si>
  <si>
    <t>BHS Drives and Pumps</t>
  </si>
  <si>
    <t>037/25</t>
  </si>
  <si>
    <t>Výskum v oblasti parného štiepenia pyrolýnych kondenzátov</t>
  </si>
  <si>
    <t xml:space="preserve">ORLEN Unipetrol RPA </t>
  </si>
  <si>
    <t>038/25</t>
  </si>
  <si>
    <t>Štúdia emisií zo spaľovne nebezpečného odpadu a emisií z rodinných domov</t>
  </si>
  <si>
    <t>Ing. Alena Popovičová, PhD.</t>
  </si>
  <si>
    <t>FCC Slovensko s.r.o.</t>
  </si>
  <si>
    <t>040/25</t>
  </si>
  <si>
    <t>SynthCluster s.r.o.</t>
  </si>
  <si>
    <t>041/25</t>
  </si>
  <si>
    <t xml:space="preserve">Vplyv autochtónnej a alochtónnej  mikrobioty Hlivy ustricovej na technologický proces </t>
  </si>
  <si>
    <t>doc. Ing. Petra Olejníková, PhD.</t>
  </si>
  <si>
    <t>Pleuran s.r.o.</t>
  </si>
  <si>
    <t>042/25</t>
  </si>
  <si>
    <t>Potenciálna mutagénna aktivita zlúčenín pre farmaceutický priemysel</t>
  </si>
  <si>
    <t>044/25</t>
  </si>
  <si>
    <t>045/25</t>
  </si>
  <si>
    <t>046/25</t>
  </si>
  <si>
    <t>Komprehensívna analýza kávy</t>
  </si>
  <si>
    <t>doc. Ing. Katarína Furdíková, PhD.</t>
  </si>
  <si>
    <t>Zlaté Zrnko s.r.o.</t>
  </si>
  <si>
    <t>https://www.crz.gov.sk/zmluva/11281738/</t>
  </si>
  <si>
    <t>052/25</t>
  </si>
  <si>
    <t>053/25</t>
  </si>
  <si>
    <t>Vývoj metódy pre analýzu vlastností recyklátov</t>
  </si>
  <si>
    <t>Škoda Auto a.s.</t>
  </si>
  <si>
    <t>059/25</t>
  </si>
  <si>
    <t>Štúdium vzoriek silikagélu</t>
  </si>
  <si>
    <t>Ing. Ivan Červeňanský Ivan, PhD.</t>
  </si>
  <si>
    <t>SPP Storage, s.r.o.</t>
  </si>
  <si>
    <t>060/25</t>
  </si>
  <si>
    <t>Univerzita sv.Cyrila</t>
  </si>
  <si>
    <t>062/25</t>
  </si>
  <si>
    <t>Vyšetrenie možnosti zakoncentrovania Azotobaker z post-kultivačnom médiu</t>
  </si>
  <si>
    <t>prof. Ing. Milan Polakovič, CSc.</t>
  </si>
  <si>
    <t>AZOTER Trading s.r.o</t>
  </si>
  <si>
    <t>???</t>
  </si>
  <si>
    <t>017/24</t>
  </si>
  <si>
    <t>043/24</t>
  </si>
  <si>
    <t>Namiešanie bielej farby pre vodorovné dopravné značenie podľa receptúry - testovacie lab.vzorky</t>
  </si>
  <si>
    <t>prof. Ing. Dvonka Vladimír, PhD.</t>
  </si>
  <si>
    <t>Road Safety Management, s.r.o.</t>
  </si>
  <si>
    <t>005/25</t>
  </si>
  <si>
    <t>Stanovenie merných povrchov min.10 vzoriek kremičitého úletu</t>
  </si>
  <si>
    <t>OFZ a.s.</t>
  </si>
  <si>
    <t>006/25</t>
  </si>
  <si>
    <t>Uskutočnenie testu stability ovčej vlny</t>
  </si>
  <si>
    <t>008/25</t>
  </si>
  <si>
    <t>Skríningová analýza</t>
  </si>
  <si>
    <t>Vinařství Ludwig s.r</t>
  </si>
  <si>
    <t>009/25</t>
  </si>
  <si>
    <t>Identifikácia mikroorganizmov z klinických vzoriek prostredníctvom MADLI TOF</t>
  </si>
  <si>
    <t>VETWELL s.r.o.</t>
  </si>
  <si>
    <t>https://www.crz.gov.sk/zmluva/10524661/</t>
  </si>
  <si>
    <t>010/25</t>
  </si>
  <si>
    <t>Stanovenie tržného zaťaženia</t>
  </si>
  <si>
    <t>Ing. Ida Skotnicová Ida, PhD.</t>
  </si>
  <si>
    <t>IKEA</t>
  </si>
  <si>
    <t>011/25</t>
  </si>
  <si>
    <t>Spracované a vyhodnotené vzorky</t>
  </si>
  <si>
    <t>Axxence Slovakia s.r</t>
  </si>
  <si>
    <t>014/25</t>
  </si>
  <si>
    <t>Príprava filamentu pre 3D tlač</t>
  </si>
  <si>
    <t>doc. Ing. Bača Ľuboš, PhD.</t>
  </si>
  <si>
    <t xml:space="preserve">GGB Slovakia s.r.o. </t>
  </si>
  <si>
    <t>https://www.crz.gov.sk/zmluva/10524732/</t>
  </si>
  <si>
    <t>015/25</t>
  </si>
  <si>
    <t>Pyrolýzne testy</t>
  </si>
  <si>
    <t>doc. Ing. Elena Hájeková, PhD.</t>
  </si>
  <si>
    <t>Aikona DNS, a.s.</t>
  </si>
  <si>
    <t>017/25</t>
  </si>
  <si>
    <t xml:space="preserve">Užívanie Sprejovej sušiarne Buchi B-290  rotačnej odparky Rotavap R-220 s príslušenstvom </t>
  </si>
  <si>
    <t>ENVIRAL a.s.</t>
  </si>
  <si>
    <t>https://www.crz.gov.sk/zmluva/10448965/</t>
  </si>
  <si>
    <t>019/25</t>
  </si>
  <si>
    <t>Analýza znečistenej vzorky oleja</t>
  </si>
  <si>
    <t>doc. Ing. Viera Jančovičová, PhD.</t>
  </si>
  <si>
    <t>Schule Slovakia s.r.</t>
  </si>
  <si>
    <t>020/25</t>
  </si>
  <si>
    <t>Analýza vzoriek olejov</t>
  </si>
  <si>
    <t>PROBUGAS</t>
  </si>
  <si>
    <t>https://www.crz.gov.sk/zmluva/10524930/</t>
  </si>
  <si>
    <t>022/25</t>
  </si>
  <si>
    <t>Stanovenie obsahu vody</t>
  </si>
  <si>
    <t>Mgr. Marcela Hadvinová</t>
  </si>
  <si>
    <t>Slovenská Grafia a.s</t>
  </si>
  <si>
    <t>024/25</t>
  </si>
  <si>
    <t>Identifikácia materiálu</t>
  </si>
  <si>
    <t>EMBRACO SLOVAKIA s.r</t>
  </si>
  <si>
    <t>030/25</t>
  </si>
  <si>
    <t>Analýza a poradenstvo</t>
  </si>
  <si>
    <t>Ing Izabela Lukačovič Vajová, PhD.</t>
  </si>
  <si>
    <t>Slovenské národné mú</t>
  </si>
  <si>
    <t>034/25</t>
  </si>
  <si>
    <t>Elementárna analýza</t>
  </si>
  <si>
    <t>prof. Ing. Peter Segľa Peter, DrSc.</t>
  </si>
  <si>
    <t>035/25</t>
  </si>
  <si>
    <t>Meranie viskozity</t>
  </si>
  <si>
    <t>doc. Ing. Pavol Gemeiner, PhD.</t>
  </si>
  <si>
    <t>Slovenská grafia a.s</t>
  </si>
  <si>
    <t>039/25</t>
  </si>
  <si>
    <t>Mikrobiologická analýza</t>
  </si>
  <si>
    <t>Proer, s.r.o.</t>
  </si>
  <si>
    <t>043/25</t>
  </si>
  <si>
    <t>Meranie XRPD vzoriek koksu</t>
  </si>
  <si>
    <t>Ing. Miroslava Puchoňová, PhD.</t>
  </si>
  <si>
    <t>KOMPOZITUM s.r.o.</t>
  </si>
  <si>
    <t>047/25</t>
  </si>
  <si>
    <t>048/25</t>
  </si>
  <si>
    <t>049/25</t>
  </si>
  <si>
    <t>Venturi Lab SA</t>
  </si>
  <si>
    <t>050/25</t>
  </si>
  <si>
    <t>SilharCo s.r.o.</t>
  </si>
  <si>
    <t>051/25</t>
  </si>
  <si>
    <t>Analýza kameniva</t>
  </si>
  <si>
    <t>prof. Ing. Ján Híveš, PhD.</t>
  </si>
  <si>
    <t>TESTAROSA s.r.o.</t>
  </si>
  <si>
    <t>054/25</t>
  </si>
  <si>
    <t>Stanovenie antioxidačnej aktivity</t>
  </si>
  <si>
    <t>Ing. Silvia Martiniaková, PhD.</t>
  </si>
  <si>
    <t>REDOX Biotex s.r.o.</t>
  </si>
  <si>
    <t>https://www.crz.gov.sk/zmluva/11431296/</t>
  </si>
  <si>
    <t>055/25</t>
  </si>
  <si>
    <t>Analýza aj s pokovením</t>
  </si>
  <si>
    <t>Ing. Katarína Kučíková Katarína, PhD.</t>
  </si>
  <si>
    <t>REMIT MS TC s.r.o.</t>
  </si>
  <si>
    <t>056/25</t>
  </si>
  <si>
    <t>Kaliňák Michal, Ing., PhD.</t>
  </si>
  <si>
    <t>Národné poľnohospodá</t>
  </si>
  <si>
    <t>057/25</t>
  </si>
  <si>
    <t xml:space="preserve">Stanovenie monomérnych diizokyanatov </t>
  </si>
  <si>
    <t>J.R.G. s.r.o.</t>
  </si>
  <si>
    <t>058/25</t>
  </si>
  <si>
    <t>Odborné posúdenie zoznamu výrobkov</t>
  </si>
  <si>
    <t>doc. Ing. Michal Horňáček, PhD.</t>
  </si>
  <si>
    <t>Finančné riaditeľstv</t>
  </si>
  <si>
    <t>Norske fondy 2014–2021</t>
  </si>
  <si>
    <t>Inovatívne sorbenty na báze uhlíku ako účinný spôsob dočisťovania odpadových vôd</t>
  </si>
  <si>
    <t>prof. Ing. Tomáš Mackulák, PhD.</t>
  </si>
  <si>
    <t>Nórske granty</t>
  </si>
  <si>
    <t>3213200008</t>
  </si>
  <si>
    <t>HORIZON-CL6-2024-CIRCBIO-01</t>
  </si>
  <si>
    <t>NEXTAMERINE</t>
  </si>
  <si>
    <t>základny výskum</t>
  </si>
  <si>
    <t>Novel enzymes from extreme marine environments as a source for value-added targets</t>
  </si>
  <si>
    <t>doc. Ing. Martin rebroš, PhD.</t>
  </si>
  <si>
    <t>In Europe, physicochemically extreme environments, such as the volcanic arc in the Mediterranean Aegean Sea, as well as anoxic zones and
ammunition dump sites in the Baltic Sea, serve as extreme ecosystems that selectively favors various extremophilic microorganisms. The central tenet
of the proposed research is that the extremophiles play important roles in the cycling of nutrients and chemical elements in these environments,
representing a vast genetic source of enzymes with high industrial application potential, which needs to be explored. The proposed research involves
applying innovative sampling method that use novel remotely operated underwater vehicles at these extreme environments, and conducting
investigative exploration of the sites through underwater hyperspectral cameras, imaging measurements, and robotic sensing technologies. These
activities will advance both the fundamental understanding of the extreme ecosystems and will supply a wide range of unique samples for exploration
and discovery of novel enzymes. The enzymes will be identified and characterized using cutting-edge gene sequencing technologies, bioinformatics,
artificial-intelligence tools for structural and functional comparisons, and high-throughput methods. Furthermore, new enzyme production
intensification and up-scaling methods will be employed to provide both a range of novel, unique halogenases for manufacture of new pharmaceutical
compounds, and an array of carbohydrate processing enzymes for seaweed and chitin biorefining to provide new value-added compounds (alginates,
fucoidans, chitin-derivatives) for pharmaceutical, biomaterial and food applications. The program includes a targeted dissemination plan to share of
high-impact research results, along with extensive communication efforts aiming the general public, non-governmental organizations, and regional
development agencies. These initiatives collectively contribute to conservation and protection of the marine genetic diversity.</t>
  </si>
  <si>
    <t>403401DXR6</t>
  </si>
  <si>
    <t>Uni Design</t>
  </si>
  <si>
    <t>Univerzální design a sociální služby - vzděláváním ke společnému rozvoji komunit</t>
  </si>
  <si>
    <t>Universal design and social services - education for the joint development of communities</t>
  </si>
  <si>
    <t>Rollová Lea, doc. Ing. arch., PhD.</t>
  </si>
  <si>
    <t>FAD STU</t>
  </si>
  <si>
    <t>Centrum podpory transformace, o.p.s., ERDF</t>
  </si>
  <si>
    <t>Interreg VI-A Slovensko - Česko</t>
  </si>
  <si>
    <t>Projekt UniDesign sa zameriava na posilnenie ponuky inovatívneho vzdelávania v oblasti sociálnej inklúzie osôb so zdravotným postihnutím. Plánované vzdelávanie v kontexte Českej a Slovenskej republiky je založené na medziodborovej spolupráci architektov a sociálnych pracovníkov na tému univerzálneho navrhovania, jeho správneho pochopenia na obidvoch stranách a jeho efektívne uplatnenie v praxi a teda eliminácia rôznych bariér zabraňujúcich plnej inklúzií osôb so zdravotným postihnutím. V rámci projektu bude vyvinutý vzdelávací program a predmet, ktoré budú zamerané na túto problematiku a to ako pre začínajúcich profesionálov vo svojich odboroch (študentov VŠ), tak pre odborných pracovníkov v sociálnych službách.</t>
  </si>
  <si>
    <t>Rada pre poradenstvo v sociálnej práci, ŠR</t>
  </si>
  <si>
    <t>DRP0200232</t>
  </si>
  <si>
    <t>Esinergy</t>
  </si>
  <si>
    <t>Posilnenie postavenia zainteresovaných strán pri implementácii smernice o podpore využívania energie z obnoviteľných zdrojov z hľadiska skladovania energie a stability energetických sietí</t>
  </si>
  <si>
    <t>Empowerment of the stakeholders in the implementation of the Directive on the promotion of the use of energy from renewable sources in term of energy storages and energy networks stability</t>
  </si>
  <si>
    <t>Joklová Viera, doc. Ing. arch., PhD.</t>
  </si>
  <si>
    <t>Local Energy Agency Pomurje, ERDF</t>
  </si>
  <si>
    <t>Interreg IV - Bprogram dunajského regiónu</t>
  </si>
  <si>
    <t>projekt ESINERGY pomáha riešiť jeden z kľúčových problémov moderných energetických technológií, ktorým je zvládanie nerovnováhy medzi energiou vyrobenou z obnoviteľných zdrojov a aktuálnou záťažou v elektrickej sieti. Táto výzva sa týka najmä poskytovateľov energie, prevádzkovateľov sietí, všetkých spotrebiteľov energie, ako sú obce, podniky, firmy, inštitúcie, domácnosti a nepriamo aj regionálne a štátne orgány, ktoré by sa tým mali štrukturálne a systematicky zaoberať v rámci svojich plánovacích potenciálov. V súčasnosti sú ovplyvnené do takej miery, že pripojenie ďalších (väčších) FV systémov (systémov výroby energie) nie je v niektorých oblastiach možné, pretože sieť už funguje na hranici svojich možností. Partneri pochádzajúci z 12 krajín podunajského programu budú profitovať z investičných a projektových aktivít a budú spoločne spolupracovať na hľadaní kompromisu medzi lokálnou energetickou autonómiou a centralizovaným rozhodovaním. Projekt najprv realizuje a predstaví pilotné prístupy na zníženie „peak loads“ priamo v elektrickej sieti (batériové úložiská, nabíjacie stanice, energetické komunity, tepelné čerpadlá,...), ktoré dokážu celkom dobre vyrovnať rozdiely medzi generáciou elektriny a dopytom po nej. Pilotné akcie sa budú kvalitatívne a kvantitatívne vyhodnocovať a budú slúžiť na zdieľanie vedomostí a skúseností v regionálnych kontextoch. Partneri spracujú Akčný plán a Stratégiu pre posilnenie zainteresovaných strán pri implementácii Smernice o podpore využívania energie z obnoviteľných zdrojov z hľadiska skladovania energie a stability energetickej siete.</t>
  </si>
  <si>
    <t>MIRRI, ŠR</t>
  </si>
  <si>
    <t>Architektonická štúdia: Nadstavba učebne budovy FSEV UK, časť C</t>
  </si>
  <si>
    <t>Architectural study: Extension of the building  FSEV UK, part C</t>
  </si>
  <si>
    <t>Rosina Roman, Ing.</t>
  </si>
  <si>
    <t>Fakulta sociálnych a ekonomických vied UK v Bratislave</t>
  </si>
  <si>
    <t>Z/2025/177/I/FSEV/SD</t>
  </si>
  <si>
    <t>https://www.crz.gov.sk/zmluva/10349132/</t>
  </si>
  <si>
    <t>cieľom projektu je vypracovanie architektonickej štúdie nadstavby, ktorá bude slúžiť ako učebňa</t>
  </si>
  <si>
    <t>projekt tvorivého zamerania / architektonické dielo</t>
  </si>
  <si>
    <t>Bratislava MV SR, Segnerova č. 99, rekonštrukcia a nadstavba objektu</t>
  </si>
  <si>
    <t>Bratislava MV SR, Segnerova No. 99, reconstruction and extension of the building</t>
  </si>
  <si>
    <t>ZoD_SE-OI2-2025/001762-003</t>
  </si>
  <si>
    <t>https://www.crz.gov.sk/zmluva/10536726/</t>
  </si>
  <si>
    <t>cieľom projektu je dielo v rozsahu overovacej štúdie, ktorá má overiť možnosti nadstavby budovy o 1-2 podlažia</t>
  </si>
  <si>
    <t>Projektová dokumentácia: Nadstavba učebne budovy FSEV UK, časť C</t>
  </si>
  <si>
    <t>Project documentation: Classroom extension of the FSEV UK building, part C</t>
  </si>
  <si>
    <t>Z/2025/1028/I/FSEV/SD</t>
  </si>
  <si>
    <t>https://www.crz.gov.sk/zmluva/10730607/</t>
  </si>
  <si>
    <t xml:space="preserve">cieľom projektu je dielo v rozsahu dokumentácie pre stavebné povolenie v podrobnosti projektu pre reallizáciu nadstavby </t>
  </si>
  <si>
    <t>Architektonická štúdia školiaceho a vzdelávacieho strediska v Modre</t>
  </si>
  <si>
    <t>Architectural study of a training and education center in Modra</t>
  </si>
  <si>
    <t>Kočlík Dušan, Ing., ArtD.</t>
  </si>
  <si>
    <t>Vodohospodárska výstavba, š.p.</t>
  </si>
  <si>
    <t>2024/2200/6565</t>
  </si>
  <si>
    <t>https://www.crz.gov.sk/zmluva/9989903/</t>
  </si>
  <si>
    <t>cieľom projektu je dielo v rozsahu vypracovania statického posúdenia budovy,posúdenia eliminácie zavlhnutia budovy, spracovania podkaldov pre architektonickú štúdiu a vypracovania architektonickej šútdie</t>
  </si>
  <si>
    <t>Výskum s problematikou riešenia transformácie satelitu na mesto</t>
  </si>
  <si>
    <t>Research into solutions for transforming a satellite into a city</t>
  </si>
  <si>
    <t>Uhrík Martin, doc. Mgr. Art., PhD.</t>
  </si>
  <si>
    <t>Obec Hviezdoslavov</t>
  </si>
  <si>
    <t>ZoS/0501/0031/24</t>
  </si>
  <si>
    <t>https://www.crz.gov.sk/zmluva/9758945/</t>
  </si>
  <si>
    <t>cieľom projektu realizovať výskum s problematikou riešenia transformácie satelitu na mesto v rozsahu urbanistickej štúdie. Úlohou je preveriť viacero scenárov budúceho rozvoja obce Hviezdoslavov s dôrazom na časovú dynamiku budúceho rozvoja.</t>
  </si>
  <si>
    <t>Vizuálna identita vrátane grafických služieb pre mestskú časť Bratislava - Vajnory</t>
  </si>
  <si>
    <t xml:space="preserve">Visual identity and graphic services for the Bratislava - Vajnory </t>
  </si>
  <si>
    <t>Brašeň Michal, Ing., ArtD.</t>
  </si>
  <si>
    <t>Mestská časť Bratislava - Vajnory</t>
  </si>
  <si>
    <t>53/2024</t>
  </si>
  <si>
    <t>https://www.crz.gov.sk/zmluva/9415621/</t>
  </si>
  <si>
    <t>cieľom projektu je vytvorenie  vizuálnej identity pre mestskú časť BA-Vajnory formou grafických návrhov</t>
  </si>
  <si>
    <t>Dizajnérska štúdia pre projekt Human Touch</t>
  </si>
  <si>
    <t>Design study for the Human Touch project</t>
  </si>
  <si>
    <t>Lipková Michala, doc. Mgr. art., ArtD.</t>
  </si>
  <si>
    <t>Škoda Auto Slovensko, s.r.o.</t>
  </si>
  <si>
    <t>0501/0036/25</t>
  </si>
  <si>
    <t>https://www.crz.gov.sk/zmluva/11501079/</t>
  </si>
  <si>
    <t>cieľom projektu je navrhnúť reálny produkt alebo službu, ktorá by sa mohla stať súčasťou ponuky Škoda Auto Slovensko. Môže ísť o inovatívne príslušenstvo, kreatívny darček s príbehom, ekologické riešenie pre showroom, alebo dokonca o nápad v oblasti digitálneho dizajnu a propagácie značky. Dôležité je, aby návrh niesol DNA značky – bol praktický, udržateľný a zákaznícky orientovaný.</t>
  </si>
  <si>
    <t>Výskum využita nástrojov GenAI v automobilovom dizajne</t>
  </si>
  <si>
    <t>Research on the use of GenAI tools in automotive design</t>
  </si>
  <si>
    <t>ŠKODA AUTO, a.s.</t>
  </si>
  <si>
    <t>SVS-24-051-STR</t>
  </si>
  <si>
    <t>https://www.crz.gov.sk/zmluva/9613132/</t>
  </si>
  <si>
    <t>Predmetom projektu je vývoj vlastného modelu GenAI pre nový vizuálny jazyk značky a nových postupov využitia AI nástrojov v automobilovom designe. Projekt je zameraný na tréning vlastných LoRA a Hypernetwork modelov generatívnej umelej inteligencie (s využitím softvérových platforiem ako napr. Stable Diffusion) s cieľovým využitím v automobilovom dizajne.</t>
  </si>
  <si>
    <t xml:space="preserve">projekt tvorivého zamerania </t>
  </si>
  <si>
    <t>Vypracovanie a dodanie architektonickej štúdie na Barnahusy – Domy komplexnej pomoci pre 
deti</t>
  </si>
  <si>
    <t>Architectural study of Barnahusy - Houses of comprehensive care for children</t>
  </si>
  <si>
    <t>Schleicher Alexander, doc. Ing. arch., PhD.</t>
  </si>
  <si>
    <t>Ministerstvo práce, socuálnych vecí a rodiny SR</t>
  </si>
  <si>
    <t>28053/2024-M_OR, 121982/2024</t>
  </si>
  <si>
    <t>https://www.crz.gov.sk/zmluva/10087797/</t>
  </si>
  <si>
    <t>cieľom projektu je dielo v rozsahu architektonickej štúdie</t>
  </si>
  <si>
    <t>Overovacia štúdia nové KOLO s revitalizáciou areálu OLO</t>
  </si>
  <si>
    <t>Verification study of the new KOLO with the revitalization of the OLO area</t>
  </si>
  <si>
    <t>Odvoz a likvidácia odpadu, a.s.</t>
  </si>
  <si>
    <t>VOS/2024-598</t>
  </si>
  <si>
    <t>cieľom je vypracovanie overovacej štúdie s revitalizáciou areálu</t>
  </si>
  <si>
    <t>Architectural study</t>
  </si>
  <si>
    <t>cieľom je vypracovanie architektonickej štúdie pre Slovenské elektrárne</t>
  </si>
  <si>
    <t>Vypracovanie projektovej dokumentácie Kompetenčného centra UK</t>
  </si>
  <si>
    <t>Project documentation of Competence centre UK</t>
  </si>
  <si>
    <t>Právnická fakulta UK v Bratislave</t>
  </si>
  <si>
    <t>Z/2025/1374/I/PRAF/PRAF</t>
  </si>
  <si>
    <t>https://www.crz.gov.sk/zmluva/10853955/</t>
  </si>
  <si>
    <t>cieľom projektu je dielo v rozsahu dokumentácie pre realizáciu stavby v podrobnosti projektu pre realizáciu</t>
  </si>
  <si>
    <t>Rekonštrukcia objektu na Vajanského nábreží 10, BA, stavebný zámer projektu</t>
  </si>
  <si>
    <t>Reconstruction of the building, Vajanského nábrežie 10 , BA</t>
  </si>
  <si>
    <t>ZoD_0502/0007/22</t>
  </si>
  <si>
    <t>https://www.crz.gov.sk/zmluva/6813503/</t>
  </si>
  <si>
    <t>cieľom projektu je dielo v rozsahu overovacej štúdie, zlúčenej dokumentácie pre stavebné povolenie a realizačný projekt</t>
  </si>
  <si>
    <t>Vypracovanie architektonickej štúdie na Revitalizácie plochy SAV</t>
  </si>
  <si>
    <t>Architectural study - revitalization of SAV area</t>
  </si>
  <si>
    <t>Smatanová Katarína, doc. Ing. arch., PhD.</t>
  </si>
  <si>
    <t>Centrum spoločných činností SAV</t>
  </si>
  <si>
    <t>cieľom projektu je vypracovanie architektonickej štúdie revitalizácie areélu Slovenskej akadémie vied</t>
  </si>
  <si>
    <t>Obnova a revitalizácia národnej kultúrnej pamiatky - meštiansky dom Pracháreň - v zmysle dodatku č. 3</t>
  </si>
  <si>
    <t>Renewal and revitalization of the national cultural monument - the Pracháreň burgher house</t>
  </si>
  <si>
    <t>Paulíny Pavol, ing. arch., PhD.</t>
  </si>
  <si>
    <t>ZoD_0502/0016/20</t>
  </si>
  <si>
    <t>https://www.crz.gov.sk/zmluva/5183764/</t>
  </si>
  <si>
    <t>cieľom projektu je dielo v rozsahu projektu pre realizáciu stavbu</t>
  </si>
  <si>
    <t>Vypracovanie architektonickej štúdie objektu - Koloničova kúria</t>
  </si>
  <si>
    <t>Architectural study - Koloničova</t>
  </si>
  <si>
    <t>Mestská časť Bratislava - Rača</t>
  </si>
  <si>
    <t>cieľom projektu je vypracovanie architektonickej štúdie Koloničovej kúrie v Bratislave - Rači</t>
  </si>
  <si>
    <t>Rekonštrukcia objektu bývalej "Starej pošty" - objekt č. 1 na Radlinského ulici v Trnave v zmysle dodatku č. 4</t>
  </si>
  <si>
    <t>Reconstruction of the former "Old Post Office" building - building no. 1 on Radlinského Street in Trnava</t>
  </si>
  <si>
    <t>Trnava</t>
  </si>
  <si>
    <t>ZoD_0502/0010/22</t>
  </si>
  <si>
    <t>https://www.crz.gov.sk/zmluva/7097580/
https://www.crz.gov.sk/zmluva/10707783/</t>
  </si>
  <si>
    <t>cieľom projektu je dielo v rozsahu architektonickej štúdie s vizualizáciami, projektovej dokumentácie pre územné konanie, projektovej dokumentácie pre stavebné povolenie s podrobnosťou realizačného projektu</t>
  </si>
  <si>
    <t>Vykonanie auditu bezbariérovosti ZOS</t>
  </si>
  <si>
    <t>Accessibility audit</t>
  </si>
  <si>
    <t>Čerešňová Zuzana, doc. Ing. arch., PhD.</t>
  </si>
  <si>
    <t>OB2501297:SSV/OSP/142/25</t>
  </si>
  <si>
    <t>cieľom projektu je vykonanie auditu vybraných objektov z hľadiska univerzálneho navrhovania a bezbariérovosti</t>
  </si>
  <si>
    <t>Vykonanie auditu bezbariérovosti</t>
  </si>
  <si>
    <t>OB2501060:SSV/OSP/09/25</t>
  </si>
  <si>
    <t>2021-2-AT01-KA220-HED-000050449</t>
  </si>
  <si>
    <t>ComPaRe - Komplexná participatívna rekonštrukcia mestských štruktúr</t>
  </si>
  <si>
    <t>Complex Participatory Reconstruction of Urban Structure</t>
  </si>
  <si>
    <t>Terao Vošková Katarína, Ing. arch., PhD.</t>
  </si>
  <si>
    <t>Universität für Weiterbildung Krems (Donau-Universität Krems)</t>
  </si>
  <si>
    <t xml:space="preserve">Pre projekt CompPaRe bola obec Accumoli vybrana ako prípadová štúdia, aby sa vytvorilo nadnárodné povedomie o probléme, aby sa spoločne preskúmala minulosť-súčasnosť-budúcnosť, a predovšetkým aby  medzinárodná komunita pracovala na riešeniach  s využitím dát získaných od ľudí. Výsledky prípadovej štúdie budú zohľadnené v usmerneniach pre občiansku angažovanosť a ochranu dedičstva. </t>
  </si>
  <si>
    <t>2023-1-IT02-KA220-HED-000153774</t>
  </si>
  <si>
    <t>EDIDesK: Otvorený prístup k vzdelávacím programom o dizajne pre rovnosť, diverzitu a začlenenie pre programy vysokoškolského vzdelávania</t>
  </si>
  <si>
    <t>Open Access Contents on Design for Equality, Diversity, and Inclusion for Higher Education Programmes</t>
  </si>
  <si>
    <t>Universita Degli Studi Gabriele D´Annunzio di Chieti, Pescara</t>
  </si>
  <si>
    <t>projekt EDIDesK je zameraný na zlepšenie výučby dizajnu a architektúry v oblasti rovnosti, rozmanitosti a inklúzie (EDI - Equality, Diversity, and Inclusion) v rámci európskeho systému vysokoškolského vzdelávania prostredníctvom používania inkluzívnych digitálnych nástrojov a vývoja nových voľne prístupných a viacjazyčných vzdelávacích materiálov.</t>
  </si>
  <si>
    <t>2021-1-SK01-KA220-HED-000023022</t>
  </si>
  <si>
    <t>CT.Uni: Kreatívne myslenie: Inovatívny STEAM prístup pre transdisciplinárne vzdelávanie</t>
  </si>
  <si>
    <t>Turlíková Zuzana, Mgr. art., ArtD.</t>
  </si>
  <si>
    <t>Ekonomická univerzita, Bratislava</t>
  </si>
  <si>
    <t>Vzdelanie tvorí základ pre kreatívnu a produktívnu pracovnú silu, ktorá poháňa výskum, vývoj, inovácie a je schopná riadiť technologický a digitálny vývoj. Vzdelávanie a odborná príprava vybavuje ľudí zručnosťami, ktoré sú potrebné na trhu práce a umožňuje im reagovať na meniace sa okolnosti a štrukturálne zmeny. V procese vzdelávania učitelia zohrávajú ústrednú úlohu pri odovzdávaní zručností, kompetencií, vedomostí a medzinárodných perspektív mladých ľudí. To je dôvod, prečo učitelia potrebujú získať vynikajúce vzdelanie a atraktívne perspektívy pre ich profesionálny rozvoj a odmeňovanie. Zložitosť spoločenských a vedeckých problémov si dnes vyžaduje interdisciplinárne a transdisciplinárne presahy. Ukázali sa ako neoceniteľné nielen pre vedcov, ale predovšetkým pre všetkých zapojené do vzdelávacieho procesu, od učiteľov a výskumníkov až po študentov, manažérov, administratívu a externé inštitúcie, ktoré posilňujú samotnú komunitu. Zatiaľ čo v súčasnosti existuje množstvo prístupov k multi-, inter- a transdisciplinárnemu vzdelávaniu, projekt CT.Uni je príležitosťou vypracovať kolaboratívnu metaštúdiu ako komplexný prehľad o tom, čo sa vyvinulo v univerzitnom vzdelávaní s cieľom identifikovať špecifickú efektivitu kreativity a inovácií a širší prístup k STEAM.</t>
  </si>
  <si>
    <t>401405C004</t>
  </si>
  <si>
    <t>Podpora poskytovania komunitných a kvalitných sociálnych služieb</t>
  </si>
  <si>
    <t>Supporting the provision of community and quality social services</t>
  </si>
  <si>
    <t>Ministerstvo práce, sociálnych vecí a rodiny SR</t>
  </si>
  <si>
    <t>PK/Z/2025/124</t>
  </si>
  <si>
    <t>https://www.crz.gov.sk/zmluva/10527983/</t>
  </si>
  <si>
    <t>cieľom národného projektu je podpodporovať aktívne začlenenie v intenciách zachovania rovnosti príležitostí, nediskriminácii a aktívnej účasti v procese ich zamestnávania</t>
  </si>
  <si>
    <t>25-710-01578</t>
  </si>
  <si>
    <t>Noc architektúry a dizajnu 2025</t>
  </si>
  <si>
    <t>Architecture and design night 2025</t>
  </si>
  <si>
    <t>Puškár Branislav, doc. Ing. arch., PhD.</t>
  </si>
  <si>
    <t>https://www.crz.gov.sk/zmluva/10964311/</t>
  </si>
  <si>
    <t>cieľom je realizácie podujatia Noc architektúry a dizajnu je popularizácia architektúry, urbanizmu a dizajnu prostredníctvom študentských prác a  prezentácie tvorby pedagógov</t>
  </si>
  <si>
    <t>25-720-01300</t>
  </si>
  <si>
    <t>Time space existence - Kaštiele a kúrie na Slovensku, Benátky</t>
  </si>
  <si>
    <t>Time space existence - Mansions a manor-houses in Slovakia, Venice</t>
  </si>
  <si>
    <t>Smatanová Katarína, doc. Ing. arch., PhD</t>
  </si>
  <si>
    <t>https://www.crz.gov.sk/zmluva/10964337/</t>
  </si>
  <si>
    <t>cieľom projektu je prezentácia FAD STU v rámci prestížnej medzinárodnej výstavy</t>
  </si>
  <si>
    <t>25-720-01570</t>
  </si>
  <si>
    <t>Kvety pre Slovensko #5 - Designblok 2025</t>
  </si>
  <si>
    <t>Flowers for Slovakia #5 - Designblok 2026</t>
  </si>
  <si>
    <t>https://www.crz.gov.sk/zmluva/10964341/</t>
  </si>
  <si>
    <t xml:space="preserve">zámerom je vytvorenie 5. výstavného projektu pod značkou
Flowers for Slovakia (F4SK). Kolekcie unikátnych objektov na hranici umenia a dizajnu, ktoré platforma F4SK produkuje,
zviditeľňujú slovenských tvorcov v zahraničí súčasnou formou už od roku 2009. Po témach slovenských povestí (Handle with Care
‘11), slovenskej materiálnej kultúry (Lost and Found by Vitra ‘13), inšpirácii slovenskými osobnosťami (Pass it on ‘16) a
gastronómiou (Taste my Story), sa témou 5. kolekcie projektu F4SK stane slovenská sklárska tradícia. </t>
  </si>
  <si>
    <t>Saint-Gobain - architektonická študentská súťaž 2025</t>
  </si>
  <si>
    <t>Saint-Gobain Architectural Students Contest 2026</t>
  </si>
  <si>
    <t>Vojteková Eva, doc. Ing. arch., PhD.</t>
  </si>
  <si>
    <t>Saint-Gobain Construction Products s.r.o.</t>
  </si>
  <si>
    <t>ZoS/0502/0004/25</t>
  </si>
  <si>
    <t>https://www.crz.gov.sk/zmluva/10855852/</t>
  </si>
  <si>
    <t xml:space="preserve"> cieľom je vypracovanie študentských projektových prác a modelov v rámci aktuálneho ročníka študentskej súťaže „Saint-Gobain Architectural Students Contest 2025“ na tému Návrh obytnej zóny (pre navštevujúcich študentov a profesorov) v oblasti neďaleko Grands Ateliers a renovácia budovy starej školy v dedine Chimilin na viacúčelovú budovu pre miestne združenia a organizácie s použitím materiálov a riešení Saint-Gobain</t>
  </si>
  <si>
    <t>Interiérový návrh: kancelárske priestory spoločnosti Colliers v objekte Klingerka v Bratislave, študentské návrhy.</t>
  </si>
  <si>
    <t>Interior design: Colliers office space in the Klingerka building in Bratislava, student designs.</t>
  </si>
  <si>
    <t>Colliers International, spol. s.r.o.</t>
  </si>
  <si>
    <t>ZoS/0501/0027/25</t>
  </si>
  <si>
    <t>https://www.crz.gov.sk/zmluva/11046090/</t>
  </si>
  <si>
    <t>cieľom je vypracovanie interiérového návrhu priestorov  študentmi Fakulty architektúry a dizajnu STU.  Predmetom zadania je interiérový návrh: kancelárske priestory spoločnosti Colliers v objekte Klingerka v Bratislave.</t>
  </si>
  <si>
    <t>Vypracovania návrhov za účasti študentov</t>
  </si>
  <si>
    <t>Students Contest</t>
  </si>
  <si>
    <t>Ilkovič Ján, doc. Ing. arch., PhD.</t>
  </si>
  <si>
    <t>CEBZ, s.r.o.</t>
  </si>
  <si>
    <t>ZoS/0501/0022/25</t>
  </si>
  <si>
    <t>https://www.crz.gov.sk/zmluva/10906710/</t>
  </si>
  <si>
    <t xml:space="preserve">cieľom je vypracovanie študentských návrhov na tému zadania: situačný a architektonický návrh areálov CEBZ v lokalitách Martin a Poprad. </t>
  </si>
  <si>
    <t>Poskytnutie odbornej konzultácie z oblasti bezbariérového navrhovania</t>
  </si>
  <si>
    <t>Special consultations - barrier-free design</t>
  </si>
  <si>
    <t>OB2500433:SSV/OSP/02/25</t>
  </si>
  <si>
    <t>cieľom je poskytnutie špeciálnych konzultácií v oblasti bezbariérového navrhovania</t>
  </si>
  <si>
    <t>Bezáková Martina, Ing. arch.</t>
  </si>
  <si>
    <t>OB2500433:SSV/OSP/010/25</t>
  </si>
  <si>
    <t>104-1/25</t>
  </si>
  <si>
    <t>mikroštruktúrna analýza</t>
  </si>
  <si>
    <t>microstructural analysis</t>
  </si>
  <si>
    <t>Dománková Mária, prof. Ing., PhD.</t>
  </si>
  <si>
    <t>MTF STU</t>
  </si>
  <si>
    <t>Clamarson Slovakia, s.r.o. - Nitra</t>
  </si>
  <si>
    <t>P/070682</t>
  </si>
  <si>
    <t>Metalografická analýza hrúbky anodickej ochrannej vrstvy dodaného výrobku.</t>
  </si>
  <si>
    <t>104-10/25</t>
  </si>
  <si>
    <t>Slovenské elektrárne, a.s. - Bratislava</t>
  </si>
  <si>
    <t>Metalografické hodnotenie koróznej odolnosti zvarových spojov komponentov zariadení jadrových elektrární.</t>
  </si>
  <si>
    <t>104-11/25</t>
  </si>
  <si>
    <t>ENSECO. a.s. - Nitra</t>
  </si>
  <si>
    <t>18/2025/506</t>
  </si>
  <si>
    <t>104-12/25</t>
  </si>
  <si>
    <t>104-13/25</t>
  </si>
  <si>
    <t>104-14/25</t>
  </si>
  <si>
    <t>104-15/25</t>
  </si>
  <si>
    <t>TEM analýza</t>
  </si>
  <si>
    <t>TEM analysis</t>
  </si>
  <si>
    <t>VUJE, a.s. - Trnava</t>
  </si>
  <si>
    <t>Materiálová analýza subštruktúrnych zmien komponentov jadrových elektrární použitím transmisnej elektrónovej mikroskopie.</t>
  </si>
  <si>
    <t>104-16/25</t>
  </si>
  <si>
    <t>18/2025/664</t>
  </si>
  <si>
    <t>104-17/25</t>
  </si>
  <si>
    <t>Vyhodnotenie neštandartných zvarových spojov v jadrových elektárňach a sledovanie koróznych prejavov počas prevádzky je dôležité z hľadiska bezpečnej prevádzky JE.</t>
  </si>
  <si>
    <t>104-18/25</t>
  </si>
  <si>
    <t xml:space="preserve"> analýza štruktúry zvarových spojov</t>
  </si>
  <si>
    <t>analysis of the structure of welded joints</t>
  </si>
  <si>
    <t>ŽOS Trnava, a.s.</t>
  </si>
  <si>
    <t>Výskum bol zameraný na analýzu zvarových spojov pripravených metódou MAG. Súčasťou štúdie bolo hodnotenie makroštruktúry a meranie tvrdosti HV10.</t>
  </si>
  <si>
    <t>104-19/25</t>
  </si>
  <si>
    <t>HKS Forge, s.r.o. - Trnava</t>
  </si>
  <si>
    <t>156/HKS</t>
  </si>
  <si>
    <t>Výskum bol zameraný na hodnotenie zhody dvoch kusov výkovkov z ocele C45E+QT. Štúdium zahrňovalo TEM pozorovanie karbidickej fázy a jej štatistické vyhodnotenie.</t>
  </si>
  <si>
    <t>104-2/25</t>
  </si>
  <si>
    <t>V rámci výskumu sa hodnotil charakter mikroštruktúry vybraného komponentu. Následne sa hodnotila korózna odolnosť komponentu vzhľadom na pozorovaný charakter mikroštruktúry.</t>
  </si>
  <si>
    <t>104-20/25</t>
  </si>
  <si>
    <t>104-3/25</t>
  </si>
  <si>
    <t>analýzy lomovej plochy</t>
  </si>
  <si>
    <t>fractography</t>
  </si>
  <si>
    <t>ČSOB Poisťovňa, a.s. - Bratislava</t>
  </si>
  <si>
    <t>V rámci výskumu bol hodnotený charakter lomovej plochy hriadeľa a stanovili sa príčiny jeho poškodenia.</t>
  </si>
  <si>
    <t>104-4/25</t>
  </si>
  <si>
    <t>Predmetom výskumu bola poškodená rúra z potrubnej trasy 4KTA15BR026  na 4. bloku JE Mochovce. Výskum bol zameraný na určenie príčiny poškodenia rúr.</t>
  </si>
  <si>
    <t>104-5/25</t>
  </si>
  <si>
    <t>metalografická analýza</t>
  </si>
  <si>
    <t>metallographic analysis</t>
  </si>
  <si>
    <t>104-6/25</t>
  </si>
  <si>
    <t>V rámci výskumu sa študovala kvalita mikroštruktúry zvarového spoja vybraného komponentu v jadrovej elektrárni Bohunice metódou nedeštruktívnej metalografie. Výskum kvality zvarových spojov je veľmi dôležitý z hľadiska bezpečnej prevádzky jadrovej elektrárne.</t>
  </si>
  <si>
    <t>104-7/25</t>
  </si>
  <si>
    <t>Výskum bol zameraný na analýzu zvarových spojov pripravených metódou MAG. Súčasťou štúdie bolo hodnotenie makroštroktúry a meranie tvrdosti HV10.</t>
  </si>
  <si>
    <t>104-8/25</t>
  </si>
  <si>
    <t>ŠKODA JS, a.s. - Kalná nad Hronom</t>
  </si>
  <si>
    <t>4030/EMO/25</t>
  </si>
  <si>
    <t>Systematické hodnotenie prevádzkových komponentov JE a najmä ich zvarových spojov je veľmi dôležité z hľadiska bezpečnej prevádzky. Nedeštruktívnym metalografickým spôsobom je možné sledovať zmeny mikroštruktúry bez toho, aby sa ohrozila funkčnosť zariadenia.</t>
  </si>
  <si>
    <t>104-9/25</t>
  </si>
  <si>
    <t>106-1/25</t>
  </si>
  <si>
    <t>metalografia, SEM/EDX analýza</t>
  </si>
  <si>
    <t>metalography, SEM/EDX analysis</t>
  </si>
  <si>
    <t>Gogola Peter, Ing., PhD.</t>
  </si>
  <si>
    <t>Revol TT consulting, s.r.o.-Trnava</t>
  </si>
  <si>
    <t>Skúmali sa necelistvosti a praskliny, ktoré vznikali na rozhraní difúzneho spoja dvoch súčiastok z rôznych zliatin na báze medi.</t>
  </si>
  <si>
    <t>106-10/25</t>
  </si>
  <si>
    <t>SEM analýza</t>
  </si>
  <si>
    <t>PFS a.s. - Brezová pod Bradlom</t>
  </si>
  <si>
    <t>SL25000060,59</t>
  </si>
  <si>
    <t>Pomocou SEM sa skúmala morfológia lomových plôch pružinového drôtu vrátane určenia iniciačného bodu skúmaných lomov.</t>
  </si>
  <si>
    <t>106-11/25</t>
  </si>
  <si>
    <t>2025/1600/2538974</t>
  </si>
  <si>
    <t>Skúmala sa mikroštruktúra valivých ložísk vystavených zvýšenému prechodu elektrického prúdu. Bolo možné identifikovať zmeny v povrchovej vrstve spôsobené touto expozíciou.</t>
  </si>
  <si>
    <t>106-12/25</t>
  </si>
  <si>
    <t>korózne testy</t>
  </si>
  <si>
    <t>corrosion tests</t>
  </si>
  <si>
    <t>Van Leeuwen Production s.r.o. - Pusté Úľany</t>
  </si>
  <si>
    <t>VOS-20250368</t>
  </si>
  <si>
    <t>Dodané vzorky boli exponované v koróznej komore vo vodnej hmle. Vizuálnym porovnaním sa hodnotili efektivity rôznych pasivačných roztokov.</t>
  </si>
  <si>
    <t>106-13/25</t>
  </si>
  <si>
    <t>svetelná mikroskopia</t>
  </si>
  <si>
    <t>optical microscopy</t>
  </si>
  <si>
    <t>BOGE Elastmetall Slovakia. a.s. - Ta</t>
  </si>
  <si>
    <t>Skúmal sa rozsah poškodení na tvárnených dielcoch z hliníkovej zliatiny.</t>
  </si>
  <si>
    <t>106-14/25</t>
  </si>
  <si>
    <t>ZKW Slovakia, s.r.o. - Krušovce</t>
  </si>
  <si>
    <t>Skúmalo sa chemické zloženie usadenín na plastových dielcoch. Usadeniny vytvárali nežiadúce vizuálne artefakty. Pomocou SEM/EDX bolo možné identifikovať majoritné chemické prvky.</t>
  </si>
  <si>
    <t>106-15/25</t>
  </si>
  <si>
    <t>JP- AUTO, s.r.o. - Matúškovo</t>
  </si>
  <si>
    <t>Skúmalo sa chemické zloženie, ako aj povrchová morfológia dodanej súčiastky. Jednalo sa o súčiastku z nizkouhlíkovej ocele s galvanickým povlakom, dodatočne pasivovaným fosfátovaním.</t>
  </si>
  <si>
    <t>106-16/25</t>
  </si>
  <si>
    <t>príprava vzoriek SEM/EDX</t>
  </si>
  <si>
    <t xml:space="preserve"> SEM/EDX sample preparation</t>
  </si>
  <si>
    <t>BOGE Elastmetal Slovakia - Trnava</t>
  </si>
  <si>
    <t>Skúmala sa morfológia a chemické zloženie viac-vrstvovej základovej vrstvy kompozitných dielov(hliník/guma). Požadovaná základová vrstva bola pozorovaná aj po dlhodobej expozícii.</t>
  </si>
  <si>
    <t>106-3/25</t>
  </si>
  <si>
    <t>žiarové zinkovanie</t>
  </si>
  <si>
    <t>hot-dip galvanizing</t>
  </si>
  <si>
    <t>NV BEKAERT SA - Zwevegen, BE</t>
  </si>
  <si>
    <t>G400170984</t>
  </si>
  <si>
    <t>Skúmali sa alternatívne spôsoby aplikácie Zn žiarových povlakov so zvýšeným obsahom Mg.</t>
  </si>
  <si>
    <t>BE0405388536</t>
  </si>
  <si>
    <t>106-4/25</t>
  </si>
  <si>
    <t>tepelné spracovanie vzoriek</t>
  </si>
  <si>
    <t>heat treatment of samples</t>
  </si>
  <si>
    <t>Bekaert Hlohovec, a.s. - Hlohovec</t>
  </si>
  <si>
    <t>G400190995</t>
  </si>
  <si>
    <t>Skúmali sa možnosti žiarového zinkovania zliatiny Fe36Ni, tzv. Invar. Žiarové povlaky požadovanej kvality bolo možné vytvoriť po miernej adaptácii štandardných postupov žiarového zinkovania.</t>
  </si>
  <si>
    <t>106-5/25</t>
  </si>
  <si>
    <t>analýza SEM/EDX</t>
  </si>
  <si>
    <t>SEM/EDX analysis</t>
  </si>
  <si>
    <t>Nissens Automotive SK, s r.o. - Čachtice</t>
  </si>
  <si>
    <t>Pomocou SEM/EDX bolo merané chemické zloženie koróznych produktov a následne sa určoval ich možný zdroj pôvodu.</t>
  </si>
  <si>
    <t>106-6/25</t>
  </si>
  <si>
    <t>chemická mikroanalýza</t>
  </si>
  <si>
    <t>chemical microanalysis</t>
  </si>
  <si>
    <t>ZKW Lichtsysteme GmbH - Wieselurg-AT</t>
  </si>
  <si>
    <t>Pomocou SEM/EDX sa skúmala súvislosť žiarovo cínovanej vrstvy na plochých, elektrických kontaktoch po vykonaní vibračných testov u zákazníka.</t>
  </si>
  <si>
    <t>ATU69847268</t>
  </si>
  <si>
    <t>106-7/25</t>
  </si>
  <si>
    <t>2025/1600/2538559</t>
  </si>
  <si>
    <t xml:space="preserve">Skúmala sa príčina poškodenia listových pružín, pričom sa aplikovala metalografická príprava, svetelná mikroskopia, iskrová spektroskopia a meranie tvrddosti. </t>
  </si>
  <si>
    <t>106-9/25</t>
  </si>
  <si>
    <t>V okolí gumeného tesnenia svetlometov vyrábaných našim zákazníkom sa udadzovali častice neznámeho zloženia. Tieto boli skúmané pomocou XRD a SEM/EDX.</t>
  </si>
  <si>
    <t>108-1/25</t>
  </si>
  <si>
    <t>vyhodnotenie dát</t>
  </si>
  <si>
    <t>data evaluation</t>
  </si>
  <si>
    <t>Kubliha Marián, Ing., PhD.</t>
  </si>
  <si>
    <t>AJ Metal Design, a.s. - Hrnčiarovce n/Par.</t>
  </si>
  <si>
    <t>MPO251068</t>
  </si>
  <si>
    <t>Po konzultácii boli na 2 typoch plastových hadíc uskutočnené výbery vzoriek a analýzy metódou FTIR – ATR, Výsledky ukázali výraznú zhodu diagnostikovaných materiálov.</t>
  </si>
  <si>
    <t>108-2/25</t>
  </si>
  <si>
    <t>analýza vzoriek plastov</t>
  </si>
  <si>
    <t>analysis of plastic samples</t>
  </si>
  <si>
    <t>Cofra-Chemia, s.r.o. - Bratislava</t>
  </si>
  <si>
    <t>2025-20</t>
  </si>
  <si>
    <t>Na dodaných vzorkách plastov PC, ASA a PETG bola uskutočnená analýza elektrickej rezistivity v tepelnom intervale -20 až +40 stupňov C. Výsledky potvrdili výborné elektroizolačné vlastnosti materiálov.</t>
  </si>
  <si>
    <t>108-3/25</t>
  </si>
  <si>
    <t>analýza tesniacej manžety</t>
  </si>
  <si>
    <t>sealing cup analysis</t>
  </si>
  <si>
    <t>MSM LAND SYSTEMS s.r.o. - Trenčín</t>
  </si>
  <si>
    <t>TN/CH/25000554</t>
  </si>
  <si>
    <t>Na dodanej vzorke tesniacej mriežky bolo uskutočnené meranie FTIR spektier.</t>
  </si>
  <si>
    <t>109-1/25</t>
  </si>
  <si>
    <t xml:space="preserve">mikroskopická analýza </t>
  </si>
  <si>
    <t>microscopic analysis</t>
  </si>
  <si>
    <t>Kusý Martin, doc., Ing., PhD.</t>
  </si>
  <si>
    <t>BRODEVANI SLOVAKIA, s.r.o. - Galanta</t>
  </si>
  <si>
    <t>Fraktografická analýza lomovej plochy-riadkovacia elektrónová mikroskopia, výpočet mechanických vlastností v podmienkach únavového zaťaženia.</t>
  </si>
  <si>
    <t>109-2/25</t>
  </si>
  <si>
    <t>RTG difrakcia</t>
  </si>
  <si>
    <t>RTG difraction</t>
  </si>
  <si>
    <t>SOLERAS ADVANCED COATINGS - Belgicko</t>
  </si>
  <si>
    <t>PUD0099863</t>
  </si>
  <si>
    <t>Výskumná úloha bola zameraná  na analýzu XRD s cobaltovým zdrojom.</t>
  </si>
  <si>
    <t>BE0423237031</t>
  </si>
  <si>
    <t>110-1/25</t>
  </si>
  <si>
    <t>rozbor zvyśkového austenitu</t>
  </si>
  <si>
    <t>analysis of retained austenite</t>
  </si>
  <si>
    <t>Péteryová Magda , Mgr.</t>
  </si>
  <si>
    <t>KINEX BEARINGS, a.s. - Bytča</t>
  </si>
  <si>
    <t>D25SOST0198</t>
  </si>
  <si>
    <t>Analýza zameraná na meranie a vyhodnotenie zvyśkového austenitu v ložiskovom materiáli.</t>
  </si>
  <si>
    <t>110-10/25</t>
  </si>
  <si>
    <t>DO255OST1772</t>
  </si>
  <si>
    <t>Výskumná analýza zameraná na meranie a vyhodnotenie zvyškového austenitu v ložiskovom materiáli.</t>
  </si>
  <si>
    <t>110-11/25</t>
  </si>
  <si>
    <t>DO255OST1926</t>
  </si>
  <si>
    <t>110-2/25</t>
  </si>
  <si>
    <t>rozbor zvyškového austenitu</t>
  </si>
  <si>
    <t>analysis of residual austenite</t>
  </si>
  <si>
    <t>DO25SOST0468</t>
  </si>
  <si>
    <t>110-3/25</t>
  </si>
  <si>
    <t>DO25SOST0535</t>
  </si>
  <si>
    <t>110-4/25</t>
  </si>
  <si>
    <t>DO25SOST0608</t>
  </si>
  <si>
    <t>110-5/25</t>
  </si>
  <si>
    <t>DO25SOST1049</t>
  </si>
  <si>
    <t>110-6/25</t>
  </si>
  <si>
    <t>DO25SOST1065</t>
  </si>
  <si>
    <t>110-7/25</t>
  </si>
  <si>
    <t>DO255OST1416</t>
  </si>
  <si>
    <t>Výskumná úloha bola zameraná na meranie a vyhodnotenie zvyškového austenitu v ložiskovom materiáli.</t>
  </si>
  <si>
    <t>110-8/25</t>
  </si>
  <si>
    <t>DO255OST1479</t>
  </si>
  <si>
    <t>110-9/25</t>
  </si>
  <si>
    <t>DO2550ST1634</t>
  </si>
  <si>
    <t>111-1/25</t>
  </si>
  <si>
    <t>metalografia, meranie tvrdosti</t>
  </si>
  <si>
    <t>metallography, hardness measurement</t>
  </si>
  <si>
    <t>Ptačinová Jana, Ing., PhD.</t>
  </si>
  <si>
    <t>Výskumná analýza pozostávala zo stanovenia tvrdosti 4 tvarovo zložitých komponentov z hliníkovej zliatiny pomocou Rockwellovej metódy. Stanoveniu tvrdosti predchádzala rozmerová úprava a metalografická príprava vzoriek.</t>
  </si>
  <si>
    <t>111-2/25</t>
  </si>
  <si>
    <t>EDX analýza</t>
  </si>
  <si>
    <t>EDX analysis</t>
  </si>
  <si>
    <t>META SYSTEM Slovakia, s.r.o. - Trnava</t>
  </si>
  <si>
    <t>Výskumná analýza pozostávala z mikroskopickej analýzy piatich dodaných dielov pomocou skenovacej elektrónovej mikroskopie spolu s plošnou EDX analýzou, z overenia chemického zloženia vrstiev na povrchu komponentov a zo stanovenia hrúbky týchto vrstiev pomocou programu Image J.</t>
  </si>
  <si>
    <t>113-1/25</t>
  </si>
  <si>
    <t>metalografia, konfokálna mikroskopia</t>
  </si>
  <si>
    <t>metallography, confocal microscopy</t>
  </si>
  <si>
    <t>Pašák Matej, Ing., PhD.</t>
  </si>
  <si>
    <t>ZF Slovakia. a.s. - Trnava</t>
  </si>
  <si>
    <t>Súčiastky boli podrobené rôznym stupňom deformácia počas tvárnenia za studena. Následne sa sledovala textúra a morfológia mirkoštruktúry po tvárnení.</t>
  </si>
  <si>
    <t>113-2/25</t>
  </si>
  <si>
    <t>analýza mechanických vlastností</t>
  </si>
  <si>
    <t>analysis of mechanical properties</t>
  </si>
  <si>
    <t>GRUPO ANTOLIN Ba - Bratislava</t>
  </si>
  <si>
    <t>Dva pružinové klipy boli vyrobené dvoma obmenami technologického procesu. Nový proces však spôsoboval zmetkovitosť výrobkov. Bolo potrebné overiť mechanické vlastnosti , ako pevnosť a tvrdosť.</t>
  </si>
  <si>
    <t>113-3/25</t>
  </si>
  <si>
    <t>Sodecia Automotive Product s.r.o. - Vráble</t>
  </si>
  <si>
    <t>2025/67</t>
  </si>
  <si>
    <t>Nová technológia výroby spôsobila zmenu mikroštruktúry ocele. Bolo potvrdené overiť morfológiu mikroštruktúry a následne aj súvisiace mechanické vlastnosti ako pevnosť a tvrdosť.</t>
  </si>
  <si>
    <t>113-4/25</t>
  </si>
  <si>
    <t>skúška ťahom</t>
  </si>
  <si>
    <t>tensile test</t>
  </si>
  <si>
    <t>DO25SOST1159</t>
  </si>
  <si>
    <t>Bolo analyzované chemické zloženie ocele. Hlavne obsah uhlíka, ktorý výrazne vplýva na mechanické vlastnosti. V tomto prípade na pevnosť v ťahu.</t>
  </si>
  <si>
    <t>113-5/25</t>
  </si>
  <si>
    <t>Porsche Werkzeugbau, s.r.o. - Dubnica</t>
  </si>
  <si>
    <t>Oceľové plechy určené na tvárnenie postupom času menia svoje mechanické vlastnosti. Analýza slúži na overenie pevnosti v ťahu.</t>
  </si>
  <si>
    <t>113-6/25</t>
  </si>
  <si>
    <t>REVOL TT Consulting s.r.o. - Trnava</t>
  </si>
  <si>
    <t>DK250039</t>
  </si>
  <si>
    <t>Bola vykonaná statická skúška ťahom na overenie pevnosti novej zliatiny na báze železa.</t>
  </si>
  <si>
    <t>113-7/25</t>
  </si>
  <si>
    <t>mechanické skúšky</t>
  </si>
  <si>
    <t>mechanical testing</t>
  </si>
  <si>
    <t>Analýza vplyvu obsahu boridických častíc v zliatine hliníka na pevnosť ťahu.</t>
  </si>
  <si>
    <t>116-1/25</t>
  </si>
  <si>
    <t>meranie chemického zloženia</t>
  </si>
  <si>
    <t>chemical composition measurement</t>
  </si>
  <si>
    <t>Škrobáková Sára, Ing.</t>
  </si>
  <si>
    <t>Branson Ultrasonics, a.s. - Nové Mesto n/V.</t>
  </si>
  <si>
    <t>Optickou emisnou spektroskopiou sa kontrolovalo chemické zloženie konštrukčných dielov.</t>
  </si>
  <si>
    <t>116-2/25</t>
  </si>
  <si>
    <t>meranie tvrdosti</t>
  </si>
  <si>
    <t>hardness measurement</t>
  </si>
  <si>
    <t>Optickou emisnou spektroskopiou sa kontrolovalo chemické zloženie, ďalej sa určovala tvrdosť a drsnosť konštrukčných dielov- mangánových platní.</t>
  </si>
  <si>
    <t>116-3/25</t>
  </si>
  <si>
    <t>chemická analýza</t>
  </si>
  <si>
    <t>SIAT s.r.o. - Partizánske</t>
  </si>
  <si>
    <t>116-4/25</t>
  </si>
  <si>
    <t>chemical analysis</t>
  </si>
  <si>
    <t>Martur Slovakia Automotive - Trnava</t>
  </si>
  <si>
    <t>116-5/25</t>
  </si>
  <si>
    <t>KONŠTRUKTA-Industry a.s. - Trenčín</t>
  </si>
  <si>
    <t>Optickou emisnou spektroskopiou sa kontrolovalo chemické zloženie konštrukčných dielov a následne sa merala tvrdosť HV10.</t>
  </si>
  <si>
    <t>116-6/25</t>
  </si>
  <si>
    <t>Formex Engineering, s.r.o. - Trnava</t>
  </si>
  <si>
    <t>Optickou emisnou spektroskopiou sa uskutočnila kontrola chemického zloženia konštrukčných dielov.</t>
  </si>
  <si>
    <t>116-7/25</t>
  </si>
  <si>
    <t>skúška tvrdosti</t>
  </si>
  <si>
    <t>hardness test</t>
  </si>
  <si>
    <t>HDO SK, s.r.o. - Bratislava</t>
  </si>
  <si>
    <t>Optickou emisnou spektroskopiou sa uskutočnila kontrola chemického zloženia konštrukčných dielov a následne sa meralatvrdosť HRC.</t>
  </si>
  <si>
    <t>117-1/25</t>
  </si>
  <si>
    <t>Moravčík Roman doc. Ing., PhD.</t>
  </si>
  <si>
    <t>ArcelorMittal Tailored Blanks - Senica</t>
  </si>
  <si>
    <t>S04-7986119, 7986180, 7985922</t>
  </si>
  <si>
    <t>Výskumná analýza zaoberajúca sa stanovovaním mechanických vlastností materiálov po kovaní a po tepelnom spracovaní.</t>
  </si>
  <si>
    <t>117-10/25</t>
  </si>
  <si>
    <t>AJ Metal Design a.s. - Hrnčiarovce nad Parnou</t>
  </si>
  <si>
    <t>MPO250891</t>
  </si>
  <si>
    <t>Výskum bol zameraný na stanovenie mechanických vlastností  na stanovenie príčin netvarovateľnosti materiálu polotovaru.</t>
  </si>
  <si>
    <t>117-11/25</t>
  </si>
  <si>
    <t>037,39-41,43-44,47-53/HKS</t>
  </si>
  <si>
    <t>117-12/25</t>
  </si>
  <si>
    <t>hot-forming materiálov</t>
  </si>
  <si>
    <t>hot forming of materials</t>
  </si>
  <si>
    <t>MATADOR Automotive ,a.s. - Vráble</t>
  </si>
  <si>
    <t>Úloha bola zameraná na hot-forming ocele pre automobilový priemysel, deformačný mechanizmus, termomechanické podmienky tvárnenia.</t>
  </si>
  <si>
    <t>117-13/25</t>
  </si>
  <si>
    <t>S04-7986940, S04-7986982</t>
  </si>
  <si>
    <t>Výskumná analýza zameraná na meranie a vyhodnotenie zvyškového austenitu  v ložiskovom materiáli.</t>
  </si>
  <si>
    <t>117-14/25</t>
  </si>
  <si>
    <t>meranie tvrdosti, skúška ťahom</t>
  </si>
  <si>
    <t>Peikko Slovakia s.r.o. - Kráľová n/Váhom</t>
  </si>
  <si>
    <t>Z25300316</t>
  </si>
  <si>
    <t>Cieľom výskumu je stanoviť typ materiálového spôsobu tepelného spracovania formy na tvárnenie ocele za tepla.</t>
  </si>
  <si>
    <t>117-15/25</t>
  </si>
  <si>
    <t>057-58, 60,63,66-71,81/HKS</t>
  </si>
  <si>
    <t>Výskum bol zameraný na stanovenie mechanických vlastností po HOT FORMING procese.</t>
  </si>
  <si>
    <t>117-16/25</t>
  </si>
  <si>
    <t>vyhodotenie mechanických vlastností</t>
  </si>
  <si>
    <t>evaluation of mechanical properties</t>
  </si>
  <si>
    <t>117-17/25</t>
  </si>
  <si>
    <t>Euro Office, s.r.o. - Bernolákovo</t>
  </si>
  <si>
    <t>Výskum bol zameraný na stanovenie a overenie mechanických vlastností plastov určených pre automobilový priemysel.</t>
  </si>
  <si>
    <t>117-18/25</t>
  </si>
  <si>
    <t>makroskopická analýza</t>
  </si>
  <si>
    <t>macroscopic analysis</t>
  </si>
  <si>
    <t>Edscha s.r.o. - Veľký Meder</t>
  </si>
  <si>
    <t>0082/4504779139</t>
  </si>
  <si>
    <t>Výskum je zameraný na stanovenie príčiny prasknutia pružnej podložky.</t>
  </si>
  <si>
    <t>117-19/25</t>
  </si>
  <si>
    <t>Gestamp s.r.o. - Nitra</t>
  </si>
  <si>
    <t>Výskum je zameraný na stanovenie mechanických vlastností a chemického zloženia dodaných plechových materiálov.</t>
  </si>
  <si>
    <t>117-2/25</t>
  </si>
  <si>
    <t>005,010,012,009,004,001,165,166</t>
  </si>
  <si>
    <t>117-20/25</t>
  </si>
  <si>
    <t>stanovenie chemického zloženia</t>
  </si>
  <si>
    <t>determination of chemical composition</t>
  </si>
  <si>
    <t>Výskumná úloha bola zameraná na trhovú skúšku Hot formingového materiálu pre projekt AMG a Porche E4.</t>
  </si>
  <si>
    <t>117-21/25</t>
  </si>
  <si>
    <t>MPO251396</t>
  </si>
  <si>
    <t>Výskum je zameraný na stanovenie mechanických vlastností a chemického zloženia dodaných plechových matriálov.</t>
  </si>
  <si>
    <t>117-22/25</t>
  </si>
  <si>
    <t>117-23/25</t>
  </si>
  <si>
    <t>072,73,75,77,78,79,80,81,83,85/HKS</t>
  </si>
  <si>
    <t>Výskumná analýza zaoberajúca sa stanovením mechanických vlastností materiálov po kovaní a po tepelnom spracovaní.</t>
  </si>
  <si>
    <t>117-24/25</t>
  </si>
  <si>
    <t>mikroskopická analýza EDX</t>
  </si>
  <si>
    <t>EDX microscopic analysis</t>
  </si>
  <si>
    <t>JOHNS MANVILLE SLOVAKIA - Trnava</t>
  </si>
  <si>
    <t>Výskum bol zameraný na analýzu materiálov, použitých na dopravné potrubie recyklovanej sklenenej skloviny a ich identifikáciu.</t>
  </si>
  <si>
    <t>117-25/25</t>
  </si>
  <si>
    <t>VOS-20250235</t>
  </si>
  <si>
    <t>Výskumná analýza zameraná na stanovenie chemického a mikroštruktúrneho zloženia, meranie tvrdosti podľa Vickersa.</t>
  </si>
  <si>
    <t>117-26/25</t>
  </si>
  <si>
    <t>BURGMAIER Precision Slovakia - B.Bystrica</t>
  </si>
  <si>
    <t>Výskum je zameraný na stanovenie príčiny poškodenia obrábaného materiálu.</t>
  </si>
  <si>
    <t>117-27/25</t>
  </si>
  <si>
    <t>Armovňa Trnava s.r.o. - Bratislava</t>
  </si>
  <si>
    <t>Výskum je zameraný na stanovenie vlastností opotrebovaného armovacieho kolesa vzhľadom na jeho predčasné vyradenie z prevádzky.</t>
  </si>
  <si>
    <t>117-28/25</t>
  </si>
  <si>
    <t>ArcelorMittal Tailored Blanks s.r.o.-Senica</t>
  </si>
  <si>
    <t>S04-7987653</t>
  </si>
  <si>
    <t>Výskumná analýza zameraná na mechanické skúšanie materiálov po laserovom zváraní, určených pre automotive priemysel.</t>
  </si>
  <si>
    <t>117-29/25</t>
  </si>
  <si>
    <t>8904011110,1088,1103</t>
  </si>
  <si>
    <t>Výskum je zameraný na stanovenie mechanických vlastností a chemického zloženia dodaných hliníkových materiálov.</t>
  </si>
  <si>
    <t>117-3/25</t>
  </si>
  <si>
    <t>stanovenie mikroštruktúry materiálov</t>
  </si>
  <si>
    <t>determination of the microstructure of materials</t>
  </si>
  <si>
    <t>Otolift Schodiskové výťahy - Palárikovo</t>
  </si>
  <si>
    <t>Analýza bola zameraná na identifikáciu príčin zhoršeného delenia rúr pri ich príprave.</t>
  </si>
  <si>
    <t>117-30/25</t>
  </si>
  <si>
    <t>VOS-20250263</t>
  </si>
  <si>
    <t>Výskum je zameraný na stanovenie príčin deformácie materiálov švovo zváraných rúr po rezaní.</t>
  </si>
  <si>
    <t>117-31/25</t>
  </si>
  <si>
    <t>088,89,96,100,91,99,90,98,97,87/HKS</t>
  </si>
  <si>
    <t>117-32/25</t>
  </si>
  <si>
    <t>117-33/25</t>
  </si>
  <si>
    <t>MPO251480, MPO251708</t>
  </si>
  <si>
    <t>Výskum je zameraný na stanovenie mechanických vlastností a chemického zloženia dodaných vzoriek ocele.</t>
  </si>
  <si>
    <t>117-34/25</t>
  </si>
  <si>
    <t>117-35/25</t>
  </si>
  <si>
    <t>mechanické skúška</t>
  </si>
  <si>
    <t>Výskum bol zameraný na stanovenie mechanických vlastností vysokopevných ocelí určených pre automobilový priemysel. Výskum je určený na stanovenie vhodnosti tepelného spracovania na dosiahnutie požadovaných mechanických vlastnosti.</t>
  </si>
  <si>
    <t>117-36/25</t>
  </si>
  <si>
    <t>117-37/25</t>
  </si>
  <si>
    <t>HKS/101,103-106,108,112,114,153</t>
  </si>
  <si>
    <t>117-38/25</t>
  </si>
  <si>
    <t>117-39/25</t>
  </si>
  <si>
    <t>115,116,120-124,128-130,132-135HKS</t>
  </si>
  <si>
    <t>117-4/25</t>
  </si>
  <si>
    <t>Van Leeuwen Production - Pusté Úľany</t>
  </si>
  <si>
    <t>VOS-20250048</t>
  </si>
  <si>
    <t>Výskum bol zameraný na analýzu vlastností a mikroštruktúry švovo zváraných rúr do automotive z ôsmich tavieb.</t>
  </si>
  <si>
    <t>117-40/25</t>
  </si>
  <si>
    <t>Výskum bol zameraný na stanovenie mechanických vlastností vysokopevných ocelí určených pre automobilový priemysel. Výskum je určený na stanovenie vhodnosti tepelného spracovania na dosiahnutie požadovaných mechanických vlastností.</t>
  </si>
  <si>
    <t>117-41/25</t>
  </si>
  <si>
    <t>VOS-20250385</t>
  </si>
  <si>
    <t>Mikroštruktúrna analýza rúr, stanovenie chemického zloženia,skúška ťahom a meranie tvrdosti podľa Vickersa.</t>
  </si>
  <si>
    <t>117-42/25</t>
  </si>
  <si>
    <t>140,143-4,147,150/HKS</t>
  </si>
  <si>
    <t>Výskumná  analýza zaoberajúca sa stanovením mechanických vlastností materiálov po konaní a po tepelnom spracovaní.</t>
  </si>
  <si>
    <t>117-43/25</t>
  </si>
  <si>
    <t>MPO250890</t>
  </si>
  <si>
    <t>Výskum je zameraný na stanovenie mechanických vlastností stĺpa a nosníka regálových zakladačov používaných v praxi.</t>
  </si>
  <si>
    <t>117-44/25</t>
  </si>
  <si>
    <t>Výskum bol zameraný na ťahové skúšky na uvoľnenie HF pre projekty Porche E4, Škoda.</t>
  </si>
  <si>
    <t>117-45/25</t>
  </si>
  <si>
    <t>BULTEN LTD - Scunthorpe - GB</t>
  </si>
  <si>
    <t>Výskum mechanických vlastností nitov určených pre automobilový priemysel.</t>
  </si>
  <si>
    <t>GB406506377</t>
  </si>
  <si>
    <t>117-46/25</t>
  </si>
  <si>
    <t>Výskum mechanický a chemických vlastností hliníkových plechov pre automobilový priemysel.</t>
  </si>
  <si>
    <t>117-5/25</t>
  </si>
  <si>
    <t>S04-7986507</t>
  </si>
  <si>
    <t>117-6/25</t>
  </si>
  <si>
    <t>013-015, 020,021,025-028,030/HKS</t>
  </si>
  <si>
    <t>Výskumná analýza zaoberajúca sa stanovovaním mechanických vlastností rozvodového remeňa a mikroskopickou analýzou lomových plôch.</t>
  </si>
  <si>
    <t>117-7/25</t>
  </si>
  <si>
    <t>Výskum je zameraný na stanovenie vhodnosti nového typu materiálu na aplikáciu výťahov.</t>
  </si>
  <si>
    <t>117-8/25</t>
  </si>
  <si>
    <t>Výskum bol zameraný na analýzu spracovateľnosti a obrábateľnosti materiálu polotovaru, vzhľadom na poškodzovanie vnútorných obrábaných povrchov spracovávaného materiálu.</t>
  </si>
  <si>
    <t>117-9/25</t>
  </si>
  <si>
    <t>S04-7986748</t>
  </si>
  <si>
    <t>Výskumná analýza zameraná na mechanické skúšanie materiálov po laserovom zváraní, určených pre automotive piremysel.</t>
  </si>
  <si>
    <t>122-1/25</t>
  </si>
  <si>
    <t>elektrónová mikroskopia</t>
  </si>
  <si>
    <t>electron microscopy</t>
  </si>
  <si>
    <t>Černičková Ivona Ing., PhD.</t>
  </si>
  <si>
    <t>Porsche Smart Battery Shop, s.r.o. - Dubnica</t>
  </si>
  <si>
    <t>Pri výskumnej úlohe boli pozorované strieborné povlaky dvoch medených vzoriek v dvoch rôznych pozíciách. Pre pozorovanie rovnomernosti a hrúbky povlakovanej vrstvy bola použitá riadkovacia elektrónová mikroskopia a pre overenie chemického zloženia bola použitá energiovo disperzná spektroskopia. Hrúbka vrstiev nebola rovnomerne súvislá a hrúbka vrstvy bola zistená v rozsahu 4-6 mikrometrov.</t>
  </si>
  <si>
    <t>123-1/25</t>
  </si>
  <si>
    <t>Bártová Katarína, Ing., PhD.</t>
  </si>
  <si>
    <t>Gravitech, s.r.o. - Pezinok</t>
  </si>
  <si>
    <t>Na analýzu boli dodané vyhovujúce nitované spoje, na ktorých sa merala tvrdosť jednotlivých nitov.</t>
  </si>
  <si>
    <t>123-2/25</t>
  </si>
  <si>
    <t>BULTEN LTD - Edinburgh - GB</t>
  </si>
  <si>
    <t>Na analýzu bolo dodaných 200 ks nitov, na ktorých sa merala tvrdosť podľa Vickersa. Na základe hodnôt tvrdosti sa vyhodnotilo, ktoré nity boli vyhovujúce a nevyhovujúce.</t>
  </si>
  <si>
    <t>123-3/25</t>
  </si>
  <si>
    <t>Na analýzu boli dodané vyhovujúce a nevyhovujúce nitované spoje, na ktorých sa merala tvrdosť jednotlivých nitov.</t>
  </si>
  <si>
    <t>123-4/25</t>
  </si>
  <si>
    <t>metalografia, makroskopia</t>
  </si>
  <si>
    <t>metallography, macroscopies</t>
  </si>
  <si>
    <t>ZF Slovakia, a.s. - Trnava</t>
  </si>
  <si>
    <t xml:space="preserve">Na analýzu boli dodaní vzorky, kde bola realizovaná emisná spektroskopia a makroskopia  a meranie tvrdosti HV0.1. </t>
  </si>
  <si>
    <t>126-1/25</t>
  </si>
  <si>
    <t>Šulhánek Patrik, Ing., PhD.</t>
  </si>
  <si>
    <t>Tomra Recycling s.r.o. - Senec</t>
  </si>
  <si>
    <t>P107284</t>
  </si>
  <si>
    <t>Pomocou SEM boli vyhotovené snímky priečnych rezov konektorov a boli zmerané hrúbky vrstiev na povrchu, ich chemické zloženie a vyhodnotenie hrúbok.</t>
  </si>
  <si>
    <t>301-14/25</t>
  </si>
  <si>
    <t>analýza materiálu po tepelnom spracovaní</t>
  </si>
  <si>
    <t>material analysis after heat treatment</t>
  </si>
  <si>
    <t>Bárta Jozef, doc. Ing., PhD.</t>
  </si>
  <si>
    <t>TUV NORD Slovakia s.r.o. - Bratislava</t>
  </si>
  <si>
    <t>https://www.crz.gov.sk/zmluva/10173994/</t>
  </si>
  <si>
    <t>Hodnotenie vyplvu tepelného spracovania a jeho postupu na mechanické vlasnosti lopatiek turbíny. Projekt riešil stav materiálu po rozpúšťacom žíhaní a precipitačnom vytvrdení z hľadiska chemickej stálosti materiálu, štruktúry, deformácií, tvrdosti povrchu, ťažnosti a ďalších mechanických vlasností.</t>
  </si>
  <si>
    <t>301-15/25</t>
  </si>
  <si>
    <t>301-18/25</t>
  </si>
  <si>
    <t>ZML 600/0096/24</t>
  </si>
  <si>
    <t>301-2/25</t>
  </si>
  <si>
    <t>hodnotenie zvariteľnosti ocelí</t>
  </si>
  <si>
    <t>evaluation of weldability of steels</t>
  </si>
  <si>
    <t>Definovanie okrajovych podmienok na zvariteľnosť austenitických koóziivzdorných ocelí. Účelom je mitigácia pórovitosti a horúceho praskania v rocese zvárania  a stanovenie vhodnej interpass teploty pre vybrané materiály.</t>
  </si>
  <si>
    <t>301-20/25</t>
  </si>
  <si>
    <t>301-21/25</t>
  </si>
  <si>
    <t>Hodnotenie vyplvu tepelného spracovania a jeho postupu na mechanické vlasnosti lopatiek turbíny. Projekt riešil stav materiálu po rozpúšťacom žíhaní a precipitačnom vytvrdení z hľadiska chemickej stálosti materiálu, štruktúry, deformácií, tvrdosti povrchu, ťažnosti a ďalších mechanických vlasností. Spracovanie záverečnej správy.</t>
  </si>
  <si>
    <t>301-22/25</t>
  </si>
  <si>
    <t>Tomra Sorting, s.r.o. - Senec</t>
  </si>
  <si>
    <t>P584744,745</t>
  </si>
  <si>
    <t>301-24/25</t>
  </si>
  <si>
    <t>laserové čistenie</t>
  </si>
  <si>
    <t>laser cleaning</t>
  </si>
  <si>
    <t xml:space="preserve">Evaluácia vhodnosti technologických pohybov a parmetrov laserového lúča na čistenie tlakovej nádoby reaktora. Projekt riešil odstraňovanie zvyškov nečistôt po kontaminácii TNR pomocou laserového lúča pričom bol analyzovaný stav povrchu po čistení z hľadiska chemického zloženia, štruktúry a mechanických vlastností. </t>
  </si>
  <si>
    <t>301-3/25</t>
  </si>
  <si>
    <t>ZML0600/96/24</t>
  </si>
  <si>
    <t>301-4/25</t>
  </si>
  <si>
    <t>hodnotenie kvality zvarových spojov</t>
  </si>
  <si>
    <t>quality assessment of welded joints</t>
  </si>
  <si>
    <t>Martinrea Slovakia Fluid Systems-Sv.Jur</t>
  </si>
  <si>
    <t>V rámci výskumnej úlohy bola úloha zameraná na hodnotenie kvality zvarových spojov, úpravu parametrov a trajetkórií laserového lúča na zvýšenie kvality zvarových spojov. Projekt tiež skúma spôsoby eliminácie nepresnosti pohybu robotického ramena ako dôsledok vychyľovania sa zvaru od pôvodne navrhnutej trajektórie pohybu ramena.</t>
  </si>
  <si>
    <t>301-9/25</t>
  </si>
  <si>
    <t>302-1/25</t>
  </si>
  <si>
    <t>návrh výroby tvarovo zložitých plôch</t>
  </si>
  <si>
    <t>design of production of complex shaped surfaces</t>
  </si>
  <si>
    <t>Jurina František, Ing., PhD.</t>
  </si>
  <si>
    <t>DS Smart s.r.o. - Trnava</t>
  </si>
  <si>
    <t>V rámci výskumnej úlohy bol riešený výskum obrobiteľnosti tvarovo zložitých plôch. Komponenty boli vyrobené z hliníkovej zliatiny ENAW5083.</t>
  </si>
  <si>
    <t>302-2/25</t>
  </si>
  <si>
    <t>výrobu prototypu</t>
  </si>
  <si>
    <t>prototype production</t>
  </si>
  <si>
    <t>EKOM spol. s.r.o. - Piešťany</t>
  </si>
  <si>
    <t>V rámci výskumnej úlohy boli skúmané možnosti vyrobiteľnosti tvarovo zložitej súčiastky – obežného kolesa s tenkými stenami za účelom verifikácie výsledkov pred spusteným sériovej výroby daného komponentu v medicínskom priemysle.</t>
  </si>
  <si>
    <t>302-3/25</t>
  </si>
  <si>
    <t>303-1/25</t>
  </si>
  <si>
    <t>defektoskopia hliníkových odliatkov</t>
  </si>
  <si>
    <t>defectoscopy of aluminum castings</t>
  </si>
  <si>
    <t>Kritikos Michaela, Ing., PhD.</t>
  </si>
  <si>
    <t>Schaeffler Skalica, s.r.o. - Skalica</t>
  </si>
  <si>
    <t>95/7000648330,760845,760846</t>
  </si>
  <si>
    <t>V rámci výskumnej úlohy bola riešená defektoskopia hliníkových odliatkov, ich chemické zloženie a tvrdosť.</t>
  </si>
  <si>
    <t>303-10/25</t>
  </si>
  <si>
    <t>0095/7000957474</t>
  </si>
  <si>
    <t>V rámci výskukmnej úlohy bola riešená defektoskopia hliníkových odliatkov, ich chemické zloženie a tvrdosť.</t>
  </si>
  <si>
    <t>303-11/25</t>
  </si>
  <si>
    <t>3D skenovanie</t>
  </si>
  <si>
    <t>3D scanning</t>
  </si>
  <si>
    <t>MESIT-RODERS v.o.s. - Uherské Hradiště CZ</t>
  </si>
  <si>
    <t>V rámci výskumnej úlohy bolo riešené CT skenovanie dielov z hliníkovej zliatiny a následne analyzovaná pórovitosť.</t>
  </si>
  <si>
    <t>303-12/25</t>
  </si>
  <si>
    <t>BEKO Engineering Slovakia s.r.o. - Bratislava</t>
  </si>
  <si>
    <t>V rámci výskumnej úlohy bolo riešené CT skenovanie čerpadla - konkrétne hliníková komora, difúzor a obežné kolesá, ktoré nie je možné v dostatočnej miere naskenovať pomocou optického skenovania. Výsledkom sú celkové STL modely aj s vnútornými povrchmi, ktoré budú použité na reverzné inžinierstvo.</t>
  </si>
  <si>
    <t>303-13/25</t>
  </si>
  <si>
    <t>defektoskopia AL odliatkov</t>
  </si>
  <si>
    <t>0095/7001043153</t>
  </si>
  <si>
    <t>303-14/25</t>
  </si>
  <si>
    <t>0095/7001119602</t>
  </si>
  <si>
    <t>V rámci výskumnej úlohy  bola riešená defektoskopia hliníkových odliatkov. ich chemické zloženie a tvrdosť.</t>
  </si>
  <si>
    <t>303-15/25</t>
  </si>
  <si>
    <t>Výskumný ústav zváračský - Bratislava</t>
  </si>
  <si>
    <t>5..12.2025</t>
  </si>
  <si>
    <t>V rámci výskumnej úlohy bol riešený výskum merania oceľových obrábaných súčiastok vysokej presnosti pomocou súradnicového meracieho stroja.</t>
  </si>
  <si>
    <t>303-16/25</t>
  </si>
  <si>
    <t>dotykové merania</t>
  </si>
  <si>
    <t>tactile measurements</t>
  </si>
  <si>
    <t>V rámci výskumnej úlohy išlo o zmeranie zostavy dosky prevodovky pomocou 3D súradnicového meracieho stroja s aplikáciou diskového snímača na inak nedostupných priemerov.</t>
  </si>
  <si>
    <t>303-17/25</t>
  </si>
  <si>
    <t>303-2/25</t>
  </si>
  <si>
    <t>95/7000797699,7000797654</t>
  </si>
  <si>
    <t>303-3/25</t>
  </si>
  <si>
    <t>95/7000804816,7000840817</t>
  </si>
  <si>
    <t>303-4/25</t>
  </si>
  <si>
    <t>95/7000818635, 95/7000818133</t>
  </si>
  <si>
    <t>303-5/25</t>
  </si>
  <si>
    <t>95/7000841529,530,531,578</t>
  </si>
  <si>
    <t>303-6/25</t>
  </si>
  <si>
    <t>0095/7000841529,30,31,578,847132</t>
  </si>
  <si>
    <t>303-7/25</t>
  </si>
  <si>
    <t>V rámci výskumnej úlohy boli skenované diely na počítačovom tomografe. Cieľom bolo identifikovať chyby v plastovom dieli, ktorý vykazoval známky netesnosti a v dieli, ktorý by vnútorné vady obsahovať nemal.</t>
  </si>
  <si>
    <t>303-8/25</t>
  </si>
  <si>
    <t>defektoskopia zvarovaných spojov</t>
  </si>
  <si>
    <t>defectoscopy of welded joints</t>
  </si>
  <si>
    <t>MPO251021</t>
  </si>
  <si>
    <t>Výskumná úloha bola zameraná na skenovanie oceľových dielov pomocou počítačového tomografu a následné vyhodnocovanie defektov vo zvarových spojoch.</t>
  </si>
  <si>
    <t>303-9/25</t>
  </si>
  <si>
    <t>0095/7000931764</t>
  </si>
  <si>
    <t>304-1/25</t>
  </si>
  <si>
    <t>3Dskenovanie</t>
  </si>
  <si>
    <t>Milde Ján, Ing., PhD.</t>
  </si>
  <si>
    <t>3Dsystems SK s.r.o. - Bratislava</t>
  </si>
  <si>
    <t>V rámci výskumnej úlohy PČ pozostávala z 3D skenovania a rozmerovej inšpekcie odliatku.</t>
  </si>
  <si>
    <t>304-2/25</t>
  </si>
  <si>
    <t>KONŠTRUKCIA - Industry, a.s.-Trenčín</t>
  </si>
  <si>
    <t>V rámci výskumnej úlohy bolo riešené optické 3D skenovanie a meranie šnekov pre spoločnosť Konstrukta.</t>
  </si>
  <si>
    <t>304-3/25</t>
  </si>
  <si>
    <t xml:space="preserve">DESIGN OF EXACT ENGINEERING s.r.o.- Ba </t>
  </si>
  <si>
    <t>V rámci výskumnej úlohy bolo riešené 3D skenovanie a merania formy pre firmu DEXEN.</t>
  </si>
  <si>
    <t>304-4/25</t>
  </si>
  <si>
    <t>LIERI s.r.o. - Borský Mikuláš</t>
  </si>
  <si>
    <t>V rámci výskumnej úlohy bolo realizované 3D skenovanie a úprava naskenovaných dielov.</t>
  </si>
  <si>
    <t>307-1/25</t>
  </si>
  <si>
    <t>Václav Štefan, doc. Ing., PhD.</t>
  </si>
  <si>
    <t>V rámci výskumnej úlohy bolo riešené optické 3D skenovanie, meranie a vyhodnocovanie dielov pre firmu KONŠTRUKTA.</t>
  </si>
  <si>
    <t>308-1/25</t>
  </si>
  <si>
    <t>výskum elektr.-plazmového leštenia</t>
  </si>
  <si>
    <t>plasma electrolytic polishing research</t>
  </si>
  <si>
    <t>Podhorský Štefan, doc. PhD.</t>
  </si>
  <si>
    <t>Chirana Medical, a.s. - Stará Turá</t>
  </si>
  <si>
    <t>PP009037</t>
  </si>
  <si>
    <t>V rámci výskumnej úlohy bolo riešené výskum možnosti elektrolytického-plazmového leštenia dielov pľúcnych ventilátorov.</t>
  </si>
  <si>
    <t>309-1/25</t>
  </si>
  <si>
    <t>analýza optimalizácie dielov</t>
  </si>
  <si>
    <t>parts optimization analysis</t>
  </si>
  <si>
    <t>Buranský Ivan, doc.Ing., PhD.</t>
  </si>
  <si>
    <t>V rámci výskumnej úlohy bol riešený výskum v oblasti spôsobu získavania údajov fyzických modelov a ich analýza za účelom optimalizácie dielov.</t>
  </si>
  <si>
    <t>309-2/25</t>
  </si>
  <si>
    <t>expertíza materiálu, meranie</t>
  </si>
  <si>
    <t>material expertise, measurement</t>
  </si>
  <si>
    <t>Yanfeng IAT Slovakia s.r.o. - Bratislava</t>
  </si>
  <si>
    <t>TR102033</t>
  </si>
  <si>
    <t>V rámci výskumnej úlohy bolo potrebné zistiť miesto prerušenia medeného vodiča, ktorý slúžil, ako výhrevné teleso v komponente pre autopriemysel.</t>
  </si>
  <si>
    <t>309-3/25</t>
  </si>
  <si>
    <t>Embraco Slovakia s.r.o. - Spišská Nová ves</t>
  </si>
  <si>
    <t>V rámci výskumnej úlohy bola realizovaná analýza rozmerových charakteristík kontrolného prípravku pre meranie zakrivenia rúrok.</t>
  </si>
  <si>
    <t>309-4/25</t>
  </si>
  <si>
    <t>meranie zakrivenia rúrok</t>
  </si>
  <si>
    <t>pipe curvature measurement</t>
  </si>
  <si>
    <t>317-1/25</t>
  </si>
  <si>
    <t>frézovanie</t>
  </si>
  <si>
    <t>milling</t>
  </si>
  <si>
    <t>Šimna Vladimír, Ing., PhD.</t>
  </si>
  <si>
    <t>TREND PLUS, s.r.o. - Bratislava</t>
  </si>
  <si>
    <t>V rámci výskumnej úlohy bola riešená výskum vyrobiteľnosti presných dielov z hliníkovej zliatiny. Sledovala sa rozmerová presnosť vyrobených dielov a kvalita obrobeného povrchu.</t>
  </si>
  <si>
    <t>321-1/25</t>
  </si>
  <si>
    <t>výroba drážok</t>
  </si>
  <si>
    <t>slot milling</t>
  </si>
  <si>
    <t>Kuruc Marcel, doc. Ing., PhD.</t>
  </si>
  <si>
    <t>H-C Engineering s.r.o. - Trnava</t>
  </si>
  <si>
    <t>060325/STU</t>
  </si>
  <si>
    <t>V rámci výskumnej úlohy sa analyzovali možnosti a presnosti výroby drážok a popisu do tvarových výrobkov z rôznych materiálov. Identifikovali sa vhodné parametre a stratégie procesu.</t>
  </si>
  <si>
    <t>323-1/25</t>
  </si>
  <si>
    <t>Morovič Ladislav, doc. Ing., PhD.</t>
  </si>
  <si>
    <t>KOKS Robotics s.r.o. - Trnava</t>
  </si>
  <si>
    <t>V rámci výskumnej úlohy bolo vykonané 3D skenovanie dieselového motora pomocou optického 3D skeneru. Výsledkom je digitálny model motora vo formáte .stl, ktorý môže byť využitý napr. na testovanie jeho zapasovania do rôznych zostáv, kde nie je k dispozícii presná priestorová technická dokumentácia. Tento naskenovaný model umožňuje digitálne overenie kompatibility motora so zostavou pred jeho fyzickou montážou.</t>
  </si>
  <si>
    <t>324-1/25</t>
  </si>
  <si>
    <t>analýza spájkovaných spojov</t>
  </si>
  <si>
    <t>analysis of soldered</t>
  </si>
  <si>
    <t>Meluš Tomáš, Ing., PhD.</t>
  </si>
  <si>
    <t>OSRAM, a.s. - Nové Zámky</t>
  </si>
  <si>
    <t>CAT/9680169445</t>
  </si>
  <si>
    <t>V rámci výskumnej úlohy bola riešená analýza spájkovaných spojov, konkrétne zameraná na spájkovateľnosť žiaroviek pre firmu OSRAM.</t>
  </si>
  <si>
    <t>324-2/25</t>
  </si>
  <si>
    <t>vývoj spájkovacích zliatin</t>
  </si>
  <si>
    <t>brazing alloys</t>
  </si>
  <si>
    <t>Semikron Danfos-Vrbové</t>
  </si>
  <si>
    <t>V rámci výskumnej úlohy bola realizovaná zákazka zameraná na vývoj a návrh spájkovacích zliatin podľa požiadaviek zákazníka.</t>
  </si>
  <si>
    <t>325-1/25</t>
  </si>
  <si>
    <t>metalografická príprava vzorky</t>
  </si>
  <si>
    <t>metallographic sample preparation</t>
  </si>
  <si>
    <t>Pavlík Marián, Ing., PhD.</t>
  </si>
  <si>
    <t>KP-053-2025</t>
  </si>
  <si>
    <t>V rámci výskumnej úlohy bola riešená makro-mikroskopická analýza zvarových vzoriek z materiálu AISI 304, konkrétne zameraná na porovnanie dvoch vzoriek s odlišnými parametrami. Analýza neodhalila významné rozdiely v rozmeroch zŕn ani v celkovej veľkosti teplom ovplyvnenej oblasti (TOO) medzi skúmanými vzorkami. Výsledky naznačujú, že parametre použité pri zváraní nemali výrazný vplyv na mikroštruktúrne charakteristiky analyzovaných vzoriek.</t>
  </si>
  <si>
    <t>502-1/25</t>
  </si>
  <si>
    <t>analýza moriaceho kúpeľa</t>
  </si>
  <si>
    <t>pickling bath analysis</t>
  </si>
  <si>
    <t>Martinka Jozef, prof. Ing., PhD.</t>
  </si>
  <si>
    <t>Mincovňa Kremnica š.p. - Kremnica</t>
  </si>
  <si>
    <t>IV-250553-E</t>
  </si>
  <si>
    <t>V rámci výskumnej úlohy bolo stanovené zloženie kyseliny sírovej pred a po morení strieborných polotovarov.</t>
  </si>
  <si>
    <t>00010448</t>
  </si>
  <si>
    <t>507-1/25</t>
  </si>
  <si>
    <t>výskum výbušnosti biomasy</t>
  </si>
  <si>
    <t>biomass explosivity research</t>
  </si>
  <si>
    <t>Kuracina Richard, doc. Ing.,PhD.</t>
  </si>
  <si>
    <t>Mondi SCP, a.s. - Ružomberok</t>
  </si>
  <si>
    <t>V rámci výskumnej úlohy bolo riešené stanovenie výbuchovývh parametrov vzoriek drevnej štiepky pre hodnotenie ATEX pre nové silo.</t>
  </si>
  <si>
    <t>507-2/25</t>
  </si>
  <si>
    <t>testovanie požiarnych vlastností</t>
  </si>
  <si>
    <t>fire performance testing</t>
  </si>
  <si>
    <t>FMV Forderanlagen GmbH - Kirchestetten -AT</t>
  </si>
  <si>
    <t>Testovanie požiarnych vlastností vzoriek prachu eukaliptovej štiepky.</t>
  </si>
  <si>
    <t>ATU54429603</t>
  </si>
  <si>
    <t>507-3/25</t>
  </si>
  <si>
    <t>602-1/25</t>
  </si>
  <si>
    <t>tvorba výpočtového modulu</t>
  </si>
  <si>
    <t>creation of a calculation module</t>
  </si>
  <si>
    <t>Naď Milan, doc.,Ing., CSc.</t>
  </si>
  <si>
    <t>MPO251776</t>
  </si>
  <si>
    <t>V rámci výskumnej úlohy bola riešená pevnostná analýza konštrukcie rámu stola pre uloženie kazetového nástroja GASPARINI I. Výsledky výskumnej štúdie preukázali, že všetky prvky konštrukcie pevnostne (podľa normy Eurocode 3STN EN 1993-1-1) vyhovujú.</t>
  </si>
  <si>
    <t>603-1/25</t>
  </si>
  <si>
    <t>riadenie projektu, zber dát</t>
  </si>
  <si>
    <t>project management</t>
  </si>
  <si>
    <t>Tanuška Pavol, prof. Ing., PhD.</t>
  </si>
  <si>
    <t>V rámci výskumnej úlohy bolo riešené potvrdenie neprítomnosti koróznych defektov v bazénoch s vyhoreným jadrovým palivom s využitím metódy akustických emisií. Výstupom je potvrdenie neprítomnosti koróznych defektov, čo je bezpečnostné kritérium na prevádzku bazénov s VJP.</t>
  </si>
  <si>
    <t>603-2/25</t>
  </si>
  <si>
    <t>V rámci výskumnej úlohy bolo riešené verifikácia riadiacich algoritmov inšpekčného stendu vyhoreného jadrového paliva v kontexte spoľahlivosti podľa príslušných noriem vzťahujúcich sa na bezpečnostne ktitické procesy. Výstupom sú verifikované riadiace  algoritmy spĺňajúce podmienky bezpečnej prevádzky.</t>
  </si>
  <si>
    <t>801-1/25</t>
  </si>
  <si>
    <t>spracovanie integrovaných obvodov</t>
  </si>
  <si>
    <t>integrated circuit processing</t>
  </si>
  <si>
    <t>Vretenár Viliam, Ing., PhD.</t>
  </si>
  <si>
    <t>InvenSense Slovakia. s.r.o. - Bratislava</t>
  </si>
  <si>
    <t>V rámci výskumnej úlohy bola riešená morfologická SEM charakterizácia a úprava integrovaných obvodov(čipov).</t>
  </si>
  <si>
    <t>801-2/25</t>
  </si>
  <si>
    <t>SEM/EDX mikroskopická analýza</t>
  </si>
  <si>
    <t>SEM/EDX microscopic analysis</t>
  </si>
  <si>
    <t>Cellcentric GmbH. - Kirchheim - DE</t>
  </si>
  <si>
    <t>4200056940-D50</t>
  </si>
  <si>
    <t>V rámci výskumnej úlohy bola riešená komplexná mikroskopická analýza elektródového materiálu palivových článkov. Vyšetrovanie trasmisnou a rastovacou elektrónovou mikroskopiou(SEM, TEM,STEM), stanovenie chemického zloženia nanočastíc a ich štruktúry, distribúcia veľkosti a morfológia.</t>
  </si>
  <si>
    <t>DE331313323</t>
  </si>
  <si>
    <t>801-3/25</t>
  </si>
  <si>
    <t>801-4/25</t>
  </si>
  <si>
    <t>SEM, EDS mikroskopická analýza</t>
  </si>
  <si>
    <t>SEM, EDS microscopic analysis</t>
  </si>
  <si>
    <t>UK-Bratislava</t>
  </si>
  <si>
    <t>H11/4500423819</t>
  </si>
  <si>
    <t>V rámci výskumnej úlohy bola riešená mikroskopická analýza katalytického materiálu typu TiO2 a Al2O3 pomocou SEM a EDX. Vyšetrovanie zmeny morfológie a chemického zloženia povrchu katalyzátorov po rozklade toluénu zo vzduchu.</t>
  </si>
  <si>
    <t>801-5/25</t>
  </si>
  <si>
    <t>Univerzita Komenského - Bratislava</t>
  </si>
  <si>
    <t>G53/4500428504</t>
  </si>
  <si>
    <t>V rámci výskumnej úlohy bola riešená komplexná mikroskopická analýza tenkých vrstiev perovskitových štruktúr na báze BaZrS3, Vyšetrovanie transmisnou a rastrovacou elektrónovou mikroskopiou (SEM, TEM, STEM), stanovenie chemického zloženia a štruktúry.Distribúcia sulfizácie.</t>
  </si>
  <si>
    <t>PHZD</t>
  </si>
  <si>
    <t>iónové implantácie povrchov materiálov</t>
  </si>
  <si>
    <t>ion implantation of material surfaces</t>
  </si>
  <si>
    <t>Noga Pavol, Ing., PhD.</t>
  </si>
  <si>
    <t>HZDR Innovation GmBh. - Trnava</t>
  </si>
  <si>
    <t>ZML/0600/15/20</t>
  </si>
  <si>
    <t xml:space="preserve">https://www.crz.gov.sk/4450123/ </t>
  </si>
  <si>
    <t>Vedecko-technické služby v oblasti priemyselnej aplikácie iónovej implantácie povrchov materiálov.</t>
  </si>
  <si>
    <t>125-1/25</t>
  </si>
  <si>
    <t>course</t>
  </si>
  <si>
    <t>Jurči Peter, prof. Ing., DrSc</t>
  </si>
  <si>
    <t>Oerlikon Nitriding Slovakia s.r.o.- Veľká Ida</t>
  </si>
  <si>
    <t>301-1/25</t>
  </si>
  <si>
    <t>zváračský kurz</t>
  </si>
  <si>
    <t>welding course</t>
  </si>
  <si>
    <t>COLAS Slovakia. a.s. - Trnava</t>
  </si>
  <si>
    <t>OBJ910225</t>
  </si>
  <si>
    <t>301-10/25</t>
  </si>
  <si>
    <t>kurz zvárania</t>
  </si>
  <si>
    <t>SOŠ obchodu a služieb - Trnava</t>
  </si>
  <si>
    <t>0275/25</t>
  </si>
  <si>
    <t>00893412</t>
  </si>
  <si>
    <t>301-11/25</t>
  </si>
  <si>
    <t>Dominik Boledovič - Zeleneč</t>
  </si>
  <si>
    <t>301-12/25</t>
  </si>
  <si>
    <t>Renviro s.r.o. - Bratislava</t>
  </si>
  <si>
    <t>301-13/25</t>
  </si>
  <si>
    <t>Široký s.r.o. - Trnava</t>
  </si>
  <si>
    <t>301-16/25</t>
  </si>
  <si>
    <t>Staník, Hutta, Guštafík - FO</t>
  </si>
  <si>
    <t>301-17/25</t>
  </si>
  <si>
    <t>Idrizi - FO</t>
  </si>
  <si>
    <t>301-19/25</t>
  </si>
  <si>
    <t>Martur Slovakia Automotive - TT, Ivanya Mikhailo</t>
  </si>
  <si>
    <t>301-23/25</t>
  </si>
  <si>
    <t>301-5/25</t>
  </si>
  <si>
    <t>Správa a údržba ciest TTSK - Trnava</t>
  </si>
  <si>
    <t>78/2025</t>
  </si>
  <si>
    <t>301-6/25</t>
  </si>
  <si>
    <t>STAS-stavby a sanácie - Trnava</t>
  </si>
  <si>
    <t>školenie STN</t>
  </si>
  <si>
    <t>STN course</t>
  </si>
  <si>
    <t>301-7/25</t>
  </si>
  <si>
    <t>Harčarík Adrián - Bíňovce</t>
  </si>
  <si>
    <t>Kučera Tomáš - Borová</t>
  </si>
  <si>
    <t>301-8/25</t>
  </si>
  <si>
    <t>Kamniev Sehrii - Nitra</t>
  </si>
  <si>
    <t>308-2/25</t>
  </si>
  <si>
    <t>Continental Automotive Systems s.r.o.-Zvolen</t>
  </si>
  <si>
    <t>311-1/25</t>
  </si>
  <si>
    <t>Gorog Augustín, doc. Ing., PhD.</t>
  </si>
  <si>
    <t>MOBIS  Slovakia s.r.o. - Gbeľany</t>
  </si>
  <si>
    <t>405-1/25</t>
  </si>
  <si>
    <t>Szabo Peter, Ing., PhD.</t>
  </si>
  <si>
    <t>Jadrová a vyraďovacia spol. - J. Bohunice</t>
  </si>
  <si>
    <t>OZ-90-25-1-00021-01220</t>
  </si>
  <si>
    <t>406-1/25</t>
  </si>
  <si>
    <t>Marková Petra Ing., PhD.</t>
  </si>
  <si>
    <t>604-1/25</t>
  </si>
  <si>
    <t>kurz elektrotechniky</t>
  </si>
  <si>
    <t>electrical engineering course</t>
  </si>
  <si>
    <t xml:space="preserve">Važan Pavel, prof. Ing., PhD. </t>
  </si>
  <si>
    <t>študenti</t>
  </si>
  <si>
    <t>903-1,2,3/25</t>
  </si>
  <si>
    <t>JOBDAY</t>
  </si>
  <si>
    <t>Ivančíková Renáta, Mgr.</t>
  </si>
  <si>
    <t>podnikateľské subjekty</t>
  </si>
  <si>
    <t>HORIZON-CL4-2021-RESILIENCE-01</t>
  </si>
  <si>
    <t>STAGE</t>
  </si>
  <si>
    <t>Udržateľný prechod k agilnému a zelenému podniku</t>
  </si>
  <si>
    <t>Sustainable Transition to the Agile and Green Enterprise</t>
  </si>
  <si>
    <t>https://ec.europa.eu/info/funding-tenders/opportunities/portal/screen/opportunities/projects-details/43108390/101058693/HORIZON?keywords=STAGE&amp;isExactMatch=true&amp;order=DESC&amp;pageNumber=NaN&amp;sortBy=title</t>
  </si>
  <si>
    <t>Projekt STAGE podporuje prechod na nízkouhlíkové, zdrojovo efektívne a obehové hospodárstvo s cieľom zvýšiť konkurencieschopnosť európskeho priemyslu. Zameriava sa na riešenie bariér, najmä nedostatku financovania a prístupu k investíciám pre MSP pri zavádzaní pokročilých technológií. Projekt vytvorí ekosystém udržateľnosti, vyškolí poradcov a poskytne vzdelávanie, inovačnú podporu a hodnotenie udržateľnosti pre viac ako 2 000 priemyselných MSP v EÚ.</t>
  </si>
  <si>
    <t>The STAGE project supports the transition towards a low-carbon, resource-efficient, and circular economy to strengthen the long-term competitiveness of the EU industry. It addresses key barriers for SMEs, particularly limited access to funding and investment for adopting advanced technologies. The project will establish a sustainability transition ecosystem, train sustainability advisors, and provide training, innovation support, and sustainability assessment services to more than 2,000 European industrial SMEs, enabling their transformation into agile, green, and competitive businesses.</t>
  </si>
  <si>
    <t>HORIZON-EURATOM-2021-NRT-01-01</t>
  </si>
  <si>
    <t>DELISA-LTO</t>
  </si>
  <si>
    <t xml:space="preserve">Predĺženie životnosti a jej vplyvu na bezpečnosť a výkonnosť konštrukčných materiálov – dlhodobá prevádzka bez kompromisov v bezpečnosti. </t>
  </si>
  <si>
    <t>DEscription of the extended LIfetime and its influence on the SAfety operation and construction materials performance – Long Term Operation with no compromises in the safety</t>
  </si>
  <si>
    <t>https://ec.europa.eu/info/funding-tenders/opportunities/portal/screen/opportunities/projects-details/43298916/101061201/EURATOM2027?keywords=DELISA-%20LTO&amp;isExactMatch=true&amp;order=DESC&amp;pageNumber=NaN&amp;sortBy=title</t>
  </si>
  <si>
    <t>HORIZON EURATOM-RIA</t>
  </si>
  <si>
    <t>Projekt sa zaoberá bezpečným zvyšovaním prevádzkovej životnosti priemyselných zariadení so zameraním na vlastnosti a degradáciu konštrukčných materiálov pri dlhodobej prevádzke. Hodnotí kľúčové mechanizmy starnutia, ako sú únava materiálu, korózia a tepelné účinky, a využíva pokročilé metódy monitorovania a prediktívne prístupy na hodnotenie štrukturálnej integrity. Projekt je zameraný na vývoj zdokonalených postupov inšpekcie, údržby a hodnotenia rizika s cieľom zabezpečiť dlhodobú prevádzku bez kompromisov v oblasti bezpečnosti, spoľahlivosti a súladu s regulačnými požiadavkami.</t>
  </si>
  <si>
    <t>The project addresses the safe extension of operational lifetime of industrial facilities, focusing on the performance and degradation of construction materials under long-term conditions. It evaluates key aging mechanisms such as fatigue, corrosion, and thermal effects, and applies advanced monitoring and predictive methods to assess structural integrity. The project aims to develop improved inspection, maintenance, and risk assessment strategies to ensure that long-term operation is achieved without compromising safety, reliability, or compliance with regulatory standards.</t>
  </si>
  <si>
    <t>HORIZON-WIDERA-2021_ACCESS-03</t>
  </si>
  <si>
    <t>Podpora príležitostí k slovenskej excelentnosti v pokročilom riadení pre inteligentný priemysel</t>
  </si>
  <si>
    <t>Strémy Maximilián, prof. Ing., PhD.</t>
  </si>
  <si>
    <t>https://ec.europa.eu/info/funding-tenders/opportunities/portal/screen/opportunities/projects-details/43108390/101079342/HORIZON?keywords=FrontSeat&amp;isExactMatch=true&amp;order=DESC&amp;pageNumber=NaN&amp;sortBy=title</t>
  </si>
  <si>
    <t>HORIZON-CSA</t>
  </si>
  <si>
    <t>Projekt je zameraný na posilnenie výskumnej excelentnosti Slovenskej technickej univerzity v Bratislave v oblasti pokročilého automatického riadenia. V spolupráci s renomovanými partnermi z Nemecka a Talianska sa usiluje o rozvoj výskumu, prehĺbenie medzinárodnej spolupráce a podporu vzdelávania kvalitných vedcov a odborníkov. Projekt zároveň podporuje efektívne šírenie a využívanie výskumných výsledkov a rozvoj akademických aj priemyselných partnerstiev.</t>
  </si>
  <si>
    <t>The project aims to strengthen the research excellence of the Slovak University of Technology in Bratislava in the field of advanced automatic control. In collaboration with leading partners from Germany and Italy, it focuses on advancing research, enhancing international cooperation, and supporting the development of high-quality researchers and professionals. The project also promotes effective dissemination and exploitation of research results, as well as the expansion of academic and industrial partnerships.</t>
  </si>
  <si>
    <t>403201DJK6</t>
  </si>
  <si>
    <t>SatKlima</t>
  </si>
  <si>
    <t>Družicový monitoring regiónu ako podpora verejnej správy pri adaptačných stratégiách na klimatickú zmenu</t>
  </si>
  <si>
    <t>Satellite monitoring of the region to support public administration in adaptation strategies to climate change</t>
  </si>
  <si>
    <t>Dobrotka Andrej, Mgr., PhD.</t>
  </si>
  <si>
    <t>Zmluva o NFP č: 1721/2024</t>
  </si>
  <si>
    <t>https://www.crz.gov.sk/zmluva/9910538/</t>
  </si>
  <si>
    <t xml:space="preserve">INTERREG SK-CZ </t>
  </si>
  <si>
    <t>UTB ve Zlíně</t>
  </si>
  <si>
    <t xml:space="preserve">Projekt sa zameriava na monitorovanie a prispôsobenie sa klimatickej zmene na úrovni miest a regiónov. Hlavným cieľom je získať dáta o stave vegetácie v dôsledku klimatických zmien, najmä v súvislosti s rastúcimi teplotami a suchom, identifikovaným v zraniteľných oblastiach. Na tento účel využívajú verejne dostupné dáta z družice Sentinel-2 (program Copernicus) a index NDVI na vyhodnotenie kondície vegetácie. </t>
  </si>
  <si>
    <t>The project focuses on monitoring and adapting to climate change at the city and regional levels. Its main objective is to collect and analyze data on vegetation conditions affected by rising temperatures and drought, particularly in vulnerable areas. The project utilizes publicly available satellite data from Sentinel-2 (Copernicus program) and the NDVI index to assess vegetation health.</t>
  </si>
  <si>
    <t>HORIZON-WIDERA-2023-ACCESS-02-02</t>
  </si>
  <si>
    <t>Podpora výskumnej excelentnosti STU v oblasti digitálneho dvojčaťa pre udržateľné a bezpečné elektrické vozidlá</t>
  </si>
  <si>
    <t>Fostering Research ExcellencE of STU in Digital Twinning for Sustainable and Safe Electric Vehicles</t>
  </si>
  <si>
    <t>Behúlová Mária, doc. RNDr., CSc.</t>
  </si>
  <si>
    <t>https://ec.europa.eu/info/funding-tenders/opportunities/portal/screen/opportunities/projects-details/43108390/101159989/HORIZON?keywords=FreeTwinEV&amp;isExactMatch=true&amp;order=DESC&amp;pageNumber=1&amp;sortBy=title</t>
  </si>
  <si>
    <t>Horizon CSA</t>
  </si>
  <si>
    <t>Projekt FreeTwinEV sa zameriava na posilnenie výskumných kapacít STU v oblasti digitálnych dvojčiat pre pokročilé riadenie batérií. Cieľom je zlepšiť odhad stavu batérií, optimalizovať energetický manažment a predĺžiť ich životnosť v elektromobiloch aj stacionárnych úložiskách.</t>
  </si>
  <si>
    <t>The FreeTwinEV project aims to strengthen research capacities at STU in the field of digital twins for advanced battery management systems. It focuses on improving battery state estimation, optimizing energy management, and extending battery lifetime in electric vehicles and stationary storage systems.</t>
  </si>
  <si>
    <t xml:space="preserve">HORIZON-EIC-2022-PATHFINDEROPEN-01 </t>
  </si>
  <si>
    <t>NAP</t>
  </si>
  <si>
    <t>Digitálne dvojča mozgu na čipe na monitorovanie individuálnych spánkových návykov</t>
  </si>
  <si>
    <t>Twin on a chip brain for monitoring individual sleep habit</t>
  </si>
  <si>
    <t xml:space="preserve">https://cordis.europa.eu/project/id/101099310 </t>
  </si>
  <si>
    <t>HORIZON-EIC</t>
  </si>
  <si>
    <t>Projekt NAP sa zameriava na výskum porúch spánku a ich súvislosti s neurodegeneratívnymi ochoreniami. Cieľom je vyvinúť inovatívny model na štúdium spánku kombinujúci in vitro prístupy, spracovanie signálov a alometrické škálovanie, vrátane nástroja na včasnú diagnostiku Parkinsonovej choroby. Projekt smeruje k rozvoju prediktívnej medicíny založenej na koncepte digitálneho dvojčaťa.</t>
  </si>
  <si>
    <t>The NAP project focuses on sleep disorders and their link to neurodegenerative diseases. It aims to develop an innovative model for studying sleep by combining in vitro approaches, signal processing, and allometric scaling, including a tool for early diagnosis of Parkinson’s disease. The project advances predictive medicine based on the digital twin concept.</t>
  </si>
  <si>
    <t xml:space="preserve">403401DVH4 </t>
  </si>
  <si>
    <t>PrumDigi</t>
  </si>
  <si>
    <t>Rozvoj přeshraniční spolupráce ve vzdělávání v oblasti průmyslové digitalizace a automatizace výrobních procesů</t>
  </si>
  <si>
    <t>Development of cross-border cooperation in education in the field of industrial digitization and automation of production processes</t>
  </si>
  <si>
    <t xml:space="preserve">Václav Štefan, doc. Ing., PhD. </t>
  </si>
  <si>
    <t>Zmluva o NFP č. 72/2025</t>
  </si>
  <si>
    <t xml:space="preserve"> https://www.crz.gov.sk/zmluva/10396479/</t>
  </si>
  <si>
    <t>Projekt sa zameriava na zvýšenie kvality výučby technických predmetov prostredníctvom moderných foriem vzdelávania, najmä online kurzov s multimediálnou podporou a praktickými aplikáciami Priemyslu 4.0. Podporuje rozvoj praktických zručností študentov a výmenu poznatkov a dobrej praxe medzi partnermi prostredníctvom workshopov.</t>
  </si>
  <si>
    <t>The project aims to enhance the quality of technical education through modern learning approaches, including online courses with multimedia support and practical Industry 4.0 applications. It supports the development of students’ practical skills and promotes knowledge exchange and best practices among partners through workshops.</t>
  </si>
  <si>
    <t>Nuclear Research and Training (HORIZON-EURATOM-2021-NRT-01)</t>
  </si>
  <si>
    <t>INNUMAT</t>
  </si>
  <si>
    <t>Inovatívne konštrukčné materiály pre štiepenie a fúziu</t>
  </si>
  <si>
    <t>Innovative Structural Materials for Fission and Fusion</t>
  </si>
  <si>
    <t>https://ec.europa.eu/info/funding-tenders/opportunities/portal/screen/opportunities/projects-details/43298916/101061241</t>
  </si>
  <si>
    <t>Horizon-Euroatom</t>
  </si>
  <si>
    <t>Projekt INNUMAT sa zameriava na vývoj inovatívnych konštrukčných materiálov pre jadrové aplikácie a ich kvalifikáciu pre rýchle reaktory chladené olovom a soľou, ako aj pre fúzny reaktor DEMO.</t>
  </si>
  <si>
    <t>The INNUMAT project focuses on the development of innovative structural materials for nuclear applications and their qualification for lead- and salt-cooled fast reactors, as well as for the DEMO fusion reactor.</t>
  </si>
  <si>
    <t>2021-1-RD-EMMA-LILLA</t>
  </si>
  <si>
    <t>[36400-1] / [2021-1-RD-EMMA-LILLA]</t>
  </si>
  <si>
    <t>SHERPA</t>
  </si>
  <si>
    <t>Použitie Small punch ako vysokovýkonnej skríningovej techniky na extrakciu mechanických vlastností iónmi ožiarených materiálov.</t>
  </si>
  <si>
    <t>On the use of Small punch as High-throughput screening technique to ExtRact mechanical Properties of ion irrAdiated materials</t>
  </si>
  <si>
    <t>Száraz Zoltán, Mgr., Ph.D.</t>
  </si>
  <si>
    <t>Európska komisia (JRC)</t>
  </si>
  <si>
    <t>www.eera-jpnm.eu/events/217-Call_for_EERA_JPNM__Pilot_Project_Proposals_EXTENDED</t>
  </si>
  <si>
    <t>EERA-JPNM Pilote Project</t>
  </si>
  <si>
    <t xml:space="preserve"> 31.10.2026 </t>
  </si>
  <si>
    <t>Hodnotenie neutrónového skrehnutia je časovo náročné, preto sa čoraz viac využíva iónové ožarovanie ako rýchla alternatíva na simuláciu radiačného poškodenia materiálov. Jeho nevýhodou je však veľmi malá hĺbka poškodenia, čo obmedzuje získanie reprezentatívnych objemových mechanických vlastností. Tento projekt navrhuje využitie štandardizovaného Small Punch Testu (SPT) na odhad ťahových vlastností a DBTT v tenkých vzorkách prispôsobených poškodenej vrstve. Cieľom je overiť uskutočniteľnosť SPT ako vysoko výkonného skríningového nástroja na hodnotenie radiačnej degradácie materiálov ožiarených iónmi.</t>
  </si>
  <si>
    <t>Assessment of neutron embrittlement is a long-term process, which has led to the increasing use of ion irradiation as a faster method to simulate radiation damage in materials. However, the limited penetration depth of ion-induced damage restricts the extraction of representative bulk mechanical properties. This project proposes the use of the standardized Small Punch Test (SPT) to estimate tensile properties and DBTT using thin specimens tailored to the damaged layer. The main objective is to evaluate the feasibility of SPT as a high-throughput screening tool for assessing radiation degradation in ion-irradiated materials.</t>
  </si>
  <si>
    <t>H2020 MSCA-COFUND</t>
  </si>
  <si>
    <t>A2CAT</t>
  </si>
  <si>
    <t>Atomárne 2D vrstvy kvaternárnych a ternárnych zliatin pre inovatívnu fotokatalýzu</t>
  </si>
  <si>
    <t>2D Atomic Layered Quaternary and Ternary Alloys for Innovative Photocatalysts</t>
  </si>
  <si>
    <t xml:space="preserve">Vretenár Viliam, Ing., PhD. </t>
  </si>
  <si>
    <t>https://saspro2.sav.sk/documents/fellows/biroju_EN.pdf</t>
  </si>
  <si>
    <t>Horizon 2020 Marie Skłodowska-Curie COFUND Action - SASPRO2</t>
  </si>
  <si>
    <t>2D prechodné kovové dichalkogenidy (TMD) predstavujú perspektívne materiály pre energetické a environmentálne aplikácie vďaka nastaviteľným optickým, mechanickým a elektrochemickým vlastnostiam. Tieto vlastnosti možno cielene upravovať tvorbou vertikálnych a laterálnych heteroštruktúr a legovaním rôznych atómových vrstiev. Projekt A2CAT sa zameriava na prípravu nových ternárnych a kvartérnych TMD zliatin (Mo, W; S, Se, Te) pomocou PVD metód s cieľom optimalizovať ich vlastnosti pre foto- a elektrokatalytické aplikácie.</t>
  </si>
  <si>
    <t>Two-dimensional transition metal dichalcogenides (TMDs) are promising materials for energy and environmental applications due to their tunable optical, mechanical, and electrochemical properties. These can be engineered through controlled alloying and the formation of vertical and lateral heterostructures. The A2CAT project focuses on the synthesis of novel ternary and quaternary TMD alloys (Mo, W; S, Se, Te) using physical vapor deposition (PVD), aiming to optimize their performance for photo- and electrocatalytic applications.</t>
  </si>
  <si>
    <t>Visegrad found</t>
  </si>
  <si>
    <t>Vývoj vzdelávacích materiálov týkajúcich sa aplikácie umelej inteligencie v oblasti logistiky</t>
  </si>
  <si>
    <t>Development of Educational Materials regarding the Application of AI in te Field of Logistics</t>
  </si>
  <si>
    <t xml:space="preserve">Košťál Peter, prof. Ing., PhD. </t>
  </si>
  <si>
    <t>Visegrad Found</t>
  </si>
  <si>
    <t>Hlavným cieľom projektu je vývoj nových vzdelávacích materiálov o aplikácii AI v oblasti logistiky, najmä v Logistickej simulácii, Inteligentných výrobných systémoch a Inteligentných robotoch. Aktivity budú integrovať poznatky, skúsenosti a regionálne špeciality 5 univerzít z Maďarska, Slovenska, Srbska, Poľska a Albánska.</t>
  </si>
  <si>
    <t xml:space="preserve">Main objective of the project is developing new education materials on the application of AI in the field of logistucs, especially in Logistic simulation, Intelligent manufacturing systems and Intelligent robots. The activities will integrate the knowledge, experience and regional specialities of 5 universities from Hungary, Slovakia, Serbia, Poland and Albania. </t>
  </si>
  <si>
    <t>SENS4CORN</t>
  </si>
  <si>
    <t>Nové optické nanokompozitné senzory na analýzu mikro- a makroprvkov v kukuričných rastlinách</t>
  </si>
  <si>
    <t xml:space="preserve">Novel optical nanocomposite sensors for analysis of micro and macro elements in corn plants </t>
  </si>
  <si>
    <t>Sahúl Martin, Ing.  PhD.</t>
  </si>
  <si>
    <t>https://ec.europa.eu/info/funding-tenders/opportunities/portal/screen/opportunities/projects-details/43108390/101086364/HORIZON</t>
  </si>
  <si>
    <t>Horizon - MSCA</t>
  </si>
  <si>
    <t>Projekt SENS4CORN sa zameriava na vývoj optických nanokompozitných senzorov pre rýchlu analýzu mikro- a makroprvkov v kukurici a podporu interdisciplinárnej spolupráce v oblasti senzorických nanomateriálov. Skúmané budú Schiffove bázy a kovovo-organické štruktúry (MOF), ako aj kompozity ZnO-SB a ZnO-MOF s vysokou citlivosťou voči iónom. Tieto materiály budú integrované do mikrofluidného a optickovláknového detekčného systému, ktorý umožní validáciu reálnych vzoriek kukurice a ponúkne rýchlejšiu a lacnejšiu alternatívu k chromatografii.</t>
  </si>
  <si>
    <t>SENS4CORN focuses on strengthening interdisciplinary collaboration in optical nanocomposite materials for chemical sensing. The project aims to develop optical nanocomposite sensors for rapid analysis of micro- and macroelements in corn. Schiff bases and metal-organic frameworks (MOFs), as well as ZnO-based composites (ZnO-SB and ZnO-MOF), will be investigated for their high sensitivity toward relevant ions. These sensing materials will be integrated into a microfluidic platform combined with an optical fiber detection system for real sample validation. The system is expected to reduce time and cost compared to chromatographic methods and has strong potential for agricultural applications, particularly for small and medium-sized farms.</t>
  </si>
  <si>
    <t>Zlepšovanie výučby predikcie dopytu v turbulentných časoch a ďalej v priemyselnom prostredí</t>
  </si>
  <si>
    <t>Improving Demand Forecasting Education in Turbulent Times and Beyond at Industrial Environment</t>
  </si>
  <si>
    <t>Cieľom projektu je vyvinúť nové vzdelávacie materiály zamerané na aplikáciu prediktívnych metód pri prognózovaní priemyselného dopytu, najmä v plánovacom období. Projekt prepája znalosti a skúsenosti univerzít a profesijných organizácií z Maďarska, Slovenska a Poľska s dôrazom na regionálne špecifiká a medzinárodnú spoluprácu.</t>
  </si>
  <si>
    <t>The main objective of the project is to develop new educational materials on the application of a wide range of predictive methods for industrial demand forecasting, with a focus on planning horizons. The activities integrate knowledge, experience, and regional specificities of three universities and professional organizations from Hungary, Slovakia, and Poland, fostering international and interdisciplinary cooperation.</t>
  </si>
  <si>
    <t>OFFERR fast track project call - kaskádová výzva v rámci HEU projektu, grant ID: 101060008, https://offerr.flexx.camp/getting-started</t>
  </si>
  <si>
    <t>Horizon Europe, grant ID: 101060008 ( kaskádová výzva v rámci projektu)</t>
  </si>
  <si>
    <t>NANOPROBE</t>
  </si>
  <si>
    <t>Nanoindentácia a atómová sondová tomografia ožiarených niklových zliatin</t>
  </si>
  <si>
    <t>Nanoindentation and atom probe tomography of irradiated nickel-based alloys</t>
  </si>
  <si>
    <t>https://offerr.flexx.camp/getting-started</t>
  </si>
  <si>
    <t>Euratom / Horizon Europe</t>
  </si>
  <si>
    <t>Projekt NANOPROBE sa zameriava na štúdium odozvy niklových zliatin na ožiarenie héliom a iónmi s cieľom podporiť kvalifikáciu materiálov pre pokročilé štiepne reaktory, najmä pre aplikácie v taveninových soľných reaktoroch. Skúma zliatinu Inconel 625 v podmienkach vysokých teplôt (650–750 °C), pričom využíva iónové ožarovanie ako náhradu za nákladné neutrónové experimenty. Po ožiarení budú materiály analyzované metódami atómovej sondovej tomografie a nanoindentácie na prepojenie chemických zmien na nanoúrovni s mechanickou degradáciou. Výsledkom budú dáta pre tvorbu modelov predikcie životnosti materiálov.</t>
  </si>
  <si>
    <t>The NANOPROBE project investigates the helium and ion irradiation response of nickel-based alloys to support material qualification for advanced fission reactors, particularly molten salt fast reactor (MSFR) prototypes. It focuses on Inconel 625 under reactor-relevant temperatures (650–750 °C), using high-temperature ion irradiation as a surrogate for neutron exposure. Post-irradiation characterization will combine atom probe tomography (APT) and nanoindentation to correlate nanoscale chemical evolution with mechanical degradation. The resulting dataset will be used to build property–dose–temperature relationships, enabling prediction of swelling, embrittlement, and long-term material performance for reactor component lifetime assessment.</t>
  </si>
  <si>
    <t xml:space="preserve">
AT-ZIRC</t>
  </si>
  <si>
    <t>Hodnotenie konceptov pokrytia paliva so zvýšenou odolnosťou voči haváriám na báze zirkónu po ožiarení</t>
  </si>
  <si>
    <t>Evaluation of Zr lrradiated   Accident Tolerant Fuel Cladding Concepts</t>
  </si>
  <si>
    <t xml:space="preserve">Kubiš Matej, Bc. </t>
  </si>
  <si>
    <t>Projekt hodnotí radiačnú odolnosť chrómom potiahnutého ATF obloženia na báze ZIRLO™ v simulovaných reaktorových podmienkach. Pomocou iónového ožarovania (Zr ióny, 360 °C, 6 dpa) sa skúma stabilita rozhrania Cr/Zr ako náhrada dlhodobej prevádzky. Mikroštruktúra a mechanické vlastnosti budú analyzované metódami SEM, TEM, ToF-ERDA a nanoindentácie. Výsledky podporia kvalifikáciu ATF materiálov pre bezpečnejšie jadrové palivá.</t>
  </si>
  <si>
    <t>The project evaluates the radiation resistance of chromium-coated ATF cladding based on ZIRLO™ under simulated reactor conditions. Ion irradiation (Zr ions, 360 °C, 6 dpa) is used to study the stability of the Cr/Zr interface as a surrogate for long-term service. Microstructural and mechanical changes are analyzed using SEM, TEM, ToF-ERDA, and nanoindentation. The results will support the qualification of ATF cladding materials for safer nuclear fuel applications.</t>
  </si>
  <si>
    <t>CreepAlloy</t>
  </si>
  <si>
    <t>Hodnotenie odolnosti vysokoteplotných zliatin voči ožiareniu prostredníctvom iónovej implantácie po creepových skúškach a dlhodobom žíhaní</t>
  </si>
  <si>
    <t>Evaluation of the irradiation resistance of high-temperature resistance alloys via ion implantation after creep test and prolonged annealing</t>
  </si>
  <si>
    <t>Projekt hodnotí radiačnú odolnosť vysokoteplotných materiálov (Inconel 617, 316L a FeCrAl ODS) po predchádzajúcom mechanickom zaťažení (creep) a dlhodobom žíhaní. Na rozdiel od bežných štúdií sa berú do úvahy prevádzkové podmienky ovplyvňujúce mikroštruktúru pred ožiarením. Materiály budú ožarované iónmi (Ni/Fe, 5 MeV, 650 °C) na simuláciu neutrónového poškodenia a následne analyzované metódami nanoindentácie, GIXRD a TEM. Štúdia porovná aj konvenčne a aditívne vyrábaný Inconel 617.</t>
  </si>
  <si>
    <t>The project evaluates the irradiation resistance of high-temperature materials (Inconel 617, 316L stainless steel, and FeCrAl ODS alloys) after prior mechanical creep testing and long-term annealing. Unlike conventional studies, it considers service-induced microstructural changes before irradiation. Samples will be subjected to self-ion irradiation (Ni/Fe ions, 5 MeV, 650 °C) to simulate reactor conditions and neutron damage. The irradiated materials will be analyzed using nanoindentation, GIXRD, and TEM. The study also compares conventionally manufactured and additively manufactured Inconel 617.</t>
  </si>
  <si>
    <t>2025digVS011</t>
  </si>
  <si>
    <t>VERL – Virtuálne prostredie pre učenie robotov</t>
  </si>
  <si>
    <t>VERL - Virtual Environment for Robot Learning</t>
  </si>
  <si>
    <t>Ing. Juraj Vincúr, PhD.</t>
  </si>
  <si>
    <t>FIIT STU</t>
  </si>
  <si>
    <t>0701/0027/25</t>
  </si>
  <si>
    <t>https://www.crz.gov.sk/zmluva/11407192/</t>
  </si>
  <si>
    <t>Projekt je zameraný na vývoj, trénovanie a testovanie umelej inteligencie pre riadenie robotických systémov prostredníctvom vysokoverných simulácií. Cieľom je umožniť efektívny a udržateľný vývoj robotických algoritmov bez nutnosti rozsiahleho reálneho testovania v počiatočných fázach, čím sa výrazne znižujú náklady, časová náročnosť a ekologická stopa vývoja.</t>
  </si>
  <si>
    <t>DIPA</t>
  </si>
  <si>
    <t>Počítačové videnie využívajúce hlboké neurónové siete v digitálnej patológii</t>
  </si>
  <si>
    <t>Computer Vision Utilizing Deep Neural Networks in Digital Pathology</t>
  </si>
  <si>
    <t>prof. Ing. Vanda Benešová, PhD.</t>
  </si>
  <si>
    <t>Slovenskí a izraelskí vedci budú spolupracovať na tomto projekte s cieľom posunúť digitálnu patológiu pomocou inovatívnych techník počítačového videnia založených na hlbokom učení. Cieľom projektu je spracovať histologické snímky na extrakciu informácií, čo pomáha patológom rýchlejšie a presnejšie diagnostikovať. Výskum sa zameriava na vytváranie nových metód na analýzu obrazov vzoriek tkaniva, identifikáciu dôležitých znakov a vzorov, metódy na generovanie histologických údajov a interpretovateľnosť týchto metód hlbokého učenia. Preto sa projekt zameriava na tieto tri kľúčové oblasti výskumu: - Vývoj nových techník počítačového videnia a architektúr Deep Learning so zameraním na histologické snímky z biopsií po transplantácii srdca. To zahŕňa vytvorenie pokročilých metód na segmentáciu a klasifikáciu buniek, ako aj izoláciu kľúčových štruktúr zo sklíčok zafarbených hematoxylínom a eozínom (H&amp;E) na podporu diagnostiky. - Vývoj generatívnych modelov (GAN alebo generatívne algoritmy založené na stabilnej difúzii) na rozširovanie údajov a extrakciu znalostí. Generatívne modely sa tiež použijú na predikciu IHC škvŕn zo štandardných H&amp;E škvŕn, čím sa zníži potreba nákladných postupov histologickej prípravy IHC. - Preskúmanie metód na zlepšenie interpretovateľnosti a transparentnosti algoritmov hlbokých neurónových sietí pre praktických patológov. To zahŕňa navrhovanie vizualizačných techník na odhalenie rozhodovacieho procesu neurónovej siete a vývoj špecializovaných mechanizmov interpretovateľnosti prispôsobených pre lekárske zobrazovanie, čím sa zvyšuje ich spoľahlivosť ako diagnostických pomôcok. Cieľom spolupráce medzi cezhraničnými výskumnými tímami je podporiť pokrok v digitálnej patológii.</t>
  </si>
  <si>
    <t>SASPRO 2 - H2020 MSCA - COFUND</t>
  </si>
  <si>
    <t>registračné č. projektu: 
2130/01/01</t>
  </si>
  <si>
    <t>Umelá inteligencia pre personalizovanú onkológiu - Aipology</t>
  </si>
  <si>
    <t>Artificial Intelligence for Personalized Oncology - Aipology</t>
  </si>
  <si>
    <t>doc. Mgr. MSc. Michal Kováč, PhD.</t>
  </si>
  <si>
    <t>9001/0004/22</t>
  </si>
  <si>
    <t>https://www.crz.gov.sk/zmluva/6181985/</t>
  </si>
  <si>
    <t>Dvadsiate storočie je storočím, v ktorom sa v liečbe nádorových ochorení zmenilo po medicínskej stránke všetko. Je to však práve nastupujúca éra, ktorá posúva toto odvetvie do úplne novej polohy, v ktorej je rovnako dôležité ako „vládnuť skalpelom“ analyzovať dáta konkrétnych diagnóz a liečiť podľa takto odvodených vedomostí a nie podľa populačných štatistík. V predloženom projekte sa zameriame na vývoj nových diagnostických postupov využívajúce umelú inteligenciu, resp. jej odvetvie, ktoré je známe pod menom štatistické učenie, na dekompozíciu nádorovej heterogenity z DNA variability pacienta na identifikáciu tých typov nádorových buniek, ktoré je možné cielene eradikovať. Získané poznatky budú využité na vytvorenie odporúčajúceho systému s cieľom maximalizovať synergiu terapeutických postupov a minimalizovať rekurenciu ochorenia.</t>
  </si>
  <si>
    <t>Hardvérové zabezpečenie neurónových sietí – HARSONN</t>
  </si>
  <si>
    <t>Hardware Security of Neural Networks - HARSONN</t>
  </si>
  <si>
    <t>Bc. Xiaolu Hou, PhD.</t>
  </si>
  <si>
    <t>9001/0043/21</t>
  </si>
  <si>
    <t xml:space="preserve">https://www.crz.gov.sk/zmluva/5960331/ </t>
  </si>
  <si>
    <t xml:space="preserve">Rozhodovacie úlohy vykonávané pomocou neurónových sietí sa úspešne zavádzajú v mnohých oblastiach vrátane tých, ktoré sú kritické z hľadiska bezpečnosti, ako je zdravotníctvo, doprava a inteligentné siete, kde úmyselné a neúmyselné zlyhania môžu byť katastrofálne. 
Implementácie neurónových sietí sa spoliehajú na hardvérové platformy (napr. FPGA, GPU a mikrokontroléry) na urýchlenie výpočtov. Ako sa ukázalo v oblasti aplikovanej kryptografie tieto systémy sú citlivé na fyzické útoky, ktoré boli útoky vykonávané za účelom obnovy tajného kľúča alebo za účelom porušenia/obídenia bezpečnostných kontrol. Preto je potrebné vyhodnotiť potenciálne útoky, ktoré môžu byť zamerané na neurónové siete na hardvérovej úrovni. </t>
  </si>
  <si>
    <t>Národní plán obnovy CZ</t>
  </si>
  <si>
    <t>Z222901000001</t>
  </si>
  <si>
    <t>Evropský projekt pro DLT financování digitalizace SME pro překonání krize</t>
  </si>
  <si>
    <t>European Project for DLT-Based Financing of SME Digitalization to Overcome the Crisis</t>
  </si>
  <si>
    <t>doc. Ing. Kristián Košťál, PhD.</t>
  </si>
  <si>
    <t>Ministerstvo průmyslu a obchodu České republiky</t>
  </si>
  <si>
    <t xml:space="preserve">https://smlouvy.gov.cz/smlouva/28880016?backlink=ac0es </t>
  </si>
  <si>
    <t xml:space="preserve"> Navrhovaný projekt (EBSIMARKET) předpokládá vytvoření celoevropské platformy pro dluhopisy malých a středních podniků, které jsou jedním z hlavních nástrojů obnovy evropské ekonomiky postižené Covidem-19 a ruskou invazí na Ukrajinu. Taková platforma pro vydávání, nákup a obchodování s blockchainovými dluhopisy by se mohla stát jedním ze zdrojů, resp. dalším kanálem pro získání přibližně 1 bilionu eur pro evropské malé a střední podniky. EBSIMARKET má zlepšit přístup malých a středních podniků k externímu financování v době, kdy makroekonomické podmínky budou mít nepříznivý vliv na dostupnost finančních prostředků a zhoršení přístupu k bankovním úvěrům</t>
  </si>
  <si>
    <t>Udržateľná zdravotná starostlivosť s kompetenciami v oblasti digitálnych zdravotných údajov</t>
  </si>
  <si>
    <t>Sustainable Healthcare with Digital Health Data Competence</t>
  </si>
  <si>
    <t>doc. Ing. Fedor Lehocki, PhD.</t>
  </si>
  <si>
    <t>Projekt SUSA je ambiciózna iniciatíva zameraná na premenu vzdelávania v oblasti zdravotníctva v Európe. Projekt SUSA spája 12 popredných európskych vysokých škôl, 6 malých a stredných podnikov, jednu nemocnicu, jedno výskumné centrum a 2 organizácie z 9 krajín, čím vytvára kolaboratívny a interdisciplinárny prístup s cieľom vybaviť zdravotníckych odborníkov digitálnymi zručnosťami potrebnými pre budúcnosť. SUSA (Sustainable Healthcare with Digital Health Data Competence) je inovatívny projekt, ktorý zavedie 46 bakalárskych a magisterských študijných programov spolu s 16 modulmi celoživotného vzdelávania. Tieto programy sú prispôsobené na rozvoj základných zručností v oblasti digitálneho zdravotníctva, umelej inteligencie, analýzy údajov a kyberbezpečnosti, čím reagujú na rastúce požiadavky sektora zdravotníctva v celej Európe. Prostredníctvom odbornej prípravy 6 558 absolventov a zvyšovania kvalifikácie 660 odborníkov sa projekt SUSA snaží vytvoriť kvalifikovanú pracovnú silu, ktorá bude pripravená využívať pokročilé digitálne technológie v zdravotníctve. To zlepší starostlivosť o pacientov, zvýši efektívnosť a podporí udržateľnosť v rámci systémov zdravotnej starostlivosti.</t>
  </si>
  <si>
    <t>404601FBH3</t>
  </si>
  <si>
    <t>Budovanie regionálnych inovačných ekosystémov</t>
  </si>
  <si>
    <t>Building Regional Innovation Ecosystems</t>
  </si>
  <si>
    <t>doc. Ing. Giang Nguyen Thu, PhD.</t>
  </si>
  <si>
    <t xml:space="preserve">Ministerstvo investícií, regionálneho rozvoja a informatizácie SR </t>
  </si>
  <si>
    <t xml:space="preserve">https://www.crz.gov.sk/zmluva/11250344/?csrt=11462911609366040671 </t>
  </si>
  <si>
    <t>Building Regional Innovation Ecosystems (BRIE)“/ “Budovanie regionálnych inovačných ekosystémov” (BRIE) je projektom cezhraničnej spolupráce v rámci programu Interreg VI-A Slovensko – Rakúsko 2021–2027. Jeho cieľom je podpora inovácií vo verejnej správe na regionálnej a komunálnej úrovni. BRIE sa zameriava na tri kľúčové hnacie sily inovácií: •Generovanie inovácií: Cross Border Innovation Lab (Cezhraničné inovačné laboratórium) prináša kreatívne, spoločne navrhnuté riešenia regionálnych výziev. •Využívanie inovácií: Obce získavajú praktické rady, ako pristupovať k digitalizácii cielene, strategicky a s dôrazom na používateľa, ako aj odborné znalosti v oblasti energetického účtovníctva. •Implementácia inovácií: Vývojom prototypu digitálneho dvojčaťa sa testujú inovatívne technologické riešenia pre verejnú správu</t>
  </si>
  <si>
    <t>zmluva 0701/0009/25</t>
  </si>
  <si>
    <t>Vedenie záverečnej práce</t>
  </si>
  <si>
    <t>Supervision of the thesis</t>
  </si>
  <si>
    <t>doc. Ing. Ján Lang, PhD.</t>
  </si>
  <si>
    <t>Aricoma Systems sro.</t>
  </si>
  <si>
    <t>0701/0009/25</t>
  </si>
  <si>
    <t>https://www.crz.gov.sk/zmluva/10633228/</t>
  </si>
  <si>
    <t xml:space="preserve">Predmetom tejto Zmluvy je spolupráca Zmluvných strán pri rozvoji vedy a výskumu vykonávaného zo strany FIIT STU prostredníctvom spolupráce Zmluvných strán pri vedení vypracovania záverečnej (bakalárskej/diplomovej) práce </t>
  </si>
  <si>
    <t>zmluva 0701/0026/25</t>
  </si>
  <si>
    <t>Zmluva o výskumnej spolupráci</t>
  </si>
  <si>
    <t>Research Collaboration Agreement</t>
  </si>
  <si>
    <t>prof. Ing. Ivan Kotuliak, PhD.</t>
  </si>
  <si>
    <t>0701/0026/25</t>
  </si>
  <si>
    <t>https://www.crz.gov.sk/zmluva/11391659/</t>
  </si>
  <si>
    <t>Predmetom Zmluvy je záväzok každej Zmluvnej strany spočívajúci vo vzájomnej spolupráci</t>
  </si>
  <si>
    <t xml:space="preserve">Výskumná činnosť - dielo </t>
  </si>
  <si>
    <t xml:space="preserve">Research Activities - Works </t>
  </si>
  <si>
    <t>Ing. Richard Marko, PhD.</t>
  </si>
  <si>
    <t>Digital Systems as.</t>
  </si>
  <si>
    <t>zmluva 0701/0018/25</t>
  </si>
  <si>
    <t>Zmluva o dielo a rozvoji diela Centrálny portál kybernetickej bezpečnosti</t>
  </si>
  <si>
    <t>Contract for Work and Development of the Central Cybersecurity Portal</t>
  </si>
  <si>
    <t>doc. Ing. Lukáš Šoltés, PhD.</t>
  </si>
  <si>
    <t>Finančné riaditeľstvo Slovenskej republiky</t>
  </si>
  <si>
    <t>0701/0018/25</t>
  </si>
  <si>
    <t>https://www.crz.gov.sk/zmluva/10985857/</t>
  </si>
  <si>
    <t xml:space="preserve"> Predmetom tejto zmluvy je záväzok zhotoviteľa zhotoviť pre objednávateľa dielo - Notifikátor okamžitých platieb</t>
  </si>
  <si>
    <t>zmluva 0701/0016/25</t>
  </si>
  <si>
    <t>Výskumná spolupráca a partnerstvo</t>
  </si>
  <si>
    <t>Research Collaboration and Partnerships</t>
  </si>
  <si>
    <t>Kistler Bratislava sro.</t>
  </si>
  <si>
    <t>0701/0016/25</t>
  </si>
  <si>
    <t>https://www.crz.gov.sk/zmluva/10957853/</t>
  </si>
  <si>
    <t>zmluva 0701/0011/22</t>
  </si>
  <si>
    <t>Výskumná spolupráca</t>
  </si>
  <si>
    <t>Research Collaboration</t>
  </si>
  <si>
    <t>doc. Dr. Techn. Michal Ries</t>
  </si>
  <si>
    <t>MaSa Tech s.r.o.</t>
  </si>
  <si>
    <t>0701/0011/22</t>
  </si>
  <si>
    <t>https://www.crz.gov.sk/zmluva/6394479/
https://www.crz.gov.sk/9064845-sk/1/</t>
  </si>
  <si>
    <t xml:space="preserve">Predmetom Zmluvy je záväzok každej Zmluvnej strany spočívajúci vo vzájomnej spolupráci </t>
  </si>
  <si>
    <t>zmluva 0701/0028/24</t>
  </si>
  <si>
    <t>Poskytovanie služieb systémovej a aplikačnej podpory IS Centrálneho registra</t>
  </si>
  <si>
    <t>Provision of system and application support services for the Central Register Information System</t>
  </si>
  <si>
    <t>Ministerstvo financií SR</t>
  </si>
  <si>
    <t>0701/0028/24</t>
  </si>
  <si>
    <t>https://www.crz.gov.sk/zmluva/9659826/</t>
  </si>
  <si>
    <t xml:space="preserve">Predmetom tejto SLA Zmluvy je úprava práv a povinností Zmluvných strán spojených so záväzkom Poskytovateľa zaručiť a poskytnúť služby systémovej a aplikačnej podpory, správy, údržby a rozvoja Informačného systému, a to riadne, včas, za cenu a za ďalších podmienok dohodnutých v tejto SLA Zmluve a v zmysle neoddeliteľných Príloh SLA Zmluvy tak, aby bola zaistená riadna prevádzkyschopnosť, funkčnosť Informačného systému a sústavná interoperabilita so všetkými informačnými systémami, s ktorými je Informačný systém integrovaný, za predpokladu zabezpečenia funkčnosti prostredia, ostatných programových celkov a platných a účinných licencií Objednávateľom a za poskytnutia súčinnosti Objednávateľa </t>
  </si>
  <si>
    <t>zmluva 0701/0018/23</t>
  </si>
  <si>
    <t>0701/0018/23</t>
  </si>
  <si>
    <t>https://www.crz.gov.sk/zmluva/8314141/</t>
  </si>
  <si>
    <t>Centrálny portál kybernetickej bezpečnosti</t>
  </si>
  <si>
    <t>zmluva 0701/0045/24</t>
  </si>
  <si>
    <t>Výskumná spolupráca tímového projektu</t>
  </si>
  <si>
    <t>Research Collaboration on a Team Project</t>
  </si>
  <si>
    <t>200,00 Eur bez DPH/ štvrťrok</t>
  </si>
  <si>
    <t>Mobility and Innovation production, sro.</t>
  </si>
  <si>
    <t>0701/0045/24</t>
  </si>
  <si>
    <t>https://www.crz.gov.sk/zmluva/10219949/</t>
  </si>
  <si>
    <t>Vzájomná spolupráca prostredníctvom Spoločného výskumného pracoviska</t>
  </si>
  <si>
    <t>zmluva 0701/0052/15</t>
  </si>
  <si>
    <t>Výskum, zber, triedenie a analýzy údajov, riešenie digitálneho obsahu, vývoj modulov, knižníc, aplikácií a vyvodenie záverov z údajov získaných analýzou zdrojových dokumentov.</t>
  </si>
  <si>
    <t>Research, data collection, sorting, and analysis; digital content management; development of modules, libraries, and applications; and drawing conclusions from data obtained through the analysis of source documents.</t>
  </si>
  <si>
    <t>prof. Pavel Čičák, PhD.</t>
  </si>
  <si>
    <t>700,00 Eur bez DPH/ mesiac</t>
  </si>
  <si>
    <t>Molpir</t>
  </si>
  <si>
    <t>0701/0052/15</t>
  </si>
  <si>
    <t>https://www.crz.gov.sk/2212582/</t>
  </si>
  <si>
    <t>neurcito</t>
  </si>
  <si>
    <t>zber triedení, analýzy údajov zo systémov MOLPIR, riešenie digitálneho obsahu, vývoj modulov,
knižníc, aplikácií a vyvodenia záverov z údajov získaných analýzou zdrojových dokumentov.</t>
  </si>
  <si>
    <t>zmluva 0701/0059/15</t>
  </si>
  <si>
    <t>Výskumná spolupráca v oblasti softvérových a informačných systémov</t>
  </si>
  <si>
    <t>Research collaboration in the field of software and information systems</t>
  </si>
  <si>
    <t>10000,00 Eur bez DPH/ rok</t>
  </si>
  <si>
    <t>Siemens Healthcare s.r.o.</t>
  </si>
  <si>
    <t>0701/0059/15</t>
  </si>
  <si>
    <t>https://www.crz.gov.sk/2249594/</t>
  </si>
  <si>
    <t>vytvorenie experimentálneho pracoviska označeného ako "Siemens Laboratory“, v rámci ktorého Siemens v spolupráci s Univerzitou umožní študentom výkon praktických činností na zadaniach spoločnosti Siemens v oblasti tvorby, testovania alebo vývoja počítačových programov alebo ich častí</t>
  </si>
  <si>
    <t>zmluva 0701/0032/24</t>
  </si>
  <si>
    <t>Slovak Telekom a.s.</t>
  </si>
  <si>
    <t>0701/0032/24</t>
  </si>
  <si>
    <t>https://www.crz.gov.sk/zmluva/9796215/</t>
  </si>
  <si>
    <t>Spolupráca na tímovom projekte</t>
  </si>
  <si>
    <t>zmluva 0701/0046/24</t>
  </si>
  <si>
    <t xml:space="preserve">Výskumná spolupráca </t>
  </si>
  <si>
    <t>100,00 Eur bez DPH/ štvrťrok</t>
  </si>
  <si>
    <t>Slovakia Ring Agency sro.</t>
  </si>
  <si>
    <t>0701/0046/24</t>
  </si>
  <si>
    <t>https://www.crz.gov.sk/zmluva/10220067/</t>
  </si>
  <si>
    <t>Predmetom Zmluvy je  vzájomná spolupráca prostredníctvom Spoločného výskumného pracoviska Zmluvných strán</t>
  </si>
  <si>
    <t>zmluva 0701/0005/25</t>
  </si>
  <si>
    <t>Slovenská elektrizačná prenosová sústava a.s.</t>
  </si>
  <si>
    <t>0701/0005/25</t>
  </si>
  <si>
    <t>https://www.crz.gov.sk/zmluva/10508241/</t>
  </si>
  <si>
    <t>Spoločný tímový projekt</t>
  </si>
  <si>
    <t>zmluva 0701/0047/24</t>
  </si>
  <si>
    <t>Windowglass</t>
  </si>
  <si>
    <t>0701/0047/24</t>
  </si>
  <si>
    <t>https://www.crz.gov.sk/zmluva/10220123/</t>
  </si>
  <si>
    <t>zmluva 0701/0006/25</t>
  </si>
  <si>
    <t xml:space="preserve">Realizáciu projektu s názvom IEEE IIT.SRC 2025 </t>
  </si>
  <si>
    <t xml:space="preserve">Implementation of the project titled IEEE IIT.SRC 2025 </t>
  </si>
  <si>
    <t>Nadácia Ministerstva hospodárstva SR</t>
  </si>
  <si>
    <t>0701/0006/25</t>
  </si>
  <si>
    <t>https://www.crz.gov.sk/zmluva/10508368/</t>
  </si>
  <si>
    <t>Finančná podporá na realizáciu projektu s názvom IEEE IIT.SRC 2025 - Informatics and Information Technologies Student Research Conference</t>
  </si>
  <si>
    <t>Space for rent</t>
  </si>
  <si>
    <t>Binary house sro.</t>
  </si>
  <si>
    <t>Reklama na nástenke</t>
  </si>
  <si>
    <t>Bencor s.r.o.</t>
  </si>
  <si>
    <t xml:space="preserve">Prenájom priestorov </t>
  </si>
  <si>
    <t>BlockWise sro.</t>
  </si>
  <si>
    <t>Centrum pre umelú inteligenciu AISlovakIA</t>
  </si>
  <si>
    <t>Prenájom priestorov-Biznis raňajky</t>
  </si>
  <si>
    <t>Business Breakfast</t>
  </si>
  <si>
    <t>Československá obchodná banka</t>
  </si>
  <si>
    <t>Kurz Chat GPT</t>
  </si>
  <si>
    <t>Chat GPT Course</t>
  </si>
  <si>
    <t>Jadrová a vyraďovacia spoločnosť</t>
  </si>
  <si>
    <t>JetBtains sro.</t>
  </si>
  <si>
    <t>Basic Partnership</t>
  </si>
  <si>
    <t>zmluva 0701/0021/25</t>
  </si>
  <si>
    <t>Školiace aktivity- Manažér kybernetickej bezpečnosti</t>
  </si>
  <si>
    <t>Training Activities - Cybersecurity Manager</t>
  </si>
  <si>
    <t>0701/0021/25</t>
  </si>
  <si>
    <t>https://www.crz.gov.sk/zmluva/11287588/</t>
  </si>
  <si>
    <t>Národné centrum robotiky, oz.</t>
  </si>
  <si>
    <t>NEOXX as</t>
  </si>
  <si>
    <t>zmluva 0701/0028/25</t>
  </si>
  <si>
    <t>Vedenie Bc. Práce</t>
  </si>
  <si>
    <t>Supervision of the Bachelor's Thesis</t>
  </si>
  <si>
    <t>NIKE sro.</t>
  </si>
  <si>
    <t>0701/0028/25</t>
  </si>
  <si>
    <t>https://www.crz.gov.sk/zmluva/11485026/</t>
  </si>
  <si>
    <t xml:space="preserve">Spolupráca s FIIT </t>
  </si>
  <si>
    <t xml:space="preserve">Research Collaboration with FIIT </t>
  </si>
  <si>
    <t>Orange Slovensko as.</t>
  </si>
  <si>
    <t>QPP as.</t>
  </si>
  <si>
    <t>Sponzoring WorkZone FIIT STU</t>
  </si>
  <si>
    <t>Sponsorship of WorkZone FIIT STU</t>
  </si>
  <si>
    <t>Kurz MS Copilot</t>
  </si>
  <si>
    <t>MS Copilot Course</t>
  </si>
  <si>
    <t>Slovenská akreditačná agentúra pre VŠ</t>
  </si>
  <si>
    <t>Kurz SharePoint</t>
  </si>
  <si>
    <t>SharePoint Course</t>
  </si>
  <si>
    <t>Slovenské elektrárne a.s.</t>
  </si>
  <si>
    <t>Spolok priateľov a absolventov FEI STU</t>
  </si>
  <si>
    <t>Take Care sro.</t>
  </si>
  <si>
    <t>Sponzorský príspevok - FIITKOVICA</t>
  </si>
  <si>
    <t>Sponsorship Contribution - FIITKOVICA</t>
  </si>
  <si>
    <t xml:space="preserve">prof. Ing. Ivan Kotuliak, PhD. </t>
  </si>
  <si>
    <t>Takeda Innovations Slovakia sro.</t>
  </si>
  <si>
    <t>zmluva 0701/0007/25</t>
  </si>
  <si>
    <t>Sponzorský príspevok Fiitkovica</t>
  </si>
  <si>
    <t>0701/0007/25</t>
  </si>
  <si>
    <t>https://www.crz.gov.sk/zmluva/10560683/</t>
  </si>
  <si>
    <t>Školenie Bezpečnostné štúdie</t>
  </si>
  <si>
    <t>Training: Safety Studies</t>
  </si>
  <si>
    <t>Univerzita Komenského</t>
  </si>
  <si>
    <t>zmluva 0701/0054/15</t>
  </si>
  <si>
    <t>Zabezpečenie akademickej dátovej siete SANET pre vedu, výskum a vzdelávanie</t>
  </si>
  <si>
    <t>Securing the SANET academic data network for science, research, and education</t>
  </si>
  <si>
    <t>Združenie používateľov Slovenskej akademickej dátovej siete SANET</t>
  </si>
  <si>
    <t>0701/0054/15</t>
  </si>
  <si>
    <t>https://www.crz.gov.sk/zmluva/2237835/</t>
  </si>
  <si>
    <t>Združenie na podporu Cloud Native technológií</t>
  </si>
  <si>
    <t>Objenávka služieb FIIT WorkZone</t>
  </si>
  <si>
    <t>FIIT WorkZone Service Order</t>
  </si>
  <si>
    <t>Profinit Slovakia sro</t>
  </si>
  <si>
    <t>PM4U</t>
  </si>
  <si>
    <t>Project management for EU urban transformation in the context of climate change and energy transition</t>
  </si>
  <si>
    <t>UM STU</t>
  </si>
  <si>
    <t>Erasmus Jean-
Monnet</t>
  </si>
  <si>
    <t>101126659-PM4U-ERASMUS-JMO-2023-HEI-TCH-RSCH</t>
  </si>
  <si>
    <t>Projektový manažment pre transformáciu miest EÚ v kontexte klimatických zmien a energetickej transformácie“ si kladie za cieľ riešiť výzvy efektívneho riadenia iniciatív súvisiacich s transformáciou mestských oblastí v Európskej únii v kontexte klimatických zmien a energetickej transformácie vytvorením magisterského a doktorandského modulu o projektovom riadení pre transformáciu miest EÚ. Modul má poskytnúť študentom vedomosti a zručnosti potrebné na efektívne plánovanie a implementáciu takýchto iniciatív a zameria sa na aplikáciu zásad a postupov projektového riadenia v reálnych situáciách v kontexte transformácie miest EÚ.</t>
  </si>
  <si>
    <t>5E21</t>
  </si>
  <si>
    <t>Beready</t>
  </si>
  <si>
    <t>DRP0200793</t>
  </si>
  <si>
    <t>Cieľom projektu Be Ready je poskytnúť miestnym a regionálnym orgánom výskumné, hodnotiace a prevádzkové nástroje na lepšie pochopenie mestských tepelných ostrovov, jeho hnacích síl a účinkov; spoluvytvárať, testovať a overovať spoločne vyvinuté riešenia na zmiernenie účinkov mestských tepelných ostrovov; a podporovať partnerské mestá pri vytváraní a prijímaní akčných plánov na zvýšenie odolnosti voči účinkom mestských tepelných ostrovov UHI s konkrétnymi aktivitami na podporu zelených, modrých alebo bielych opatrení.</t>
  </si>
  <si>
    <t>5E22</t>
  </si>
  <si>
    <t>CICADA4CE</t>
  </si>
  <si>
    <t>CICADA4CE (Interreg Central Europe)</t>
  </si>
  <si>
    <t>CE0200553</t>
  </si>
  <si>
    <t>Cieľom projektu CICADA4CE je podporovať praktickú implementáciu komplexných prístupov pri zvyšovaní svojej klimatickej odolnosti a efektívnosti mobilizáciou ekologických a sociálny potenciál na uplatnenie rôznych riešení adaptácie na zmenu klímy vo forme integrácie technických, environmentálných a sociálnych inovácií, ktorých výsledkom sú dlhodobé procesy participácie podporí prevzatie zodpovednosti občanov za prispôsobenie sa zmene klímy vo vybraných mestách strednej Európy.</t>
  </si>
  <si>
    <t>404101DXL3</t>
  </si>
  <si>
    <t>Twin City Future Innovation Manufacturing Hub</t>
  </si>
  <si>
    <t>Finka Maroš, prof.Ing.arch., PhD.</t>
  </si>
  <si>
    <t>NFP404101DX23</t>
  </si>
  <si>
    <t>Projekt Twin City Future Innovation Manufacturing Hub (2C FIMH) rozvíja odporúčania pre nadnárodnú inovačnú stratégiu vo výrobnom sektore a položí základy inovačného centra vo Viedni a Bratislave. V rámci projektu sa uskutočnia pilotné aktivity v oblasti inkubácie, vzdelávania a spolupráce s cieľom podporiť cezhraničnú spoluprácu medzi univerzitami, podnikmi a startupmi.</t>
  </si>
  <si>
    <t>5L16</t>
  </si>
  <si>
    <t xml:space="preserve">
MOBILITIES4EU</t>
  </si>
  <si>
    <t>MOBILITIES4EU</t>
  </si>
  <si>
    <t>101139666 (HORIZON-MISS-2023-CIT-01 )</t>
  </si>
  <si>
    <t>MOBILITIES for EU demonštruje inovatívne riešenia mestskej mobility, ktoré môžu urýchliť transformáciu sektora mestskej dopravy, pričom ako ústredné témy na dosiahnutie tohto cieľa zahŕňa elektrifikáciu, automatizáciu a konektivitu. Jadrom projektu je sedem európskych miest, z ktorých väčšina sa zaviazala dosiahnuť klimatickú neutralitu do roku 2030 v rámci 112 misijných miest.</t>
  </si>
  <si>
    <t>5L17</t>
  </si>
  <si>
    <t>STARTUP</t>
  </si>
  <si>
    <t>Projekt zdôrazňuje kľúčovú úlohu kultúrneho dedičstva (KD) a kultúrnych kreatívnych priemyslov (KKP) v sociálno-ekonomickom zotavení po kríze a ich potenciál riadiť prechod smerom k krásnemu, inkluzívnemu a udržateľnému prostrediu. Tieto princípy sú v súlade so základnými hodnotami Nového európskeho Bauhausu (NEB), ktoré sa snažia zapojiť občanov, inštitúcie a kreatívnych jednotlivcov ako mysliteľov a tvorcov zmien do formovania lepšej budúcnosti.
Projekt prijíma paradigmu tvorby miest, ktorá podporuje prístup zdola nahor, v malom rozsahu a zameraný na miesto. V ôsmich malých pokusoch bude tvorba miest založená na kultúre a kreativite testovaná a zdokonaľovaná. Kultúrne mapovanie a porovnávací výskum prípadových štúdií ďalej podporia vedomostnú základňu pre takéto intervencie. Pokusy, mapovania a prípadové štúdie budú tvoriť empirické základy analýz udržateľného architektonického dizajnu, viacúrovňovej politiky a riadenia a sociálnych, ekonomických a environmentálnych vplyvov (pozitívnych aj negatívnych) tvorby miest riadenej kultúrou. Tieto analýzy zase vytvoria dôkazovú základňu pre konečné výsledky a hlavný výstup STARTUP: „Európsky rámec kreatívnej tvorby miest“, čo je politická možnosť, ktorú bude STARTUP inovovať.
Prístup rámca stavia na miestnych aktéroch v oblasti kultúry a kreativity a zameriava sa na posilnenie týchto aktérov, ako aj miestnych samospráv, pri budovaní ich budúcnosti na hmotných a nehmotných kultúrnych zdrojoch zastúpených v danom mieste. Rámec, ktorého cieľom je byť popredným svetovým nástrojom riadenia, týmto podporuje miestny hospodársky rozvoj, udržateľnosť, sociálnu súdržnosť a identitu v celej Európe, ale na základe miestnych kultúrnych a kreatívnych profesionálov zapojených do svojho umenia.</t>
  </si>
  <si>
    <t>5L41</t>
  </si>
  <si>
    <t>Saspro2-Horizont 2020 Marie Curie Sklodowska COFUND</t>
  </si>
  <si>
    <t>2351/03/03</t>
  </si>
  <si>
    <t>Projekt SASPRO 2 (Slovenský akademický a vedecký program) je mobilitný program schémy Horizont 2020 pre skúsených výskumníkov pôsobiacich v troch špičkových výskumných a vzdelávacích organizáciách Slovenskej republiky – Slovenskej akadémii vied, Univerzita Komenského v Bratislave a Slovenská technická univerzita v Bratislave.</t>
  </si>
  <si>
    <t>No 2024-1-SK01-KA220-HED-000248287</t>
  </si>
  <si>
    <t>DREAMER (Erasmus +)</t>
  </si>
  <si>
    <t>2024-1-SK01-KA220-HED-000248287</t>
  </si>
  <si>
    <t>https://www.crz.gov.sk/data/att/5226490.pdf</t>
  </si>
  <si>
    <t>The Erasmus+ program has announced the launch of the DREAMER Project (Development and Reconstruction Empowerment through Advanced Project Management Education and Research), an initiative aimed at reshaping project management education while supporting Ukraine’s post-war recovery. With a three-year timeline (2024–2027), this project unites top universities across Europe and Ukraine to address critical global challenges in sustainability, digital innovation, and education.</t>
  </si>
  <si>
    <t>https://ec.europa.eu/info/funding-tenders/opportunities/portal/screen/opportunities/topic-details/horizon-widera-2021-access-03-01</t>
  </si>
  <si>
    <t>Podpora príležitostí na dosiahnutie slovenskej excelentnosti v oblasti pokročilého riadenia pre inteligentné priemyselné odvetvia</t>
  </si>
  <si>
    <t>Fikar, Miroslav prof. Ing.,PhD.</t>
  </si>
  <si>
    <t>R STU</t>
  </si>
  <si>
    <t>Cieľom projektu je posilniť výskumné a akademické perspektívy Slovenskej technickej univerzity v Bratislave (STUBA)
a naštartovať jej premenu na modernú, renomovanú a vynikajúcu inštitúciu, ktorá vykonáva vysokokvalitný výskum v oblasti pokročilého
automatického riadenia, vychováva špičkových vedcov a odborníkov z praxe a úspešne sa venuje aktívnemu šíreniu a využívaniu
výsledkov svojho výskumu a inovácií. Na tento účel STUBA spolupracuje s dvoma renomovanými výskumnými skupinami v oblasti automatického riadenia z
RU Bochum v Nemecku (RUB) a Univerzity v Pise v Taliansku (UNIPI). Konkrétnymi cieľmi tejto akcie sú posilnenie spolupráce
s dvoma výskumnými skupinami zo západnej Európy, zintenzívnenie výskumu v oblasti pokročilého automatického riadenia, otvorenie nových kanálov spolupráce
prostredníctvom akademických a priemyselných sietí, vzdelávanie vynikajúcich mladých/senior výskumníkov a projektových manažérov a efektívne
šírenie a využívanie výsledkov výskumu STUBA. Jedinečné črty projektu sú: - Prijatie/úprava interných pravidiel a postupov
súvisiacich s výskumnými projektmi a vývoj súboru nástrojov pre riadenie projektov, - Výskumné úsilie zamerané na pokračujúce vytváranie
vysoko kvalitných výsledkov výskumu a softvérových nástrojov, - Zavedenie série hosťovských vedeckých a akademických prednášok, - Výmeny a
odborná príprava projektových manažérov a výskumných pracovníkov (mladších aj starších)</t>
  </si>
  <si>
    <t>Projekt zameraný na výskum v oblasti kybernetiky v spolupráci so zahraničnými partnermi. Výskumné aktivity prebiahajú v aplikácii na spojité ale aj diskrétne procesy.</t>
  </si>
  <si>
    <t>https://ec.europa.eu/info/funding-tenders/opportunities/portal/screen/opportunities/topic-details/horizon-widera-2023-access-04-01</t>
  </si>
  <si>
    <t>WIDEnzymes</t>
  </si>
  <si>
    <t>Rozširovanie synergií pri vývoji nových enzýmov</t>
  </si>
  <si>
    <t>Widening Synergies for Novel Enzymes Development</t>
  </si>
  <si>
    <t>Rebroš, Martin, doc,. Ing., PhD.</t>
  </si>
  <si>
    <t>Cieľom projektu je podporiť vytvorenie jedinečného cezhraničného
ekosystému spolupráce zameraného na rozvoj enzýmovej technológie v EÚ. Tento projekt vychádza z osvedčenej metodiky „Profiling
Regional Innovation Ecosystems“ a zameriava sa na dve kľúčové oblasti: spoločnú internacionalizáciu a inkluzívny rozvoj
talentov. Vďaka implementácii silných synergií v rámci konzorcia budú príjemcovia schopní nielen posilniť svoj
potenciál, ale aj výrazne zvýšiť dopad svojich výskumných projektov. Zdieľanie kompetencií a najmodernejšieho vybavenia umožní
príjemcom zvýšiť ich kritickú hmotnosť a vedeckú excelentnosť, a tým konkurovať vo výzvach programu Horizont Európa s európskymi
krajinami, ktorých potenciál v oblasti výskumu a inovácií je tradične viac etablovaný. Zapojenie dvoch partnerov mimo rozšírenia, jedného akademického a jedného
MSP, s rozsiahlymi odbornými znalosťami v oblasti využívania inovácií, veľkých verejno-súkromných partnerstiev a rôznych žiadostí o financovanie z EÚ, je
kľúčovým akceleračným faktorom na zvýšenie pripravenosti a konkurencieschopnosti konzorcia. Predpokladá sa, že intenzívny program odbornej prípravy a
výmenných pobytov študentov realizovaný projektom WIDEnzymes pritiahne študentov aj mladých výskumníkov, čím umožní vytvorenie
vysoko vzdelanej a konkurencieschopnej pracovnej sily, ktorá bude schopná riešiť ambiciózne výskumné projekty a zabezpečiť financovanie na európskej úrovni.</t>
  </si>
  <si>
    <t xml:space="preserve"> Katalyzátory sú nevyhnutné pre produktivitu mnohých chemických reakcií, urýchľujú ich bez toho, aby sa trvalo zmenili alebo vyčerpali. Enzýmy sú telesné katalyzátory, zvyčajne proteíny, ale niekedy aj RNA, a bunky ich majú tisíce. Zohrávajú zásadnú úlohu v takmer všetkých metabolických funkciách tela, podieľajú sa na mnohých chorobách a stavoch a sú nevyhnutné pre biotechnologické aplikácie. Cieľom výskumného projektu WIDEnzymes financovaného EÚ je vytvoriť cezhraničný výskumný ekosystém spolupráce zameraný na priekopnícku enzýmovú technológiu s cieľom zdieľať poznatky a najmodernejšie vybavenie. Priláka študentov a mladých výskumníkov, podporí kritické množstvo odborných znalostí a vytvorí dynamiku pri získavaní konkurencieschopných finančných prostriedkov z programu Horizont Európa, čím „katalyzuje“ pokrok v tejto oblasti. </t>
  </si>
  <si>
    <t>https://ec.europa.eu/info/funding-tenders/opportunities/portal/screen/opportunities/topic-details/horizon-eie-2024-connect-02-01?order=DESC&amp;pageNumber=1&amp;pageSize=50&amp;sortBy=relevance&amp;keywords=expanding%20academia&amp;isExactMatch=true&amp;status=31094501,31094502</t>
  </si>
  <si>
    <t>BridgeTTe</t>
  </si>
  <si>
    <t>Prepojenie akademickej sféry a podnikateľského prostredia prostredníctvom vyhľadávania talentov s využitím umelej inteligencie, posilňovania postavenia žien, vedeckého podnikania a prototypovania s cieľom posilniť ekosystémy start-upov a spin-offov</t>
  </si>
  <si>
    <t>Bridging Academia and Enterprise by AI-powered Talent Scouting, Female Empowering, Sciencepreneurship and Prototyping for Start-up and Spin-off Ecosystems Enhancement</t>
  </si>
  <si>
    <t>Cuninka, Peter, Ing., PhD.</t>
  </si>
  <si>
    <t>Projekt BridgeTTe bol navrhnutý s cieľom prekonať najkritickejšie medzery v európskom inovačnom prostredí medzi akademickou obcou
a priemyslom, ktoré im bránia ťažiť z efektívnej vzájomnej výmeny a využívať potenciál a zdroje. Projekt sa bude zaoberať najmä
nízkou angažovanosťou aktérov inovačného ekosystému, chýbajúcimi podnikateľskými kompetenciami v akademickej sfére a nedostatočným
uprednostňovaním výskumných tém / ich prepojenia s potrebami trhu / podnikov / priemyslu a pomalou schopnosťou reagovať na trendy, aby sme vymenovali aspoň niektoré
z riešených problémov. Projekt BridgeTTe to dosiahne prostredníctvom systematického vyhľadávania miestnych talentov, strategického nasadenia pokročilých nástrojov umelej inteligencie,
priekopníckych, jedinečných univerzitných programov prototypovania a pomoci pri overovaní na trhu, vzdelávacieho programu na budovanie kapacít a
realizácie spoločných aktivít s obchodnými expertmi, priemyselnými klastrami a vynikajúcou infraštruktúrou inovačných centier. BridgeTTe
maximalizuje hodnotu inovácií pre všetkých podporou synergií a prepojenia dvoch popredných stredoeurópskych akademických inštitúcií,
Vysokého učenia technického v Brne (VUT) a Slovenskej technickej univerzity v Bratislave (STU), s miestnymi, európskymi a
globálnymi trhmi prostredníctvom strategickej spolupráce s katalyzátormi inovácií prepojenými s podnikmi (JIC a ADDSEN) a oslovením
vedúcich inovačných ekosystémov a infraštruktúr (WONDER).</t>
  </si>
  <si>
    <t>Projekt bude realizovať aplikovaný výskum zameraný na identifikáciu bariér a optimalizáciu prepojenia medzi akademickou sférou a priemyslom prostredníctvom analýzy inovačných ekosystémov a mapovania talentov. Súčasťou bude aj vývoj a testovanie nástrojov, vrátane umelej inteligencie, na podporu výberu výskumných tém s trhovým potenciálom, ako aj návrh a overenie vzdelávacích a prototypovacích programov. Výskum bude zároveň zahŕňať validáciu riešení na trhu, hodnotenie dopadu a formuláciu odporúčaní pre efektívnejší transfer technológií a spoluprácu s priemyslom.</t>
  </si>
  <si>
    <t>https://www.eiturbanmobility.eu/call-for-proposals/master-school-and-fellowship-academy-open-call-ms/</t>
  </si>
  <si>
    <t>1.1-0001-112-00401</t>
  </si>
  <si>
    <t>CEESUM SCHOOL</t>
  </si>
  <si>
    <t>Letná škola pre strednú a východnú Európu</t>
  </si>
  <si>
    <t>Central Eastern European Summer School</t>
  </si>
  <si>
    <t>Platzner, Viltaré Mgr.</t>
  </si>
  <si>
    <t>EIT Urban Mobility</t>
  </si>
  <si>
    <t>Projekt CEESUMSCHOOL spája akademické inštitúcie v regióne strednej a východnej Európy s cieľom zorganizovať dynamickú a podnetnú letnú školu. Dvojtýždňová letná škola sa uskutoční v júli 2025 v Bratislave a Ľubľane. Denný program, ktorý je realizovaný s využitím inovatívnych pedagogických metód, ako je výučba založená na riešení úloh a aktívne učenie, zahŕňa prednášky odborníkov, tímové aktivity a podnikateľské cvičenia. Zapojením piatich spoločností pôsobiacich v oblasti mobility je vzdelávací zážitok obohatený o reálne výzvy. Letná škola rozvíja u študentov podnikateľské myslenie a vedie k vytvoreniu kvalitných prezentácií pripravených pre investorov. Projekt CEESUMSCHOOL je prvým krokom k integrácii zainteresovaných strán z Trojuholníka vedomostí do inovatívnych, praktických vzdelávacích iniciatív. Aktivita je zameraná na študentov EIT Urban Mobility Master School a externých účastníkov.</t>
  </si>
  <si>
    <t>Projekt bude realizovať aplikovaný výskum zameraný na hodnotenie efektivity inovatívnych pedagogických prístupov, ako je výučba založená na riešení úloh a aktívne učenie, pri rozvoji podnikateľských kompetencií študentov. Súčasťou bude aj analýza spolupráce s priemyslom prostredníctvom reálnych výziev a jej vplyvu na kvalitu výstupov, najmä investične orientovaných prezentácií. Výskum bude zahŕňať aj meranie dopadu letnej školy na účastníkov a formuláciu odporúčaní pre rozvoj prakticky orientovaných vzdelávacích programov v rámci Trojuholníka vedomostí.</t>
  </si>
  <si>
    <t>2C FIMH</t>
  </si>
  <si>
    <t>Centrum inovácií a výroby Twin City Future</t>
  </si>
  <si>
    <t>Finka Maroš, prof, Ing. PhD.</t>
  </si>
  <si>
    <t>EIT Manufacturing</t>
  </si>
  <si>
    <t>https://ec.europa.eu/info/funding-tenders/opportunities/portal/screen/opportunities/topic-details/horizon-eic-2022-pathfinderopen-01-01</t>
  </si>
  <si>
    <t>Mozgy typu „twiN-on-a-chip“ na monitorovanie individuálnych spánkových návykov</t>
  </si>
  <si>
    <t>Vavrinský, Erik, doc., Ing., PhD.</t>
  </si>
  <si>
    <t>Nedostatok spánku je epidémiou, o ktorej sa málo hovorí, a poruchy spánku sú bežnými včasnými príznakmi neurodegenerácie. Klinický výskum
v súčasnosti spochybňuje predpoklad, že ľudský spánok je univerzálny jav: je potrebné otvoriť nové obzory vo výskume spánku.
NAP umožňuje štúdium individuálnej patofyziológie spánku prostredníctvom nového paradigmatu prechodu od vedy k technológii, ktoré spája in vitro modelovanie,
alometrické škálovanie, spracovanie signálov a mikrovýrobu. NAP sa zameriava na päť prelomových cieľov: 1) vývoj prvého modelu
umožňujúceho presné štúdium individuálneho spánku, 2) realizáciu cyborganoidu, t. j. biohybridného modelu
ľudského mozgu novej generácie, 3) vytvorenie experimentálneho postupu na napodobnenie spánku in vitro zohľadňujúceho životný štýl, metabolizmus a genetickú
výbavu danej osoby, 4) využitie allometrie na získanie relevantných informácií z in vitro na ľudí a 5) poskytnutie prvého nástroja na
včasnej diagnostiky Parkinsonovej choroby (PD). Ako dôkaz princípu identifikuje NAP účinky nedostatku spánku a zistí príznaky PD súvisiace so spánkom
z personalizovaného hľadiska. Z dlhodobého hľadiska posunie NAP Európu do čela výskumu spánku a inovácií prostredníctvom
svojej plánovanej technológie: prediktívnej medicíny typu „twin-on-a-chip“, ktorá umožní širokej verejnosti podstúpiť rutinné vyšetrenia na i) kontrolu
zdravia spánku, ii) varovanie pred dôsledkami nedostatku spánku, iii) predikciu PD</t>
  </si>
  <si>
    <t xml:space="preserve">Projekt NAP sa zameriava na výskum individuálnej patofyziológie spánku prostredníctvom prepojenia modelovania in vitro, alometrického škálovania, spracovania signálu a mikrovýroby. Cieľom je vyvinúť prvý model umožňujúci presné štúdium individuálneho spánku, vytvoriť "cyborganoid" (biohybridný model ľudského mozgu), vytvoriť experimentálny postup napodobňujúci spánok in vitro s ohľadom na životný štýl, metabolizmus a genetickú výbavu jedinca, využiť alometriu pre prenos informácií z in vitro na ľudí a vyvinúť prvý nástroj pre včasnú diagnostiku Parkinsonovej choroby (PD). Projekt ako dôkaz konceptu identifikuje účinky spánkovej deprivácie a odhalí príznaky PD spojené so spánkom v personalizovanej perspektíve. Výsledkom projektu bude prediktívna medicína "twin-on-a-chip" pre bežné skríningové vyšetrenia, umožňujúce kontrolovať zdravie spánku, upozorniť na dôsledky nedostatku spánku a predpovedať PD a iné neuropatie. To prinesie výhody pre vedu, spoločnosť a ekonomiku. </t>
  </si>
  <si>
    <t>https://www.eeagrants.sk/vyzvy/vyzva-na-podporu-medzinarodnej-mobility-medzi-instituciami-vysokoskolskeho-vzdelavania-strednymi-skolami-a-sukromnym-sektorom/?csrt=11468803112446494252</t>
  </si>
  <si>
    <t>BIN SGS03_2022_003</t>
  </si>
  <si>
    <t>REX_RMA</t>
  </si>
  <si>
    <t>Budovanie excelencie v oblasti projektového manažmentu a administrácie cez úzku spoluprácu</t>
  </si>
  <si>
    <t>Rasising excelence in Research management and administration through close collaboration</t>
  </si>
  <si>
    <t>BIN SGS03_2022_003/1/23</t>
  </si>
  <si>
    <t>Rozvoj obchodu a inovácií a MSP</t>
  </si>
  <si>
    <t>Prostredníctvom nadviazania úzkej spolupráce v oblasti riadenia výskumu a projektového manažmentu a administratívy (RMA) budú University of Iceland (UI) a Slovenská technická univerzita (STU) schopné dosiahnuť excelentnosť prostredníctvom výmeny know-how, odborných skúseností a najlepších postupov. Na dosiahnutie stanoveného cieľa zlepšíme interné procesy a urobíme ich udržateľnejšími, a teda ekologickejšími. Paralelne sa projekt bude venovať vybraným výskumným otázkam týkajúcim sa efektívnosti, dopadu a udržateľnosti RMA postupov a bude zahŕňať analýzu a hodnotenie existujúcich prístupov a novo implementovaných opatrení.
Táto výmena poznatkov bude prebiehať najmä formou návštev zamestnancov STU na UI, kde sa zúčastnia rôznych vzdelávacích aktivít, ako aj workshopov UI na STU, ako je uvedené vyššie, v oblastiach projektového a výskumného manažmentu a administratívy. Tieto aktivity budú doplnené zberom dát, komparatívnou analýzou a tvorbou odporúčaní založených na dôkazoch. Okrem toho budú akademickí pracovníci UI motivovaní cestovať na STU, kde sa uskutoční úvodná a záverečná konferencia s cieľom prezentovať výsledky spolupráce. V tejto záverečnej fáze sa bude môcť zúčastniť väčší počet akademických pracovníkov, pedagógov a študentov zo STU a iných univerzít, vrátane prezentácie výskumných zistení a identifikovaných najlepších postupov.</t>
  </si>
  <si>
    <t>slovenský plynárenský priemysel</t>
  </si>
  <si>
    <t>10/25/CEZ, 9001/0011/25</t>
  </si>
  <si>
    <t>zmluvná spolupráca</t>
  </si>
  <si>
    <t>jednorazovo</t>
  </si>
  <si>
    <t>Zmluva sa týka spolupráce a propgácie pri univerzitnom inkubačnom programe a v rámci jeho aktivít. Spolupráca je založená na spoločnom postupe a kolaborácií pri príprave startupov a ich hodnotenia</t>
  </si>
  <si>
    <t>Takeda</t>
  </si>
  <si>
    <t>nebola zmluva</t>
  </si>
  <si>
    <t>zmluvná podpora studentských startupov v rámci univerzitného technologického inkubátora</t>
  </si>
  <si>
    <t>https://esastar-publication-ext.sso.esa.int/ESATenderActions/filter/cfp</t>
  </si>
  <si>
    <t>ESA AO/1-12848/25/UK/AL/an</t>
  </si>
  <si>
    <t>ESA-BIC</t>
  </si>
  <si>
    <t>Podnikateľské inkubačné centrum Európskej vesmírnej agentúry - Slovensko</t>
  </si>
  <si>
    <t>Business Incubation Centre of European Space Agency - Slovakia</t>
  </si>
  <si>
    <t xml:space="preserve">Vranková, Kvetoslava, Mgr., PhD. </t>
  </si>
  <si>
    <t>R-STU</t>
  </si>
  <si>
    <t>ESA - prostredníctvom Východoslovenského vesmírneho klastra</t>
  </si>
  <si>
    <t>zmluva ESA-VSVK je č. 4000149162/25/UK/AL/an; zmluva VSVK-UNIZA-STUBA je v podpisovom procese</t>
  </si>
  <si>
    <t>ESA BIC</t>
  </si>
  <si>
    <t xml:space="preserve">Inkubácia firiem vyvíjajúcich vesmírne technológie alebo produkty závislé na vesmírnych technológiách. </t>
  </si>
  <si>
    <t>Rada Európy</t>
  </si>
  <si>
    <t>GA/2026/04-882666</t>
  </si>
  <si>
    <t>Za 7 nebezpečenstvami</t>
  </si>
  <si>
    <t>Beyond 7 dangers</t>
  </si>
  <si>
    <t>Ing.Dušana Halúzová, PhD.</t>
  </si>
  <si>
    <t>9001/0045/25</t>
  </si>
  <si>
    <t>https://www.crz.gov.sk/zmluva/10913325/</t>
  </si>
  <si>
    <t>EUR-OPA</t>
  </si>
  <si>
    <t>V posledných rokoch čelia spoločnosti rastúcemu počtu nových a často sa vyskytujúcich rizík, od klimatických a environmentálnych hrozieb až po technologické a digitálne riziká. Hoci sa o týchto otázkach široko diskutuje na politickej a odbornej úrovni, bežnej verejnosti často chýbajú prístupné a praktické informácie o tom, ako im porozumieť a ako na ne reagovať. Táto medzera v informovanosti a pripravenosti robí bežných občanov obzvlášť zraniteľnými.</t>
  </si>
  <si>
    <t>In recent years, societies have faced an increasing number of emerging and frequently occurring risks, ranging from climate-related and environmental threats to technological and digital hazards. While these issues are widely discussed at political and expert levels, the general population often lacks accessible, practical information on how to understand and respond to them. This gap in awareness and preparedness makes ordinary citizens particularly vulnerable.</t>
  </si>
  <si>
    <t>Výzva 2025</t>
  </si>
  <si>
    <t>2025-1-SK01-KA131-HED-000336310</t>
  </si>
  <si>
    <t>Nevýskumný</t>
  </si>
  <si>
    <t>Erasmus+ pre vzdelávanie a odbornú prípravu, Kľúčová akcia 1 – Vzdelávacia mobilita jednotlivcov</t>
  </si>
  <si>
    <t>Key Action 1: Learning Mobility of Individuals - Erasmus+</t>
  </si>
  <si>
    <t>Mgr. Michal Ďuďák</t>
  </si>
  <si>
    <t>Nežiada sa konkrétna suma ale počet mobilít</t>
  </si>
  <si>
    <t>https://www.crz.gov.sk/2171273-sk/centralny-register-zmluv/?art_zs2=&amp;art_predmet=2025-1-SK01-KA131-HED-000336310&amp;art_ico=&amp;art_suma_spolu_od=&amp;art_suma_spolu_do=&amp;art_datum_zverejnene_od=&amp;art_datum_zverejnene_do=&amp;art_rezort=0&amp;art_zs1=&amp;nazov=&amp;art_ico1=&amp;odoslat=&amp;ID=2171273&amp;frm_id_frm_filter_3=69eb6b5929e5e</t>
  </si>
  <si>
    <t>Erasmus+ KA131</t>
  </si>
  <si>
    <t>2025-1-SK01-KA171-HED-000344037</t>
  </si>
  <si>
    <t>https://www.crz.gov.sk/zmluva/11160305/</t>
  </si>
  <si>
    <t>Erasmus+ KA171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</si>
</sst>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0\ &quot;€&quot;;[Red]\-#,##0\ &quot;€&quot;"/>
    <numFmt numFmtId="8" formatCode="#,##0.00\ &quot;€&quot;;[Red]\-#,##0.00\ &quot;€&quot;"/>
    <numFmt numFmtId="44" formatCode="_-* #,##0.00\ &quot;€&quot;_-;\-* #,##0.00\ &quot;€&quot;_-;_-* &quot;-&quot;??\ &quot;€&quot;_-;_-@_-"/>
    <numFmt numFmtId="43" formatCode="_-* #,##0.00_-;\-* #,##0.00_-;_-* &quot;-&quot;??_-;_-@_-"/>
    <numFmt numFmtId="164" formatCode="_(* #,##0.00_);_(* \(#,##0.00\);_(* &quot;-&quot;??_);_(@_)"/>
    <numFmt numFmtId="165" formatCode="_-* #,##0\ _€_-;\-* #,##0\ _€_-;_-* &quot;-&quot;??\ _€_-;_-@_-"/>
    <numFmt numFmtId="166" formatCode="#,##0.00\ &quot;€&quot;"/>
    <numFmt numFmtId="170" formatCode="_-* #,##0.00_-;\-* #,##0.00_-;_-* &quot;-&quot;??_-;_-@_-"/>
    <numFmt numFmtId="171" formatCode="_-* #,##0_-;\-* #,##0_-;_-* &quot;-&quot;??_-;_-@_-"/>
    <numFmt numFmtId="172" formatCode="_-* #,##0.00\ [$€-41B]_-;\-* #,##0.00\ [$€-41B]_-;_-* &quot;-&quot;??\ [$€-41B]_-;_-@_-"/>
    <numFmt numFmtId="173" formatCode="#,##0\ &quot;€&quot;"/>
    <numFmt numFmtId="174" formatCode="#,##0.00\ [$€-41B]"/>
    <numFmt numFmtId="175" formatCode="#,##0.00\ [$€-1]"/>
    <numFmt numFmtId="176" formatCode="#,##0.00\ [$€-484]"/>
    <numFmt numFmtId="177" formatCode="dd\.mm\.yyyy"/>
    <numFmt numFmtId="178" formatCode="_-* #,##0\ [$€-41B]_-;\-* #,##0\ [$€-41B]_-;_-* &quot;-&quot;??\ [$€-41B]_-;_-@_-"/>
    <numFmt numFmtId="179" formatCode="_-* #,##0.00_-;\-* #,##0.00_-;_-* &quot;-&quot;??_-;_-@"/>
    <numFmt numFmtId="180" formatCode="0000"/>
    <numFmt numFmtId="181" formatCode="_(* #,##0.00_)\ [$€-1]_);\(#,##0.00\)\ [$€-1]_);_(* &quot;-&quot;??_)\ [$€-1]_);_(@"/>
    <numFmt numFmtId="182" formatCode="d\.m\.yyyy"/>
    <numFmt numFmtId="183" formatCode="d/m/yy"/>
  </numFmts>
  <fonts count="148">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8"/>
      <name val="Arial"/>
      <family val="2"/>
      <charset val="238"/>
    </font>
    <font>
      <sz val="12"/>
      <name val="Times New Roman"/>
      <family val="1"/>
      <charset val="238"/>
    </font>
    <font>
      <sz val="10"/>
      <name val="Arial"/>
      <family val="2"/>
      <charset val="238"/>
    </font>
    <font>
      <sz val="12"/>
      <color theme="1"/>
      <name val="Times New Roman"/>
      <family val="2"/>
      <charset val="238"/>
    </font>
    <font>
      <b/>
      <sz val="11"/>
      <color theme="1"/>
      <name val="Calibri"/>
      <family val="2"/>
      <charset val="238"/>
      <scheme val="minor"/>
    </font>
    <font>
      <sz val="11"/>
      <name val="Calibri"/>
      <family val="2"/>
      <charset val="238"/>
      <scheme val="minor"/>
    </font>
    <font>
      <sz val="11"/>
      <color theme="1"/>
      <name val="Calibri"/>
      <family val="2"/>
      <scheme val="minor"/>
    </font>
    <font>
      <b/>
      <sz val="12"/>
      <name val="Calibri"/>
      <family val="2"/>
      <charset val="238"/>
      <scheme val="minor"/>
    </font>
    <font>
      <b/>
      <sz val="11"/>
      <color theme="1"/>
      <name val="Calibri"/>
      <family val="2"/>
      <scheme val="minor"/>
    </font>
    <font>
      <b/>
      <sz val="11"/>
      <name val="Calibri"/>
      <family val="2"/>
      <charset val="238"/>
      <scheme val="minor"/>
    </font>
    <font>
      <b/>
      <sz val="10"/>
      <color rgb="FF000000"/>
      <name val="Arial"/>
      <family val="2"/>
      <charset val="238"/>
    </font>
    <font>
      <sz val="10"/>
      <color rgb="FF000000"/>
      <name val="Arial"/>
      <family val="2"/>
      <charset val="238"/>
    </font>
    <font>
      <sz val="10"/>
      <name val="Arial"/>
      <charset val="238"/>
    </font>
    <font>
      <sz val="11"/>
      <color rgb="FFFF0000"/>
      <name val="Calibri"/>
      <family val="2"/>
      <charset val="238"/>
      <scheme val="minor"/>
    </font>
    <font>
      <sz val="10"/>
      <color theme="1"/>
      <name val="Arial"/>
      <family val="2"/>
      <charset val="238"/>
    </font>
    <font>
      <u/>
      <sz val="10"/>
      <color theme="10"/>
      <name val="Arial"/>
      <charset val="238"/>
    </font>
    <font>
      <sz val="10"/>
      <name val="Arial"/>
      <family val="2"/>
    </font>
    <font>
      <vertAlign val="superscript"/>
      <sz val="10"/>
      <name val="Arial"/>
      <family val="2"/>
      <charset val="238"/>
    </font>
    <font>
      <sz val="9"/>
      <name val="Arial"/>
      <family val="2"/>
      <charset val="238"/>
    </font>
    <font>
      <u/>
      <sz val="10"/>
      <color theme="10"/>
      <name val="Arial"/>
      <family val="2"/>
      <charset val="238"/>
    </font>
    <font>
      <u/>
      <sz val="10"/>
      <color theme="10"/>
      <name val="Arial"/>
      <family val="2"/>
    </font>
    <font>
      <strike/>
      <sz val="10"/>
      <color rgb="FFFF0000"/>
      <name val="Arial"/>
      <family val="2"/>
      <charset val="238"/>
    </font>
    <font>
      <u/>
      <sz val="10"/>
      <name val="Arial"/>
      <family val="2"/>
      <charset val="238"/>
    </font>
    <font>
      <sz val="10"/>
      <color rgb="FFFF0000"/>
      <name val="Arial"/>
      <family val="2"/>
      <charset val="238"/>
    </font>
    <font>
      <strike/>
      <sz val="10"/>
      <name val="Arial"/>
      <family val="2"/>
      <charset val="238"/>
    </font>
    <font>
      <sz val="10"/>
      <color rgb="FF444444"/>
      <name val="Arial"/>
      <family val="2"/>
      <charset val="238"/>
    </font>
    <font>
      <u/>
      <sz val="10"/>
      <color rgb="FF0000FF"/>
      <name val="Arial"/>
      <family val="2"/>
      <charset val="238"/>
    </font>
    <font>
      <b/>
      <sz val="10"/>
      <name val="Arial"/>
      <family val="2"/>
      <charset val="238"/>
    </font>
    <font>
      <sz val="10"/>
      <color rgb="FF1F1F1F"/>
      <name val="Arial"/>
      <family val="2"/>
      <charset val="238"/>
    </font>
    <font>
      <sz val="10"/>
      <color rgb="FF212529"/>
      <name val="Arial"/>
      <family val="2"/>
      <charset val="238"/>
    </font>
    <font>
      <sz val="10"/>
      <color rgb="FF242424"/>
      <name val="Arial"/>
      <family val="2"/>
      <charset val="238"/>
    </font>
    <font>
      <sz val="10"/>
      <color rgb="FF080808"/>
      <name val="Arial"/>
      <family val="2"/>
      <charset val="238"/>
    </font>
    <font>
      <sz val="10"/>
      <color rgb="FF333333"/>
      <name val="Arial"/>
      <family val="2"/>
      <charset val="238"/>
    </font>
    <font>
      <sz val="10"/>
      <color rgb="FF292929"/>
      <name val="Arial"/>
      <family val="2"/>
      <charset val="238"/>
    </font>
    <font>
      <sz val="10"/>
      <name val="Calibri"/>
      <charset val="238"/>
      <scheme val="minor"/>
    </font>
    <font>
      <sz val="10"/>
      <name val="Calibri"/>
      <family val="2"/>
      <charset val="238"/>
      <scheme val="minor"/>
    </font>
    <font>
      <b/>
      <sz val="11"/>
      <color theme="1"/>
      <name val="Calibri"/>
      <scheme val="minor"/>
    </font>
    <font>
      <u/>
      <sz val="11"/>
      <color theme="10"/>
      <name val="Calibri"/>
      <family val="2"/>
      <charset val="238"/>
      <scheme val="minor"/>
    </font>
    <font>
      <sz val="11"/>
      <color rgb="FF212529"/>
      <name val="Segoe UI"/>
      <family val="2"/>
      <charset val="238"/>
    </font>
    <font>
      <sz val="11"/>
      <color rgb="FF000000"/>
      <name val="Calibri"/>
      <family val="2"/>
      <charset val="238"/>
      <scheme val="minor"/>
    </font>
    <font>
      <sz val="9"/>
      <name val="Calibri"/>
      <family val="2"/>
      <charset val="238"/>
      <scheme val="minor"/>
    </font>
    <font>
      <sz val="11"/>
      <name val="Calibri"/>
      <family val="2"/>
      <charset val="238"/>
    </font>
    <font>
      <b/>
      <sz val="11"/>
      <name val="Calibri"/>
      <family val="2"/>
      <scheme val="minor"/>
    </font>
    <font>
      <sz val="9"/>
      <color indexed="81"/>
      <name val="Segoe UI"/>
      <charset val="238"/>
    </font>
    <font>
      <u/>
      <sz val="10"/>
      <name val="Calibri"/>
      <charset val="238"/>
      <scheme val="minor"/>
    </font>
    <font>
      <sz val="10"/>
      <color theme="1"/>
      <name val="Calibri"/>
      <family val="2"/>
      <charset val="238"/>
      <scheme val="minor"/>
    </font>
    <font>
      <i/>
      <sz val="10"/>
      <name val="Calibri"/>
      <charset val="238"/>
      <scheme val="minor"/>
    </font>
    <font>
      <b/>
      <sz val="10"/>
      <name val="Calibri"/>
      <charset val="238"/>
      <scheme val="minor"/>
    </font>
    <font>
      <sz val="11"/>
      <name val="Aptos"/>
      <family val="2"/>
    </font>
    <font>
      <sz val="11"/>
      <name val="Times New Roman"/>
      <family val="1"/>
      <charset val="238"/>
    </font>
    <font>
      <sz val="11"/>
      <name val="Times New Roman"/>
      <family val="1"/>
    </font>
    <font>
      <sz val="8"/>
      <name val="Times New Roman"/>
      <family val="1"/>
      <charset val="238"/>
    </font>
    <font>
      <sz val="12"/>
      <name val="Aptos"/>
      <family val="2"/>
    </font>
    <font>
      <u/>
      <sz val="11"/>
      <color theme="10"/>
      <name val="Times New Roman"/>
      <family val="1"/>
      <charset val="238"/>
    </font>
    <font>
      <sz val="10"/>
      <name val="Times New Roman"/>
      <family val="1"/>
      <charset val="238"/>
    </font>
    <font>
      <sz val="10"/>
      <color rgb="FF000000"/>
      <name val="Arial"/>
      <family val="2"/>
    </font>
    <font>
      <b/>
      <sz val="10"/>
      <color theme="1"/>
      <name val="Arial"/>
      <family val="2"/>
      <charset val="238"/>
    </font>
    <font>
      <sz val="9"/>
      <color indexed="81"/>
      <name val="Segoe UI"/>
      <family val="2"/>
      <charset val="238"/>
    </font>
    <font>
      <u/>
      <sz val="10"/>
      <name val="Arial"/>
      <charset val="238"/>
    </font>
    <font>
      <u/>
      <sz val="10"/>
      <name val="Calibri"/>
      <family val="2"/>
      <charset val="238"/>
      <scheme val="minor"/>
    </font>
    <font>
      <u/>
      <sz val="10"/>
      <color theme="10"/>
      <name val="Calibri"/>
      <family val="2"/>
      <charset val="238"/>
      <scheme val="minor"/>
    </font>
    <font>
      <sz val="10"/>
      <color rgb="FF000000"/>
      <name val="Calibri"/>
      <family val="2"/>
      <charset val="238"/>
      <scheme val="minor"/>
    </font>
    <font>
      <sz val="10"/>
      <color rgb="FFFF0000"/>
      <name val="Calibri"/>
      <family val="2"/>
      <charset val="238"/>
      <scheme val="minor"/>
    </font>
    <font>
      <u/>
      <sz val="10"/>
      <color rgb="FF0000FF"/>
      <name val="Calibri"/>
      <family val="2"/>
      <charset val="238"/>
      <scheme val="minor"/>
    </font>
    <font>
      <sz val="10"/>
      <name val="Calibri"/>
      <family val="2"/>
      <charset val="238"/>
    </font>
    <font>
      <sz val="10"/>
      <color rgb="FF212529"/>
      <name val="Calibri"/>
      <family val="2"/>
      <charset val="238"/>
      <scheme val="minor"/>
    </font>
    <font>
      <sz val="9.5"/>
      <name val="Calibri"/>
      <family val="2"/>
      <charset val="238"/>
      <scheme val="minor"/>
    </font>
    <font>
      <u/>
      <sz val="10"/>
      <color theme="1"/>
      <name val="Calibri"/>
      <family val="2"/>
      <charset val="238"/>
      <scheme val="minor"/>
    </font>
    <font>
      <sz val="8"/>
      <name val="Calibri"/>
      <family val="2"/>
    </font>
    <font>
      <sz val="8"/>
      <color theme="1"/>
      <name val="Arial"/>
      <family val="2"/>
      <charset val="238"/>
    </font>
    <font>
      <sz val="8"/>
      <name val="Calibri"/>
      <family val="2"/>
      <charset val="238"/>
      <scheme val="minor"/>
    </font>
    <font>
      <i/>
      <sz val="8"/>
      <name val="Arial"/>
      <family val="2"/>
      <charset val="238"/>
    </font>
    <font>
      <b/>
      <sz val="8"/>
      <color rgb="FF000000"/>
      <name val="Calibri"/>
      <family val="2"/>
      <charset val="238"/>
    </font>
    <font>
      <sz val="8"/>
      <name val="Calibri Light"/>
      <family val="2"/>
      <charset val="238"/>
    </font>
    <font>
      <sz val="11"/>
      <color rgb="FF333333"/>
      <name val="Calibri"/>
      <family val="2"/>
      <charset val="238"/>
    </font>
    <font>
      <sz val="11"/>
      <color rgb="FF212529"/>
      <name val="Calibri"/>
      <family val="2"/>
      <charset val="238"/>
      <scheme val="minor"/>
    </font>
    <font>
      <sz val="10"/>
      <name val="Times New Roman"/>
      <family val="1"/>
    </font>
    <font>
      <sz val="11"/>
      <name val="Segoe UI"/>
      <family val="2"/>
      <charset val="238"/>
    </font>
    <font>
      <sz val="11"/>
      <color rgb="FF242424"/>
      <name val="Aptos Narrow"/>
      <family val="2"/>
    </font>
    <font>
      <sz val="11"/>
      <name val="Calibri"/>
      <family val="2"/>
    </font>
    <font>
      <sz val="10"/>
      <color rgb="FF000000"/>
      <name val="Arial"/>
      <charset val="238"/>
    </font>
    <font>
      <sz val="10"/>
      <name val="Arial"/>
      <family val="2"/>
      <charset val="1"/>
    </font>
    <font>
      <sz val="11"/>
      <color rgb="FF212529"/>
      <name val="Calibri"/>
      <scheme val="minor"/>
    </font>
    <font>
      <sz val="10"/>
      <color rgb="FF212529"/>
      <name val="Segoe UI"/>
      <family val="2"/>
      <charset val="238"/>
    </font>
    <font>
      <sz val="12"/>
      <name val="Calibri"/>
      <scheme val="minor"/>
    </font>
    <font>
      <u/>
      <sz val="10"/>
      <color rgb="FF000000"/>
      <name val="Arial"/>
      <family val="2"/>
      <charset val="238"/>
    </font>
    <font>
      <u/>
      <sz val="10"/>
      <color theme="10"/>
      <name val="Times New Roman"/>
      <family val="1"/>
    </font>
    <font>
      <sz val="10"/>
      <color rgb="FF212529"/>
      <name val="Times New Roman"/>
      <family val="1"/>
    </font>
    <font>
      <sz val="10"/>
      <color theme="1"/>
      <name val="Times New Roman"/>
      <family val="1"/>
    </font>
    <font>
      <i/>
      <sz val="10"/>
      <name val="Times New Roman"/>
      <family val="1"/>
    </font>
    <font>
      <sz val="10"/>
      <color rgb="FF000000"/>
      <name val="Times New Roman"/>
      <family val="1"/>
    </font>
    <font>
      <u/>
      <sz val="10"/>
      <color theme="1"/>
      <name val="Times New Roman"/>
      <family val="1"/>
    </font>
    <font>
      <sz val="10"/>
      <color rgb="FF242424"/>
      <name val="Times New Roman"/>
      <family val="1"/>
    </font>
    <font>
      <u/>
      <sz val="9"/>
      <color theme="10"/>
      <name val="Arial"/>
      <family val="2"/>
      <charset val="238"/>
    </font>
    <font>
      <sz val="11"/>
      <color theme="1"/>
      <name val="Calibri"/>
      <family val="2"/>
      <charset val="238"/>
    </font>
    <font>
      <sz val="9"/>
      <color rgb="FF242424"/>
      <name val="Arial"/>
      <family val="2"/>
      <charset val="238"/>
    </font>
    <font>
      <sz val="9"/>
      <color rgb="FF1F1F1F"/>
      <name val="Arial"/>
      <family val="2"/>
      <charset val="238"/>
    </font>
    <font>
      <sz val="9"/>
      <color rgb="FF212529"/>
      <name val="Arial"/>
      <family val="2"/>
      <charset val="238"/>
    </font>
    <font>
      <sz val="12"/>
      <name val="Calibri"/>
      <family val="2"/>
      <charset val="238"/>
      <scheme val="minor"/>
    </font>
    <font>
      <sz val="11"/>
      <name val="Calibri"/>
      <family val="2"/>
      <scheme val="minor"/>
    </font>
    <font>
      <sz val="12"/>
      <color theme="1"/>
      <name val="Calibri"/>
      <family val="2"/>
      <charset val="238"/>
      <scheme val="minor"/>
    </font>
    <font>
      <sz val="12"/>
      <color rgb="FF000000"/>
      <name val="Calibri"/>
      <family val="2"/>
    </font>
    <font>
      <sz val="12"/>
      <color rgb="FF000000"/>
      <name val="Calibri"/>
      <family val="2"/>
      <charset val="238"/>
      <scheme val="minor"/>
    </font>
    <font>
      <sz val="12"/>
      <name val="Calibri"/>
      <family val="2"/>
    </font>
    <font>
      <sz val="10"/>
      <name val="Arial Unicode MS"/>
    </font>
    <font>
      <sz val="12"/>
      <color rgb="FF1F1F1F"/>
      <name val="Calibri"/>
      <family val="2"/>
      <charset val="238"/>
      <scheme val="minor"/>
    </font>
    <font>
      <sz val="12"/>
      <color rgb="FF212529"/>
      <name val="Calibri"/>
      <family val="2"/>
      <charset val="238"/>
      <scheme val="minor"/>
    </font>
    <font>
      <sz val="12"/>
      <color rgb="FF000000"/>
      <name val="Times New Roman"/>
      <family val="1"/>
      <charset val="238"/>
    </font>
    <font>
      <sz val="10"/>
      <color rgb="FFFF0000"/>
      <name val="Arial"/>
      <charset val="238"/>
    </font>
    <font>
      <sz val="11"/>
      <color rgb="FF444444"/>
      <name val="Open Sans"/>
    </font>
    <font>
      <sz val="12"/>
      <name val="Arial"/>
      <family val="2"/>
      <charset val="238"/>
    </font>
    <font>
      <sz val="11"/>
      <name val="Open Sans"/>
      <family val="2"/>
    </font>
    <font>
      <i/>
      <sz val="12"/>
      <name val="Times New Roman"/>
      <family val="1"/>
      <charset val="238"/>
    </font>
    <font>
      <b/>
      <i/>
      <sz val="12"/>
      <name val="Times New Roman"/>
      <family val="1"/>
      <charset val="238"/>
    </font>
    <font>
      <b/>
      <sz val="10"/>
      <name val="Calibri"/>
      <family val="2"/>
      <charset val="238"/>
      <scheme val="minor"/>
    </font>
    <font>
      <sz val="10"/>
      <color rgb="FF303030"/>
      <name val="Calibri"/>
      <family val="2"/>
      <charset val="238"/>
      <scheme val="minor"/>
    </font>
    <font>
      <sz val="10"/>
      <color rgb="FF0A0A0A"/>
      <name val="Calibri"/>
      <family val="2"/>
      <charset val="238"/>
      <scheme val="minor"/>
    </font>
    <font>
      <sz val="11"/>
      <name val="Arial"/>
      <family val="2"/>
      <charset val="238"/>
    </font>
    <font>
      <sz val="10"/>
      <name val="Arial "/>
      <charset val="238"/>
    </font>
    <font>
      <sz val="10"/>
      <name val="Arial   "/>
      <charset val="238"/>
    </font>
    <font>
      <sz val="10"/>
      <color rgb="FF0D0D0D"/>
      <name val="Arial"/>
      <family val="2"/>
      <charset val="238"/>
    </font>
    <font>
      <sz val="10"/>
      <color theme="1"/>
      <name val="Arial Unicode MS"/>
    </font>
    <font>
      <sz val="9"/>
      <color theme="1"/>
      <name val="Calibri"/>
      <family val="2"/>
      <charset val="238"/>
    </font>
    <font>
      <vertAlign val="subscript"/>
      <sz val="9"/>
      <color theme="1"/>
      <name val="Calibri"/>
      <family val="2"/>
      <charset val="238"/>
    </font>
    <font>
      <b/>
      <sz val="9"/>
      <color theme="1"/>
      <name val="Calibri"/>
      <family val="2"/>
      <charset val="238"/>
    </font>
    <font>
      <sz val="9"/>
      <name val="Calibri"/>
      <family val="2"/>
      <charset val="238"/>
    </font>
    <font>
      <sz val="8"/>
      <color rgb="FF0A0A0A"/>
      <name val="Arial"/>
      <family val="2"/>
      <charset val="238"/>
    </font>
    <font>
      <sz val="9"/>
      <color theme="1"/>
      <name val="Calibri"/>
      <family val="2"/>
      <charset val="238"/>
      <scheme val="minor"/>
    </font>
    <font>
      <sz val="9"/>
      <color rgb="FF1F1F1F"/>
      <name val="Calibri"/>
      <family val="2"/>
      <charset val="238"/>
    </font>
    <font>
      <sz val="10"/>
      <color theme="1"/>
      <name val="Calibri"/>
      <family val="2"/>
      <charset val="238"/>
    </font>
    <font>
      <u/>
      <sz val="9"/>
      <color theme="10"/>
      <name val="Calibri"/>
      <family val="2"/>
      <charset val="238"/>
    </font>
    <font>
      <sz val="9"/>
      <color rgb="FF000000"/>
      <name val="Calibri"/>
      <family val="2"/>
      <charset val="238"/>
    </font>
    <font>
      <sz val="9"/>
      <color rgb="FF0B0800"/>
      <name val="Calibri"/>
      <family val="2"/>
      <charset val="238"/>
    </font>
    <font>
      <sz val="10"/>
      <color rgb="FF000000"/>
      <name val="Calibri"/>
      <family val="2"/>
      <charset val="238"/>
    </font>
    <font>
      <u/>
      <sz val="10"/>
      <color theme="10"/>
      <name val="Calibri"/>
      <family val="2"/>
      <charset val="238"/>
    </font>
    <font>
      <sz val="9"/>
      <color rgb="FF303030"/>
      <name val="Calibri"/>
      <family val="2"/>
      <charset val="238"/>
    </font>
    <font>
      <sz val="10"/>
      <color theme="1"/>
      <name val="Aptos Narrow"/>
      <family val="2"/>
    </font>
    <font>
      <sz val="10"/>
      <name val="Aptos Narrow"/>
      <family val="2"/>
    </font>
    <font>
      <sz val="11"/>
      <color theme="1"/>
      <name val="Aptos Narrow"/>
      <family val="2"/>
    </font>
    <font>
      <sz val="11"/>
      <color theme="1"/>
      <name val="Arial"/>
      <family val="2"/>
      <charset val="238"/>
    </font>
    <font>
      <sz val="7"/>
      <name val="Arial"/>
      <family val="2"/>
      <charset val="238"/>
    </font>
    <font>
      <u/>
      <sz val="10"/>
      <color rgb="FF0000FF"/>
      <name val="Calibri"/>
      <family val="2"/>
      <charset val="238"/>
    </font>
  </fonts>
  <fills count="48">
    <fill>
      <patternFill patternType="none"/>
    </fill>
    <fill>
      <patternFill patternType="gray125"/>
    </fill>
    <fill>
      <patternFill patternType="solid">
        <fgColor theme="8" tint="0.59999389629810485"/>
        <bgColor indexed="64"/>
      </patternFill>
    </fill>
    <fill>
      <patternFill patternType="solid">
        <fgColor theme="9"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79998168889431442"/>
        <bgColor indexed="65"/>
      </patternFill>
    </fill>
    <fill>
      <patternFill patternType="solid">
        <fgColor theme="3" tint="0.89999084444715716"/>
        <bgColor indexed="64"/>
      </patternFill>
    </fill>
    <fill>
      <patternFill patternType="solid">
        <fgColor theme="4" tint="0.79998168889431442"/>
        <bgColor indexed="64"/>
      </patternFill>
    </fill>
    <fill>
      <patternFill patternType="solid">
        <fgColor rgb="FFEBF1DE"/>
        <bgColor indexed="6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0"/>
        <bgColor indexed="64"/>
      </patternFill>
    </fill>
    <fill>
      <patternFill patternType="solid">
        <fgColor theme="0"/>
        <bgColor rgb="FFFFFF00"/>
      </patternFill>
    </fill>
    <fill>
      <patternFill patternType="solid">
        <fgColor rgb="FFFF0000"/>
        <bgColor indexed="64"/>
      </patternFill>
    </fill>
    <fill>
      <patternFill patternType="solid">
        <fgColor rgb="FF92D050"/>
        <bgColor indexed="64"/>
      </patternFill>
    </fill>
    <fill>
      <patternFill patternType="solid">
        <fgColor theme="9" tint="0.39997558519241921"/>
        <bgColor indexed="64"/>
      </patternFill>
    </fill>
    <fill>
      <patternFill patternType="solid">
        <fgColor rgb="FFFFFFFF"/>
        <bgColor rgb="FF000000"/>
      </patternFill>
    </fill>
    <fill>
      <patternFill patternType="solid">
        <fgColor rgb="FFEBF1DE"/>
        <bgColor rgb="FF000000"/>
      </patternFill>
    </fill>
    <fill>
      <patternFill patternType="solid">
        <fgColor rgb="FFF8F9FA"/>
        <bgColor indexed="64"/>
      </patternFill>
    </fill>
    <fill>
      <patternFill patternType="solid">
        <fgColor theme="0"/>
        <bgColor rgb="FF000000"/>
      </patternFill>
    </fill>
    <fill>
      <patternFill patternType="solid">
        <fgColor theme="6" tint="0.79998168889431442"/>
        <bgColor theme="6" tint="0.79998168889431442"/>
      </patternFill>
    </fill>
    <fill>
      <patternFill patternType="solid">
        <fgColor rgb="FFFFFF00"/>
        <bgColor indexed="64"/>
      </patternFill>
    </fill>
    <fill>
      <patternFill patternType="solid">
        <fgColor rgb="FFFFFFFF"/>
        <bgColor indexed="64"/>
      </patternFill>
    </fill>
    <fill>
      <patternFill patternType="solid">
        <fgColor theme="3" tint="0.79998168889431442"/>
        <bgColor indexed="64"/>
      </patternFill>
    </fill>
    <fill>
      <patternFill patternType="solid">
        <fgColor theme="3" tint="0.79998168889431442"/>
        <bgColor rgb="FF000000"/>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249977111117893"/>
        <bgColor indexed="64"/>
      </patternFill>
    </fill>
    <fill>
      <patternFill patternType="solid">
        <fgColor theme="8" tint="0.39997558519241921"/>
        <bgColor indexed="64"/>
      </patternFill>
    </fill>
    <fill>
      <patternFill patternType="solid">
        <fgColor theme="6" tint="0.79995117038483843"/>
        <bgColor indexed="65"/>
      </patternFill>
    </fill>
    <fill>
      <patternFill patternType="solid">
        <fgColor theme="9" tint="-0.499984740745262"/>
        <bgColor indexed="64"/>
      </patternFill>
    </fill>
    <fill>
      <patternFill patternType="solid">
        <fgColor theme="3" tint="0.39997558519241921"/>
        <bgColor indexed="64"/>
      </patternFill>
    </fill>
    <fill>
      <patternFill patternType="solid">
        <fgColor theme="8" tint="-0.249977111117893"/>
        <bgColor indexed="64"/>
      </patternFill>
    </fill>
    <fill>
      <patternFill patternType="solid">
        <fgColor rgb="FFFF99CC"/>
        <bgColor indexed="64"/>
      </patternFill>
    </fill>
    <fill>
      <patternFill patternType="solid">
        <fgColor rgb="FF00FF00"/>
        <bgColor indexed="64"/>
      </patternFill>
    </fill>
    <fill>
      <patternFill patternType="solid">
        <fgColor rgb="FF66FFFF"/>
        <bgColor indexed="64"/>
      </patternFill>
    </fill>
    <fill>
      <patternFill patternType="solid">
        <fgColor rgb="FFFFCC66"/>
        <bgColor indexed="64"/>
      </patternFill>
    </fill>
    <fill>
      <patternFill patternType="solid">
        <fgColor rgb="FFEAF1DD"/>
        <bgColor rgb="FFEAF1DD"/>
      </patternFill>
    </fill>
    <fill>
      <patternFill patternType="solid">
        <fgColor theme="0"/>
        <bgColor theme="0"/>
      </patternFill>
    </fill>
    <fill>
      <patternFill patternType="solid">
        <fgColor rgb="FFFF7C80"/>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indexed="64"/>
      </left>
      <right style="thin">
        <color indexed="64"/>
      </right>
      <top/>
      <bottom/>
      <diagonal/>
    </border>
  </borders>
  <cellStyleXfs count="34">
    <xf numFmtId="0" fontId="0" fillId="0" borderId="0"/>
    <xf numFmtId="0" fontId="9" fillId="0" borderId="0"/>
    <xf numFmtId="0" fontId="8" fillId="0" borderId="0"/>
    <xf numFmtId="164" fontId="5" fillId="0" borderId="0" applyFont="0" applyFill="0" applyBorder="0" applyAlignment="0" applyProtection="0"/>
    <xf numFmtId="0" fontId="5" fillId="0" borderId="0"/>
    <xf numFmtId="0" fontId="3" fillId="0" borderId="0"/>
    <xf numFmtId="0" fontId="2" fillId="9" borderId="0" applyNumberFormat="0" applyBorder="0" applyAlignment="0" applyProtection="0"/>
    <xf numFmtId="0" fontId="12" fillId="0" borderId="0"/>
    <xf numFmtId="0" fontId="8"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xf numFmtId="43" fontId="1" fillId="0" borderId="0" applyFont="0" applyFill="0" applyBorder="0" applyAlignment="0" applyProtection="0"/>
    <xf numFmtId="0" fontId="1" fillId="0" borderId="0"/>
    <xf numFmtId="0" fontId="1" fillId="0" borderId="0"/>
    <xf numFmtId="0" fontId="1" fillId="9" borderId="0" applyNumberFormat="0" applyBorder="0" applyAlignment="0" applyProtection="0"/>
    <xf numFmtId="0" fontId="25" fillId="0" borderId="0" applyNumberFormat="0" applyFill="0" applyBorder="0" applyAlignment="0" applyProtection="0"/>
    <xf numFmtId="0" fontId="26" fillId="0" borderId="0" applyNumberFormat="0" applyFill="0" applyBorder="0" applyAlignment="0" applyProtection="0"/>
    <xf numFmtId="0" fontId="1" fillId="9" borderId="0" applyNumberFormat="0" applyBorder="0" applyAlignment="0" applyProtection="0"/>
    <xf numFmtId="170" fontId="8" fillId="0" borderId="0" applyFont="0" applyFill="0" applyBorder="0" applyAlignment="0" applyProtection="0"/>
    <xf numFmtId="0" fontId="8" fillId="0" borderId="0"/>
    <xf numFmtId="0" fontId="8" fillId="0" borderId="0"/>
    <xf numFmtId="0" fontId="1" fillId="9" borderId="0" applyNumberFormat="0" applyBorder="0" applyAlignment="0" applyProtection="0"/>
    <xf numFmtId="0" fontId="21" fillId="0" borderId="0" applyNumberFormat="0" applyFill="0" applyBorder="0" applyAlignment="0" applyProtection="0"/>
    <xf numFmtId="0" fontId="26" fillId="0" borderId="0" applyNumberFormat="0" applyFill="0" applyBorder="0" applyAlignment="0" applyProtection="0"/>
    <xf numFmtId="0" fontId="25" fillId="0" borderId="0" applyNumberFormat="0" applyFill="0" applyBorder="0" applyAlignment="0" applyProtection="0"/>
    <xf numFmtId="0" fontId="22"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cellStyleXfs>
  <cellXfs count="1060">
    <xf numFmtId="0" fontId="0" fillId="0" borderId="0" xfId="0"/>
    <xf numFmtId="0" fontId="7" fillId="0" borderId="0" xfId="0" applyFont="1" applyAlignment="1">
      <alignment vertical="center" wrapText="1"/>
    </xf>
    <xf numFmtId="0" fontId="8" fillId="0" borderId="0" xfId="0" applyFont="1" applyAlignment="1">
      <alignment vertical="center" wrapText="1"/>
    </xf>
    <xf numFmtId="165" fontId="0" fillId="0" borderId="0" xfId="3" applyNumberFormat="1" applyFont="1"/>
    <xf numFmtId="0" fontId="5" fillId="0" borderId="0" xfId="4"/>
    <xf numFmtId="0" fontId="4" fillId="0" borderId="0" xfId="4" applyFont="1"/>
    <xf numFmtId="0" fontId="10" fillId="0" borderId="5" xfId="5" applyFont="1" applyBorder="1" applyAlignment="1">
      <alignment horizontal="center" vertical="center"/>
    </xf>
    <xf numFmtId="0" fontId="10" fillId="0" borderId="0" xfId="5" applyFont="1" applyAlignment="1">
      <alignment horizontal="center" vertical="center"/>
    </xf>
    <xf numFmtId="0" fontId="10" fillId="0" borderId="5" xfId="5" applyFont="1" applyBorder="1" applyAlignment="1">
      <alignment horizontal="center" vertical="center" wrapText="1"/>
    </xf>
    <xf numFmtId="0" fontId="3" fillId="0" borderId="0" xfId="5" applyAlignment="1">
      <alignment horizontal="center" vertical="center"/>
    </xf>
    <xf numFmtId="0" fontId="10" fillId="3" borderId="5" xfId="5" applyFont="1" applyFill="1" applyBorder="1" applyAlignment="1">
      <alignment horizontal="center" vertical="center" wrapText="1"/>
    </xf>
    <xf numFmtId="0" fontId="10" fillId="2" borderId="5" xfId="5" applyFont="1" applyFill="1" applyBorder="1" applyAlignment="1">
      <alignment horizontal="center" vertical="center" wrapText="1"/>
    </xf>
    <xf numFmtId="0" fontId="10" fillId="4" borderId="5" xfId="5" applyFont="1" applyFill="1" applyBorder="1" applyAlignment="1">
      <alignment horizontal="center" vertical="center" wrapText="1"/>
    </xf>
    <xf numFmtId="0" fontId="10" fillId="5" borderId="5" xfId="5" applyFont="1" applyFill="1" applyBorder="1" applyAlignment="1">
      <alignment horizontal="center" vertical="center" wrapText="1"/>
    </xf>
    <xf numFmtId="0" fontId="10" fillId="6" borderId="5" xfId="5" applyFont="1" applyFill="1" applyBorder="1" applyAlignment="1">
      <alignment horizontal="center" vertical="center" wrapText="1"/>
    </xf>
    <xf numFmtId="0" fontId="10" fillId="7" borderId="5" xfId="5" applyFont="1" applyFill="1" applyBorder="1" applyAlignment="1">
      <alignment horizontal="center" vertical="center" wrapText="1"/>
    </xf>
    <xf numFmtId="0" fontId="10" fillId="8" borderId="5" xfId="5" applyFont="1" applyFill="1" applyBorder="1" applyAlignment="1">
      <alignment horizontal="center" vertical="center" wrapText="1"/>
    </xf>
    <xf numFmtId="0" fontId="3" fillId="0" borderId="2" xfId="5" applyBorder="1" applyAlignment="1">
      <alignment horizontal="center" vertical="center"/>
    </xf>
    <xf numFmtId="0" fontId="3" fillId="0" borderId="2" xfId="5" applyBorder="1" applyAlignment="1">
      <alignment horizontal="center" vertical="center" wrapText="1"/>
    </xf>
    <xf numFmtId="0" fontId="3" fillId="0" borderId="6" xfId="5" applyBorder="1" applyAlignment="1">
      <alignment horizontal="center" vertical="center" wrapText="1"/>
    </xf>
    <xf numFmtId="0" fontId="3" fillId="3" borderId="3" xfId="5" applyFill="1" applyBorder="1" applyAlignment="1">
      <alignment horizontal="center" vertical="center"/>
    </xf>
    <xf numFmtId="0" fontId="3" fillId="3" borderId="3" xfId="5" applyFill="1" applyBorder="1" applyAlignment="1">
      <alignment horizontal="center" vertical="center" wrapText="1"/>
    </xf>
    <xf numFmtId="0" fontId="3" fillId="2" borderId="4" xfId="5" applyFill="1" applyBorder="1" applyAlignment="1">
      <alignment horizontal="center" vertical="center" wrapText="1"/>
    </xf>
    <xf numFmtId="0" fontId="3" fillId="4" borderId="3" xfId="5" applyFill="1" applyBorder="1" applyAlignment="1">
      <alignment horizontal="center" vertical="center" wrapText="1"/>
    </xf>
    <xf numFmtId="0" fontId="3" fillId="5" borderId="7" xfId="5" applyFill="1" applyBorder="1" applyAlignment="1">
      <alignment horizontal="center" vertical="center" wrapText="1"/>
    </xf>
    <xf numFmtId="0" fontId="3" fillId="6" borderId="3" xfId="5" applyFill="1" applyBorder="1" applyAlignment="1">
      <alignment horizontal="center" vertical="center" wrapText="1"/>
    </xf>
    <xf numFmtId="0" fontId="3" fillId="7" borderId="3" xfId="5" applyFill="1" applyBorder="1" applyAlignment="1">
      <alignment horizontal="center" vertical="center" wrapText="1"/>
    </xf>
    <xf numFmtId="0" fontId="3" fillId="8" borderId="3" xfId="5" applyFill="1" applyBorder="1" applyAlignment="1">
      <alignment horizontal="center" vertical="center" wrapText="1"/>
    </xf>
    <xf numFmtId="0" fontId="3" fillId="0" borderId="3" xfId="5" applyBorder="1" applyAlignment="1">
      <alignment horizontal="center" vertical="center" wrapText="1"/>
    </xf>
    <xf numFmtId="0" fontId="3" fillId="2" borderId="3" xfId="5" applyFill="1" applyBorder="1" applyAlignment="1">
      <alignment horizontal="center" vertical="center"/>
    </xf>
    <xf numFmtId="0" fontId="3" fillId="3" borderId="8" xfId="5" applyFill="1" applyBorder="1" applyAlignment="1">
      <alignment horizontal="center" vertical="center" wrapText="1"/>
    </xf>
    <xf numFmtId="0" fontId="3" fillId="2" borderId="8" xfId="5" applyFill="1" applyBorder="1" applyAlignment="1">
      <alignment horizontal="center" vertical="center" wrapText="1"/>
    </xf>
    <xf numFmtId="0" fontId="3" fillId="4" borderId="8" xfId="5" applyFill="1" applyBorder="1" applyAlignment="1">
      <alignment horizontal="center" vertical="center" wrapText="1"/>
    </xf>
    <xf numFmtId="0" fontId="3" fillId="5" borderId="9" xfId="5" applyFill="1" applyBorder="1" applyAlignment="1">
      <alignment horizontal="center" vertical="center" wrapText="1"/>
    </xf>
    <xf numFmtId="0" fontId="3" fillId="6" borderId="8" xfId="5" applyFill="1" applyBorder="1" applyAlignment="1">
      <alignment horizontal="center" vertical="center" wrapText="1"/>
    </xf>
    <xf numFmtId="0" fontId="3" fillId="7" borderId="8" xfId="5" applyFill="1" applyBorder="1" applyAlignment="1">
      <alignment horizontal="center" vertical="center" wrapText="1"/>
    </xf>
    <xf numFmtId="0" fontId="3" fillId="8" borderId="4" xfId="5" applyFill="1" applyBorder="1" applyAlignment="1">
      <alignment horizontal="center" vertical="center" wrapText="1"/>
    </xf>
    <xf numFmtId="0" fontId="3" fillId="0" borderId="4" xfId="5" applyBorder="1" applyAlignment="1">
      <alignment horizontal="center" vertical="center" wrapText="1"/>
    </xf>
    <xf numFmtId="0" fontId="3" fillId="0" borderId="10" xfId="5" applyBorder="1" applyAlignment="1">
      <alignment horizontal="center" vertical="center" wrapText="1"/>
    </xf>
    <xf numFmtId="0" fontId="3" fillId="0" borderId="0" xfId="5" applyAlignment="1">
      <alignment horizontal="center" vertical="center" wrapText="1"/>
    </xf>
    <xf numFmtId="0" fontId="3" fillId="4" borderId="3" xfId="5" applyFill="1" applyBorder="1" applyAlignment="1">
      <alignment horizontal="center" vertical="center"/>
    </xf>
    <xf numFmtId="0" fontId="3" fillId="2" borderId="3" xfId="5" applyFill="1" applyBorder="1" applyAlignment="1">
      <alignment horizontal="center" vertical="center" wrapText="1"/>
    </xf>
    <xf numFmtId="0" fontId="3" fillId="0" borderId="7" xfId="5" applyBorder="1" applyAlignment="1">
      <alignment horizontal="center" vertical="center" wrapText="1"/>
    </xf>
    <xf numFmtId="0" fontId="3" fillId="5" borderId="3" xfId="5" applyFill="1" applyBorder="1" applyAlignment="1">
      <alignment horizontal="center" vertical="center"/>
    </xf>
    <xf numFmtId="0" fontId="3" fillId="0" borderId="11" xfId="5" applyBorder="1" applyAlignment="1">
      <alignment horizontal="center" vertical="center" wrapText="1"/>
    </xf>
    <xf numFmtId="0" fontId="3" fillId="6" borderId="3" xfId="5" applyFill="1" applyBorder="1" applyAlignment="1">
      <alignment horizontal="center" vertical="center"/>
    </xf>
    <xf numFmtId="0" fontId="11" fillId="7" borderId="3" xfId="5" applyFont="1" applyFill="1" applyBorder="1" applyAlignment="1">
      <alignment horizontal="center" vertical="center"/>
    </xf>
    <xf numFmtId="0" fontId="3" fillId="6" borderId="12" xfId="5" applyFill="1" applyBorder="1" applyAlignment="1">
      <alignment horizontal="center" vertical="center" wrapText="1"/>
    </xf>
    <xf numFmtId="0" fontId="3" fillId="8" borderId="13" xfId="5" applyFill="1" applyBorder="1" applyAlignment="1">
      <alignment horizontal="center" vertical="center"/>
    </xf>
    <xf numFmtId="0" fontId="3" fillId="6" borderId="14" xfId="5" applyFill="1" applyBorder="1" applyAlignment="1">
      <alignment horizontal="center" vertical="center" wrapText="1"/>
    </xf>
    <xf numFmtId="0" fontId="3" fillId="2" borderId="15" xfId="5" applyFill="1" applyBorder="1" applyAlignment="1">
      <alignment horizontal="center" vertical="center" wrapText="1"/>
    </xf>
    <xf numFmtId="0" fontId="3" fillId="2" borderId="14" xfId="5" applyFill="1" applyBorder="1" applyAlignment="1">
      <alignment horizontal="center" vertical="center" wrapText="1"/>
    </xf>
    <xf numFmtId="0" fontId="3" fillId="6" borderId="16" xfId="5" applyFill="1" applyBorder="1" applyAlignment="1">
      <alignment horizontal="center" vertical="center" wrapText="1"/>
    </xf>
    <xf numFmtId="0" fontId="3" fillId="2" borderId="16" xfId="5" applyFill="1" applyBorder="1" applyAlignment="1">
      <alignment horizontal="center" vertical="center" wrapText="1"/>
    </xf>
    <xf numFmtId="0" fontId="13" fillId="0" borderId="0" xfId="0" applyFont="1" applyAlignment="1">
      <alignment horizontal="center" vertical="center" wrapText="1"/>
    </xf>
    <xf numFmtId="0" fontId="16" fillId="0" borderId="17" xfId="0" applyFont="1" applyBorder="1" applyAlignment="1">
      <alignment vertical="center"/>
    </xf>
    <xf numFmtId="0" fontId="16" fillId="0" borderId="19" xfId="0" applyFont="1" applyBorder="1" applyAlignment="1">
      <alignment vertical="center"/>
    </xf>
    <xf numFmtId="0" fontId="16" fillId="12" borderId="20" xfId="0" applyFont="1" applyFill="1" applyBorder="1" applyAlignment="1">
      <alignment horizontal="center" vertical="center"/>
    </xf>
    <xf numFmtId="0" fontId="17" fillId="0" borderId="19" xfId="0" applyFont="1" applyBorder="1" applyAlignment="1">
      <alignment vertical="center"/>
    </xf>
    <xf numFmtId="0" fontId="17" fillId="12" borderId="20" xfId="0" applyFont="1" applyFill="1" applyBorder="1" applyAlignment="1">
      <alignment vertical="center"/>
    </xf>
    <xf numFmtId="0" fontId="16" fillId="12" borderId="20" xfId="0" applyFont="1" applyFill="1" applyBorder="1" applyAlignment="1">
      <alignment horizontal="right" vertical="center"/>
    </xf>
    <xf numFmtId="0" fontId="8" fillId="0" borderId="22" xfId="8" applyBorder="1" applyAlignment="1">
      <alignment wrapText="1"/>
    </xf>
    <xf numFmtId="0" fontId="8" fillId="0" borderId="23" xfId="8" applyBorder="1" applyAlignment="1">
      <alignment wrapText="1"/>
    </xf>
    <xf numFmtId="4" fontId="8" fillId="0" borderId="23" xfId="8" applyNumberFormat="1" applyBorder="1" applyAlignment="1">
      <alignment wrapText="1"/>
    </xf>
    <xf numFmtId="0" fontId="8" fillId="0" borderId="24" xfId="8" applyBorder="1" applyAlignment="1">
      <alignment wrapText="1"/>
    </xf>
    <xf numFmtId="0" fontId="8" fillId="0" borderId="0" xfId="8"/>
    <xf numFmtId="166" fontId="8" fillId="0" borderId="0" xfId="8" applyNumberFormat="1"/>
    <xf numFmtId="0" fontId="8" fillId="13" borderId="0" xfId="8" applyFill="1"/>
    <xf numFmtId="166" fontId="8" fillId="13" borderId="0" xfId="8" applyNumberFormat="1" applyFill="1"/>
    <xf numFmtId="0" fontId="16" fillId="12" borderId="21" xfId="0" applyFont="1" applyFill="1" applyBorder="1" applyAlignment="1">
      <alignment horizontal="center" vertical="center"/>
    </xf>
    <xf numFmtId="0" fontId="16" fillId="12" borderId="18" xfId="0" applyFont="1" applyFill="1" applyBorder="1" applyAlignment="1">
      <alignment horizontal="center" vertical="center"/>
    </xf>
    <xf numFmtId="0" fontId="0" fillId="16" borderId="1" xfId="0" applyFill="1" applyBorder="1" applyAlignment="1">
      <alignment wrapText="1"/>
    </xf>
    <xf numFmtId="0" fontId="0" fillId="17" borderId="1" xfId="0" applyFill="1" applyBorder="1" applyAlignment="1">
      <alignment wrapText="1"/>
    </xf>
    <xf numFmtId="0" fontId="21" fillId="16" borderId="1" xfId="11" applyFill="1" applyBorder="1" applyAlignment="1">
      <alignment wrapText="1"/>
    </xf>
    <xf numFmtId="14" fontId="8" fillId="16" borderId="1" xfId="0" applyNumberFormat="1" applyFont="1" applyFill="1" applyBorder="1" applyAlignment="1">
      <alignment wrapText="1"/>
    </xf>
    <xf numFmtId="0" fontId="8" fillId="16" borderId="1" xfId="0" applyFont="1" applyFill="1" applyBorder="1" applyAlignment="1">
      <alignment vertical="top" wrapText="1"/>
    </xf>
    <xf numFmtId="0" fontId="0" fillId="0" borderId="1" xfId="0" applyBorder="1" applyAlignment="1">
      <alignment wrapText="1"/>
    </xf>
    <xf numFmtId="0" fontId="0" fillId="17" borderId="1" xfId="0" applyFill="1" applyBorder="1" applyAlignment="1">
      <alignment vertical="top" wrapText="1"/>
    </xf>
    <xf numFmtId="14" fontId="0" fillId="16" borderId="1" xfId="0" applyNumberFormat="1" applyFill="1" applyBorder="1" applyAlignment="1">
      <alignment horizontal="right" wrapText="1"/>
    </xf>
    <xf numFmtId="0" fontId="0" fillId="16" borderId="1" xfId="0" applyFill="1" applyBorder="1" applyAlignment="1">
      <alignment horizontal="right" wrapText="1"/>
    </xf>
    <xf numFmtId="14" fontId="0" fillId="16" borderId="1" xfId="0" applyNumberFormat="1" applyFill="1" applyBorder="1" applyAlignment="1">
      <alignment wrapText="1"/>
    </xf>
    <xf numFmtId="0" fontId="0" fillId="16" borderId="1" xfId="0" applyFill="1" applyBorder="1" applyAlignment="1">
      <alignment vertical="top" wrapText="1"/>
    </xf>
    <xf numFmtId="0" fontId="8" fillId="18" borderId="1" xfId="0" applyFont="1" applyFill="1" applyBorder="1" applyAlignment="1">
      <alignment wrapText="1"/>
    </xf>
    <xf numFmtId="0" fontId="0" fillId="18" borderId="1" xfId="0" applyFill="1" applyBorder="1" applyAlignment="1">
      <alignment wrapText="1"/>
    </xf>
    <xf numFmtId="0" fontId="22" fillId="16" borderId="1" xfId="0" applyFont="1" applyFill="1" applyBorder="1" applyAlignment="1">
      <alignment wrapText="1"/>
    </xf>
    <xf numFmtId="0" fontId="8" fillId="16" borderId="1" xfId="0" applyFont="1" applyFill="1" applyBorder="1" applyAlignment="1">
      <alignment horizontal="right" wrapText="1"/>
    </xf>
    <xf numFmtId="0" fontId="0" fillId="19" borderId="1" xfId="0" applyFill="1" applyBorder="1" applyAlignment="1">
      <alignment wrapText="1"/>
    </xf>
    <xf numFmtId="0" fontId="6" fillId="16" borderId="1" xfId="0" applyFont="1" applyFill="1" applyBorder="1" applyAlignment="1">
      <alignment vertical="top" wrapText="1"/>
    </xf>
    <xf numFmtId="0" fontId="0" fillId="16" borderId="1" xfId="0" applyFill="1" applyBorder="1"/>
    <xf numFmtId="0" fontId="0" fillId="17" borderId="1" xfId="0" applyFill="1" applyBorder="1"/>
    <xf numFmtId="14" fontId="0" fillId="16" borderId="1" xfId="0" applyNumberFormat="1" applyFill="1" applyBorder="1"/>
    <xf numFmtId="0" fontId="0" fillId="0" borderId="1" xfId="0" applyBorder="1"/>
    <xf numFmtId="0" fontId="2" fillId="9" borderId="1" xfId="6" applyBorder="1"/>
    <xf numFmtId="0" fontId="24" fillId="16" borderId="1" xfId="0" applyFont="1" applyFill="1" applyBorder="1" applyAlignment="1">
      <alignment wrapText="1"/>
    </xf>
    <xf numFmtId="0" fontId="0" fillId="17" borderId="1" xfId="0" applyFill="1" applyBorder="1" applyAlignment="1">
      <alignment horizontal="left" vertical="top" wrapText="1"/>
    </xf>
    <xf numFmtId="3" fontId="0" fillId="16" borderId="1" xfId="0" applyNumberFormat="1" applyFill="1" applyBorder="1"/>
    <xf numFmtId="14" fontId="8" fillId="16" borderId="1" xfId="0" applyNumberFormat="1" applyFont="1" applyFill="1" applyBorder="1"/>
    <xf numFmtId="0" fontId="0" fillId="19" borderId="1" xfId="0" applyFill="1" applyBorder="1" applyAlignment="1">
      <alignment vertical="top" wrapText="1"/>
    </xf>
    <xf numFmtId="2" fontId="0" fillId="16" borderId="1" xfId="0" applyNumberFormat="1" applyFill="1" applyBorder="1"/>
    <xf numFmtId="49" fontId="8" fillId="16" borderId="1" xfId="0" applyNumberFormat="1" applyFont="1" applyFill="1" applyBorder="1"/>
    <xf numFmtId="0" fontId="0" fillId="20" borderId="1" xfId="0" applyFill="1" applyBorder="1" applyAlignment="1">
      <alignment wrapText="1"/>
    </xf>
    <xf numFmtId="0" fontId="0" fillId="20" borderId="1" xfId="0" applyFill="1" applyBorder="1"/>
    <xf numFmtId="0" fontId="8" fillId="20" borderId="1" xfId="0" applyFont="1" applyFill="1" applyBorder="1"/>
    <xf numFmtId="0" fontId="7" fillId="0" borderId="1" xfId="0" applyFont="1" applyBorder="1" applyAlignment="1">
      <alignment vertical="center" wrapText="1"/>
    </xf>
    <xf numFmtId="0" fontId="29" fillId="0" borderId="1" xfId="0" applyFont="1" applyBorder="1" applyAlignment="1">
      <alignment horizontal="left" wrapText="1"/>
    </xf>
    <xf numFmtId="0" fontId="29" fillId="0" borderId="1" xfId="0" applyFont="1" applyBorder="1" applyAlignment="1">
      <alignment horizontal="left"/>
    </xf>
    <xf numFmtId="0" fontId="8" fillId="0" borderId="1" xfId="0" applyFont="1" applyBorder="1" applyAlignment="1">
      <alignment horizontal="left" wrapText="1"/>
    </xf>
    <xf numFmtId="0" fontId="8" fillId="0" borderId="1" xfId="0" applyFont="1" applyBorder="1" applyAlignment="1">
      <alignment wrapText="1"/>
    </xf>
    <xf numFmtId="0" fontId="17" fillId="0" borderId="1" xfId="0"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0" fontId="8" fillId="0" borderId="1" xfId="0" applyFont="1" applyBorder="1" applyAlignment="1">
      <alignment horizontal="right"/>
    </xf>
    <xf numFmtId="0" fontId="20" fillId="0" borderId="1" xfId="0" applyFont="1" applyBorder="1" applyAlignment="1">
      <alignment wrapText="1"/>
    </xf>
    <xf numFmtId="0" fontId="8" fillId="16" borderId="1" xfId="0" applyFont="1" applyFill="1" applyBorder="1" applyAlignment="1">
      <alignment wrapText="1"/>
    </xf>
    <xf numFmtId="0" fontId="27" fillId="0" borderId="1" xfId="0" applyFont="1" applyBorder="1" applyAlignment="1">
      <alignment wrapText="1"/>
    </xf>
    <xf numFmtId="0" fontId="17" fillId="0" borderId="1" xfId="0" applyFont="1" applyBorder="1" applyAlignment="1">
      <alignment wrapText="1"/>
    </xf>
    <xf numFmtId="4" fontId="17" fillId="0" borderId="1" xfId="0" applyNumberFormat="1" applyFont="1" applyBorder="1" applyAlignment="1">
      <alignment horizontal="right" wrapText="1"/>
    </xf>
    <xf numFmtId="0" fontId="8" fillId="0" borderId="1" xfId="0" applyFont="1" applyBorder="1" applyAlignment="1">
      <alignment horizontal="right" wrapText="1"/>
    </xf>
    <xf numFmtId="0" fontId="20" fillId="0" borderId="1" xfId="0" applyFont="1" applyBorder="1" applyAlignment="1">
      <alignment horizontal="left"/>
    </xf>
    <xf numFmtId="0" fontId="20" fillId="0" borderId="1" xfId="0" applyFont="1" applyBorder="1" applyAlignment="1">
      <alignment horizontal="left" wrapText="1"/>
    </xf>
    <xf numFmtId="0" fontId="20" fillId="16" borderId="1" xfId="0" applyFont="1" applyFill="1" applyBorder="1" applyAlignment="1">
      <alignment horizontal="left" wrapText="1"/>
    </xf>
    <xf numFmtId="0" fontId="20" fillId="16" borderId="1" xfId="0" applyFont="1" applyFill="1" applyBorder="1" applyAlignment="1">
      <alignment horizontal="left"/>
    </xf>
    <xf numFmtId="0" fontId="8" fillId="0" borderId="1" xfId="0" applyFont="1" applyBorder="1" applyAlignment="1">
      <alignment horizontal="left"/>
    </xf>
    <xf numFmtId="4" fontId="8" fillId="0" borderId="1" xfId="0" applyNumberFormat="1" applyFont="1" applyBorder="1" applyAlignment="1">
      <alignment horizontal="right"/>
    </xf>
    <xf numFmtId="0" fontId="30" fillId="0" borderId="1" xfId="0" applyFont="1" applyBorder="1" applyAlignment="1">
      <alignment wrapText="1"/>
    </xf>
    <xf numFmtId="0" fontId="31" fillId="0" borderId="1" xfId="0" applyFont="1" applyBorder="1" applyAlignment="1">
      <alignment wrapText="1"/>
    </xf>
    <xf numFmtId="49" fontId="17" fillId="0" borderId="1" xfId="0" applyNumberFormat="1" applyFont="1" applyBorder="1" applyAlignment="1">
      <alignment horizontal="left" wrapText="1"/>
    </xf>
    <xf numFmtId="0" fontId="27" fillId="0" borderId="1" xfId="0" applyFont="1" applyBorder="1" applyAlignment="1">
      <alignment horizontal="left" wrapText="1"/>
    </xf>
    <xf numFmtId="0" fontId="8" fillId="0" borderId="1" xfId="0" applyFont="1" applyBorder="1"/>
    <xf numFmtId="0" fontId="29" fillId="0" borderId="1" xfId="0" applyFont="1" applyBorder="1"/>
    <xf numFmtId="0" fontId="20" fillId="0" borderId="1" xfId="0" applyFont="1" applyBorder="1"/>
    <xf numFmtId="0" fontId="8" fillId="16" borderId="1" xfId="0" applyFont="1" applyFill="1" applyBorder="1"/>
    <xf numFmtId="0" fontId="20" fillId="9" borderId="1" xfId="18" applyFont="1" applyBorder="1" applyAlignment="1"/>
    <xf numFmtId="0" fontId="8" fillId="0" borderId="1" xfId="17" applyFont="1" applyFill="1" applyBorder="1" applyAlignment="1"/>
    <xf numFmtId="0" fontId="17" fillId="21" borderId="1" xfId="0" applyFont="1" applyFill="1" applyBorder="1" applyAlignment="1">
      <alignment wrapText="1"/>
    </xf>
    <xf numFmtId="0" fontId="8" fillId="16" borderId="1" xfId="0" applyFont="1" applyFill="1" applyBorder="1" applyAlignment="1">
      <alignment horizontal="left" wrapText="1"/>
    </xf>
    <xf numFmtId="0" fontId="20" fillId="0" borderId="1" xfId="0" applyFont="1" applyBorder="1" applyAlignment="1">
      <alignment horizontal="center"/>
    </xf>
    <xf numFmtId="0" fontId="27" fillId="0" borderId="1" xfId="0" applyFont="1" applyBorder="1" applyAlignment="1">
      <alignment horizontal="center" wrapText="1"/>
    </xf>
    <xf numFmtId="0" fontId="8" fillId="0" borderId="1" xfId="0" applyFont="1" applyBorder="1" applyAlignment="1">
      <alignment horizontal="center" wrapText="1"/>
    </xf>
    <xf numFmtId="0" fontId="8" fillId="0" borderId="1" xfId="0" applyFont="1" applyBorder="1" applyAlignment="1">
      <alignment horizontal="center"/>
    </xf>
    <xf numFmtId="0" fontId="8" fillId="16" borderId="1" xfId="0" applyFont="1" applyFill="1" applyBorder="1" applyAlignment="1">
      <alignment horizontal="right"/>
    </xf>
    <xf numFmtId="14" fontId="8" fillId="0" borderId="1" xfId="0" applyNumberFormat="1" applyFont="1" applyBorder="1" applyAlignment="1">
      <alignment horizontal="right"/>
    </xf>
    <xf numFmtId="4" fontId="17" fillId="16" borderId="1" xfId="0" applyNumberFormat="1" applyFont="1" applyFill="1" applyBorder="1" applyAlignment="1">
      <alignment horizontal="right" wrapText="1"/>
    </xf>
    <xf numFmtId="0" fontId="29" fillId="0" borderId="1" xfId="0" applyFont="1" applyBorder="1" applyAlignment="1">
      <alignment horizontal="left" wrapText="1"/>
    </xf>
    <xf numFmtId="0" fontId="25" fillId="0" borderId="1" xfId="17" applyFont="1" applyBorder="1" applyAlignment="1">
      <alignment horizontal="left" wrapText="1"/>
    </xf>
    <xf numFmtId="14" fontId="8" fillId="0" borderId="1" xfId="0" applyNumberFormat="1" applyFont="1" applyBorder="1" applyAlignment="1">
      <alignment horizontal="right" wrapText="1"/>
    </xf>
    <xf numFmtId="0" fontId="8" fillId="0" borderId="1" xfId="8" applyBorder="1" applyAlignment="1">
      <alignment wrapText="1"/>
    </xf>
    <xf numFmtId="0" fontId="20" fillId="0" borderId="1" xfId="0" applyFont="1" applyBorder="1" applyAlignment="1">
      <alignment horizontal="center" wrapText="1"/>
    </xf>
    <xf numFmtId="4" fontId="8" fillId="0" borderId="1" xfId="0" applyNumberFormat="1" applyFont="1" applyBorder="1" applyAlignment="1">
      <alignment horizontal="right" wrapText="1"/>
    </xf>
    <xf numFmtId="0" fontId="25" fillId="0" borderId="1" xfId="16" applyBorder="1" applyAlignment="1">
      <alignment wrapText="1"/>
    </xf>
    <xf numFmtId="0" fontId="17" fillId="0" borderId="1" xfId="0" applyFont="1" applyBorder="1" applyAlignment="1">
      <alignment horizontal="center" wrapText="1"/>
    </xf>
    <xf numFmtId="0" fontId="8" fillId="0" borderId="1" xfId="20" applyBorder="1" applyAlignment="1">
      <alignment wrapText="1"/>
    </xf>
    <xf numFmtId="0" fontId="8" fillId="0" borderId="1" xfId="20" applyBorder="1" applyAlignment="1">
      <alignment horizontal="left" wrapText="1"/>
    </xf>
    <xf numFmtId="0" fontId="8" fillId="21" borderId="1" xfId="0" applyFont="1" applyFill="1" applyBorder="1" applyAlignment="1">
      <alignment horizontal="left" wrapText="1"/>
    </xf>
    <xf numFmtId="0" fontId="28" fillId="0" borderId="1" xfId="16" applyFont="1" applyBorder="1" applyAlignment="1">
      <alignment horizontal="left" wrapText="1"/>
    </xf>
    <xf numFmtId="0" fontId="30" fillId="0" borderId="1" xfId="0" applyFont="1" applyBorder="1" applyAlignment="1">
      <alignment horizontal="left" wrapText="1"/>
    </xf>
    <xf numFmtId="0" fontId="25" fillId="0" borderId="1" xfId="16" applyBorder="1" applyAlignment="1">
      <alignment horizontal="left"/>
    </xf>
    <xf numFmtId="0" fontId="8" fillId="16" borderId="1" xfId="0" applyFont="1" applyFill="1" applyBorder="1" applyAlignment="1">
      <alignment horizontal="center" wrapText="1"/>
    </xf>
    <xf numFmtId="0" fontId="8" fillId="0" borderId="1" xfId="8" applyBorder="1" applyAlignment="1">
      <alignment horizontal="right" wrapText="1"/>
    </xf>
    <xf numFmtId="0" fontId="8" fillId="0" borderId="1" xfId="8" applyBorder="1"/>
    <xf numFmtId="0" fontId="8" fillId="0" borderId="1" xfId="8" applyBorder="1" applyAlignment="1">
      <alignment horizontal="left" wrapText="1"/>
    </xf>
    <xf numFmtId="0" fontId="8" fillId="21" borderId="1" xfId="0" applyFont="1" applyFill="1" applyBorder="1" applyAlignment="1">
      <alignment horizontal="center" wrapText="1"/>
    </xf>
    <xf numFmtId="4" fontId="8" fillId="21" borderId="1" xfId="0" applyNumberFormat="1" applyFont="1" applyFill="1" applyBorder="1" applyAlignment="1">
      <alignment horizontal="right" wrapText="1"/>
    </xf>
    <xf numFmtId="0" fontId="20" fillId="9" borderId="1" xfId="18" applyFont="1" applyBorder="1" applyAlignment="1">
      <alignment wrapText="1"/>
    </xf>
    <xf numFmtId="0" fontId="8" fillId="21" borderId="1" xfId="0" applyFont="1" applyFill="1" applyBorder="1" applyAlignment="1">
      <alignment wrapText="1"/>
    </xf>
    <xf numFmtId="0" fontId="8" fillId="9" borderId="1" xfId="18" applyFont="1" applyBorder="1" applyAlignment="1"/>
    <xf numFmtId="4" fontId="8" fillId="16" borderId="1" xfId="0" applyNumberFormat="1" applyFont="1" applyFill="1" applyBorder="1" applyAlignment="1">
      <alignment horizontal="right" wrapText="1"/>
    </xf>
    <xf numFmtId="0" fontId="20" fillId="15" borderId="1" xfId="18" applyFont="1" applyFill="1" applyBorder="1" applyAlignment="1"/>
    <xf numFmtId="0" fontId="17" fillId="15" borderId="1" xfId="0" applyFont="1" applyFill="1" applyBorder="1"/>
    <xf numFmtId="4" fontId="17" fillId="0" borderId="1" xfId="0" applyNumberFormat="1" applyFont="1" applyBorder="1" applyAlignment="1">
      <alignment horizontal="right"/>
    </xf>
    <xf numFmtId="0" fontId="8" fillId="21" borderId="1" xfId="0" applyFont="1" applyFill="1" applyBorder="1"/>
    <xf numFmtId="4" fontId="17" fillId="21" borderId="1" xfId="0" applyNumberFormat="1" applyFont="1" applyFill="1" applyBorder="1" applyAlignment="1">
      <alignment horizontal="right" wrapText="1"/>
    </xf>
    <xf numFmtId="0" fontId="8" fillId="21" borderId="1" xfId="0" applyFont="1" applyFill="1" applyBorder="1" applyAlignment="1">
      <alignment horizontal="left"/>
    </xf>
    <xf numFmtId="0" fontId="35" fillId="0" borderId="1" xfId="0" applyFont="1" applyBorder="1" applyAlignment="1">
      <alignment wrapText="1"/>
    </xf>
    <xf numFmtId="0" fontId="37" fillId="21" borderId="1" xfId="0" applyFont="1" applyFill="1" applyBorder="1" applyAlignment="1">
      <alignment horizontal="left" wrapText="1"/>
    </xf>
    <xf numFmtId="0" fontId="8" fillId="0" borderId="1" xfId="8" applyBorder="1" applyAlignment="1">
      <alignment horizontal="center" wrapText="1"/>
    </xf>
    <xf numFmtId="0" fontId="17" fillId="15" borderId="1" xfId="0" applyFont="1" applyFill="1" applyBorder="1" applyAlignment="1">
      <alignment wrapText="1"/>
    </xf>
    <xf numFmtId="0" fontId="17" fillId="21" borderId="1" xfId="0" applyFont="1" applyFill="1" applyBorder="1"/>
    <xf numFmtId="0" fontId="17" fillId="21" borderId="1" xfId="0" applyFont="1" applyFill="1" applyBorder="1" applyAlignment="1">
      <alignment horizontal="left"/>
    </xf>
    <xf numFmtId="0" fontId="17" fillId="22" borderId="1" xfId="0" applyFont="1" applyFill="1" applyBorder="1" applyAlignment="1">
      <alignment wrapText="1"/>
    </xf>
    <xf numFmtId="0" fontId="17" fillId="22" borderId="1" xfId="0" applyFont="1" applyFill="1" applyBorder="1"/>
    <xf numFmtId="0" fontId="8" fillId="21" borderId="1" xfId="0" applyFont="1" applyFill="1" applyBorder="1" applyAlignment="1">
      <alignment horizontal="right" wrapText="1"/>
    </xf>
    <xf numFmtId="0" fontId="17" fillId="21" borderId="1" xfId="0" applyFont="1" applyFill="1" applyBorder="1" applyAlignment="1">
      <alignment horizontal="left" wrapText="1"/>
    </xf>
    <xf numFmtId="0" fontId="17" fillId="21" borderId="1" xfId="0" applyFont="1" applyFill="1" applyBorder="1" applyAlignment="1">
      <alignment horizontal="center" wrapText="1"/>
    </xf>
    <xf numFmtId="4" fontId="17" fillId="21" borderId="1" xfId="0" applyNumberFormat="1" applyFont="1" applyFill="1" applyBorder="1" applyAlignment="1">
      <alignment horizontal="right"/>
    </xf>
    <xf numFmtId="4" fontId="17" fillId="16" borderId="1" xfId="0" applyNumberFormat="1" applyFont="1" applyFill="1" applyBorder="1" applyAlignment="1">
      <alignment horizontal="right"/>
    </xf>
    <xf numFmtId="4" fontId="17" fillId="24" borderId="1" xfId="0" applyNumberFormat="1" applyFont="1" applyFill="1" applyBorder="1" applyAlignment="1">
      <alignment horizontal="right" wrapText="1"/>
    </xf>
    <xf numFmtId="0" fontId="8" fillId="0" borderId="1" xfId="0" applyFont="1" applyBorder="1" applyAlignment="1">
      <alignment horizontal="justify"/>
    </xf>
    <xf numFmtId="0" fontId="35" fillId="0" borderId="1" xfId="0" applyFont="1" applyBorder="1" applyAlignment="1">
      <alignment horizontal="center"/>
    </xf>
    <xf numFmtId="0" fontId="8" fillId="16" borderId="1" xfId="0" applyFont="1" applyFill="1" applyBorder="1" applyAlignment="1">
      <alignment horizontal="left"/>
    </xf>
    <xf numFmtId="14" fontId="8" fillId="0" borderId="1" xfId="8" applyNumberFormat="1" applyBorder="1" applyAlignment="1">
      <alignment horizontal="left" wrapText="1"/>
    </xf>
    <xf numFmtId="0" fontId="36" fillId="0" borderId="1" xfId="0" applyFont="1" applyBorder="1" applyAlignment="1">
      <alignment horizontal="left" wrapText="1"/>
    </xf>
    <xf numFmtId="49" fontId="8" fillId="0" borderId="1" xfId="0" applyNumberFormat="1" applyFont="1" applyBorder="1" applyAlignment="1">
      <alignment horizontal="left" wrapText="1"/>
    </xf>
    <xf numFmtId="0" fontId="39" fillId="0" borderId="1" xfId="0" applyFont="1" applyBorder="1" applyAlignment="1">
      <alignment horizontal="left" wrapText="1"/>
    </xf>
    <xf numFmtId="0" fontId="20" fillId="21" borderId="1" xfId="0" applyFont="1" applyFill="1" applyBorder="1" applyAlignment="1">
      <alignment horizontal="left" wrapText="1"/>
    </xf>
    <xf numFmtId="0" fontId="34" fillId="23" borderId="1" xfId="0" applyFont="1" applyFill="1" applyBorder="1" applyAlignment="1">
      <alignment horizontal="left" wrapText="1" readingOrder="1"/>
    </xf>
    <xf numFmtId="0" fontId="34" fillId="0" borderId="1" xfId="0" applyFont="1" applyBorder="1" applyAlignment="1">
      <alignment horizontal="left" wrapText="1"/>
    </xf>
    <xf numFmtId="4" fontId="8" fillId="16" borderId="1" xfId="0" applyNumberFormat="1" applyFont="1" applyFill="1" applyBorder="1" applyAlignment="1">
      <alignment horizontal="right"/>
    </xf>
    <xf numFmtId="4" fontId="36" fillId="0" borderId="1" xfId="0" applyNumberFormat="1" applyFont="1" applyBorder="1" applyAlignment="1">
      <alignment horizontal="right"/>
    </xf>
    <xf numFmtId="4" fontId="20" fillId="0" borderId="1" xfId="0" applyNumberFormat="1" applyFont="1" applyBorder="1" applyAlignment="1">
      <alignment horizontal="right" wrapText="1"/>
    </xf>
    <xf numFmtId="4" fontId="20" fillId="0" borderId="1" xfId="0" applyNumberFormat="1" applyFont="1" applyBorder="1" applyAlignment="1">
      <alignment horizontal="right"/>
    </xf>
    <xf numFmtId="4" fontId="20" fillId="16" borderId="1" xfId="0" applyNumberFormat="1" applyFont="1" applyFill="1" applyBorder="1" applyAlignment="1">
      <alignment horizontal="right"/>
    </xf>
    <xf numFmtId="4" fontId="35" fillId="0" borderId="1" xfId="0" applyNumberFormat="1" applyFont="1" applyBorder="1" applyAlignment="1">
      <alignment horizontal="right"/>
    </xf>
    <xf numFmtId="0" fontId="35" fillId="0" borderId="1" xfId="0" applyFont="1" applyBorder="1" applyAlignment="1">
      <alignment horizontal="center" wrapText="1"/>
    </xf>
    <xf numFmtId="49" fontId="8" fillId="0" borderId="1" xfId="0" applyNumberFormat="1" applyFont="1" applyBorder="1" applyAlignment="1">
      <alignment horizontal="center"/>
    </xf>
    <xf numFmtId="0" fontId="20" fillId="16" borderId="1" xfId="0" applyFont="1" applyFill="1" applyBorder="1" applyAlignment="1">
      <alignment horizontal="center"/>
    </xf>
    <xf numFmtId="0" fontId="35" fillId="21" borderId="1" xfId="0" applyFont="1" applyFill="1" applyBorder="1" applyAlignment="1">
      <alignment horizontal="center" wrapText="1"/>
    </xf>
    <xf numFmtId="0" fontId="25" fillId="0" borderId="1" xfId="17" applyFont="1" applyFill="1" applyBorder="1" applyAlignment="1">
      <alignment horizontal="left"/>
    </xf>
    <xf numFmtId="0" fontId="28" fillId="0" borderId="1" xfId="17" applyFont="1" applyBorder="1" applyAlignment="1">
      <alignment horizontal="left"/>
    </xf>
    <xf numFmtId="0" fontId="25" fillId="0" borderId="1" xfId="17" applyFont="1" applyBorder="1" applyAlignment="1">
      <alignment horizontal="left"/>
    </xf>
    <xf numFmtId="0" fontId="25" fillId="0" borderId="1" xfId="16" applyFill="1" applyBorder="1" applyAlignment="1">
      <alignment horizontal="left"/>
    </xf>
    <xf numFmtId="0" fontId="25" fillId="0" borderId="1" xfId="16" applyFill="1" applyBorder="1" applyAlignment="1">
      <alignment horizontal="left" wrapText="1"/>
    </xf>
    <xf numFmtId="0" fontId="32" fillId="16" borderId="1" xfId="0" applyFont="1" applyFill="1" applyBorder="1" applyAlignment="1">
      <alignment horizontal="left"/>
    </xf>
    <xf numFmtId="0" fontId="25" fillId="0" borderId="1" xfId="16" applyBorder="1" applyAlignment="1">
      <alignment horizontal="left" wrapText="1"/>
    </xf>
    <xf numFmtId="0" fontId="25" fillId="0" borderId="1" xfId="17" applyFont="1" applyFill="1" applyBorder="1" applyAlignment="1">
      <alignment horizontal="left" wrapText="1"/>
    </xf>
    <xf numFmtId="0" fontId="28" fillId="0" borderId="1" xfId="17" applyFont="1" applyFill="1" applyBorder="1" applyAlignment="1">
      <alignment horizontal="left"/>
    </xf>
    <xf numFmtId="0" fontId="28" fillId="0" borderId="1" xfId="16" applyFont="1" applyBorder="1" applyAlignment="1">
      <alignment horizontal="left"/>
    </xf>
    <xf numFmtId="49" fontId="20" fillId="0" borderId="1" xfId="0" applyNumberFormat="1" applyFont="1" applyBorder="1" applyAlignment="1">
      <alignment horizontal="left" wrapText="1"/>
    </xf>
    <xf numFmtId="14" fontId="38" fillId="0" borderId="1" xfId="0" applyNumberFormat="1" applyFont="1" applyBorder="1" applyAlignment="1">
      <alignment horizontal="left" wrapText="1"/>
    </xf>
    <xf numFmtId="0" fontId="35" fillId="0" borderId="1" xfId="0" applyFont="1" applyBorder="1" applyAlignment="1">
      <alignment horizontal="left" wrapText="1"/>
    </xf>
    <xf numFmtId="0" fontId="7" fillId="15" borderId="1" xfId="0" applyFont="1" applyFill="1" applyBorder="1" applyAlignment="1">
      <alignment vertical="center" wrapText="1"/>
    </xf>
    <xf numFmtId="0" fontId="40" fillId="0" borderId="1" xfId="0" applyFont="1" applyBorder="1" applyAlignment="1">
      <alignment horizontal="left" vertical="center"/>
    </xf>
    <xf numFmtId="0" fontId="41" fillId="0" borderId="1" xfId="0" applyFont="1" applyBorder="1" applyAlignment="1">
      <alignment horizontal="left" vertical="center"/>
    </xf>
    <xf numFmtId="0" fontId="40" fillId="0" borderId="1" xfId="0" applyFont="1" applyBorder="1" applyAlignment="1">
      <alignment horizontal="left" vertical="center" wrapText="1"/>
    </xf>
    <xf numFmtId="0" fontId="42" fillId="11" borderId="25" xfId="0" applyFont="1" applyFill="1" applyBorder="1" applyAlignment="1">
      <alignment horizontal="center" vertical="center" wrapText="1"/>
    </xf>
    <xf numFmtId="0" fontId="7" fillId="0" borderId="0" xfId="0" applyFont="1" applyBorder="1" applyAlignment="1">
      <alignment vertical="center" wrapText="1"/>
    </xf>
    <xf numFmtId="0" fontId="8" fillId="0" borderId="0" xfId="0" applyFont="1" applyBorder="1" applyAlignment="1">
      <alignment vertical="center" wrapText="1"/>
    </xf>
    <xf numFmtId="0" fontId="8" fillId="0" borderId="1" xfId="0" applyFont="1" applyBorder="1" applyAlignment="1">
      <alignment vertical="center" wrapText="1"/>
    </xf>
    <xf numFmtId="0" fontId="11" fillId="0" borderId="1" xfId="0" applyFont="1" applyBorder="1" applyAlignment="1">
      <alignment horizontal="center" vertical="top" wrapText="1"/>
    </xf>
    <xf numFmtId="0" fontId="11" fillId="16" borderId="1" xfId="0" applyFont="1" applyFill="1" applyBorder="1" applyAlignment="1">
      <alignment horizontal="center" vertical="top" wrapText="1"/>
    </xf>
    <xf numFmtId="0" fontId="11" fillId="16" borderId="1" xfId="0" applyFont="1" applyFill="1" applyBorder="1" applyAlignment="1">
      <alignment vertical="top" wrapText="1"/>
    </xf>
    <xf numFmtId="0" fontId="11" fillId="0" borderId="1" xfId="0" applyFont="1" applyBorder="1" applyAlignment="1">
      <alignment horizontal="left" vertical="top" wrapText="1"/>
    </xf>
    <xf numFmtId="171" fontId="11" fillId="16" borderId="1" xfId="9" applyNumberFormat="1" applyFont="1" applyFill="1" applyBorder="1" applyAlignment="1">
      <alignment horizontal="right" vertical="top" wrapText="1"/>
    </xf>
    <xf numFmtId="171" fontId="11" fillId="16" borderId="1" xfId="9" applyNumberFormat="1" applyFont="1" applyFill="1" applyBorder="1" applyAlignment="1">
      <alignment vertical="top" wrapText="1"/>
    </xf>
    <xf numFmtId="0" fontId="43" fillId="0" borderId="1" xfId="16" applyFont="1" applyBorder="1" applyAlignment="1">
      <alignment horizontal="center" vertical="top" wrapText="1"/>
    </xf>
    <xf numFmtId="49" fontId="11" fillId="16" borderId="1" xfId="0" applyNumberFormat="1" applyFont="1" applyFill="1" applyBorder="1" applyAlignment="1">
      <alignment horizontal="center" vertical="top" wrapText="1"/>
    </xf>
    <xf numFmtId="0" fontId="41" fillId="0" borderId="1" xfId="0" applyFont="1" applyBorder="1" applyAlignment="1">
      <alignment vertical="top" wrapText="1"/>
    </xf>
    <xf numFmtId="0" fontId="1" fillId="9" borderId="1" xfId="18" applyBorder="1" applyAlignment="1">
      <alignment vertical="top" wrapText="1"/>
    </xf>
    <xf numFmtId="171" fontId="11" fillId="0" borderId="1" xfId="9" applyNumberFormat="1" applyFont="1" applyBorder="1" applyAlignment="1">
      <alignment vertical="top" wrapText="1"/>
    </xf>
    <xf numFmtId="0" fontId="25" fillId="0" borderId="1" xfId="16" applyBorder="1" applyAlignment="1">
      <alignment horizontal="center" vertical="top" wrapText="1"/>
    </xf>
    <xf numFmtId="49" fontId="11" fillId="0" borderId="1" xfId="0" applyNumberFormat="1" applyFont="1" applyBorder="1" applyAlignment="1">
      <alignment horizontal="center" vertical="top" wrapText="1"/>
    </xf>
    <xf numFmtId="0" fontId="8" fillId="0" borderId="1" xfId="21" applyBorder="1" applyAlignment="1">
      <alignment horizontal="center" vertical="top" wrapText="1"/>
    </xf>
    <xf numFmtId="0" fontId="11" fillId="0" borderId="1" xfId="0" applyFont="1" applyBorder="1" applyAlignment="1">
      <alignment vertical="top" wrapText="1"/>
    </xf>
    <xf numFmtId="0" fontId="11" fillId="16" borderId="1" xfId="0" applyFont="1" applyFill="1" applyBorder="1" applyAlignment="1">
      <alignment horizontal="center" vertical="top"/>
    </xf>
    <xf numFmtId="171" fontId="11" fillId="16" borderId="1" xfId="9" applyNumberFormat="1" applyFont="1" applyFill="1" applyBorder="1" applyAlignment="1">
      <alignment vertical="top"/>
    </xf>
    <xf numFmtId="14" fontId="11" fillId="16" borderId="1" xfId="7" applyNumberFormat="1" applyFont="1" applyFill="1" applyBorder="1" applyAlignment="1">
      <alignment horizontal="center" vertical="top" wrapText="1"/>
    </xf>
    <xf numFmtId="0" fontId="11" fillId="16" borderId="1" xfId="7" applyFont="1" applyFill="1" applyBorder="1" applyAlignment="1">
      <alignment horizontal="center" vertical="top" wrapText="1"/>
    </xf>
    <xf numFmtId="0" fontId="41" fillId="0" borderId="1" xfId="0" applyFont="1" applyBorder="1" applyAlignment="1">
      <alignment horizontal="center" vertical="top" wrapText="1"/>
    </xf>
    <xf numFmtId="0" fontId="1" fillId="15" borderId="1" xfId="18" applyFill="1" applyBorder="1" applyAlignment="1">
      <alignment vertical="top" wrapText="1"/>
    </xf>
    <xf numFmtId="0" fontId="11" fillId="0" borderId="1" xfId="0" applyFont="1" applyBorder="1" applyAlignment="1">
      <alignment horizontal="center" vertical="top"/>
    </xf>
    <xf numFmtId="171" fontId="11" fillId="0" borderId="1" xfId="9" applyNumberFormat="1" applyFont="1" applyBorder="1" applyAlignment="1">
      <alignment vertical="top"/>
    </xf>
    <xf numFmtId="14" fontId="11" fillId="0" borderId="1" xfId="0" applyNumberFormat="1" applyFont="1" applyBorder="1" applyAlignment="1">
      <alignment horizontal="center" vertical="top" wrapText="1"/>
    </xf>
    <xf numFmtId="0" fontId="45" fillId="0" borderId="1" xfId="0" applyFont="1" applyBorder="1" applyAlignment="1">
      <alignment horizontal="center" vertical="top" wrapText="1"/>
    </xf>
    <xf numFmtId="1" fontId="11" fillId="0" borderId="1" xfId="0" applyNumberFormat="1" applyFont="1" applyBorder="1" applyAlignment="1">
      <alignment horizontal="center" vertical="top"/>
    </xf>
    <xf numFmtId="171" fontId="11" fillId="0" borderId="1" xfId="9" applyNumberFormat="1" applyFont="1" applyBorder="1" applyAlignment="1">
      <alignment horizontal="right" vertical="top"/>
    </xf>
    <xf numFmtId="14" fontId="11" fillId="0" borderId="1" xfId="0" applyNumberFormat="1" applyFont="1" applyBorder="1" applyAlignment="1">
      <alignment horizontal="center" vertical="top"/>
    </xf>
    <xf numFmtId="49" fontId="11" fillId="0" borderId="1" xfId="0" applyNumberFormat="1" applyFont="1" applyBorder="1" applyAlignment="1">
      <alignment horizontal="center" vertical="top"/>
    </xf>
    <xf numFmtId="0" fontId="46" fillId="16" borderId="1" xfId="0" applyFont="1" applyFill="1" applyBorder="1" applyAlignment="1">
      <alignment vertical="top" wrapText="1"/>
    </xf>
    <xf numFmtId="0" fontId="11" fillId="16" borderId="1" xfId="8" applyFont="1" applyFill="1" applyBorder="1" applyAlignment="1">
      <alignment horizontal="center" vertical="top" wrapText="1"/>
    </xf>
    <xf numFmtId="0" fontId="11" fillId="16" borderId="1" xfId="8" applyFont="1" applyFill="1" applyBorder="1" applyAlignment="1">
      <alignment vertical="top" wrapText="1"/>
    </xf>
    <xf numFmtId="171" fontId="47" fillId="0" borderId="1" xfId="9" applyNumberFormat="1" applyFont="1" applyBorder="1" applyAlignment="1">
      <alignment horizontal="right" vertical="top" wrapText="1"/>
    </xf>
    <xf numFmtId="0" fontId="41" fillId="16" borderId="1" xfId="0" applyFont="1" applyFill="1" applyBorder="1" applyAlignment="1">
      <alignment vertical="top" wrapText="1"/>
    </xf>
    <xf numFmtId="0" fontId="11" fillId="15" borderId="1" xfId="18" applyFont="1" applyFill="1" applyBorder="1" applyAlignment="1">
      <alignment vertical="top" wrapText="1"/>
    </xf>
    <xf numFmtId="0" fontId="46" fillId="16" borderId="1" xfId="0" applyFont="1" applyFill="1" applyBorder="1" applyAlignment="1">
      <alignment horizontal="center" vertical="top" wrapText="1"/>
    </xf>
    <xf numFmtId="0" fontId="11" fillId="0" borderId="1" xfId="0" applyFont="1" applyBorder="1" applyAlignment="1">
      <alignment horizontal="left" vertical="top" wrapText="1" readingOrder="1"/>
    </xf>
    <xf numFmtId="171" fontId="11" fillId="16" borderId="1" xfId="9" applyNumberFormat="1" applyFont="1" applyFill="1" applyBorder="1" applyAlignment="1">
      <alignment horizontal="right" vertical="top"/>
    </xf>
    <xf numFmtId="0" fontId="11" fillId="16" borderId="1" xfId="0" applyFont="1" applyFill="1" applyBorder="1"/>
    <xf numFmtId="14" fontId="11" fillId="16" borderId="1" xfId="0" applyNumberFormat="1" applyFont="1" applyFill="1" applyBorder="1" applyAlignment="1">
      <alignment horizontal="center" vertical="top" wrapText="1"/>
    </xf>
    <xf numFmtId="0" fontId="11" fillId="0" borderId="1" xfId="0" applyFont="1" applyBorder="1" applyAlignment="1">
      <alignment vertical="top"/>
    </xf>
    <xf numFmtId="0" fontId="11" fillId="16" borderId="1" xfId="0" applyFont="1" applyFill="1" applyBorder="1" applyAlignment="1">
      <alignment horizontal="left" vertical="top" wrapText="1"/>
    </xf>
    <xf numFmtId="0" fontId="11" fillId="0" borderId="1" xfId="0" applyFont="1" applyBorder="1"/>
    <xf numFmtId="0" fontId="11" fillId="20" borderId="1" xfId="0" applyFont="1" applyFill="1" applyBorder="1" applyAlignment="1">
      <alignment horizontal="center" vertical="top" wrapText="1"/>
    </xf>
    <xf numFmtId="0" fontId="1" fillId="15" borderId="1" xfId="18" applyFill="1" applyBorder="1" applyAlignment="1">
      <alignment vertical="center" wrapText="1"/>
    </xf>
    <xf numFmtId="0" fontId="1" fillId="9" borderId="1" xfId="18" applyBorder="1" applyAlignment="1">
      <alignment wrapText="1"/>
    </xf>
    <xf numFmtId="0" fontId="1" fillId="9" borderId="1" xfId="18" applyBorder="1"/>
    <xf numFmtId="49" fontId="48" fillId="18" borderId="1" xfId="0" applyNumberFormat="1" applyFont="1" applyFill="1" applyBorder="1" applyAlignment="1">
      <alignment horizontal="center" vertical="center" wrapText="1"/>
    </xf>
    <xf numFmtId="0" fontId="14" fillId="10" borderId="2" xfId="0" applyFont="1" applyFill="1" applyBorder="1" applyAlignment="1">
      <alignment horizontal="center" vertical="center" wrapText="1"/>
    </xf>
    <xf numFmtId="0" fontId="14" fillId="11" borderId="2" xfId="0" applyFont="1" applyFill="1" applyBorder="1" applyAlignment="1">
      <alignment horizontal="center" vertical="center" wrapText="1"/>
    </xf>
    <xf numFmtId="49" fontId="14" fillId="10" borderId="2" xfId="0" applyNumberFormat="1" applyFont="1" applyFill="1" applyBorder="1" applyAlignment="1">
      <alignment horizontal="center" vertical="center" wrapText="1"/>
    </xf>
    <xf numFmtId="49" fontId="14" fillId="11" borderId="2" xfId="0" applyNumberFormat="1" applyFont="1" applyFill="1" applyBorder="1" applyAlignment="1">
      <alignment horizontal="center" vertical="center" wrapText="1"/>
    </xf>
    <xf numFmtId="49" fontId="15" fillId="11" borderId="2" xfId="0" applyNumberFormat="1" applyFont="1" applyFill="1" applyBorder="1" applyAlignment="1">
      <alignment horizontal="center" vertical="center" wrapText="1"/>
    </xf>
    <xf numFmtId="0" fontId="10" fillId="11" borderId="2" xfId="0" applyFont="1" applyFill="1" applyBorder="1" applyAlignment="1">
      <alignment horizontal="center" vertical="center" wrapText="1"/>
    </xf>
    <xf numFmtId="49" fontId="8" fillId="0" borderId="1" xfId="0" applyNumberFormat="1" applyFont="1" applyBorder="1"/>
    <xf numFmtId="0" fontId="8" fillId="4" borderId="1" xfId="0" applyFont="1" applyFill="1" applyBorder="1"/>
    <xf numFmtId="3" fontId="8" fillId="0" borderId="1" xfId="0" applyNumberFormat="1" applyFont="1" applyBorder="1"/>
    <xf numFmtId="0" fontId="8" fillId="0" borderId="1" xfId="16" applyFont="1" applyFill="1" applyBorder="1"/>
    <xf numFmtId="0" fontId="28" fillId="0" borderId="1" xfId="16" applyFont="1" applyFill="1" applyBorder="1"/>
    <xf numFmtId="0" fontId="8" fillId="0" borderId="1" xfId="18" applyFont="1" applyFill="1" applyBorder="1"/>
    <xf numFmtId="0" fontId="11" fillId="0" borderId="1" xfId="18" applyFont="1" applyFill="1" applyBorder="1" applyAlignment="1">
      <alignment vertical="center" wrapText="1"/>
    </xf>
    <xf numFmtId="0" fontId="11" fillId="0" borderId="1" xfId="18" applyFont="1" applyFill="1" applyBorder="1"/>
    <xf numFmtId="14" fontId="8" fillId="0" borderId="1" xfId="0" applyNumberFormat="1" applyFont="1" applyBorder="1" applyAlignment="1">
      <alignment horizontal="left"/>
    </xf>
    <xf numFmtId="0" fontId="28" fillId="0" borderId="1" xfId="16" applyFont="1" applyFill="1" applyBorder="1" applyAlignment="1">
      <alignment vertical="center" wrapText="1"/>
    </xf>
    <xf numFmtId="43" fontId="8" fillId="0" borderId="1" xfId="9" applyFont="1" applyFill="1" applyBorder="1"/>
    <xf numFmtId="0" fontId="8" fillId="0" borderId="1" xfId="0" applyFont="1" applyBorder="1" applyAlignment="1">
      <alignment vertical="center"/>
    </xf>
    <xf numFmtId="0" fontId="8" fillId="4" borderId="1" xfId="0" applyFont="1" applyFill="1" applyBorder="1" applyAlignment="1">
      <alignment vertical="center"/>
    </xf>
    <xf numFmtId="0" fontId="28" fillId="0" borderId="1" xfId="16" applyFont="1" applyFill="1" applyBorder="1" applyAlignment="1">
      <alignment vertical="center"/>
    </xf>
    <xf numFmtId="0" fontId="8" fillId="0" borderId="1" xfId="0" applyFont="1" applyBorder="1" applyAlignment="1">
      <alignment horizontal="left" vertical="center"/>
    </xf>
    <xf numFmtId="14" fontId="8" fillId="0" borderId="1" xfId="0" applyNumberFormat="1" applyFont="1" applyBorder="1" applyAlignment="1">
      <alignment horizontal="left" vertical="center"/>
    </xf>
    <xf numFmtId="14" fontId="8" fillId="0" borderId="1" xfId="0" applyNumberFormat="1" applyFont="1" applyBorder="1" applyAlignment="1">
      <alignment horizontal="left" vertical="center" wrapText="1"/>
    </xf>
    <xf numFmtId="0" fontId="8" fillId="4" borderId="1" xfId="0" applyFont="1" applyFill="1" applyBorder="1" applyAlignment="1">
      <alignment wrapText="1"/>
    </xf>
    <xf numFmtId="0" fontId="25" fillId="0" borderId="1" xfId="16" applyFill="1" applyBorder="1" applyAlignment="1">
      <alignment wrapText="1"/>
    </xf>
    <xf numFmtId="0" fontId="20" fillId="0" borderId="1" xfId="18" applyFont="1" applyFill="1" applyBorder="1" applyAlignment="1">
      <alignment wrapText="1"/>
    </xf>
    <xf numFmtId="0" fontId="20" fillId="0" borderId="1" xfId="18" applyFont="1" applyFill="1" applyBorder="1"/>
    <xf numFmtId="0" fontId="8" fillId="9" borderId="1" xfId="18" applyFont="1" applyBorder="1" applyAlignment="1">
      <alignment wrapText="1"/>
    </xf>
    <xf numFmtId="0" fontId="8" fillId="9" borderId="1" xfId="18" applyFont="1" applyBorder="1" applyAlignment="1">
      <alignment horizontal="left" wrapText="1"/>
    </xf>
    <xf numFmtId="0" fontId="20" fillId="9" borderId="1" xfId="18" applyFont="1" applyBorder="1" applyAlignment="1">
      <alignment horizontal="center"/>
    </xf>
    <xf numFmtId="4" fontId="8" fillId="0" borderId="1" xfId="9" applyNumberFormat="1" applyFont="1" applyBorder="1" applyAlignment="1">
      <alignment horizontal="right"/>
    </xf>
    <xf numFmtId="0" fontId="8" fillId="28" borderId="1" xfId="0" applyFont="1" applyFill="1" applyBorder="1" applyAlignment="1">
      <alignment wrapText="1"/>
    </xf>
    <xf numFmtId="0" fontId="8" fillId="28" borderId="1" xfId="0" applyFont="1" applyFill="1" applyBorder="1" applyAlignment="1">
      <alignment horizontal="left" wrapText="1"/>
    </xf>
    <xf numFmtId="0" fontId="17" fillId="29" borderId="1" xfId="0" applyFont="1" applyFill="1" applyBorder="1" applyAlignment="1">
      <alignment wrapText="1"/>
    </xf>
    <xf numFmtId="0" fontId="20" fillId="28" borderId="1" xfId="0" applyFont="1" applyFill="1" applyBorder="1" applyAlignment="1">
      <alignment horizontal="left" wrapText="1"/>
    </xf>
    <xf numFmtId="4" fontId="40" fillId="0" borderId="1" xfId="0" applyNumberFormat="1" applyFont="1" applyBorder="1" applyAlignment="1">
      <alignment horizontal="right" vertical="center"/>
    </xf>
    <xf numFmtId="14" fontId="40" fillId="0" borderId="1" xfId="0" applyNumberFormat="1" applyFont="1" applyBorder="1" applyAlignment="1">
      <alignment horizontal="left" vertical="center"/>
    </xf>
    <xf numFmtId="0" fontId="40" fillId="9" borderId="1" xfId="18" applyFont="1" applyBorder="1" applyAlignment="1">
      <alignment horizontal="left" vertical="center"/>
    </xf>
    <xf numFmtId="4" fontId="40" fillId="0" borderId="1" xfId="0" applyNumberFormat="1" applyFont="1" applyBorder="1" applyAlignment="1">
      <alignment horizontal="right" vertical="center" wrapText="1"/>
    </xf>
    <xf numFmtId="0" fontId="40" fillId="0" borderId="1" xfId="0" applyFont="1" applyBorder="1" applyAlignment="1">
      <alignment horizontal="left" vertical="top" wrapText="1"/>
    </xf>
    <xf numFmtId="4" fontId="40" fillId="16" borderId="1" xfId="0" applyNumberFormat="1" applyFont="1" applyFill="1" applyBorder="1" applyAlignment="1">
      <alignment horizontal="right" vertical="center"/>
    </xf>
    <xf numFmtId="0" fontId="40" fillId="0" borderId="1" xfId="0" applyFont="1" applyBorder="1" applyAlignment="1">
      <alignment horizontal="left" wrapText="1"/>
    </xf>
    <xf numFmtId="0" fontId="50" fillId="0" borderId="1" xfId="16" applyFont="1" applyBorder="1" applyAlignment="1">
      <alignment horizontal="left" vertical="center" wrapText="1"/>
    </xf>
    <xf numFmtId="0" fontId="51" fillId="9" borderId="1" xfId="18" applyFont="1" applyBorder="1" applyAlignment="1">
      <alignment horizontal="left" vertical="center"/>
    </xf>
    <xf numFmtId="0" fontId="25" fillId="0" borderId="1" xfId="16"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right" vertical="center"/>
    </xf>
    <xf numFmtId="0" fontId="40" fillId="16" borderId="1" xfId="0" applyFont="1" applyFill="1" applyBorder="1" applyAlignment="1">
      <alignment horizontal="left" vertical="center"/>
    </xf>
    <xf numFmtId="0" fontId="40" fillId="9" borderId="1" xfId="18" applyFont="1" applyBorder="1" applyAlignment="1">
      <alignment horizontal="left" vertical="center" wrapText="1"/>
    </xf>
    <xf numFmtId="0" fontId="40" fillId="0" borderId="1" xfId="16" applyFont="1" applyBorder="1" applyAlignment="1">
      <alignment horizontal="left" vertical="center" wrapText="1"/>
    </xf>
    <xf numFmtId="0" fontId="50" fillId="0" borderId="1" xfId="16" applyFont="1" applyFill="1" applyBorder="1" applyAlignment="1">
      <alignment horizontal="left" vertical="center" wrapText="1"/>
    </xf>
    <xf numFmtId="0" fontId="40" fillId="0" borderId="1" xfId="13" applyFont="1" applyBorder="1" applyAlignment="1">
      <alignment horizontal="left" vertical="center" wrapText="1"/>
    </xf>
    <xf numFmtId="0" fontId="40" fillId="9" borderId="1" xfId="18" applyFont="1" applyBorder="1" applyAlignment="1">
      <alignment horizontal="left"/>
    </xf>
    <xf numFmtId="0" fontId="40" fillId="9" borderId="1" xfId="18" applyFont="1" applyBorder="1" applyAlignment="1">
      <alignment horizontal="left" wrapText="1"/>
    </xf>
    <xf numFmtId="0" fontId="40" fillId="0" borderId="1" xfId="0" applyFont="1" applyBorder="1" applyAlignment="1">
      <alignment horizontal="left"/>
    </xf>
    <xf numFmtId="49" fontId="40" fillId="0" borderId="1" xfId="0" applyNumberFormat="1" applyFont="1" applyBorder="1" applyAlignment="1">
      <alignment horizontal="left" vertical="center" wrapText="1"/>
    </xf>
    <xf numFmtId="0" fontId="53" fillId="0" borderId="1" xfId="0" applyFont="1" applyBorder="1" applyAlignment="1">
      <alignment horizontal="left" vertical="center" wrapText="1"/>
    </xf>
    <xf numFmtId="0" fontId="40" fillId="26" borderId="1" xfId="0" applyFont="1" applyFill="1" applyBorder="1" applyAlignment="1">
      <alignment horizontal="left" vertical="center" wrapText="1"/>
    </xf>
    <xf numFmtId="0" fontId="41" fillId="26" borderId="1" xfId="0" applyFont="1" applyFill="1" applyBorder="1" applyAlignment="1">
      <alignment horizontal="left" vertical="center" wrapText="1"/>
    </xf>
    <xf numFmtId="0" fontId="40" fillId="26" borderId="1" xfId="0" applyFont="1" applyFill="1" applyBorder="1" applyAlignment="1">
      <alignment horizontal="left" vertical="top" wrapText="1"/>
    </xf>
    <xf numFmtId="0" fontId="40" fillId="26" borderId="1" xfId="0" applyFont="1" applyFill="1" applyBorder="1" applyAlignment="1">
      <alignment horizontal="left" wrapText="1"/>
    </xf>
    <xf numFmtId="0" fontId="33" fillId="19" borderId="1" xfId="0" applyFont="1" applyFill="1" applyBorder="1"/>
    <xf numFmtId="0" fontId="0" fillId="0" borderId="1" xfId="0" applyBorder="1" applyAlignment="1">
      <alignment horizontal="left"/>
    </xf>
    <xf numFmtId="0" fontId="33" fillId="0" borderId="1" xfId="0" applyFont="1" applyBorder="1"/>
    <xf numFmtId="4" fontId="0" fillId="0" borderId="1" xfId="0" applyNumberFormat="1" applyBorder="1"/>
    <xf numFmtId="0" fontId="0" fillId="0" borderId="1" xfId="0" applyBorder="1" applyAlignment="1">
      <alignment vertical="center"/>
    </xf>
    <xf numFmtId="49" fontId="0" fillId="0" borderId="1" xfId="0" applyNumberFormat="1" applyBorder="1" applyAlignment="1">
      <alignment horizontal="center"/>
    </xf>
    <xf numFmtId="0" fontId="1" fillId="9" borderId="1" xfId="18" applyBorder="1" applyAlignment="1">
      <alignment vertical="center" wrapText="1"/>
    </xf>
    <xf numFmtId="0" fontId="25" fillId="0" borderId="1" xfId="16" applyFill="1" applyBorder="1"/>
    <xf numFmtId="0" fontId="54" fillId="0" borderId="1" xfId="0" applyFont="1" applyBorder="1"/>
    <xf numFmtId="0" fontId="54" fillId="0" borderId="1" xfId="0" applyFont="1" applyBorder="1" applyAlignment="1">
      <alignment vertical="center"/>
    </xf>
    <xf numFmtId="0" fontId="54" fillId="0" borderId="1" xfId="0" applyFont="1" applyBorder="1" applyAlignment="1">
      <alignment vertical="center" wrapText="1"/>
    </xf>
    <xf numFmtId="0" fontId="25" fillId="0" borderId="1" xfId="16" applyBorder="1"/>
    <xf numFmtId="0" fontId="33" fillId="0" borderId="1" xfId="0" applyFont="1" applyBorder="1" applyAlignment="1">
      <alignment wrapText="1"/>
    </xf>
    <xf numFmtId="0" fontId="11" fillId="9" borderId="1" xfId="18" applyFont="1" applyBorder="1" applyAlignment="1">
      <alignment wrapText="1"/>
    </xf>
    <xf numFmtId="0" fontId="33" fillId="19" borderId="1" xfId="0" applyFont="1" applyFill="1" applyBorder="1" applyAlignment="1">
      <alignment vertical="center" wrapText="1"/>
    </xf>
    <xf numFmtId="0" fontId="1" fillId="0" borderId="1" xfId="18" applyFill="1" applyBorder="1" applyAlignment="1">
      <alignment vertical="center" wrapText="1"/>
    </xf>
    <xf numFmtId="0" fontId="33" fillId="19" borderId="1" xfId="0" applyFont="1" applyFill="1" applyBorder="1" applyAlignment="1">
      <alignment wrapText="1"/>
    </xf>
    <xf numFmtId="0" fontId="33" fillId="0" borderId="1" xfId="0" applyFont="1" applyBorder="1" applyAlignment="1">
      <alignment vertical="center"/>
    </xf>
    <xf numFmtId="4" fontId="0" fillId="0" borderId="1" xfId="0" applyNumberFormat="1" applyBorder="1" applyAlignment="1">
      <alignment vertical="center"/>
    </xf>
    <xf numFmtId="0" fontId="25" fillId="0" borderId="1" xfId="16" applyFill="1" applyBorder="1" applyAlignment="1">
      <alignment vertical="center"/>
    </xf>
    <xf numFmtId="49" fontId="8" fillId="0" borderId="1" xfId="0" applyNumberFormat="1" applyFont="1" applyBorder="1" applyAlignment="1">
      <alignment horizontal="center" vertical="center"/>
    </xf>
    <xf numFmtId="0" fontId="24" fillId="0" borderId="1" xfId="0" applyFont="1" applyBorder="1" applyAlignment="1">
      <alignment vertical="center" wrapText="1"/>
    </xf>
    <xf numFmtId="0" fontId="11" fillId="9" borderId="1" xfId="18" applyFont="1" applyBorder="1" applyAlignment="1">
      <alignment vertical="center" wrapText="1"/>
    </xf>
    <xf numFmtId="0" fontId="11" fillId="9" borderId="1" xfId="18" applyFont="1" applyBorder="1" applyAlignment="1">
      <alignment vertical="center"/>
    </xf>
    <xf numFmtId="0" fontId="8" fillId="0" borderId="1" xfId="0" applyFont="1" applyBorder="1" applyAlignment="1">
      <alignment horizontal="center" vertical="center" wrapText="1"/>
    </xf>
    <xf numFmtId="4" fontId="0" fillId="0" borderId="1" xfId="0" applyNumberFormat="1" applyBorder="1" applyAlignment="1">
      <alignment horizontal="center" vertical="center"/>
    </xf>
    <xf numFmtId="4" fontId="0" fillId="0" borderId="1" xfId="0" applyNumberFormat="1" applyBorder="1" applyAlignment="1">
      <alignment horizontal="right" vertical="center"/>
    </xf>
    <xf numFmtId="0" fontId="0" fillId="0" borderId="1" xfId="0" applyBorder="1" applyAlignment="1">
      <alignment vertical="center" wrapText="1"/>
    </xf>
    <xf numFmtId="0" fontId="0" fillId="0" borderId="1" xfId="0" applyBorder="1" applyAlignment="1">
      <alignment horizontal="left" vertical="center"/>
    </xf>
    <xf numFmtId="49" fontId="0" fillId="0" borderId="1" xfId="0" applyNumberFormat="1" applyBorder="1" applyAlignment="1">
      <alignment horizontal="center" vertical="center"/>
    </xf>
    <xf numFmtId="0" fontId="24" fillId="0" borderId="1" xfId="0" applyFont="1" applyBorder="1" applyAlignment="1">
      <alignment vertical="center"/>
    </xf>
    <xf numFmtId="4" fontId="0" fillId="16" borderId="1" xfId="0" applyNumberFormat="1" applyFill="1" applyBorder="1" applyAlignment="1">
      <alignment vertical="center"/>
    </xf>
    <xf numFmtId="0" fontId="0" fillId="16" borderId="1" xfId="0" applyFill="1" applyBorder="1" applyAlignment="1">
      <alignment vertical="center" wrapText="1"/>
    </xf>
    <xf numFmtId="0" fontId="8" fillId="16" borderId="1" xfId="0" applyFont="1" applyFill="1" applyBorder="1" applyAlignment="1">
      <alignment vertical="center"/>
    </xf>
    <xf numFmtId="0" fontId="0" fillId="16" borderId="1" xfId="0" applyFill="1" applyBorder="1" applyAlignment="1">
      <alignment vertical="center"/>
    </xf>
    <xf numFmtId="0" fontId="0" fillId="16" borderId="1" xfId="0" applyFill="1" applyBorder="1" applyAlignment="1">
      <alignment horizontal="left" vertical="center"/>
    </xf>
    <xf numFmtId="0" fontId="33" fillId="16" borderId="1" xfId="0" applyFont="1" applyFill="1" applyBorder="1" applyAlignment="1">
      <alignment vertical="center"/>
    </xf>
    <xf numFmtId="0" fontId="8" fillId="16" borderId="1" xfId="0" applyFont="1" applyFill="1" applyBorder="1" applyAlignment="1">
      <alignment vertical="center" wrapText="1"/>
    </xf>
    <xf numFmtId="49" fontId="0" fillId="16" borderId="1" xfId="0" applyNumberFormat="1" applyFill="1" applyBorder="1" applyAlignment="1">
      <alignment horizontal="center" vertical="center"/>
    </xf>
    <xf numFmtId="0" fontId="11" fillId="15" borderId="1" xfId="18" applyFont="1" applyFill="1" applyBorder="1" applyAlignment="1">
      <alignment vertical="center" wrapText="1"/>
    </xf>
    <xf numFmtId="0" fontId="24" fillId="0" borderId="1" xfId="0" applyFont="1" applyBorder="1" applyAlignment="1">
      <alignment vertical="top" wrapText="1"/>
    </xf>
    <xf numFmtId="0" fontId="1" fillId="15" borderId="1" xfId="18" applyFill="1" applyBorder="1"/>
    <xf numFmtId="0" fontId="0" fillId="30" borderId="1" xfId="0" applyFill="1" applyBorder="1"/>
    <xf numFmtId="0" fontId="8" fillId="30" borderId="1" xfId="0" applyFont="1" applyFill="1" applyBorder="1"/>
    <xf numFmtId="0" fontId="8" fillId="30" borderId="1" xfId="0" applyFont="1" applyFill="1" applyBorder="1" applyAlignment="1">
      <alignment wrapText="1"/>
    </xf>
    <xf numFmtId="0" fontId="8" fillId="30" borderId="1" xfId="0" applyFont="1" applyFill="1" applyBorder="1" applyAlignment="1">
      <alignment vertical="center" wrapText="1"/>
    </xf>
    <xf numFmtId="0" fontId="8" fillId="30" borderId="1" xfId="0" applyFont="1" applyFill="1" applyBorder="1" applyAlignment="1">
      <alignment horizontal="center" vertical="center" wrapText="1"/>
    </xf>
    <xf numFmtId="0" fontId="0" fillId="30" borderId="1" xfId="0" applyFill="1" applyBorder="1" applyAlignment="1">
      <alignment vertical="center"/>
    </xf>
    <xf numFmtId="0" fontId="55" fillId="0" borderId="1" xfId="0" applyFont="1" applyBorder="1" applyAlignment="1">
      <alignment horizontal="center" vertical="center" wrapText="1"/>
    </xf>
    <xf numFmtId="0" fontId="0" fillId="0" borderId="1" xfId="0" applyBorder="1" applyAlignment="1">
      <alignment horizontal="center" vertical="center" wrapText="1"/>
    </xf>
    <xf numFmtId="8" fontId="56" fillId="0" borderId="1" xfId="0" applyNumberFormat="1" applyFont="1" applyBorder="1" applyAlignment="1">
      <alignment horizontal="center" vertical="center" wrapText="1"/>
    </xf>
    <xf numFmtId="8" fontId="55" fillId="0" borderId="1" xfId="0" applyNumberFormat="1" applyFont="1" applyBorder="1" applyAlignment="1">
      <alignment horizontal="center" vertical="center" wrapText="1"/>
    </xf>
    <xf numFmtId="49" fontId="8" fillId="0" borderId="1" xfId="0" applyNumberFormat="1" applyFont="1" applyBorder="1" applyAlignment="1">
      <alignment horizontal="center" vertical="center" wrapText="1"/>
    </xf>
    <xf numFmtId="49" fontId="0" fillId="0" borderId="1" xfId="0" applyNumberFormat="1" applyBorder="1" applyAlignment="1">
      <alignment horizontal="center" vertical="center" wrapText="1"/>
    </xf>
    <xf numFmtId="0" fontId="57" fillId="0" borderId="1" xfId="0" applyFont="1" applyBorder="1" applyAlignment="1">
      <alignment horizontal="center" vertical="center" wrapText="1"/>
    </xf>
    <xf numFmtId="0" fontId="1" fillId="9" borderId="1" xfId="18" applyBorder="1" applyAlignment="1">
      <alignment horizontal="center" vertical="center" wrapText="1"/>
    </xf>
    <xf numFmtId="8" fontId="21" fillId="0" borderId="1" xfId="11" applyNumberFormat="1" applyBorder="1" applyAlignment="1">
      <alignment horizontal="center" vertical="center" wrapText="1"/>
    </xf>
    <xf numFmtId="0" fontId="58" fillId="0" borderId="1" xfId="0" applyFont="1" applyBorder="1" applyAlignment="1">
      <alignment horizontal="center" vertical="center" wrapText="1"/>
    </xf>
    <xf numFmtId="49" fontId="55" fillId="0" borderId="1" xfId="0" applyNumberFormat="1" applyFont="1" applyBorder="1" applyAlignment="1">
      <alignment horizontal="center" vertical="center" wrapText="1"/>
    </xf>
    <xf numFmtId="0" fontId="59" fillId="0" borderId="1" xfId="11" applyFont="1" applyBorder="1" applyAlignment="1">
      <alignment horizontal="center" vertical="center" wrapText="1"/>
    </xf>
    <xf numFmtId="0" fontId="60" fillId="0" borderId="1" xfId="0" applyFont="1" applyBorder="1" applyAlignment="1">
      <alignment horizontal="center" vertical="center" wrapText="1"/>
    </xf>
    <xf numFmtId="0" fontId="21" fillId="0" borderId="1" xfId="11" applyBorder="1" applyAlignment="1">
      <alignment horizontal="center" vertical="center" wrapText="1"/>
    </xf>
    <xf numFmtId="3" fontId="0" fillId="0" borderId="1" xfId="0" applyNumberFormat="1" applyBorder="1" applyAlignment="1">
      <alignment horizontal="center" vertical="center" wrapText="1"/>
    </xf>
    <xf numFmtId="0" fontId="8" fillId="15" borderId="1" xfId="0" applyFont="1" applyFill="1" applyBorder="1" applyAlignment="1">
      <alignment horizontal="center" vertical="center" wrapText="1"/>
    </xf>
    <xf numFmtId="0" fontId="7" fillId="15" borderId="1" xfId="0" applyFont="1" applyFill="1" applyBorder="1" applyAlignment="1">
      <alignment horizontal="center" vertical="center" wrapText="1"/>
    </xf>
    <xf numFmtId="8" fontId="0" fillId="0" borderId="1" xfId="0" applyNumberFormat="1" applyBorder="1" applyAlignment="1">
      <alignment horizontal="center" vertical="center" wrapText="1"/>
    </xf>
    <xf numFmtId="14" fontId="0" fillId="0" borderId="1" xfId="0" applyNumberFormat="1" applyBorder="1" applyAlignment="1">
      <alignment horizontal="center" vertical="center" wrapText="1"/>
    </xf>
    <xf numFmtId="17" fontId="0" fillId="0" borderId="1" xfId="0" applyNumberFormat="1" applyBorder="1" applyAlignment="1">
      <alignment horizontal="center" vertical="center" wrapText="1"/>
    </xf>
    <xf numFmtId="0" fontId="22" fillId="0" borderId="1" xfId="0" applyFont="1" applyBorder="1" applyAlignment="1">
      <alignment horizontal="center" vertical="center" wrapText="1"/>
    </xf>
    <xf numFmtId="0" fontId="0" fillId="0" borderId="1" xfId="0" applyBorder="1" applyAlignment="1">
      <alignment horizontal="center" vertical="center" wrapText="1" shrinkToFit="1"/>
    </xf>
    <xf numFmtId="0" fontId="22" fillId="0" borderId="1" xfId="0" applyFont="1" applyBorder="1" applyAlignment="1">
      <alignment horizontal="center" vertical="center" wrapText="1" shrinkToFit="1"/>
    </xf>
    <xf numFmtId="0" fontId="1" fillId="15" borderId="1" xfId="18" applyFill="1" applyBorder="1" applyAlignment="1">
      <alignment horizontal="center" vertical="center" wrapText="1"/>
    </xf>
    <xf numFmtId="14" fontId="22"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14" fontId="8" fillId="0" borderId="1" xfId="0" applyNumberFormat="1" applyFont="1" applyBorder="1" applyAlignment="1">
      <alignment horizontal="center" vertical="center" wrapText="1"/>
    </xf>
    <xf numFmtId="0" fontId="61" fillId="0" borderId="1" xfId="0" applyFont="1" applyBorder="1" applyAlignment="1">
      <alignment horizontal="center" vertical="center" wrapText="1"/>
    </xf>
    <xf numFmtId="4" fontId="0" fillId="0" borderId="1" xfId="0" applyNumberFormat="1" applyBorder="1" applyAlignment="1">
      <alignment horizontal="center" vertical="center" wrapText="1"/>
    </xf>
    <xf numFmtId="3" fontId="0" fillId="0" borderId="1" xfId="0" applyNumberFormat="1" applyBorder="1" applyAlignment="1">
      <alignment wrapText="1"/>
    </xf>
    <xf numFmtId="14" fontId="0" fillId="0" borderId="1" xfId="0" applyNumberFormat="1" applyBorder="1" applyAlignment="1">
      <alignment wrapText="1"/>
    </xf>
    <xf numFmtId="4" fontId="0" fillId="0" borderId="1" xfId="0" applyNumberFormat="1" applyBorder="1" applyAlignment="1">
      <alignment wrapText="1"/>
    </xf>
    <xf numFmtId="14" fontId="0" fillId="0" borderId="1" xfId="0" applyNumberFormat="1" applyBorder="1"/>
    <xf numFmtId="0" fontId="8" fillId="16" borderId="1" xfId="0" applyFont="1" applyFill="1" applyBorder="1" applyAlignment="1">
      <alignment horizontal="center" vertical="center"/>
    </xf>
    <xf numFmtId="0" fontId="20" fillId="16" borderId="1" xfId="0" applyFont="1" applyFill="1" applyBorder="1" applyAlignment="1">
      <alignment horizontal="center" vertical="center"/>
    </xf>
    <xf numFmtId="0" fontId="20" fillId="16" borderId="1" xfId="0" applyFont="1" applyFill="1" applyBorder="1" applyAlignment="1">
      <alignment vertical="center" wrapText="1"/>
    </xf>
    <xf numFmtId="3" fontId="62" fillId="16" borderId="1" xfId="0" applyNumberFormat="1" applyFont="1" applyFill="1" applyBorder="1" applyAlignment="1">
      <alignment vertical="center"/>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0" fontId="8" fillId="0" borderId="1" xfId="0" applyFont="1" applyBorder="1" applyAlignment="1">
      <alignment horizontal="center" vertical="center"/>
    </xf>
    <xf numFmtId="0" fontId="20" fillId="0" borderId="1" xfId="0" applyFont="1" applyBorder="1" applyAlignment="1">
      <alignment horizontal="center" vertical="center"/>
    </xf>
    <xf numFmtId="0" fontId="8" fillId="0" borderId="1" xfId="0" applyFont="1" applyBorder="1" applyAlignment="1">
      <alignment vertical="top" wrapText="1"/>
    </xf>
    <xf numFmtId="3" fontId="8" fillId="0" borderId="1" xfId="0" applyNumberFormat="1" applyFont="1" applyBorder="1" applyAlignment="1">
      <alignment vertical="center"/>
    </xf>
    <xf numFmtId="4" fontId="8" fillId="0" borderId="1" xfId="0" applyNumberFormat="1" applyFont="1" applyBorder="1" applyAlignment="1">
      <alignment vertical="center"/>
    </xf>
    <xf numFmtId="14" fontId="8" fillId="0" borderId="1" xfId="0" applyNumberFormat="1" applyFont="1" applyBorder="1" applyAlignment="1">
      <alignment vertical="center"/>
    </xf>
    <xf numFmtId="0" fontId="55" fillId="31" borderId="1" xfId="0" applyFont="1" applyFill="1" applyBorder="1" applyAlignment="1">
      <alignment horizontal="center" vertical="center" wrapText="1"/>
    </xf>
    <xf numFmtId="0" fontId="0" fillId="31" borderId="1" xfId="0" applyFill="1" applyBorder="1" applyAlignment="1">
      <alignment horizontal="center" vertical="center" wrapText="1"/>
    </xf>
    <xf numFmtId="0" fontId="22" fillId="31" borderId="1" xfId="0" applyFont="1" applyFill="1" applyBorder="1" applyAlignment="1">
      <alignment horizontal="center" vertical="center" wrapText="1" shrinkToFit="1"/>
    </xf>
    <xf numFmtId="0" fontId="22" fillId="31" borderId="1" xfId="0" applyFont="1" applyFill="1" applyBorder="1" applyAlignment="1">
      <alignment horizontal="center" vertical="center" wrapText="1"/>
    </xf>
    <xf numFmtId="0" fontId="8" fillId="31" borderId="1" xfId="0" applyFont="1" applyFill="1" applyBorder="1" applyAlignment="1">
      <alignment horizontal="center" vertical="center" wrapText="1"/>
    </xf>
    <xf numFmtId="0" fontId="0" fillId="31" borderId="1" xfId="0" applyFill="1" applyBorder="1" applyAlignment="1">
      <alignment wrapText="1"/>
    </xf>
    <xf numFmtId="0" fontId="0" fillId="31" borderId="1" xfId="0" applyFill="1" applyBorder="1"/>
    <xf numFmtId="0" fontId="8" fillId="31" borderId="1" xfId="0" applyFont="1" applyFill="1" applyBorder="1" applyAlignment="1">
      <alignment wrapText="1"/>
    </xf>
    <xf numFmtId="0" fontId="20" fillId="31" borderId="1" xfId="0" applyFont="1" applyFill="1" applyBorder="1" applyAlignment="1">
      <alignment vertical="center" wrapText="1"/>
    </xf>
    <xf numFmtId="0" fontId="8" fillId="31" borderId="1" xfId="0" applyFont="1" applyFill="1" applyBorder="1" applyAlignment="1">
      <alignment vertical="center" wrapText="1"/>
    </xf>
    <xf numFmtId="0" fontId="41" fillId="0" borderId="1" xfId="0" applyFont="1" applyBorder="1" applyAlignment="1">
      <alignment horizontal="center" vertical="center"/>
    </xf>
    <xf numFmtId="0" fontId="41" fillId="32" borderId="1" xfId="0" applyFont="1" applyFill="1" applyBorder="1" applyAlignment="1">
      <alignment horizontal="center" vertical="center"/>
    </xf>
    <xf numFmtId="0" fontId="41" fillId="0" borderId="1" xfId="0" applyFont="1" applyBorder="1" applyAlignment="1">
      <alignment horizontal="center" vertical="center" wrapText="1"/>
    </xf>
    <xf numFmtId="4" fontId="41" fillId="0" borderId="1" xfId="0" applyNumberFormat="1" applyFont="1" applyBorder="1" applyAlignment="1">
      <alignment horizontal="center" vertical="center"/>
    </xf>
    <xf numFmtId="0" fontId="1" fillId="9" borderId="1" xfId="18" applyBorder="1" applyAlignment="1">
      <alignment horizontal="center" vertical="center"/>
    </xf>
    <xf numFmtId="0" fontId="65" fillId="0" borderId="1" xfId="16" applyFont="1" applyBorder="1" applyAlignment="1">
      <alignment horizontal="center" vertical="center"/>
    </xf>
    <xf numFmtId="0" fontId="11" fillId="9" borderId="1" xfId="18" applyFont="1" applyBorder="1" applyAlignment="1">
      <alignment horizontal="center" vertical="center"/>
    </xf>
    <xf numFmtId="0" fontId="11" fillId="9" borderId="1" xfId="18" applyFont="1" applyBorder="1" applyAlignment="1">
      <alignment horizontal="center" vertical="center" wrapText="1"/>
    </xf>
    <xf numFmtId="0" fontId="51" fillId="0" borderId="1" xfId="0" applyFont="1" applyBorder="1" applyAlignment="1">
      <alignment horizontal="center" vertical="center"/>
    </xf>
    <xf numFmtId="0" fontId="51" fillId="0" borderId="1" xfId="0" applyFont="1" applyBorder="1" applyAlignment="1">
      <alignment horizontal="center" vertical="center" wrapText="1"/>
    </xf>
    <xf numFmtId="0" fontId="51" fillId="16" borderId="1" xfId="0" applyFont="1" applyFill="1" applyBorder="1" applyAlignment="1">
      <alignment horizontal="center" vertical="center" wrapText="1"/>
    </xf>
    <xf numFmtId="0" fontId="41" fillId="20" borderId="1" xfId="0" applyFont="1" applyFill="1" applyBorder="1" applyAlignment="1">
      <alignment horizontal="center" vertical="center"/>
    </xf>
    <xf numFmtId="0" fontId="17" fillId="0" borderId="1" xfId="0" applyFont="1" applyBorder="1"/>
    <xf numFmtId="0" fontId="8" fillId="0" borderId="1" xfId="0" applyFont="1" applyBorder="1" applyAlignment="1">
      <alignment horizontal="left" vertical="center" wrapText="1"/>
    </xf>
    <xf numFmtId="0" fontId="29" fillId="0" borderId="1" xfId="0" applyFont="1" applyBorder="1" applyAlignment="1">
      <alignment wrapText="1"/>
    </xf>
    <xf numFmtId="3" fontId="0" fillId="0" borderId="1" xfId="0" applyNumberFormat="1" applyBorder="1" applyAlignment="1">
      <alignment vertical="center"/>
    </xf>
    <xf numFmtId="0" fontId="25" fillId="0" borderId="1" xfId="16" applyFill="1" applyBorder="1" applyAlignment="1">
      <alignment vertical="center" wrapText="1"/>
    </xf>
    <xf numFmtId="0" fontId="25" fillId="0" borderId="1" xfId="16" applyBorder="1" applyAlignment="1">
      <alignment vertical="center" wrapText="1"/>
    </xf>
    <xf numFmtId="0" fontId="8" fillId="0" borderId="1" xfId="0" applyFont="1" applyBorder="1" applyAlignment="1">
      <alignment horizontal="right" vertical="center" wrapText="1"/>
    </xf>
    <xf numFmtId="3" fontId="0" fillId="16" borderId="1" xfId="0" applyNumberFormat="1" applyFill="1" applyBorder="1" applyAlignment="1">
      <alignment vertical="center"/>
    </xf>
    <xf numFmtId="0" fontId="25" fillId="16" borderId="1" xfId="16" applyFill="1" applyBorder="1" applyAlignment="1">
      <alignment vertical="center" wrapText="1"/>
    </xf>
    <xf numFmtId="49" fontId="8" fillId="16" borderId="1" xfId="0" applyNumberFormat="1" applyFont="1" applyFill="1" applyBorder="1" applyAlignment="1">
      <alignment horizontal="right" vertical="center" wrapText="1"/>
    </xf>
    <xf numFmtId="0" fontId="8" fillId="16" borderId="1" xfId="0" applyFont="1" applyFill="1" applyBorder="1" applyAlignment="1">
      <alignment horizontal="right" vertical="center" wrapText="1"/>
    </xf>
    <xf numFmtId="0" fontId="0" fillId="20" borderId="1" xfId="0" applyFill="1" applyBorder="1" applyAlignment="1">
      <alignment vertical="center" wrapText="1"/>
    </xf>
    <xf numFmtId="0" fontId="41" fillId="0" borderId="1" xfId="0" applyFont="1" applyBorder="1" applyAlignment="1">
      <alignment vertical="center" wrapText="1"/>
    </xf>
    <xf numFmtId="3" fontId="41" fillId="0" borderId="1" xfId="0" applyNumberFormat="1" applyFont="1" applyBorder="1" applyAlignment="1">
      <alignment horizontal="right" vertical="center" wrapText="1"/>
    </xf>
    <xf numFmtId="0" fontId="51" fillId="9" borderId="1" xfId="18" applyFont="1" applyBorder="1" applyAlignment="1">
      <alignment horizontal="left" vertical="center" wrapText="1"/>
    </xf>
    <xf numFmtId="3" fontId="41" fillId="16" borderId="1" xfId="0" applyNumberFormat="1" applyFont="1" applyFill="1" applyBorder="1" applyAlignment="1">
      <alignment horizontal="right" vertical="center" wrapText="1"/>
    </xf>
    <xf numFmtId="0" fontId="41" fillId="0" borderId="1" xfId="0" applyFont="1" applyBorder="1" applyAlignment="1">
      <alignment horizontal="right" vertical="center" wrapText="1"/>
    </xf>
    <xf numFmtId="0" fontId="51" fillId="15" borderId="1" xfId="18" applyFont="1" applyFill="1" applyBorder="1" applyAlignment="1">
      <alignment horizontal="left" vertical="center" wrapText="1"/>
    </xf>
    <xf numFmtId="0" fontId="41" fillId="16" borderId="1" xfId="0" applyFont="1" applyFill="1" applyBorder="1" applyAlignment="1">
      <alignment horizontal="left" vertical="center" wrapText="1"/>
    </xf>
    <xf numFmtId="0" fontId="41" fillId="16" borderId="1" xfId="7" applyFont="1" applyFill="1" applyBorder="1" applyAlignment="1">
      <alignment horizontal="left" vertical="center" wrapText="1"/>
    </xf>
    <xf numFmtId="0" fontId="41" fillId="16" borderId="1" xfId="0" applyFont="1" applyFill="1" applyBorder="1" applyAlignment="1">
      <alignment vertical="center" wrapText="1"/>
    </xf>
    <xf numFmtId="14" fontId="41" fillId="16" borderId="1" xfId="0" applyNumberFormat="1" applyFont="1" applyFill="1" applyBorder="1" applyAlignment="1">
      <alignment vertical="center" wrapText="1"/>
    </xf>
    <xf numFmtId="0" fontId="66" fillId="0" borderId="1" xfId="16" applyFont="1" applyBorder="1" applyAlignment="1">
      <alignment vertical="center" wrapText="1"/>
    </xf>
    <xf numFmtId="0" fontId="41" fillId="0" borderId="1" xfId="7" applyFont="1" applyBorder="1" applyAlignment="1">
      <alignment horizontal="left" vertical="center" wrapText="1"/>
    </xf>
    <xf numFmtId="0" fontId="41" fillId="0" borderId="1" xfId="7" applyFont="1" applyBorder="1" applyAlignment="1">
      <alignment vertical="center" wrapText="1"/>
    </xf>
    <xf numFmtId="3" fontId="41" fillId="21" borderId="1" xfId="0" applyNumberFormat="1" applyFont="1" applyFill="1" applyBorder="1" applyAlignment="1">
      <alignment horizontal="right" vertical="center" wrapText="1"/>
    </xf>
    <xf numFmtId="0" fontId="41" fillId="22" borderId="1" xfId="0" applyFont="1" applyFill="1" applyBorder="1" applyAlignment="1">
      <alignment horizontal="left" vertical="center" wrapText="1"/>
    </xf>
    <xf numFmtId="0" fontId="65" fillId="0" borderId="1" xfId="16" applyFont="1" applyFill="1" applyBorder="1" applyAlignment="1">
      <alignment vertical="center" wrapText="1"/>
    </xf>
    <xf numFmtId="14" fontId="41" fillId="0" borderId="1" xfId="0" applyNumberFormat="1" applyFont="1" applyBorder="1" applyAlignment="1">
      <alignment horizontal="right" vertical="center" wrapText="1"/>
    </xf>
    <xf numFmtId="0" fontId="41" fillId="0" borderId="1" xfId="0" applyFont="1" applyBorder="1" applyAlignment="1">
      <alignment vertical="center" wrapText="1" shrinkToFit="1"/>
    </xf>
    <xf numFmtId="0" fontId="41" fillId="0" borderId="1" xfId="0" applyFont="1" applyBorder="1" applyAlignment="1">
      <alignment horizontal="left" vertical="center" wrapText="1" shrinkToFit="1"/>
    </xf>
    <xf numFmtId="0" fontId="66" fillId="0" borderId="1" xfId="16" applyFont="1" applyFill="1" applyBorder="1" applyAlignment="1">
      <alignment vertical="center" wrapText="1"/>
    </xf>
    <xf numFmtId="0" fontId="41" fillId="0" borderId="1" xfId="8" applyFont="1" applyBorder="1" applyAlignment="1">
      <alignment horizontal="left" vertical="center" wrapText="1"/>
    </xf>
    <xf numFmtId="0" fontId="41" fillId="0" borderId="1" xfId="16" applyFont="1" applyBorder="1" applyAlignment="1">
      <alignment horizontal="left" vertical="center" wrapText="1"/>
    </xf>
    <xf numFmtId="0" fontId="66" fillId="0" borderId="1" xfId="16" applyFont="1" applyBorder="1" applyAlignment="1">
      <alignment horizontal="left" vertical="center" wrapText="1"/>
    </xf>
    <xf numFmtId="0" fontId="67" fillId="0" borderId="1" xfId="0" applyFont="1" applyBorder="1" applyAlignment="1">
      <alignment vertical="center" wrapText="1"/>
    </xf>
    <xf numFmtId="0" fontId="1" fillId="15" borderId="1" xfId="22" applyFill="1" applyBorder="1" applyAlignment="1">
      <alignment vertical="center" wrapText="1"/>
    </xf>
    <xf numFmtId="0" fontId="66" fillId="0" borderId="1" xfId="16" applyFont="1" applyBorder="1" applyAlignment="1">
      <alignment horizontal="center" vertical="center" wrapText="1"/>
    </xf>
    <xf numFmtId="14" fontId="41" fillId="0" borderId="1" xfId="0" applyNumberFormat="1" applyFont="1" applyBorder="1" applyAlignment="1">
      <alignment horizontal="center" vertical="center" wrapText="1"/>
    </xf>
    <xf numFmtId="0" fontId="51" fillId="0" borderId="1" xfId="0" applyFont="1" applyBorder="1" applyAlignment="1">
      <alignment horizontal="left" vertical="center" wrapText="1"/>
    </xf>
    <xf numFmtId="0" fontId="68" fillId="0" borderId="1" xfId="0" applyFont="1" applyBorder="1" applyAlignment="1">
      <alignment horizontal="left" vertical="center" wrapText="1"/>
    </xf>
    <xf numFmtId="49" fontId="41" fillId="0" borderId="1" xfId="0" applyNumberFormat="1" applyFont="1" applyBorder="1" applyAlignment="1">
      <alignment horizontal="left" vertical="center" wrapText="1"/>
    </xf>
    <xf numFmtId="14" fontId="41" fillId="0" borderId="1" xfId="0" applyNumberFormat="1" applyFont="1" applyBorder="1" applyAlignment="1">
      <alignment horizontal="left" vertical="center" wrapText="1"/>
    </xf>
    <xf numFmtId="0" fontId="51" fillId="9" borderId="1" xfId="18" applyFont="1" applyBorder="1" applyAlignment="1">
      <alignment vertical="center" wrapText="1"/>
    </xf>
    <xf numFmtId="3" fontId="41" fillId="0" borderId="1" xfId="9" applyNumberFormat="1" applyFont="1" applyBorder="1" applyAlignment="1">
      <alignment horizontal="right" vertical="center" wrapText="1"/>
    </xf>
    <xf numFmtId="3" fontId="41" fillId="0" borderId="1" xfId="9" applyNumberFormat="1" applyFont="1" applyFill="1" applyBorder="1" applyAlignment="1">
      <alignment horizontal="right" vertical="center" wrapText="1"/>
    </xf>
    <xf numFmtId="14" fontId="41" fillId="16" borderId="1" xfId="0" applyNumberFormat="1" applyFont="1" applyFill="1" applyBorder="1" applyAlignment="1">
      <alignment horizontal="left" vertical="center" wrapText="1"/>
    </xf>
    <xf numFmtId="3" fontId="41" fillId="16" borderId="1" xfId="9" applyNumberFormat="1" applyFont="1" applyFill="1" applyBorder="1" applyAlignment="1">
      <alignment horizontal="right" vertical="center" wrapText="1"/>
    </xf>
    <xf numFmtId="0" fontId="41" fillId="0" borderId="1" xfId="8" applyFont="1" applyBorder="1" applyAlignment="1">
      <alignment vertical="center" wrapText="1"/>
    </xf>
    <xf numFmtId="14" fontId="41" fillId="0" borderId="1" xfId="8" applyNumberFormat="1" applyFont="1" applyBorder="1" applyAlignment="1">
      <alignment horizontal="left" vertical="center" wrapText="1"/>
    </xf>
    <xf numFmtId="3" fontId="51" fillId="0" borderId="1" xfId="9" applyNumberFormat="1" applyFont="1" applyFill="1" applyBorder="1" applyAlignment="1">
      <alignment horizontal="right" vertical="center" wrapText="1"/>
    </xf>
    <xf numFmtId="3" fontId="41" fillId="0" borderId="1" xfId="8" applyNumberFormat="1" applyFont="1" applyBorder="1" applyAlignment="1">
      <alignment horizontal="right" vertical="center" wrapText="1"/>
    </xf>
    <xf numFmtId="49" fontId="41" fillId="0" borderId="1" xfId="8" applyNumberFormat="1" applyFont="1" applyBorder="1" applyAlignment="1">
      <alignment horizontal="left" vertical="center" wrapText="1"/>
    </xf>
    <xf numFmtId="0" fontId="69" fillId="0" borderId="1" xfId="0" applyFont="1" applyBorder="1" applyAlignment="1">
      <alignment vertical="center" wrapText="1"/>
    </xf>
    <xf numFmtId="49" fontId="41" fillId="0" borderId="1" xfId="16" applyNumberFormat="1" applyFont="1" applyBorder="1" applyAlignment="1">
      <alignment horizontal="left" vertical="center" wrapText="1"/>
    </xf>
    <xf numFmtId="49" fontId="41" fillId="0" borderId="1" xfId="16" applyNumberFormat="1" applyFont="1" applyFill="1" applyBorder="1" applyAlignment="1">
      <alignment horizontal="left" vertical="center" wrapText="1"/>
    </xf>
    <xf numFmtId="0" fontId="66" fillId="0" borderId="1" xfId="16" applyFont="1" applyFill="1" applyBorder="1" applyAlignment="1">
      <alignment horizontal="left" vertical="center" wrapText="1"/>
    </xf>
    <xf numFmtId="0" fontId="25" fillId="0" borderId="1" xfId="16" applyFill="1" applyBorder="1" applyAlignment="1">
      <alignment horizontal="left" vertical="center" wrapText="1"/>
    </xf>
    <xf numFmtId="0" fontId="41" fillId="0" borderId="1" xfId="0" applyFont="1" applyBorder="1" applyAlignment="1">
      <alignment wrapText="1"/>
    </xf>
    <xf numFmtId="0" fontId="51" fillId="9" borderId="1" xfId="22" applyFont="1" applyBorder="1" applyAlignment="1">
      <alignment vertical="center" wrapText="1"/>
    </xf>
    <xf numFmtId="0" fontId="51" fillId="9" borderId="1" xfId="22" applyFont="1" applyBorder="1" applyAlignment="1">
      <alignment horizontal="left" vertical="center" wrapText="1"/>
    </xf>
    <xf numFmtId="0" fontId="66" fillId="0" borderId="1" xfId="17" applyFont="1" applyFill="1" applyBorder="1" applyAlignment="1">
      <alignment horizontal="left" vertical="center" wrapText="1"/>
    </xf>
    <xf numFmtId="0" fontId="51" fillId="15" borderId="1" xfId="22" applyFont="1" applyFill="1" applyBorder="1" applyAlignment="1">
      <alignment horizontal="left" vertical="center" wrapText="1"/>
    </xf>
    <xf numFmtId="0" fontId="67" fillId="0" borderId="1" xfId="0" applyFont="1" applyBorder="1" applyAlignment="1">
      <alignment horizontal="left" vertical="center" wrapText="1"/>
    </xf>
    <xf numFmtId="14" fontId="41" fillId="0" borderId="1" xfId="0" applyNumberFormat="1" applyFont="1" applyBorder="1" applyAlignment="1">
      <alignment vertical="center" wrapText="1"/>
    </xf>
    <xf numFmtId="0" fontId="51" fillId="9" borderId="1" xfId="18" applyFont="1" applyBorder="1" applyAlignment="1">
      <alignment vertical="center"/>
    </xf>
    <xf numFmtId="0" fontId="71" fillId="0" borderId="1" xfId="0" applyFont="1" applyBorder="1" applyAlignment="1">
      <alignment horizontal="left" vertical="center" wrapText="1"/>
    </xf>
    <xf numFmtId="0" fontId="65" fillId="0" borderId="1" xfId="16" applyFont="1" applyFill="1" applyBorder="1" applyAlignment="1">
      <alignment horizontal="left" vertical="center" wrapText="1"/>
    </xf>
    <xf numFmtId="0" fontId="66" fillId="16" borderId="1" xfId="16" applyFont="1" applyFill="1" applyBorder="1" applyAlignment="1">
      <alignment horizontal="left" vertical="center" wrapText="1"/>
    </xf>
    <xf numFmtId="0" fontId="65" fillId="0" borderId="1" xfId="16" applyFont="1" applyBorder="1" applyAlignment="1">
      <alignment vertical="center" wrapText="1"/>
    </xf>
    <xf numFmtId="14" fontId="67" fillId="0" borderId="1" xfId="0" applyNumberFormat="1" applyFont="1" applyBorder="1" applyAlignment="1">
      <alignment horizontal="right" vertical="center" wrapText="1"/>
    </xf>
    <xf numFmtId="0" fontId="41" fillId="0" borderId="1" xfId="0" quotePrefix="1" applyFont="1" applyBorder="1" applyAlignment="1">
      <alignment horizontal="left" vertical="center" wrapText="1"/>
    </xf>
    <xf numFmtId="0" fontId="66" fillId="0" borderId="1" xfId="17" applyFont="1" applyBorder="1" applyAlignment="1">
      <alignment vertical="center" wrapText="1"/>
    </xf>
    <xf numFmtId="0" fontId="1" fillId="9" borderId="1" xfId="22" applyBorder="1" applyAlignment="1">
      <alignment vertical="center" wrapText="1"/>
    </xf>
    <xf numFmtId="0" fontId="72" fillId="0" borderId="1" xfId="0" applyFont="1" applyBorder="1" applyAlignment="1">
      <alignment vertical="center" wrapText="1"/>
    </xf>
    <xf numFmtId="14" fontId="67" fillId="0" borderId="1" xfId="0" applyNumberFormat="1" applyFont="1" applyBorder="1" applyAlignment="1">
      <alignment vertical="center" wrapText="1"/>
    </xf>
    <xf numFmtId="1" fontId="41" fillId="0" borderId="1" xfId="0" applyNumberFormat="1" applyFont="1" applyBorder="1" applyAlignment="1">
      <alignment horizontal="right" vertical="center" wrapText="1"/>
    </xf>
    <xf numFmtId="0" fontId="25" fillId="0" borderId="1" xfId="16" applyBorder="1" applyAlignment="1">
      <alignment horizontal="center" vertical="center" wrapText="1"/>
    </xf>
    <xf numFmtId="0" fontId="51" fillId="0" borderId="1" xfId="0" applyFont="1" applyBorder="1" applyAlignment="1">
      <alignment vertical="center" wrapText="1"/>
    </xf>
    <xf numFmtId="14" fontId="51" fillId="0" borderId="1" xfId="0" applyNumberFormat="1" applyFont="1" applyBorder="1" applyAlignment="1">
      <alignment vertical="center" wrapText="1"/>
    </xf>
    <xf numFmtId="0" fontId="73" fillId="0" borderId="1" xfId="16" applyFont="1" applyFill="1" applyBorder="1" applyAlignment="1">
      <alignment horizontal="center" vertical="center" wrapText="1"/>
    </xf>
    <xf numFmtId="0" fontId="41" fillId="33" borderId="1" xfId="0" applyFont="1" applyFill="1" applyBorder="1" applyAlignment="1">
      <alignment vertical="center" wrapText="1"/>
    </xf>
    <xf numFmtId="0" fontId="41" fillId="33" borderId="1" xfId="0" applyFont="1" applyFill="1" applyBorder="1" applyAlignment="1">
      <alignment horizontal="left" vertical="center" wrapText="1"/>
    </xf>
    <xf numFmtId="0" fontId="82" fillId="0" borderId="1" xfId="0" applyFont="1" applyBorder="1" applyAlignment="1">
      <alignment horizontal="left" wrapText="1"/>
    </xf>
    <xf numFmtId="0" fontId="8" fillId="16" borderId="1" xfId="0" applyFont="1" applyFill="1" applyBorder="1" applyAlignment="1">
      <alignment horizontal="center"/>
    </xf>
    <xf numFmtId="0" fontId="17" fillId="16" borderId="1" xfId="0" applyFont="1" applyFill="1" applyBorder="1" applyAlignment="1">
      <alignment wrapText="1"/>
    </xf>
    <xf numFmtId="0" fontId="25" fillId="16" borderId="1" xfId="17" applyFont="1" applyFill="1" applyBorder="1" applyAlignment="1">
      <alignment horizontal="left"/>
    </xf>
    <xf numFmtId="14" fontId="8" fillId="0" borderId="1" xfId="0" applyNumberFormat="1" applyFont="1" applyBorder="1"/>
    <xf numFmtId="0" fontId="11" fillId="27" borderId="1" xfId="0" applyFont="1" applyFill="1" applyBorder="1" applyAlignment="1">
      <alignment vertical="top" wrapText="1"/>
    </xf>
    <xf numFmtId="0" fontId="44" fillId="0" borderId="1" xfId="0" applyFont="1" applyBorder="1" applyAlignment="1">
      <alignment vertical="top" wrapText="1"/>
    </xf>
    <xf numFmtId="0" fontId="15" fillId="0" borderId="1" xfId="0" applyFont="1" applyBorder="1" applyAlignment="1">
      <alignment vertical="top" wrapText="1"/>
    </xf>
    <xf numFmtId="0" fontId="44" fillId="0" borderId="1" xfId="0" applyFont="1" applyBorder="1" applyAlignment="1">
      <alignment horizontal="center" vertical="top" wrapText="1"/>
    </xf>
    <xf numFmtId="0" fontId="47" fillId="0" borderId="1" xfId="0" applyFont="1" applyBorder="1" applyAlignment="1">
      <alignment horizontal="center" vertical="top" wrapText="1"/>
    </xf>
    <xf numFmtId="0" fontId="44" fillId="0" borderId="1" xfId="0" applyFont="1" applyBorder="1"/>
    <xf numFmtId="3" fontId="0" fillId="0" borderId="1" xfId="0" applyNumberFormat="1" applyBorder="1"/>
    <xf numFmtId="0" fontId="64" fillId="0" borderId="1" xfId="0" applyFont="1" applyBorder="1"/>
    <xf numFmtId="0" fontId="70" fillId="0" borderId="1" xfId="0" applyFont="1" applyBorder="1" applyAlignment="1">
      <alignment horizontal="left" vertical="center" wrapText="1"/>
    </xf>
    <xf numFmtId="0" fontId="70" fillId="0" borderId="1" xfId="0" applyFont="1" applyBorder="1" applyAlignment="1">
      <alignment vertical="center" wrapText="1"/>
    </xf>
    <xf numFmtId="0" fontId="74" fillId="0" borderId="1" xfId="0" applyFont="1" applyBorder="1" applyAlignment="1">
      <alignment horizontal="justify" vertical="center"/>
    </xf>
    <xf numFmtId="0" fontId="75" fillId="9" borderId="1" xfId="18" applyFont="1" applyBorder="1"/>
    <xf numFmtId="0" fontId="6" fillId="0" borderId="1" xfId="0" applyFont="1" applyBorder="1"/>
    <xf numFmtId="14" fontId="76" fillId="0" borderId="1" xfId="21" applyNumberFormat="1" applyFont="1" applyBorder="1" applyAlignment="1">
      <alignment horizontal="left" vertical="center"/>
    </xf>
    <xf numFmtId="0" fontId="76" fillId="0" borderId="1" xfId="21" applyFont="1" applyBorder="1" applyAlignment="1">
      <alignment horizontal="left" vertical="center"/>
    </xf>
    <xf numFmtId="0" fontId="76" fillId="0" borderId="1" xfId="0" applyFont="1" applyBorder="1" applyAlignment="1">
      <alignment horizontal="left" vertical="center"/>
    </xf>
    <xf numFmtId="0" fontId="76" fillId="0" borderId="1" xfId="0" applyFont="1" applyBorder="1" applyAlignment="1">
      <alignment horizontal="justify" vertical="center"/>
    </xf>
    <xf numFmtId="0" fontId="6" fillId="0" borderId="1" xfId="0" applyFont="1" applyBorder="1" applyAlignment="1">
      <alignment horizontal="left"/>
    </xf>
    <xf numFmtId="0" fontId="79" fillId="0" borderId="1" xfId="0" applyFont="1" applyBorder="1" applyAlignment="1">
      <alignment horizontal="justify" vertical="center"/>
    </xf>
    <xf numFmtId="0" fontId="6" fillId="0" borderId="1" xfId="0" applyFont="1" applyBorder="1" applyAlignment="1">
      <alignment wrapText="1"/>
    </xf>
    <xf numFmtId="0" fontId="11" fillId="0" borderId="1" xfId="0" applyFont="1" applyBorder="1" applyAlignment="1">
      <alignment wrapText="1"/>
    </xf>
    <xf numFmtId="0" fontId="11" fillId="34" borderId="1" xfId="0" applyFont="1" applyFill="1" applyBorder="1"/>
    <xf numFmtId="0" fontId="11" fillId="0" borderId="1" xfId="0" applyFont="1" applyBorder="1" applyAlignment="1">
      <alignment horizontal="left" vertical="center" wrapText="1"/>
    </xf>
    <xf numFmtId="0" fontId="11" fillId="19" borderId="1" xfId="0" applyFont="1" applyFill="1" applyBorder="1"/>
    <xf numFmtId="3" fontId="11" fillId="0" borderId="1" xfId="0" applyNumberFormat="1" applyFont="1" applyBorder="1"/>
    <xf numFmtId="0" fontId="11" fillId="0" borderId="1" xfId="0" applyFont="1" applyBorder="1" applyAlignment="1">
      <alignment horizontal="left"/>
    </xf>
    <xf numFmtId="0" fontId="21" fillId="0" borderId="1" xfId="11" applyFill="1" applyBorder="1" applyAlignment="1">
      <alignment wrapText="1"/>
    </xf>
    <xf numFmtId="0" fontId="1" fillId="0" borderId="1" xfId="18" applyFill="1" applyBorder="1"/>
    <xf numFmtId="0" fontId="1" fillId="0" borderId="1" xfId="7" applyFont="1" applyBorder="1" applyAlignment="1">
      <alignment horizontal="left"/>
    </xf>
    <xf numFmtId="0" fontId="11" fillId="0" borderId="1" xfId="0" applyFont="1" applyBorder="1" applyAlignment="1">
      <alignment horizontal="left" vertical="justify" wrapText="1"/>
    </xf>
    <xf numFmtId="3" fontId="11" fillId="0" borderId="1" xfId="0" applyNumberFormat="1" applyFont="1" applyBorder="1" applyAlignment="1">
      <alignment horizontal="right" wrapText="1"/>
    </xf>
    <xf numFmtId="0" fontId="11" fillId="0" borderId="1" xfId="0" applyFont="1" applyBorder="1" applyAlignment="1">
      <alignment horizontal="right"/>
    </xf>
    <xf numFmtId="0" fontId="21" fillId="0" borderId="1" xfId="11" applyFill="1" applyBorder="1" applyAlignment="1">
      <alignment vertical="center" wrapText="1"/>
    </xf>
    <xf numFmtId="0" fontId="11" fillId="0" borderId="1" xfId="0" applyFont="1" applyBorder="1" applyAlignment="1">
      <alignment horizontal="left" wrapText="1"/>
    </xf>
    <xf numFmtId="0" fontId="43" fillId="0" borderId="1" xfId="11" applyFont="1" applyFill="1" applyBorder="1" applyAlignment="1">
      <alignment wrapText="1"/>
    </xf>
    <xf numFmtId="0" fontId="11" fillId="34" borderId="1" xfId="0" applyFont="1" applyFill="1" applyBorder="1" applyAlignment="1">
      <alignment wrapText="1"/>
    </xf>
    <xf numFmtId="3" fontId="11" fillId="0" borderId="1" xfId="0" applyNumberFormat="1" applyFont="1" applyBorder="1" applyAlignment="1">
      <alignment wrapText="1"/>
    </xf>
    <xf numFmtId="0" fontId="1" fillId="0" borderId="1" xfId="7" applyFont="1" applyBorder="1" applyAlignment="1">
      <alignment horizontal="left" wrapText="1"/>
    </xf>
    <xf numFmtId="4" fontId="80" fillId="0" borderId="1" xfId="0" applyNumberFormat="1" applyFont="1" applyBorder="1"/>
    <xf numFmtId="4" fontId="11" fillId="0" borderId="1" xfId="0" applyNumberFormat="1" applyFont="1" applyBorder="1"/>
    <xf numFmtId="0" fontId="47" fillId="0" borderId="1" xfId="0" applyFont="1" applyBorder="1" applyAlignment="1">
      <alignment wrapText="1"/>
    </xf>
    <xf numFmtId="3" fontId="11" fillId="0" borderId="1" xfId="0" applyNumberFormat="1" applyFont="1" applyBorder="1" applyAlignment="1">
      <alignment horizontal="right"/>
    </xf>
    <xf numFmtId="0" fontId="81" fillId="0" borderId="1" xfId="0" applyFont="1" applyBorder="1"/>
    <xf numFmtId="0" fontId="11" fillId="16" borderId="1" xfId="0" applyFont="1" applyFill="1" applyBorder="1" applyAlignment="1">
      <alignment horizontal="left" vertical="justify" wrapText="1"/>
    </xf>
    <xf numFmtId="0" fontId="47" fillId="0" borderId="1" xfId="0" applyFont="1" applyBorder="1"/>
    <xf numFmtId="0" fontId="19" fillId="34" borderId="1" xfId="0" applyFont="1" applyFill="1" applyBorder="1"/>
    <xf numFmtId="0" fontId="1" fillId="0" borderId="1" xfId="7" applyFont="1" applyBorder="1" applyAlignment="1">
      <alignment horizontal="left" vertical="justify" wrapText="1"/>
    </xf>
    <xf numFmtId="0" fontId="1" fillId="0" borderId="1" xfId="7" applyFont="1" applyBorder="1" applyAlignment="1">
      <alignment wrapText="1"/>
    </xf>
    <xf numFmtId="3" fontId="1" fillId="0" borderId="1" xfId="7" applyNumberFormat="1" applyFont="1" applyBorder="1" applyAlignment="1">
      <alignment horizontal="right" wrapText="1"/>
    </xf>
    <xf numFmtId="0" fontId="1" fillId="0" borderId="1" xfId="7" applyFont="1" applyBorder="1"/>
    <xf numFmtId="3" fontId="1" fillId="0" borderId="1" xfId="7" applyNumberFormat="1" applyFont="1" applyBorder="1"/>
    <xf numFmtId="0" fontId="22" fillId="0" borderId="1" xfId="0" applyFont="1" applyBorder="1"/>
    <xf numFmtId="0" fontId="22" fillId="13" borderId="1" xfId="0" applyFont="1" applyFill="1" applyBorder="1"/>
    <xf numFmtId="0" fontId="22" fillId="0" borderId="1" xfId="0" applyFont="1" applyBorder="1" applyAlignment="1">
      <alignment wrapText="1"/>
    </xf>
    <xf numFmtId="0" fontId="0" fillId="13" borderId="1" xfId="0" applyFill="1" applyBorder="1"/>
    <xf numFmtId="14" fontId="22" fillId="0" borderId="1" xfId="0" applyNumberFormat="1" applyFont="1" applyBorder="1"/>
    <xf numFmtId="0" fontId="22" fillId="0" borderId="1" xfId="0" applyFont="1" applyBorder="1" applyAlignment="1">
      <alignment vertical="center" wrapText="1"/>
    </xf>
    <xf numFmtId="0" fontId="1" fillId="9" borderId="1" xfId="18" applyBorder="1" applyAlignment="1"/>
    <xf numFmtId="0" fontId="0" fillId="0" borderId="1" xfId="0" applyBorder="1" applyAlignment="1">
      <alignment horizontal="right"/>
    </xf>
    <xf numFmtId="0" fontId="0" fillId="0" borderId="1" xfId="0" applyBorder="1" applyAlignment="1">
      <alignment horizontal="left" vertical="center" wrapText="1"/>
    </xf>
    <xf numFmtId="0" fontId="8" fillId="34" borderId="1" xfId="0" applyFont="1" applyFill="1" applyBorder="1" applyAlignment="1">
      <alignment horizontal="left" vertical="center" wrapText="1"/>
    </xf>
    <xf numFmtId="3" fontId="33" fillId="0" borderId="1" xfId="0" applyNumberFormat="1" applyFont="1" applyBorder="1" applyAlignment="1">
      <alignment horizontal="right" vertical="center" wrapText="1"/>
    </xf>
    <xf numFmtId="0" fontId="1" fillId="9" borderId="1" xfId="18" applyBorder="1" applyAlignment="1">
      <alignment horizontal="left" vertical="center" wrapText="1"/>
    </xf>
    <xf numFmtId="0" fontId="1" fillId="15" borderId="1" xfId="18" applyFill="1" applyBorder="1" applyAlignment="1">
      <alignment horizontal="left" vertical="center" wrapText="1"/>
    </xf>
    <xf numFmtId="0" fontId="8" fillId="0" borderId="1" xfId="13" applyFont="1" applyBorder="1" applyAlignment="1">
      <alignment horizontal="left" vertical="center" wrapText="1"/>
    </xf>
    <xf numFmtId="0" fontId="1" fillId="0" borderId="1" xfId="18" applyFill="1" applyBorder="1" applyAlignment="1">
      <alignment horizontal="left" vertical="center" wrapText="1"/>
    </xf>
    <xf numFmtId="0" fontId="83" fillId="0" borderId="1" xfId="0" applyFont="1" applyBorder="1" applyAlignment="1">
      <alignment vertical="center"/>
    </xf>
    <xf numFmtId="3" fontId="8" fillId="0" borderId="1" xfId="0" applyNumberFormat="1" applyFont="1" applyBorder="1" applyAlignment="1">
      <alignment horizontal="left" vertical="center" wrapText="1"/>
    </xf>
    <xf numFmtId="0" fontId="0" fillId="34" borderId="1" xfId="0" applyFill="1" applyBorder="1" applyAlignment="1">
      <alignment horizontal="left" vertical="center" wrapText="1"/>
    </xf>
    <xf numFmtId="166" fontId="0" fillId="0" borderId="1" xfId="0" applyNumberFormat="1" applyBorder="1" applyAlignment="1">
      <alignment horizontal="left" vertical="center" wrapText="1"/>
    </xf>
    <xf numFmtId="0" fontId="8" fillId="0" borderId="1" xfId="16" applyFont="1" applyFill="1" applyBorder="1" applyAlignment="1" applyProtection="1">
      <alignment horizontal="left" vertical="center" wrapText="1"/>
    </xf>
    <xf numFmtId="4" fontId="0" fillId="0" borderId="1" xfId="0" applyNumberFormat="1" applyBorder="1" applyAlignment="1">
      <alignment horizontal="right" vertical="center" wrapText="1"/>
    </xf>
    <xf numFmtId="0" fontId="22" fillId="0" borderId="1" xfId="0" applyFont="1" applyBorder="1" applyAlignment="1">
      <alignment horizontal="left" vertical="center" wrapText="1"/>
    </xf>
    <xf numFmtId="0" fontId="8" fillId="0" borderId="1" xfId="16" applyFont="1" applyBorder="1" applyAlignment="1">
      <alignment horizontal="left" vertical="center" wrapText="1"/>
    </xf>
    <xf numFmtId="3" fontId="33" fillId="0" borderId="1" xfId="0" applyNumberFormat="1" applyFont="1" applyBorder="1" applyAlignment="1">
      <alignment horizontal="right" vertical="center"/>
    </xf>
    <xf numFmtId="0" fontId="74" fillId="20" borderId="1" xfId="0" applyFont="1" applyFill="1" applyBorder="1" applyAlignment="1">
      <alignment horizontal="justify" vertical="center"/>
    </xf>
    <xf numFmtId="0" fontId="26" fillId="0" borderId="1" xfId="17" applyFill="1" applyBorder="1" applyAlignment="1">
      <alignment wrapText="1"/>
    </xf>
    <xf numFmtId="166" fontId="8" fillId="0" borderId="1" xfId="9" applyNumberFormat="1" applyFont="1" applyBorder="1" applyAlignment="1">
      <alignment vertical="center"/>
    </xf>
    <xf numFmtId="172" fontId="8" fillId="0" borderId="1" xfId="0" applyNumberFormat="1" applyFont="1" applyBorder="1" applyAlignment="1">
      <alignment vertical="center" wrapText="1"/>
    </xf>
    <xf numFmtId="166" fontId="0" fillId="0" borderId="1" xfId="0" applyNumberFormat="1" applyBorder="1" applyAlignment="1">
      <alignment vertical="center"/>
    </xf>
    <xf numFmtId="0" fontId="17" fillId="0" borderId="1" xfId="0" applyFont="1" applyBorder="1" applyAlignment="1">
      <alignment vertical="center" wrapText="1"/>
    </xf>
    <xf numFmtId="166" fontId="0" fillId="0" borderId="1" xfId="0" applyNumberFormat="1" applyBorder="1" applyAlignment="1">
      <alignment vertical="center" wrapText="1"/>
    </xf>
    <xf numFmtId="0" fontId="26" fillId="0" borderId="1" xfId="17" applyFill="1" applyBorder="1" applyAlignment="1">
      <alignment vertical="center" wrapText="1"/>
    </xf>
    <xf numFmtId="14" fontId="0" fillId="0" borderId="1" xfId="0" applyNumberFormat="1" applyBorder="1" applyAlignment="1">
      <alignment horizontal="right" vertical="center" wrapText="1"/>
    </xf>
    <xf numFmtId="0" fontId="90" fillId="15" borderId="1" xfId="0" applyFont="1" applyFill="1" applyBorder="1" applyAlignment="1">
      <alignment vertical="center" wrapText="1"/>
    </xf>
    <xf numFmtId="0" fontId="0" fillId="35" borderId="1" xfId="0" applyFill="1" applyBorder="1" applyAlignment="1">
      <alignment vertical="center" wrapText="1"/>
    </xf>
    <xf numFmtId="0" fontId="82" fillId="0" borderId="1" xfId="0" applyFont="1" applyBorder="1" applyAlignment="1">
      <alignment wrapText="1"/>
    </xf>
    <xf numFmtId="0" fontId="82" fillId="0" borderId="1" xfId="0" applyFont="1" applyBorder="1"/>
    <xf numFmtId="174" fontId="82" fillId="0" borderId="1" xfId="0" applyNumberFormat="1" applyFont="1" applyBorder="1"/>
    <xf numFmtId="0" fontId="92" fillId="0" borderId="1" xfId="23" applyFont="1" applyBorder="1" applyAlignment="1">
      <alignment wrapText="1"/>
    </xf>
    <xf numFmtId="14" fontId="82" fillId="0" borderId="1" xfId="0" applyNumberFormat="1" applyFont="1" applyBorder="1"/>
    <xf numFmtId="0" fontId="51" fillId="9" borderId="1" xfId="18" applyFont="1" applyBorder="1" applyAlignment="1">
      <alignment horizontal="left" vertical="top" wrapText="1"/>
    </xf>
    <xf numFmtId="0" fontId="20" fillId="9" borderId="1" xfId="18" applyFont="1" applyBorder="1" applyAlignment="1">
      <alignment horizontal="left" vertical="top" wrapText="1"/>
    </xf>
    <xf numFmtId="0" fontId="82" fillId="16" borderId="1" xfId="0" applyFont="1" applyFill="1" applyBorder="1" applyAlignment="1">
      <alignment horizontal="left" wrapText="1"/>
    </xf>
    <xf numFmtId="0" fontId="82" fillId="0" borderId="1" xfId="0" applyFont="1" applyBorder="1" applyAlignment="1">
      <alignment horizontal="left" vertical="top"/>
    </xf>
    <xf numFmtId="0" fontId="82" fillId="0" borderId="1" xfId="0" applyFont="1" applyBorder="1" applyAlignment="1">
      <alignment horizontal="left" vertical="top" wrapText="1"/>
    </xf>
    <xf numFmtId="0" fontId="82" fillId="0" borderId="1" xfId="8" applyFont="1" applyBorder="1" applyAlignment="1">
      <alignment wrapText="1"/>
    </xf>
    <xf numFmtId="166" fontId="82" fillId="16" borderId="1" xfId="0" applyNumberFormat="1" applyFont="1" applyFill="1" applyBorder="1" applyAlignment="1">
      <alignment horizontal="center" vertical="center" wrapText="1"/>
    </xf>
    <xf numFmtId="166" fontId="82" fillId="16" borderId="1" xfId="0" applyNumberFormat="1" applyFont="1" applyFill="1" applyBorder="1" applyAlignment="1">
      <alignment vertical="center" wrapText="1"/>
    </xf>
    <xf numFmtId="0" fontId="93" fillId="0" borderId="1" xfId="0" applyFont="1" applyBorder="1"/>
    <xf numFmtId="0" fontId="92" fillId="0" borderId="1" xfId="17" applyFont="1" applyBorder="1"/>
    <xf numFmtId="0" fontId="82" fillId="0" borderId="1" xfId="0" applyFont="1" applyBorder="1" applyAlignment="1">
      <alignment horizontal="left"/>
    </xf>
    <xf numFmtId="175" fontId="82" fillId="0" borderId="1" xfId="20" applyNumberFormat="1" applyFont="1" applyBorder="1" applyAlignment="1">
      <alignment horizontal="center" vertical="center" wrapText="1"/>
    </xf>
    <xf numFmtId="175" fontId="82" fillId="0" borderId="1" xfId="0" applyNumberFormat="1" applyFont="1" applyBorder="1" applyAlignment="1">
      <alignment horizontal="center" vertical="center"/>
    </xf>
    <xf numFmtId="0" fontId="94" fillId="0" borderId="1" xfId="0" applyFont="1" applyBorder="1" applyAlignment="1">
      <alignment wrapText="1"/>
    </xf>
    <xf numFmtId="175" fontId="82" fillId="0" borderId="1" xfId="0" applyNumberFormat="1" applyFont="1" applyBorder="1"/>
    <xf numFmtId="166" fontId="82" fillId="16" borderId="1" xfId="0" applyNumberFormat="1" applyFont="1" applyFill="1" applyBorder="1"/>
    <xf numFmtId="0" fontId="51" fillId="9" borderId="1" xfId="18" applyFont="1" applyBorder="1"/>
    <xf numFmtId="0" fontId="51" fillId="9" borderId="1" xfId="18" applyFont="1" applyBorder="1" applyAlignment="1">
      <alignment wrapText="1"/>
    </xf>
    <xf numFmtId="0" fontId="94" fillId="0" borderId="1" xfId="0" applyFont="1" applyBorder="1" applyAlignment="1">
      <alignment horizontal="left" wrapText="1"/>
    </xf>
    <xf numFmtId="14" fontId="82" fillId="0" borderId="1" xfId="0" applyNumberFormat="1" applyFont="1" applyBorder="1" applyAlignment="1">
      <alignment horizontal="left"/>
    </xf>
    <xf numFmtId="0" fontId="92" fillId="0" borderId="1" xfId="17" applyFont="1" applyBorder="1" applyAlignment="1">
      <alignment wrapText="1"/>
    </xf>
    <xf numFmtId="0" fontId="82" fillId="0" borderId="1" xfId="0" applyFont="1" applyBorder="1" applyAlignment="1">
      <alignment horizontal="left" vertical="center" wrapText="1"/>
    </xf>
    <xf numFmtId="17" fontId="82" fillId="0" borderId="1" xfId="0" applyNumberFormat="1" applyFont="1" applyBorder="1" applyAlignment="1">
      <alignment wrapText="1"/>
    </xf>
    <xf numFmtId="0" fontId="96" fillId="16" borderId="1" xfId="0" applyFont="1" applyFill="1" applyBorder="1" applyAlignment="1">
      <alignment horizontal="left" wrapText="1"/>
    </xf>
    <xf numFmtId="0" fontId="96" fillId="16" borderId="1" xfId="8" applyFont="1" applyFill="1" applyBorder="1" applyAlignment="1">
      <alignment horizontal="left" vertical="center" wrapText="1"/>
    </xf>
    <xf numFmtId="0" fontId="82" fillId="27" borderId="1" xfId="0" applyFont="1" applyFill="1" applyBorder="1" applyAlignment="1">
      <alignment vertical="center" wrapText="1"/>
    </xf>
    <xf numFmtId="0" fontId="82" fillId="27" borderId="1" xfId="8" applyFont="1" applyFill="1" applyBorder="1" applyAlignment="1">
      <alignment vertical="center" wrapText="1"/>
    </xf>
    <xf numFmtId="0" fontId="96" fillId="0" borderId="1" xfId="0" applyFont="1" applyBorder="1" applyAlignment="1">
      <alignment horizontal="left" vertical="center" wrapText="1"/>
    </xf>
    <xf numFmtId="0" fontId="94" fillId="0" borderId="1" xfId="0" applyFont="1" applyBorder="1" applyAlignment="1">
      <alignment horizontal="left" vertical="top" wrapText="1"/>
    </xf>
    <xf numFmtId="0" fontId="94" fillId="0" borderId="1" xfId="20" applyFont="1" applyBorder="1" applyAlignment="1">
      <alignment horizontal="left" vertical="top" wrapText="1"/>
    </xf>
    <xf numFmtId="0" fontId="94" fillId="0" borderId="1" xfId="7" applyFont="1" applyBorder="1" applyAlignment="1">
      <alignment horizontal="left" vertical="top" wrapText="1"/>
    </xf>
    <xf numFmtId="174" fontId="94" fillId="0" borderId="1" xfId="20" applyNumberFormat="1" applyFont="1" applyBorder="1" applyAlignment="1">
      <alignment horizontal="left" vertical="top" wrapText="1"/>
    </xf>
    <xf numFmtId="0" fontId="96" fillId="0" borderId="1" xfId="0" applyFont="1" applyBorder="1"/>
    <xf numFmtId="0" fontId="94" fillId="16" borderId="1" xfId="20" applyFont="1" applyFill="1" applyBorder="1" applyAlignment="1">
      <alignment horizontal="left" vertical="top" wrapText="1"/>
    </xf>
    <xf numFmtId="0" fontId="94" fillId="16" borderId="1" xfId="7" applyFont="1" applyFill="1" applyBorder="1" applyAlignment="1">
      <alignment horizontal="left" vertical="top" wrapText="1"/>
    </xf>
    <xf numFmtId="174" fontId="94" fillId="16" borderId="1" xfId="20" applyNumberFormat="1" applyFont="1" applyFill="1" applyBorder="1" applyAlignment="1">
      <alignment horizontal="left" vertical="top" wrapText="1"/>
    </xf>
    <xf numFmtId="0" fontId="97" fillId="0" borderId="1" xfId="24" applyFont="1" applyBorder="1" applyAlignment="1">
      <alignment horizontal="left" vertical="top" wrapText="1"/>
    </xf>
    <xf numFmtId="0" fontId="96" fillId="0" borderId="1" xfId="0" applyFont="1" applyBorder="1" applyAlignment="1">
      <alignment wrapText="1"/>
    </xf>
    <xf numFmtId="0" fontId="92" fillId="0" borderId="1" xfId="25" applyFont="1" applyBorder="1" applyAlignment="1">
      <alignment wrapText="1"/>
    </xf>
    <xf numFmtId="0" fontId="82" fillId="0" borderId="1" xfId="26" applyFont="1" applyBorder="1" applyAlignment="1">
      <alignment vertical="center" wrapText="1"/>
    </xf>
    <xf numFmtId="174" fontId="82" fillId="0" borderId="1" xfId="0" applyNumberFormat="1" applyFont="1" applyBorder="1" applyAlignment="1">
      <alignment horizontal="center" vertical="center" wrapText="1"/>
    </xf>
    <xf numFmtId="176" fontId="82" fillId="0" borderId="1" xfId="26" applyNumberFormat="1" applyFont="1" applyBorder="1" applyAlignment="1">
      <alignment vertical="center" wrapText="1"/>
    </xf>
    <xf numFmtId="0" fontId="82" fillId="0" borderId="1" xfId="27" applyFont="1" applyBorder="1" applyAlignment="1">
      <alignment vertical="center" wrapText="1"/>
    </xf>
    <xf numFmtId="0" fontId="98" fillId="0" borderId="1" xfId="0" applyFont="1" applyBorder="1" applyAlignment="1">
      <alignment vertical="center" wrapText="1"/>
    </xf>
    <xf numFmtId="174" fontId="93" fillId="0" borderId="1" xfId="0" applyNumberFormat="1" applyFont="1" applyBorder="1" applyAlignment="1">
      <alignment wrapText="1"/>
    </xf>
    <xf numFmtId="0" fontId="82" fillId="0" borderId="1" xfId="0" applyFont="1" applyBorder="1" applyAlignment="1">
      <alignment vertical="center" wrapText="1"/>
    </xf>
    <xf numFmtId="0" fontId="93" fillId="0" borderId="1" xfId="0" applyFont="1" applyBorder="1" applyAlignment="1">
      <alignment vertical="center" wrapText="1"/>
    </xf>
    <xf numFmtId="0" fontId="93" fillId="0" borderId="1" xfId="0" applyFont="1" applyBorder="1" applyAlignment="1">
      <alignment vertical="center"/>
    </xf>
    <xf numFmtId="0" fontId="93" fillId="0" borderId="1" xfId="0" applyFont="1" applyBorder="1" applyAlignment="1">
      <alignment wrapText="1"/>
    </xf>
    <xf numFmtId="0" fontId="104" fillId="16" borderId="1" xfId="0" applyFont="1" applyFill="1" applyBorder="1"/>
    <xf numFmtId="0" fontId="104" fillId="0" borderId="1" xfId="0" applyFont="1" applyBorder="1"/>
    <xf numFmtId="2" fontId="104" fillId="0" borderId="1" xfId="0" applyNumberFormat="1" applyFont="1" applyBorder="1" applyAlignment="1">
      <alignment horizontal="right"/>
    </xf>
    <xf numFmtId="0" fontId="25" fillId="16" borderId="1" xfId="16" applyFill="1" applyBorder="1"/>
    <xf numFmtId="0" fontId="104" fillId="0" borderId="1" xfId="0" quotePrefix="1" applyFont="1" applyBorder="1" applyAlignment="1">
      <alignment horizontal="center" vertical="center"/>
    </xf>
    <xf numFmtId="0" fontId="104" fillId="0" borderId="1" xfId="0" applyFont="1" applyBorder="1" applyAlignment="1">
      <alignment vertical="center" wrapText="1"/>
    </xf>
    <xf numFmtId="4" fontId="104" fillId="0" borderId="1" xfId="0" applyNumberFormat="1" applyFont="1" applyBorder="1" applyAlignment="1">
      <alignment horizontal="right"/>
    </xf>
    <xf numFmtId="0" fontId="104" fillId="0" borderId="1" xfId="0" quotePrefix="1" applyFont="1" applyBorder="1" applyAlignment="1">
      <alignment horizontal="left" vertical="center"/>
    </xf>
    <xf numFmtId="4" fontId="104" fillId="0" borderId="1" xfId="0" applyNumberFormat="1" applyFont="1" applyBorder="1"/>
    <xf numFmtId="0" fontId="25" fillId="0" borderId="1" xfId="16" applyFill="1" applyBorder="1" applyAlignment="1"/>
    <xf numFmtId="0" fontId="104" fillId="0" borderId="1" xfId="0" applyFont="1" applyBorder="1" applyAlignment="1">
      <alignment horizontal="right"/>
    </xf>
    <xf numFmtId="0" fontId="104" fillId="0" borderId="1" xfId="0" applyFont="1" applyBorder="1" applyAlignment="1">
      <alignment vertical="center"/>
    </xf>
    <xf numFmtId="49" fontId="104" fillId="16" borderId="1" xfId="0" applyNumberFormat="1" applyFont="1" applyFill="1" applyBorder="1" applyAlignment="1">
      <alignment horizontal="right"/>
    </xf>
    <xf numFmtId="0" fontId="104" fillId="16" borderId="1" xfId="0" applyFont="1" applyFill="1" applyBorder="1" applyAlignment="1">
      <alignment horizontal="left" vertical="center" wrapText="1"/>
    </xf>
    <xf numFmtId="0" fontId="104" fillId="16" borderId="1" xfId="0" applyFont="1" applyFill="1" applyBorder="1" applyAlignment="1">
      <alignment vertical="center"/>
    </xf>
    <xf numFmtId="0" fontId="104" fillId="16" borderId="1" xfId="0" applyFont="1" applyFill="1" applyBorder="1" applyAlignment="1">
      <alignment vertical="center" wrapText="1"/>
    </xf>
    <xf numFmtId="4" fontId="104" fillId="0" borderId="1" xfId="0" applyNumberFormat="1" applyFont="1" applyBorder="1" applyAlignment="1">
      <alignment vertical="center"/>
    </xf>
    <xf numFmtId="4" fontId="104" fillId="16" borderId="1" xfId="0" applyNumberFormat="1" applyFont="1" applyFill="1" applyBorder="1" applyAlignment="1">
      <alignment vertical="center"/>
    </xf>
    <xf numFmtId="0" fontId="25" fillId="0" borderId="1" xfId="16" applyBorder="1" applyAlignment="1">
      <alignment vertical="center"/>
    </xf>
    <xf numFmtId="49" fontId="104" fillId="16" borderId="1" xfId="0" applyNumberFormat="1" applyFont="1" applyFill="1" applyBorder="1" applyAlignment="1">
      <alignment horizontal="right" vertical="center"/>
    </xf>
    <xf numFmtId="0" fontId="12" fillId="0" borderId="1" xfId="0" applyFont="1" applyBorder="1" applyAlignment="1">
      <alignment vertical="center"/>
    </xf>
    <xf numFmtId="0" fontId="105" fillId="0" borderId="1" xfId="0" applyFont="1" applyBorder="1" applyAlignment="1">
      <alignment vertical="center"/>
    </xf>
    <xf numFmtId="0" fontId="106" fillId="0" borderId="1" xfId="0" applyFont="1" applyBorder="1" applyAlignment="1">
      <alignment vertical="center"/>
    </xf>
    <xf numFmtId="0" fontId="106" fillId="0" borderId="1" xfId="0" applyFont="1" applyBorder="1"/>
    <xf numFmtId="0" fontId="107" fillId="0" borderId="1" xfId="0" applyFont="1" applyBorder="1" applyAlignment="1">
      <alignment vertical="top"/>
    </xf>
    <xf numFmtId="0" fontId="104" fillId="16" borderId="1" xfId="0" applyFont="1" applyFill="1" applyBorder="1" applyAlignment="1">
      <alignment horizontal="right"/>
    </xf>
    <xf numFmtId="0" fontId="104" fillId="0" borderId="1" xfId="0" applyFont="1" applyBorder="1" applyAlignment="1">
      <alignment wrapText="1"/>
    </xf>
    <xf numFmtId="0" fontId="109" fillId="0" borderId="1" xfId="0" applyFont="1" applyBorder="1" applyAlignment="1">
      <alignment vertical="top"/>
    </xf>
    <xf numFmtId="0" fontId="104" fillId="0" borderId="1" xfId="0" applyFont="1" applyBorder="1" applyAlignment="1">
      <alignment horizontal="left"/>
    </xf>
    <xf numFmtId="4" fontId="104" fillId="16" borderId="1" xfId="0" applyNumberFormat="1" applyFont="1" applyFill="1" applyBorder="1"/>
    <xf numFmtId="49" fontId="104" fillId="0" borderId="1" xfId="0" applyNumberFormat="1" applyFont="1" applyBorder="1" applyAlignment="1">
      <alignment horizontal="right"/>
    </xf>
    <xf numFmtId="0" fontId="111" fillId="0" borderId="1" xfId="0" applyFont="1" applyBorder="1" applyAlignment="1">
      <alignment horizontal="left" vertical="center"/>
    </xf>
    <xf numFmtId="0" fontId="112" fillId="0" borderId="1" xfId="0" applyFont="1" applyBorder="1" applyAlignment="1">
      <alignment horizontal="right"/>
    </xf>
    <xf numFmtId="2" fontId="104" fillId="0" borderId="1" xfId="0" applyNumberFormat="1" applyFont="1" applyBorder="1"/>
    <xf numFmtId="0" fontId="104" fillId="39" borderId="1" xfId="0" applyFont="1" applyFill="1" applyBorder="1"/>
    <xf numFmtId="0" fontId="104" fillId="39" borderId="1" xfId="0" applyFont="1" applyFill="1" applyBorder="1" applyAlignment="1">
      <alignment vertical="center" wrapText="1"/>
    </xf>
    <xf numFmtId="0" fontId="0" fillId="16" borderId="1" xfId="0" applyFill="1" applyBorder="1" applyAlignment="1">
      <alignment horizontal="center" vertical="center"/>
    </xf>
    <xf numFmtId="0" fontId="113" fillId="16" borderId="1" xfId="0" applyFont="1" applyFill="1" applyBorder="1" applyAlignment="1">
      <alignment horizontal="center" vertical="center" wrapText="1"/>
    </xf>
    <xf numFmtId="0" fontId="115" fillId="16" borderId="1" xfId="0" applyFont="1" applyFill="1" applyBorder="1" applyAlignment="1">
      <alignment horizontal="center" vertical="center" wrapText="1"/>
    </xf>
    <xf numFmtId="0" fontId="0" fillId="16" borderId="1" xfId="0" applyFill="1" applyBorder="1" applyAlignment="1">
      <alignment horizontal="center" vertical="center" wrapText="1"/>
    </xf>
    <xf numFmtId="0" fontId="8" fillId="16" borderId="1" xfId="0" applyFont="1" applyFill="1" applyBorder="1" applyAlignment="1">
      <alignment horizontal="center" vertical="center" wrapText="1"/>
    </xf>
    <xf numFmtId="3" fontId="113" fillId="16" borderId="1" xfId="0" applyNumberFormat="1" applyFont="1" applyFill="1" applyBorder="1" applyAlignment="1">
      <alignment horizontal="center" vertical="center"/>
    </xf>
    <xf numFmtId="3" fontId="116" fillId="16" borderId="1" xfId="0" applyNumberFormat="1" applyFont="1" applyFill="1" applyBorder="1" applyAlignment="1">
      <alignment horizontal="center" vertical="center"/>
    </xf>
    <xf numFmtId="0" fontId="21" fillId="16" borderId="1" xfId="11" applyFill="1" applyBorder="1" applyAlignment="1">
      <alignment horizontal="center" vertical="center"/>
    </xf>
    <xf numFmtId="14" fontId="0" fillId="16" borderId="1" xfId="0" applyNumberFormat="1" applyFill="1" applyBorder="1" applyAlignment="1">
      <alignment horizontal="center" vertical="center"/>
    </xf>
    <xf numFmtId="0" fontId="1" fillId="16" borderId="1" xfId="18" applyFill="1" applyBorder="1" applyAlignment="1">
      <alignment horizontal="center" vertical="center"/>
    </xf>
    <xf numFmtId="4" fontId="116" fillId="16" borderId="1" xfId="0" applyNumberFormat="1" applyFont="1" applyFill="1" applyBorder="1" applyAlignment="1">
      <alignment horizontal="center" vertical="center"/>
    </xf>
    <xf numFmtId="3" fontId="0" fillId="16" borderId="1" xfId="0" applyNumberFormat="1" applyFill="1" applyBorder="1" applyAlignment="1">
      <alignment horizontal="center" vertical="center" wrapText="1"/>
    </xf>
    <xf numFmtId="0" fontId="21" fillId="16" borderId="1" xfId="11" applyFill="1" applyBorder="1" applyAlignment="1">
      <alignment horizontal="center" vertical="center" wrapText="1"/>
    </xf>
    <xf numFmtId="14" fontId="0" fillId="16" borderId="1" xfId="0" applyNumberFormat="1" applyFill="1" applyBorder="1" applyAlignment="1">
      <alignment horizontal="center" vertical="center" wrapText="1"/>
    </xf>
    <xf numFmtId="0" fontId="1" fillId="16" borderId="1" xfId="18" applyFill="1" applyBorder="1" applyAlignment="1">
      <alignment horizontal="center" vertical="center" wrapText="1"/>
    </xf>
    <xf numFmtId="0" fontId="117" fillId="16" borderId="1" xfId="0" applyFont="1" applyFill="1" applyBorder="1" applyAlignment="1">
      <alignment horizontal="center" vertical="center" wrapText="1"/>
    </xf>
    <xf numFmtId="0" fontId="58" fillId="16" borderId="1" xfId="0" applyFont="1" applyFill="1" applyBorder="1" applyAlignment="1">
      <alignment vertical="center" wrapText="1"/>
    </xf>
    <xf numFmtId="0" fontId="11" fillId="16" borderId="1" xfId="18" applyFont="1" applyFill="1" applyBorder="1" applyAlignment="1">
      <alignment horizontal="center" vertical="center" wrapText="1"/>
    </xf>
    <xf numFmtId="0" fontId="54" fillId="16" borderId="1" xfId="0" applyFont="1" applyFill="1" applyBorder="1" applyAlignment="1">
      <alignment horizontal="center" vertical="center" wrapText="1"/>
    </xf>
    <xf numFmtId="0" fontId="54" fillId="16" borderId="1" xfId="0" applyFont="1" applyFill="1" applyBorder="1" applyAlignment="1">
      <alignment horizontal="center" vertical="center"/>
    </xf>
    <xf numFmtId="0" fontId="41" fillId="16" borderId="1" xfId="0" applyFont="1" applyFill="1" applyBorder="1" applyAlignment="1">
      <alignment horizontal="center" vertical="center" wrapText="1"/>
    </xf>
    <xf numFmtId="0" fontId="58" fillId="16" borderId="1" xfId="0" applyFont="1" applyFill="1" applyBorder="1" applyAlignment="1">
      <alignment horizontal="center" vertical="center" wrapText="1"/>
    </xf>
    <xf numFmtId="2" fontId="8" fillId="16" borderId="1" xfId="0" applyNumberFormat="1" applyFont="1" applyFill="1" applyBorder="1" applyAlignment="1">
      <alignment horizontal="center" vertical="center"/>
    </xf>
    <xf numFmtId="0" fontId="118" fillId="16" borderId="1" xfId="0" applyFont="1" applyFill="1" applyBorder="1" applyAlignment="1">
      <alignment vertical="center" wrapText="1"/>
    </xf>
    <xf numFmtId="0" fontId="22" fillId="16" borderId="1" xfId="0" applyFont="1" applyFill="1" applyBorder="1" applyAlignment="1">
      <alignment horizontal="center" vertical="center" wrapText="1"/>
    </xf>
    <xf numFmtId="0" fontId="29" fillId="16" borderId="1" xfId="0" applyFont="1" applyFill="1" applyBorder="1" applyAlignment="1">
      <alignment horizontal="center" vertical="center"/>
    </xf>
    <xf numFmtId="0" fontId="116" fillId="16" borderId="1" xfId="0" applyFont="1" applyFill="1" applyBorder="1" applyAlignment="1">
      <alignment horizontal="center" vertical="center" wrapText="1"/>
    </xf>
    <xf numFmtId="14" fontId="8" fillId="16" borderId="1" xfId="0" applyNumberFormat="1" applyFont="1" applyFill="1" applyBorder="1" applyAlignment="1">
      <alignment horizontal="center" vertical="center"/>
    </xf>
    <xf numFmtId="0" fontId="11" fillId="16" borderId="1" xfId="18" applyFont="1" applyFill="1" applyBorder="1" applyAlignment="1">
      <alignment horizontal="center" vertical="center"/>
    </xf>
    <xf numFmtId="0" fontId="28" fillId="16" borderId="1" xfId="11" applyFont="1" applyFill="1" applyBorder="1" applyAlignment="1">
      <alignment horizontal="center" vertical="center" wrapText="1"/>
    </xf>
    <xf numFmtId="49" fontId="51" fillId="16" borderId="1" xfId="0" applyNumberFormat="1" applyFont="1" applyFill="1" applyBorder="1" applyAlignment="1">
      <alignment horizontal="center" vertical="center" wrapText="1"/>
    </xf>
    <xf numFmtId="0" fontId="120" fillId="16" borderId="1" xfId="0" applyFont="1" applyFill="1" applyBorder="1" applyAlignment="1">
      <alignment horizontal="center" vertical="center"/>
    </xf>
    <xf numFmtId="0" fontId="41" fillId="16" borderId="1" xfId="0" applyFont="1" applyFill="1" applyBorder="1" applyAlignment="1">
      <alignment horizontal="center" vertical="center"/>
    </xf>
    <xf numFmtId="49" fontId="41" fillId="16" borderId="1" xfId="0" applyNumberFormat="1" applyFont="1" applyFill="1" applyBorder="1" applyAlignment="1">
      <alignment horizontal="center" vertical="center" wrapText="1"/>
    </xf>
    <xf numFmtId="2" fontId="41" fillId="16" borderId="1" xfId="0" applyNumberFormat="1" applyFont="1" applyFill="1" applyBorder="1" applyAlignment="1">
      <alignment horizontal="center" vertical="center"/>
    </xf>
    <xf numFmtId="0" fontId="121" fillId="16" borderId="1" xfId="0" applyFont="1" applyFill="1" applyBorder="1" applyAlignment="1">
      <alignment horizontal="center" vertical="center" wrapText="1"/>
    </xf>
    <xf numFmtId="0" fontId="122" fillId="16" borderId="1" xfId="0" applyFont="1" applyFill="1" applyBorder="1" applyAlignment="1">
      <alignment horizontal="center" vertical="center" wrapText="1"/>
    </xf>
    <xf numFmtId="0" fontId="68" fillId="16" borderId="1" xfId="0" applyFont="1" applyFill="1" applyBorder="1" applyAlignment="1">
      <alignment horizontal="center" vertical="center" wrapText="1"/>
    </xf>
    <xf numFmtId="0" fontId="123" fillId="16" borderId="1" xfId="0" applyFont="1" applyFill="1" applyBorder="1" applyAlignment="1">
      <alignment horizontal="center" vertical="center"/>
    </xf>
    <xf numFmtId="4" fontId="8" fillId="16" borderId="1" xfId="0" applyNumberFormat="1" applyFont="1" applyFill="1" applyBorder="1" applyAlignment="1">
      <alignment horizontal="center" vertical="center"/>
    </xf>
    <xf numFmtId="0" fontId="47" fillId="16" borderId="1" xfId="0" applyFont="1" applyFill="1" applyBorder="1" applyAlignment="1">
      <alignment horizontal="center" vertical="center" wrapText="1"/>
    </xf>
    <xf numFmtId="14" fontId="47" fillId="16" borderId="1" xfId="0" applyNumberFormat="1" applyFont="1" applyFill="1" applyBorder="1" applyAlignment="1">
      <alignment horizontal="center" vertical="center"/>
    </xf>
    <xf numFmtId="0" fontId="124" fillId="16" borderId="1" xfId="0" applyFont="1" applyFill="1" applyBorder="1" applyAlignment="1">
      <alignment horizontal="center" vertical="center" wrapText="1"/>
    </xf>
    <xf numFmtId="0" fontId="47" fillId="16" borderId="1" xfId="0" applyFont="1" applyFill="1" applyBorder="1" applyAlignment="1">
      <alignment horizontal="center" vertical="center"/>
    </xf>
    <xf numFmtId="0" fontId="20" fillId="16" borderId="1" xfId="18" applyFont="1" applyFill="1" applyBorder="1" applyAlignment="1">
      <alignment horizontal="center" vertical="center" wrapText="1"/>
    </xf>
    <xf numFmtId="49" fontId="47" fillId="16" borderId="1" xfId="0" applyNumberFormat="1" applyFont="1" applyFill="1" applyBorder="1" applyAlignment="1">
      <alignment horizontal="center" vertical="center"/>
    </xf>
    <xf numFmtId="49" fontId="8" fillId="16" borderId="1" xfId="0" applyNumberFormat="1" applyFont="1" applyFill="1" applyBorder="1" applyAlignment="1">
      <alignment horizontal="center" vertical="center" wrapText="1"/>
    </xf>
    <xf numFmtId="0" fontId="110" fillId="16" borderId="1" xfId="0" applyFont="1" applyFill="1" applyBorder="1" applyAlignment="1">
      <alignment horizontal="center" vertical="center" wrapText="1"/>
    </xf>
    <xf numFmtId="49" fontId="8" fillId="16" borderId="1" xfId="0" applyNumberFormat="1" applyFont="1" applyFill="1" applyBorder="1" applyAlignment="1">
      <alignment horizontal="center" vertical="center"/>
    </xf>
    <xf numFmtId="0" fontId="0" fillId="16" borderId="1" xfId="18" applyFont="1" applyFill="1" applyBorder="1" applyAlignment="1">
      <alignment horizontal="center" vertical="center"/>
    </xf>
    <xf numFmtId="0" fontId="125" fillId="16" borderId="1" xfId="0" applyFont="1" applyFill="1" applyBorder="1" applyAlignment="1">
      <alignment horizontal="center" vertical="center" wrapText="1"/>
    </xf>
    <xf numFmtId="0" fontId="123" fillId="16" borderId="1"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27" fillId="16" borderId="1" xfId="0" applyFont="1" applyFill="1" applyBorder="1" applyAlignment="1">
      <alignment horizontal="center" vertical="center" wrapText="1"/>
    </xf>
    <xf numFmtId="3" fontId="0" fillId="16" borderId="1" xfId="0" applyNumberFormat="1" applyFill="1" applyBorder="1" applyAlignment="1">
      <alignment horizontal="center" vertical="center"/>
    </xf>
    <xf numFmtId="3" fontId="8" fillId="16" borderId="1" xfId="0" applyNumberFormat="1" applyFont="1" applyFill="1" applyBorder="1" applyAlignment="1">
      <alignment horizontal="center" vertical="center"/>
    </xf>
    <xf numFmtId="4" fontId="44" fillId="16" borderId="1" xfId="0" applyNumberFormat="1" applyFont="1" applyFill="1" applyBorder="1" applyAlignment="1">
      <alignment horizontal="center" vertical="center"/>
    </xf>
    <xf numFmtId="4" fontId="0" fillId="16" borderId="1" xfId="0" applyNumberFormat="1" applyFill="1" applyBorder="1" applyAlignment="1">
      <alignment horizontal="center" vertical="center"/>
    </xf>
    <xf numFmtId="0" fontId="8" fillId="42" borderId="1" xfId="0" applyFont="1" applyFill="1" applyBorder="1" applyAlignment="1">
      <alignment horizontal="center" vertical="center"/>
    </xf>
    <xf numFmtId="0" fontId="8" fillId="42" borderId="1" xfId="0" applyFont="1" applyFill="1" applyBorder="1" applyAlignment="1">
      <alignment horizontal="center" vertical="center" wrapText="1"/>
    </xf>
    <xf numFmtId="49" fontId="51" fillId="42" borderId="1" xfId="0" applyNumberFormat="1" applyFont="1" applyFill="1" applyBorder="1" applyAlignment="1">
      <alignment horizontal="center" vertical="center" wrapText="1"/>
    </xf>
    <xf numFmtId="0" fontId="41" fillId="42" borderId="1" xfId="0" applyFont="1" applyFill="1" applyBorder="1" applyAlignment="1">
      <alignment horizontal="center" vertical="center" wrapText="1"/>
    </xf>
    <xf numFmtId="0" fontId="41" fillId="42" borderId="1" xfId="0" applyFont="1" applyFill="1" applyBorder="1" applyAlignment="1">
      <alignment horizontal="center" vertical="center"/>
    </xf>
    <xf numFmtId="0" fontId="0" fillId="42" borderId="1" xfId="0" applyFill="1" applyBorder="1" applyAlignment="1">
      <alignment horizontal="center" vertical="center"/>
    </xf>
    <xf numFmtId="4" fontId="8" fillId="0" borderId="1" xfId="0" applyNumberFormat="1" applyFont="1" applyBorder="1" applyAlignment="1">
      <alignment vertical="center" wrapText="1"/>
    </xf>
    <xf numFmtId="0" fontId="25" fillId="0" borderId="1" xfId="11" applyFont="1" applyBorder="1" applyAlignment="1">
      <alignment horizontal="center" vertical="center" wrapText="1"/>
    </xf>
    <xf numFmtId="0" fontId="20" fillId="9" borderId="1" xfId="18" applyFont="1" applyBorder="1" applyAlignment="1">
      <alignment horizontal="center" vertical="center" wrapText="1"/>
    </xf>
    <xf numFmtId="4" fontId="0" fillId="0" borderId="1" xfId="0" applyNumberFormat="1" applyBorder="1" applyAlignment="1">
      <alignment vertical="center" wrapText="1"/>
    </xf>
    <xf numFmtId="0" fontId="21" fillId="0" borderId="1" xfId="11" applyBorder="1" applyAlignment="1">
      <alignment horizontal="center" vertical="center"/>
    </xf>
    <xf numFmtId="14" fontId="0" fillId="0" borderId="1" xfId="0" applyNumberFormat="1" applyBorder="1" applyAlignment="1">
      <alignment vertical="center" wrapText="1"/>
    </xf>
    <xf numFmtId="0" fontId="21" fillId="0" borderId="1" xfId="11" applyBorder="1" applyAlignment="1">
      <alignment vertical="center" wrapText="1"/>
    </xf>
    <xf numFmtId="49" fontId="0" fillId="0" borderId="1" xfId="0" applyNumberFormat="1" applyBorder="1" applyAlignment="1">
      <alignment horizontal="right" vertical="center" wrapText="1"/>
    </xf>
    <xf numFmtId="0" fontId="36" fillId="0" borderId="1" xfId="0" applyFont="1" applyBorder="1" applyAlignment="1">
      <alignment vertical="center" wrapText="1"/>
    </xf>
    <xf numFmtId="14" fontId="8" fillId="0" borderId="1" xfId="0" applyNumberFormat="1" applyFont="1" applyBorder="1" applyAlignment="1">
      <alignment horizontal="right" vertical="center" wrapText="1"/>
    </xf>
    <xf numFmtId="0" fontId="44" fillId="0" borderId="1" xfId="0" applyFont="1" applyBorder="1" applyAlignment="1">
      <alignment vertical="center" wrapText="1"/>
    </xf>
    <xf numFmtId="0" fontId="25" fillId="0" borderId="1" xfId="11" applyFont="1" applyBorder="1" applyAlignment="1">
      <alignment vertical="center" wrapText="1"/>
    </xf>
    <xf numFmtId="4" fontId="8" fillId="0" borderId="1" xfId="10" applyNumberFormat="1" applyFont="1" applyBorder="1" applyAlignment="1">
      <alignment vertical="center" wrapText="1"/>
    </xf>
    <xf numFmtId="0" fontId="25" fillId="0" borderId="1" xfId="11" applyFont="1" applyFill="1" applyBorder="1" applyAlignment="1">
      <alignment horizontal="center" vertical="center" wrapText="1"/>
    </xf>
    <xf numFmtId="0" fontId="0" fillId="0" borderId="1" xfId="0" applyBorder="1" applyAlignment="1">
      <alignment horizontal="center" vertical="center"/>
    </xf>
    <xf numFmtId="4" fontId="8" fillId="0" borderId="1" xfId="0" applyNumberFormat="1" applyFont="1" applyBorder="1" applyAlignment="1">
      <alignment horizontal="center" vertical="center" wrapText="1"/>
    </xf>
    <xf numFmtId="0" fontId="20" fillId="9" borderId="1" xfId="18" applyFont="1" applyBorder="1" applyAlignment="1">
      <alignment horizontal="center" vertical="center"/>
    </xf>
    <xf numFmtId="4" fontId="8" fillId="0" borderId="1" xfId="0" applyNumberFormat="1" applyFont="1" applyBorder="1" applyAlignment="1">
      <alignment horizontal="right" vertical="center"/>
    </xf>
    <xf numFmtId="0" fontId="20" fillId="0" borderId="1" xfId="18" applyFont="1" applyFill="1" applyBorder="1" applyAlignment="1">
      <alignment horizontal="center" vertical="center"/>
    </xf>
    <xf numFmtId="0" fontId="8" fillId="43" borderId="1" xfId="0" applyFont="1" applyFill="1" applyBorder="1" applyAlignment="1">
      <alignment vertical="center" wrapText="1"/>
    </xf>
    <xf numFmtId="0" fontId="0" fillId="43" borderId="1" xfId="0" applyFill="1" applyBorder="1" applyAlignment="1">
      <alignment vertical="center" wrapText="1"/>
    </xf>
    <xf numFmtId="0" fontId="8" fillId="35" borderId="1" xfId="0" applyFont="1" applyFill="1" applyBorder="1" applyAlignment="1">
      <alignment vertical="center" wrapText="1"/>
    </xf>
    <xf numFmtId="8" fontId="0" fillId="0" borderId="1" xfId="0" applyNumberFormat="1" applyBorder="1" applyAlignment="1">
      <alignment vertical="center" wrapText="1"/>
    </xf>
    <xf numFmtId="44" fontId="0" fillId="0" borderId="1" xfId="10" applyFont="1" applyFill="1" applyBorder="1" applyAlignment="1">
      <alignment vertical="center" wrapText="1"/>
    </xf>
    <xf numFmtId="0" fontId="26" fillId="0" borderId="1" xfId="17" applyBorder="1" applyAlignment="1">
      <alignment vertical="center" wrapText="1"/>
    </xf>
    <xf numFmtId="0" fontId="84" fillId="0" borderId="1" xfId="0" applyFont="1" applyBorder="1" applyAlignment="1">
      <alignment vertical="center" wrapText="1"/>
    </xf>
    <xf numFmtId="8" fontId="0" fillId="16" borderId="1" xfId="0" applyNumberFormat="1" applyFill="1" applyBorder="1" applyAlignment="1">
      <alignment vertical="center" wrapText="1"/>
    </xf>
    <xf numFmtId="172" fontId="0" fillId="0" borderId="1" xfId="0" applyNumberFormat="1" applyBorder="1" applyAlignment="1">
      <alignment vertical="center" wrapText="1"/>
    </xf>
    <xf numFmtId="6" fontId="0" fillId="16" borderId="1" xfId="0" applyNumberFormat="1" applyFill="1" applyBorder="1" applyAlignment="1">
      <alignment vertical="center" wrapText="1"/>
    </xf>
    <xf numFmtId="173" fontId="8" fillId="0" borderId="1" xfId="0" applyNumberFormat="1" applyFont="1" applyBorder="1" applyAlignment="1">
      <alignment vertical="center" wrapText="1"/>
    </xf>
    <xf numFmtId="0" fontId="47" fillId="0" borderId="1" xfId="0" applyFont="1" applyBorder="1" applyAlignment="1">
      <alignment vertical="center" wrapText="1"/>
    </xf>
    <xf numFmtId="0" fontId="26" fillId="0" borderId="1" xfId="17" applyFill="1" applyBorder="1"/>
    <xf numFmtId="0" fontId="1" fillId="25" borderId="1" xfId="18" applyFill="1" applyBorder="1" applyAlignment="1">
      <alignment vertical="center" wrapText="1"/>
    </xf>
    <xf numFmtId="166" fontId="8" fillId="0" borderId="1" xfId="0" applyNumberFormat="1" applyFont="1" applyBorder="1" applyAlignment="1">
      <alignment vertical="center" wrapText="1"/>
    </xf>
    <xf numFmtId="8" fontId="85" fillId="0" borderId="1" xfId="0" applyNumberFormat="1" applyFont="1" applyBorder="1" applyAlignment="1">
      <alignment vertical="center" wrapText="1"/>
    </xf>
    <xf numFmtId="14" fontId="0" fillId="0" borderId="1" xfId="0" applyNumberFormat="1" applyBorder="1" applyAlignment="1">
      <alignment horizontal="left" vertical="center" wrapText="1"/>
    </xf>
    <xf numFmtId="14" fontId="0" fillId="0" borderId="1" xfId="0" applyNumberFormat="1" applyBorder="1" applyAlignment="1">
      <alignment horizontal="right"/>
    </xf>
    <xf numFmtId="0" fontId="0" fillId="0" borderId="1" xfId="0" applyBorder="1" applyAlignment="1">
      <alignment vertical="top" wrapText="1"/>
    </xf>
    <xf numFmtId="0" fontId="0" fillId="0" borderId="1" xfId="0" applyBorder="1" applyAlignment="1">
      <alignment horizontal="left" vertical="top" wrapText="1"/>
    </xf>
    <xf numFmtId="166" fontId="86" fillId="0" borderId="1" xfId="0" applyNumberFormat="1" applyFont="1" applyBorder="1" applyAlignment="1">
      <alignment vertical="center"/>
    </xf>
    <xf numFmtId="0" fontId="87" fillId="0" borderId="1" xfId="0" applyFont="1" applyBorder="1" applyAlignment="1">
      <alignment vertical="center" wrapText="1"/>
    </xf>
    <xf numFmtId="166" fontId="8" fillId="0" borderId="1" xfId="9" applyNumberFormat="1" applyFont="1" applyBorder="1" applyAlignment="1"/>
    <xf numFmtId="166" fontId="0" fillId="0" borderId="1" xfId="0" applyNumberFormat="1" applyBorder="1"/>
    <xf numFmtId="0" fontId="43" fillId="0" borderId="1" xfId="17" applyFont="1" applyBorder="1" applyAlignment="1">
      <alignment vertical="center" wrapText="1"/>
    </xf>
    <xf numFmtId="49" fontId="0" fillId="0" borderId="1" xfId="0" applyNumberFormat="1" applyBorder="1" applyAlignment="1">
      <alignment vertical="center" wrapText="1"/>
    </xf>
    <xf numFmtId="0" fontId="88" fillId="0" borderId="1" xfId="0" applyFont="1" applyBorder="1" applyAlignment="1">
      <alignment vertical="center"/>
    </xf>
    <xf numFmtId="3" fontId="8" fillId="16" borderId="1" xfId="0" applyNumberFormat="1" applyFont="1" applyFill="1" applyBorder="1" applyAlignment="1">
      <alignment vertical="center" wrapText="1"/>
    </xf>
    <xf numFmtId="4" fontId="8" fillId="16" borderId="1" xfId="0" applyNumberFormat="1" applyFont="1" applyFill="1" applyBorder="1" applyAlignment="1">
      <alignment vertical="center" wrapText="1"/>
    </xf>
    <xf numFmtId="0" fontId="89" fillId="0" borderId="1" xfId="0" applyFont="1" applyBorder="1" applyAlignment="1">
      <alignment vertical="center" wrapText="1"/>
    </xf>
    <xf numFmtId="0" fontId="8" fillId="16" borderId="1" xfId="0" applyFont="1" applyFill="1" applyBorder="1" applyAlignment="1">
      <alignment horizontal="left" vertical="center" wrapText="1"/>
    </xf>
    <xf numFmtId="166" fontId="0" fillId="16" borderId="1" xfId="0" applyNumberFormat="1" applyFill="1" applyBorder="1" applyAlignment="1">
      <alignment vertical="center" wrapText="1"/>
    </xf>
    <xf numFmtId="14" fontId="0" fillId="16" borderId="1" xfId="0" applyNumberFormat="1" applyFill="1" applyBorder="1" applyAlignment="1">
      <alignment horizontal="right" vertical="center" wrapText="1"/>
    </xf>
    <xf numFmtId="0" fontId="17" fillId="0" borderId="1" xfId="0" applyFont="1" applyBorder="1" applyAlignment="1">
      <alignment horizontal="left" vertical="center" wrapText="1"/>
    </xf>
    <xf numFmtId="0" fontId="17" fillId="35" borderId="1" xfId="0" applyFont="1" applyFill="1" applyBorder="1" applyAlignment="1">
      <alignment vertical="center" wrapText="1"/>
    </xf>
    <xf numFmtId="166" fontId="17" fillId="0" borderId="1" xfId="0" applyNumberFormat="1" applyFont="1" applyBorder="1" applyAlignment="1">
      <alignment vertical="center" wrapText="1"/>
    </xf>
    <xf numFmtId="0" fontId="91" fillId="0" borderId="1" xfId="16" applyFont="1" applyFill="1" applyBorder="1" applyAlignment="1">
      <alignment vertical="center" wrapText="1"/>
    </xf>
    <xf numFmtId="14" fontId="17" fillId="0" borderId="1" xfId="0" applyNumberFormat="1" applyFont="1" applyBorder="1" applyAlignment="1">
      <alignment vertical="center" wrapText="1"/>
    </xf>
    <xf numFmtId="0" fontId="45" fillId="0" borderId="1" xfId="0" applyFont="1" applyBorder="1" applyAlignment="1">
      <alignment vertical="center" wrapText="1"/>
    </xf>
    <xf numFmtId="0" fontId="82" fillId="36" borderId="1" xfId="0" applyFont="1" applyFill="1" applyBorder="1"/>
    <xf numFmtId="0" fontId="82" fillId="36" borderId="1" xfId="0" applyFont="1" applyFill="1" applyBorder="1" applyAlignment="1">
      <alignment horizontal="left"/>
    </xf>
    <xf numFmtId="0" fontId="94" fillId="36" borderId="1" xfId="0" applyFont="1" applyFill="1" applyBorder="1" applyAlignment="1">
      <alignment horizontal="left" vertical="top" wrapText="1"/>
    </xf>
    <xf numFmtId="174" fontId="82" fillId="0" borderId="1" xfId="26" applyNumberFormat="1" applyFont="1" applyBorder="1" applyAlignment="1">
      <alignment vertical="center" wrapText="1"/>
    </xf>
    <xf numFmtId="0" fontId="99" fillId="0" borderId="1" xfId="16" applyFont="1" applyFill="1" applyBorder="1" applyAlignment="1">
      <alignment vertical="center" wrapText="1"/>
    </xf>
    <xf numFmtId="0" fontId="24" fillId="0" borderId="1" xfId="0" applyFont="1" applyBorder="1" applyAlignment="1">
      <alignment horizontal="left" vertical="center" wrapText="1"/>
    </xf>
    <xf numFmtId="0" fontId="24" fillId="38" borderId="1" xfId="0" applyFont="1" applyFill="1" applyBorder="1" applyAlignment="1">
      <alignment vertical="center" wrapText="1"/>
    </xf>
    <xf numFmtId="44" fontId="24" fillId="0" borderId="1" xfId="10" applyFont="1" applyFill="1" applyBorder="1" applyAlignment="1">
      <alignment vertical="center" wrapText="1"/>
    </xf>
    <xf numFmtId="14" fontId="24" fillId="0" borderId="1" xfId="0" applyNumberFormat="1" applyFont="1" applyBorder="1" applyAlignment="1">
      <alignment horizontal="center" vertical="center" wrapText="1"/>
    </xf>
    <xf numFmtId="14" fontId="24" fillId="0" borderId="1" xfId="0" applyNumberFormat="1" applyFont="1" applyBorder="1" applyAlignment="1">
      <alignment horizontal="center" vertical="center"/>
    </xf>
    <xf numFmtId="0" fontId="100" fillId="37" borderId="1" xfId="0" applyFont="1" applyFill="1" applyBorder="1" applyAlignment="1">
      <alignment vertical="center" wrapText="1"/>
    </xf>
    <xf numFmtId="0" fontId="24" fillId="38" borderId="1" xfId="0" applyFont="1" applyFill="1" applyBorder="1" applyAlignment="1">
      <alignment horizontal="left" vertical="center" wrapText="1"/>
    </xf>
    <xf numFmtId="44" fontId="24" fillId="0" borderId="1" xfId="10" applyFont="1" applyBorder="1" applyAlignment="1">
      <alignment vertical="center" wrapText="1"/>
    </xf>
    <xf numFmtId="0" fontId="99" fillId="0" borderId="1" xfId="16" applyFont="1" applyBorder="1" applyAlignment="1">
      <alignment horizontal="left" vertical="center" wrapText="1"/>
    </xf>
    <xf numFmtId="0" fontId="2" fillId="9" borderId="1" xfId="6" applyBorder="1" applyAlignment="1">
      <alignment vertical="center" wrapText="1"/>
    </xf>
    <xf numFmtId="44" fontId="24" fillId="16" borderId="1" xfId="10" applyFont="1" applyFill="1" applyBorder="1" applyAlignment="1">
      <alignment vertical="center" wrapText="1"/>
    </xf>
    <xf numFmtId="0" fontId="24" fillId="16" borderId="1" xfId="0" applyFont="1" applyFill="1" applyBorder="1" applyAlignment="1">
      <alignment vertical="center" wrapText="1"/>
    </xf>
    <xf numFmtId="0" fontId="99" fillId="0" borderId="1" xfId="16" applyFont="1" applyBorder="1" applyAlignment="1">
      <alignment vertical="center" wrapText="1"/>
    </xf>
    <xf numFmtId="44" fontId="24" fillId="0" borderId="1" xfId="10" applyFont="1" applyBorder="1" applyAlignment="1">
      <alignment vertical="center"/>
    </xf>
    <xf numFmtId="0" fontId="2" fillId="9" borderId="1" xfId="6" applyBorder="1" applyAlignment="1">
      <alignment vertical="center"/>
    </xf>
    <xf numFmtId="0" fontId="24" fillId="0" borderId="1" xfId="0" applyFont="1" applyBorder="1" applyAlignment="1">
      <alignment horizontal="center" vertical="center"/>
    </xf>
    <xf numFmtId="44" fontId="24" fillId="0" borderId="1" xfId="10" applyFont="1" applyFill="1" applyBorder="1" applyAlignment="1">
      <alignment vertical="center"/>
    </xf>
    <xf numFmtId="0" fontId="101" fillId="0" borderId="1" xfId="0" applyFont="1" applyBorder="1" applyAlignment="1">
      <alignment vertical="center" wrapText="1"/>
    </xf>
    <xf numFmtId="0" fontId="102" fillId="0" borderId="1" xfId="0" applyFont="1" applyBorder="1" applyAlignment="1">
      <alignment horizontal="left" vertical="center" wrapText="1"/>
    </xf>
    <xf numFmtId="0" fontId="24" fillId="38" borderId="1" xfId="0" applyFont="1" applyFill="1" applyBorder="1" applyAlignment="1">
      <alignment vertical="top" wrapText="1"/>
    </xf>
    <xf numFmtId="177" fontId="24" fillId="0" borderId="1" xfId="0" applyNumberFormat="1" applyFont="1" applyBorder="1" applyAlignment="1">
      <alignment horizontal="center" vertical="center"/>
    </xf>
    <xf numFmtId="0" fontId="99" fillId="0" borderId="1" xfId="16" applyFont="1" applyBorder="1" applyAlignment="1">
      <alignment vertical="top" wrapText="1"/>
    </xf>
    <xf numFmtId="0" fontId="24" fillId="0" borderId="1" xfId="0" applyFont="1" applyBorder="1" applyAlignment="1">
      <alignment horizontal="center" vertical="center" wrapText="1"/>
    </xf>
    <xf numFmtId="0" fontId="99" fillId="0" borderId="1" xfId="16" applyFont="1" applyFill="1" applyBorder="1" applyAlignment="1">
      <alignment vertical="top" wrapText="1"/>
    </xf>
    <xf numFmtId="0" fontId="103" fillId="0" borderId="1" xfId="0" applyFont="1" applyBorder="1" applyAlignment="1">
      <alignment vertical="top" wrapText="1"/>
    </xf>
    <xf numFmtId="0" fontId="2" fillId="9" borderId="1" xfId="6" applyBorder="1" applyAlignment="1">
      <alignment vertical="top" wrapText="1"/>
    </xf>
    <xf numFmtId="0" fontId="24" fillId="0" borderId="1" xfId="0" applyFont="1" applyBorder="1" applyAlignment="1">
      <alignment horizontal="left" vertical="top" wrapText="1"/>
    </xf>
    <xf numFmtId="0" fontId="24" fillId="0" borderId="1" xfId="0" applyFont="1" applyBorder="1" applyAlignment="1">
      <alignment horizontal="left" vertical="top"/>
    </xf>
    <xf numFmtId="0" fontId="24" fillId="16" borderId="1" xfId="0" applyFont="1" applyFill="1" applyBorder="1" applyAlignment="1">
      <alignment horizontal="left" vertical="top" wrapText="1"/>
    </xf>
    <xf numFmtId="0" fontId="24" fillId="38" borderId="1" xfId="0" applyFont="1" applyFill="1" applyBorder="1" applyAlignment="1">
      <alignment horizontal="left" vertical="top" wrapText="1"/>
    </xf>
    <xf numFmtId="44" fontId="24" fillId="0" borderId="1" xfId="10" applyFont="1" applyBorder="1" applyAlignment="1">
      <alignment horizontal="left" vertical="center"/>
    </xf>
    <xf numFmtId="0" fontId="103" fillId="0" borderId="1" xfId="0" applyFont="1" applyBorder="1" applyAlignment="1">
      <alignment horizontal="left" vertical="top" wrapText="1"/>
    </xf>
    <xf numFmtId="0" fontId="99" fillId="16" borderId="1" xfId="16" applyFont="1" applyFill="1" applyBorder="1" applyAlignment="1">
      <alignment horizontal="left" vertical="top"/>
    </xf>
    <xf numFmtId="0" fontId="24" fillId="0" borderId="1" xfId="0" applyFont="1" applyBorder="1" applyAlignment="1">
      <alignment wrapText="1"/>
    </xf>
    <xf numFmtId="0" fontId="99" fillId="0" borderId="1" xfId="16" applyFont="1" applyBorder="1" applyAlignment="1">
      <alignment horizontal="left" vertical="top" wrapText="1"/>
    </xf>
    <xf numFmtId="0" fontId="24" fillId="16" borderId="1" xfId="0" applyFont="1" applyFill="1" applyBorder="1" applyAlignment="1">
      <alignment horizontal="left" vertical="top"/>
    </xf>
    <xf numFmtId="44" fontId="24" fillId="0" borderId="1" xfId="10" applyFont="1" applyBorder="1" applyAlignment="1">
      <alignment horizontal="right" vertical="center"/>
    </xf>
    <xf numFmtId="0" fontId="24" fillId="16" borderId="1" xfId="0" applyFont="1" applyFill="1" applyBorder="1" applyAlignment="1">
      <alignment horizontal="left" vertical="center"/>
    </xf>
    <xf numFmtId="0" fontId="101" fillId="0" borderId="1" xfId="0" applyFont="1" applyBorder="1" applyAlignment="1">
      <alignment vertical="top"/>
    </xf>
    <xf numFmtId="44" fontId="101" fillId="0" borderId="1" xfId="10" applyFont="1" applyBorder="1" applyAlignment="1">
      <alignment horizontal="right" vertical="center"/>
    </xf>
    <xf numFmtId="0" fontId="101" fillId="27" borderId="1" xfId="0" applyFont="1" applyFill="1" applyBorder="1" applyAlignment="1">
      <alignment vertical="top" wrapText="1"/>
    </xf>
    <xf numFmtId="0" fontId="99" fillId="16" borderId="1" xfId="16" applyFont="1" applyFill="1" applyBorder="1" applyAlignment="1">
      <alignment horizontal="left" vertical="top" wrapText="1"/>
    </xf>
    <xf numFmtId="0" fontId="24" fillId="0" borderId="1" xfId="0" applyFont="1" applyBorder="1" applyAlignment="1">
      <alignment horizontal="left"/>
    </xf>
    <xf numFmtId="0" fontId="24" fillId="16" borderId="1" xfId="0" applyFont="1" applyFill="1" applyBorder="1" applyAlignment="1">
      <alignment horizontal="left" wrapText="1"/>
    </xf>
    <xf numFmtId="44" fontId="24" fillId="0" borderId="1" xfId="10" applyFont="1" applyBorder="1" applyAlignment="1">
      <alignment horizontal="right" vertical="center" wrapText="1"/>
    </xf>
    <xf numFmtId="0" fontId="1" fillId="9" borderId="1" xfId="6" applyFont="1" applyBorder="1" applyAlignment="1">
      <alignment vertical="center"/>
    </xf>
    <xf numFmtId="0" fontId="24" fillId="0" borderId="1" xfId="0" applyFont="1" applyBorder="1"/>
    <xf numFmtId="2" fontId="104" fillId="16" borderId="1" xfId="0" applyNumberFormat="1" applyFont="1" applyFill="1" applyBorder="1"/>
    <xf numFmtId="0" fontId="104" fillId="16" borderId="1" xfId="0" applyFont="1" applyFill="1" applyBorder="1" applyAlignment="1">
      <alignment horizontal="left"/>
    </xf>
    <xf numFmtId="0" fontId="108" fillId="0" borderId="1" xfId="0" applyFont="1" applyBorder="1" applyAlignment="1">
      <alignment vertical="top"/>
    </xf>
    <xf numFmtId="0" fontId="104" fillId="0" borderId="1" xfId="0" applyFont="1" applyBorder="1" applyAlignment="1">
      <alignment vertical="top"/>
    </xf>
    <xf numFmtId="49" fontId="104" fillId="0" borderId="1" xfId="0" applyNumberFormat="1" applyFont="1" applyBorder="1"/>
    <xf numFmtId="0" fontId="104" fillId="0" borderId="1" xfId="0" applyFont="1" applyBorder="1" applyAlignment="1">
      <alignment horizontal="left" vertical="center"/>
    </xf>
    <xf numFmtId="4" fontId="104" fillId="0" borderId="1" xfId="0" applyNumberFormat="1" applyFont="1" applyBorder="1" applyAlignment="1">
      <alignment vertical="top"/>
    </xf>
    <xf numFmtId="4" fontId="104" fillId="16" borderId="1" xfId="0" applyNumberFormat="1" applyFont="1" applyFill="1" applyBorder="1" applyAlignment="1">
      <alignment vertical="center" wrapText="1"/>
    </xf>
    <xf numFmtId="0" fontId="104" fillId="0" borderId="1" xfId="0" applyFont="1" applyBorder="1" applyAlignment="1">
      <alignment horizontal="left" vertical="center" wrapText="1"/>
    </xf>
    <xf numFmtId="0" fontId="110" fillId="0" borderId="1" xfId="0" applyFont="1" applyBorder="1" applyAlignment="1">
      <alignment horizontal="left" vertical="center"/>
    </xf>
    <xf numFmtId="4" fontId="104" fillId="0" borderId="1" xfId="0" applyNumberFormat="1" applyFont="1" applyBorder="1" applyAlignment="1">
      <alignment vertical="center" wrapText="1"/>
    </xf>
    <xf numFmtId="49" fontId="104" fillId="16" borderId="1" xfId="0" applyNumberFormat="1" applyFont="1" applyFill="1" applyBorder="1"/>
    <xf numFmtId="0" fontId="104" fillId="0" borderId="1" xfId="0" applyFont="1" applyBorder="1" applyAlignment="1">
      <alignment horizontal="left" vertical="top"/>
    </xf>
    <xf numFmtId="0" fontId="113" fillId="0" borderId="1" xfId="0" applyFont="1" applyBorder="1" applyAlignment="1">
      <alignment vertical="top" wrapText="1"/>
    </xf>
    <xf numFmtId="0" fontId="8" fillId="40" borderId="1" xfId="0" applyFont="1" applyFill="1" applyBorder="1" applyAlignment="1">
      <alignment horizontal="center" vertical="center" wrapText="1"/>
    </xf>
    <xf numFmtId="0" fontId="0" fillId="40" borderId="1" xfId="0" applyFill="1" applyBorder="1" applyAlignment="1">
      <alignment horizontal="center" vertical="center" wrapText="1"/>
    </xf>
    <xf numFmtId="3" fontId="0" fillId="0" borderId="1" xfId="0" applyNumberFormat="1" applyBorder="1" applyAlignment="1">
      <alignment horizontal="center" vertical="center"/>
    </xf>
    <xf numFmtId="0" fontId="0" fillId="41" borderId="1" xfId="0" applyFill="1" applyBorder="1"/>
    <xf numFmtId="4" fontId="114" fillId="0" borderId="1" xfId="0" applyNumberFormat="1" applyFont="1" applyBorder="1" applyAlignment="1">
      <alignment wrapText="1"/>
    </xf>
    <xf numFmtId="0" fontId="26" fillId="0" borderId="1" xfId="17" applyBorder="1"/>
    <xf numFmtId="0" fontId="114" fillId="0" borderId="1" xfId="0" applyFont="1" applyBorder="1"/>
    <xf numFmtId="49" fontId="0" fillId="0" borderId="1" xfId="0" applyNumberFormat="1" applyBorder="1"/>
    <xf numFmtId="0" fontId="26" fillId="0" borderId="1" xfId="17" applyBorder="1" applyAlignment="1">
      <alignment wrapText="1"/>
    </xf>
    <xf numFmtId="0" fontId="21" fillId="0" borderId="1" xfId="11" applyBorder="1" applyAlignment="1">
      <alignment wrapText="1"/>
    </xf>
    <xf numFmtId="0" fontId="41" fillId="0" borderId="1" xfId="0" applyFont="1" applyBorder="1" applyAlignment="1">
      <alignment horizontal="left" vertical="top" wrapText="1"/>
    </xf>
    <xf numFmtId="0" fontId="41" fillId="44" borderId="1" xfId="0" applyFont="1" applyFill="1" applyBorder="1" applyAlignment="1">
      <alignment horizontal="left" vertical="top" wrapText="1"/>
    </xf>
    <xf numFmtId="178" fontId="41" fillId="0" borderId="1" xfId="0" applyNumberFormat="1" applyFont="1" applyBorder="1" applyAlignment="1">
      <alignment horizontal="left" vertical="top" wrapText="1"/>
    </xf>
    <xf numFmtId="178" fontId="15" fillId="0" borderId="1" xfId="0" applyNumberFormat="1" applyFont="1" applyBorder="1" applyAlignment="1">
      <alignment horizontal="left" vertical="top" wrapText="1"/>
    </xf>
    <xf numFmtId="0" fontId="41" fillId="0" borderId="1" xfId="18" applyFont="1" applyFill="1" applyBorder="1" applyAlignment="1">
      <alignment horizontal="center" vertical="top" wrapText="1"/>
    </xf>
    <xf numFmtId="0" fontId="1" fillId="0" borderId="1" xfId="18" applyFill="1" applyBorder="1" applyAlignment="1">
      <alignment horizontal="left" vertical="top" wrapText="1"/>
    </xf>
    <xf numFmtId="14" fontId="41" fillId="0" borderId="1" xfId="0" applyNumberFormat="1" applyFont="1" applyBorder="1" applyAlignment="1">
      <alignment horizontal="center" vertical="top" wrapText="1"/>
    </xf>
    <xf numFmtId="0" fontId="1" fillId="0" borderId="1" xfId="18" applyFill="1" applyBorder="1" applyAlignment="1">
      <alignment vertical="top" wrapText="1"/>
    </xf>
    <xf numFmtId="14" fontId="41" fillId="0" borderId="1" xfId="18" applyNumberFormat="1" applyFont="1" applyFill="1" applyBorder="1" applyAlignment="1">
      <alignment horizontal="center" vertical="top" wrapText="1"/>
    </xf>
    <xf numFmtId="0" fontId="128" fillId="45" borderId="1" xfId="0" applyFont="1" applyFill="1" applyBorder="1" applyAlignment="1">
      <alignment vertical="center" wrapText="1"/>
    </xf>
    <xf numFmtId="0" fontId="131" fillId="0" borderId="1" xfId="0" applyFont="1" applyBorder="1" applyAlignment="1">
      <alignment vertical="center" wrapText="1"/>
    </xf>
    <xf numFmtId="0" fontId="131" fillId="0" borderId="1" xfId="0" applyFont="1" applyBorder="1" applyAlignment="1">
      <alignment vertical="center"/>
    </xf>
    <xf numFmtId="0" fontId="128" fillId="9" borderId="1" xfId="18" applyFont="1" applyBorder="1" applyAlignment="1">
      <alignment vertical="center" wrapText="1"/>
    </xf>
    <xf numFmtId="14" fontId="131" fillId="0" borderId="1" xfId="0" applyNumberFormat="1" applyFont="1" applyBorder="1" applyAlignment="1">
      <alignment vertical="center" wrapText="1"/>
    </xf>
    <xf numFmtId="0" fontId="46" fillId="0" borderId="1" xfId="0" applyFont="1" applyBorder="1" applyAlignment="1">
      <alignment vertical="center" wrapText="1"/>
    </xf>
    <xf numFmtId="0" fontId="46" fillId="0" borderId="1" xfId="0" applyFont="1" applyBorder="1" applyAlignment="1">
      <alignment vertical="center"/>
    </xf>
    <xf numFmtId="0" fontId="133" fillId="9" borderId="1" xfId="18" applyFont="1" applyBorder="1" applyAlignment="1">
      <alignment vertical="center" wrapText="1"/>
    </xf>
    <xf numFmtId="0" fontId="131" fillId="0" borderId="1" xfId="0" applyFont="1" applyBorder="1" applyAlignment="1">
      <alignment horizontal="left" wrapText="1"/>
    </xf>
    <xf numFmtId="0" fontId="134" fillId="0" borderId="1" xfId="0" applyFont="1" applyBorder="1" applyAlignment="1">
      <alignment horizontal="left" vertical="center" wrapText="1"/>
    </xf>
    <xf numFmtId="0" fontId="70" fillId="0" borderId="1" xfId="0" applyFont="1" applyBorder="1" applyAlignment="1">
      <alignment vertical="center"/>
    </xf>
    <xf numFmtId="0" fontId="128" fillId="0" borderId="1" xfId="0" applyFont="1" applyBorder="1" applyAlignment="1">
      <alignment vertical="center" wrapText="1"/>
    </xf>
    <xf numFmtId="3" fontId="128" fillId="0" borderId="1" xfId="0" applyNumberFormat="1" applyFont="1" applyBorder="1" applyAlignment="1">
      <alignment vertical="center" wrapText="1"/>
    </xf>
    <xf numFmtId="166" fontId="128" fillId="0" borderId="1" xfId="0" applyNumberFormat="1" applyFont="1" applyBorder="1" applyAlignment="1">
      <alignment vertical="center" wrapText="1"/>
    </xf>
    <xf numFmtId="14" fontId="128" fillId="0" borderId="1" xfId="0" applyNumberFormat="1" applyFont="1" applyBorder="1" applyAlignment="1">
      <alignment vertical="center" wrapText="1"/>
    </xf>
    <xf numFmtId="0" fontId="139" fillId="0" borderId="1" xfId="0" applyFont="1" applyBorder="1" applyAlignment="1">
      <alignment horizontal="left" vertical="center" wrapText="1"/>
    </xf>
    <xf numFmtId="43" fontId="70" fillId="0" borderId="1" xfId="9" applyFont="1" applyFill="1" applyBorder="1" applyAlignment="1">
      <alignment vertical="center" wrapText="1"/>
    </xf>
    <xf numFmtId="0" fontId="139" fillId="0" borderId="1" xfId="0" applyFont="1" applyBorder="1" applyAlignment="1">
      <alignment horizontal="center" vertical="center" wrapText="1"/>
    </xf>
    <xf numFmtId="0" fontId="140" fillId="0" borderId="1" xfId="11" applyFont="1" applyFill="1" applyBorder="1" applyAlignment="1">
      <alignment vertical="center" wrapText="1"/>
    </xf>
    <xf numFmtId="0" fontId="60" fillId="0" borderId="1" xfId="0" applyFont="1" applyBorder="1" applyAlignment="1">
      <alignment wrapText="1"/>
    </xf>
    <xf numFmtId="0" fontId="11" fillId="0" borderId="1" xfId="0" applyFont="1" applyBorder="1" applyAlignment="1">
      <alignment horizontal="left" vertical="center"/>
    </xf>
    <xf numFmtId="0" fontId="11" fillId="16" borderId="1" xfId="0" applyFont="1" applyFill="1" applyBorder="1" applyAlignment="1">
      <alignment horizontal="left" vertical="center"/>
    </xf>
    <xf numFmtId="0" fontId="11" fillId="16" borderId="1" xfId="0" applyFont="1" applyFill="1" applyBorder="1" applyAlignment="1">
      <alignment horizontal="left" vertical="center" wrapText="1"/>
    </xf>
    <xf numFmtId="0" fontId="11" fillId="0" borderId="1" xfId="0" applyFont="1" applyBorder="1" applyAlignment="1">
      <alignment vertical="center"/>
    </xf>
    <xf numFmtId="4" fontId="11" fillId="0" borderId="1" xfId="0" applyNumberFormat="1" applyFont="1" applyBorder="1" applyAlignment="1">
      <alignment vertical="center"/>
    </xf>
    <xf numFmtId="164" fontId="11" fillId="16" borderId="1" xfId="3" applyFont="1" applyFill="1" applyBorder="1" applyAlignment="1">
      <alignment horizontal="right" vertical="center"/>
    </xf>
    <xf numFmtId="0" fontId="11" fillId="0" borderId="1" xfId="0" applyFont="1" applyBorder="1" applyAlignment="1">
      <alignment vertical="center" wrapText="1"/>
    </xf>
    <xf numFmtId="0" fontId="11" fillId="0" borderId="1" xfId="0" applyFont="1" applyBorder="1" applyAlignment="1">
      <alignment horizontal="center" vertical="center"/>
    </xf>
    <xf numFmtId="0" fontId="11" fillId="16" borderId="1" xfId="28" applyFont="1" applyFill="1" applyBorder="1" applyAlignment="1">
      <alignment horizontal="left" vertical="center"/>
    </xf>
    <xf numFmtId="0" fontId="11" fillId="16" borderId="1" xfId="28" applyFont="1" applyFill="1" applyBorder="1" applyAlignment="1">
      <alignment horizontal="left" vertical="center" wrapText="1"/>
    </xf>
    <xf numFmtId="164" fontId="11" fillId="16" borderId="1" xfId="3" applyFont="1" applyFill="1" applyBorder="1" applyAlignment="1">
      <alignment vertical="center"/>
    </xf>
    <xf numFmtId="14" fontId="11" fillId="0" borderId="1" xfId="0" applyNumberFormat="1" applyFont="1" applyBorder="1" applyAlignment="1">
      <alignment horizontal="center" vertical="center"/>
    </xf>
    <xf numFmtId="0" fontId="11" fillId="16" borderId="1" xfId="0" applyFont="1" applyFill="1" applyBorder="1" applyAlignment="1">
      <alignment vertical="center" wrapText="1"/>
    </xf>
    <xf numFmtId="0" fontId="1" fillId="0" borderId="1" xfId="0" applyFont="1" applyBorder="1" applyAlignment="1">
      <alignment vertical="center" wrapText="1"/>
    </xf>
    <xf numFmtId="0" fontId="11" fillId="16" borderId="1" xfId="29" applyFont="1" applyFill="1" applyBorder="1" applyAlignment="1">
      <alignment horizontal="left" vertical="center" wrapText="1"/>
    </xf>
    <xf numFmtId="166" fontId="11" fillId="16" borderId="1" xfId="0" applyNumberFormat="1" applyFont="1" applyFill="1" applyBorder="1" applyAlignment="1">
      <alignment horizontal="right" vertical="center" wrapText="1"/>
    </xf>
    <xf numFmtId="49" fontId="11" fillId="16" borderId="1" xfId="29" applyNumberFormat="1" applyFont="1" applyFill="1" applyBorder="1" applyAlignment="1">
      <alignment horizontal="left" vertical="center" wrapText="1"/>
    </xf>
    <xf numFmtId="0" fontId="41" fillId="0" borderId="1" xfId="0" applyFont="1" applyBorder="1"/>
    <xf numFmtId="0" fontId="41" fillId="0" borderId="1" xfId="0" applyFont="1" applyBorder="1" applyAlignment="1">
      <alignment vertical="center"/>
    </xf>
    <xf numFmtId="0" fontId="51" fillId="9" borderId="1" xfId="18" applyFont="1" applyBorder="1" applyAlignment="1">
      <alignment horizontal="left" wrapText="1"/>
    </xf>
    <xf numFmtId="0" fontId="11" fillId="16" borderId="1" xfId="30" applyFont="1" applyFill="1" applyBorder="1" applyAlignment="1">
      <alignment vertical="center" wrapText="1"/>
    </xf>
    <xf numFmtId="177" fontId="11" fillId="16" borderId="1" xfId="29" applyNumberFormat="1" applyFont="1" applyFill="1" applyBorder="1" applyAlignment="1">
      <alignment horizontal="left" vertical="center" wrapText="1"/>
    </xf>
    <xf numFmtId="0" fontId="11" fillId="16" borderId="1" xfId="31" applyFont="1" applyFill="1" applyBorder="1" applyAlignment="1">
      <alignment vertical="center" wrapText="1"/>
    </xf>
    <xf numFmtId="0" fontId="11" fillId="16" borderId="1" xfId="29" applyFont="1" applyFill="1" applyBorder="1" applyAlignment="1">
      <alignment vertical="center" wrapText="1"/>
    </xf>
    <xf numFmtId="0" fontId="11" fillId="0" borderId="1" xfId="0" applyFont="1" applyBorder="1" applyAlignment="1">
      <alignment horizontal="center" vertical="center" wrapText="1"/>
    </xf>
    <xf numFmtId="0" fontId="1" fillId="9" borderId="1" xfId="18" applyBorder="1" applyAlignment="1">
      <alignment vertical="center"/>
    </xf>
    <xf numFmtId="44" fontId="11" fillId="0" borderId="1" xfId="10" applyFont="1" applyFill="1" applyBorder="1" applyAlignment="1">
      <alignment horizontal="center" vertical="center"/>
    </xf>
    <xf numFmtId="0" fontId="1" fillId="15" borderId="1" xfId="18" applyFill="1" applyBorder="1" applyAlignment="1">
      <alignment horizontal="center" vertical="center"/>
    </xf>
    <xf numFmtId="14" fontId="11" fillId="0" borderId="1" xfId="0" applyNumberFormat="1" applyFont="1" applyBorder="1" applyAlignment="1">
      <alignment horizontal="center" vertical="center" wrapText="1"/>
    </xf>
    <xf numFmtId="44" fontId="11" fillId="0" borderId="1" xfId="10" applyFont="1" applyFill="1" applyBorder="1" applyAlignment="1">
      <alignment horizontal="center" vertical="center" wrapText="1"/>
    </xf>
    <xf numFmtId="0" fontId="45" fillId="0" borderId="1" xfId="0" applyFont="1" applyBorder="1" applyAlignment="1">
      <alignment horizontal="center" vertical="center"/>
    </xf>
    <xf numFmtId="0" fontId="45" fillId="0" borderId="1" xfId="0" applyFont="1" applyBorder="1" applyAlignment="1">
      <alignment horizontal="left" vertical="center" wrapText="1"/>
    </xf>
    <xf numFmtId="0" fontId="43" fillId="0" borderId="1" xfId="25" applyFont="1" applyFill="1" applyBorder="1" applyAlignment="1">
      <alignment horizontal="center" vertical="center" wrapText="1"/>
    </xf>
    <xf numFmtId="0" fontId="41" fillId="0" borderId="1" xfId="29" applyFont="1" applyBorder="1" applyAlignment="1">
      <alignment vertical="center" wrapText="1"/>
    </xf>
    <xf numFmtId="166" fontId="41" fillId="0" borderId="1" xfId="0" applyNumberFormat="1" applyFont="1" applyBorder="1" applyAlignment="1">
      <alignment vertical="center" wrapText="1"/>
    </xf>
    <xf numFmtId="1" fontId="41" fillId="0" borderId="1" xfId="29" applyNumberFormat="1" applyFont="1" applyBorder="1" applyAlignment="1">
      <alignment horizontal="left" vertical="center" wrapText="1"/>
    </xf>
    <xf numFmtId="49" fontId="41" fillId="0" borderId="1" xfId="29" applyNumberFormat="1" applyFont="1" applyBorder="1" applyAlignment="1">
      <alignment horizontal="left" vertical="center" wrapText="1"/>
    </xf>
    <xf numFmtId="177" fontId="41" fillId="0" borderId="1" xfId="29" applyNumberFormat="1" applyFont="1" applyBorder="1" applyAlignment="1">
      <alignment horizontal="left" vertical="center" wrapText="1"/>
    </xf>
    <xf numFmtId="0" fontId="51" fillId="15" borderId="1" xfId="18" applyFont="1" applyFill="1" applyBorder="1" applyAlignment="1">
      <alignment wrapText="1"/>
    </xf>
    <xf numFmtId="0" fontId="51" fillId="15" borderId="1" xfId="18" applyFont="1" applyFill="1" applyBorder="1" applyAlignment="1">
      <alignment vertical="center" wrapText="1"/>
    </xf>
    <xf numFmtId="180" fontId="41" fillId="0" borderId="1" xfId="32" applyNumberFormat="1" applyFont="1" applyBorder="1" applyAlignment="1">
      <alignment wrapText="1"/>
    </xf>
    <xf numFmtId="0" fontId="41" fillId="0" borderId="1" xfId="33" applyFont="1" applyBorder="1" applyAlignment="1">
      <alignment wrapText="1"/>
    </xf>
    <xf numFmtId="0" fontId="41" fillId="0" borderId="1" xfId="30" applyFont="1" applyBorder="1" applyAlignment="1">
      <alignment wrapText="1"/>
    </xf>
    <xf numFmtId="0" fontId="41" fillId="0" borderId="1" xfId="29" applyFont="1" applyBorder="1" applyAlignment="1">
      <alignment horizontal="left" vertical="center" wrapText="1"/>
    </xf>
    <xf numFmtId="0" fontId="41" fillId="0" borderId="1" xfId="31" applyFont="1" applyBorder="1" applyAlignment="1">
      <alignment wrapText="1"/>
    </xf>
    <xf numFmtId="1" fontId="41" fillId="0" borderId="1" xfId="0" applyNumberFormat="1" applyFont="1" applyBorder="1" applyAlignment="1">
      <alignment horizontal="left" vertical="center" wrapText="1"/>
    </xf>
    <xf numFmtId="166" fontId="41" fillId="0" borderId="1" xfId="0" applyNumberFormat="1" applyFont="1" applyBorder="1" applyAlignment="1">
      <alignment horizontal="left" vertical="center" wrapText="1"/>
    </xf>
    <xf numFmtId="0" fontId="0" fillId="14" borderId="1" xfId="0" applyFill="1" applyBorder="1"/>
    <xf numFmtId="166" fontId="0" fillId="14" borderId="1" xfId="0" applyNumberFormat="1" applyFill="1" applyBorder="1"/>
    <xf numFmtId="0" fontId="0" fillId="14" borderId="1" xfId="0" applyFill="1" applyBorder="1" applyAlignment="1">
      <alignment horizontal="left" wrapText="1"/>
    </xf>
    <xf numFmtId="0" fontId="43" fillId="0" borderId="1" xfId="16" applyFont="1" applyBorder="1" applyAlignment="1">
      <alignment wrapText="1"/>
    </xf>
    <xf numFmtId="0" fontId="100" fillId="9" borderId="1" xfId="18" applyFont="1" applyBorder="1"/>
    <xf numFmtId="0" fontId="45" fillId="0" borderId="1" xfId="0" applyFont="1" applyBorder="1" applyAlignment="1">
      <alignment wrapText="1"/>
    </xf>
    <xf numFmtId="3" fontId="47" fillId="0" borderId="1" xfId="0" applyNumberFormat="1" applyFont="1" applyBorder="1"/>
    <xf numFmtId="0" fontId="47" fillId="0" borderId="1" xfId="0" applyFont="1" applyBorder="1" applyAlignment="1">
      <alignment horizontal="left" wrapText="1"/>
    </xf>
    <xf numFmtId="49" fontId="47" fillId="0" borderId="1" xfId="0" applyNumberFormat="1" applyFont="1" applyBorder="1" applyAlignment="1">
      <alignment horizontal="left" wrapText="1"/>
    </xf>
    <xf numFmtId="0" fontId="47" fillId="0" borderId="1" xfId="0" applyFont="1" applyBorder="1" applyAlignment="1">
      <alignment horizontal="right"/>
    </xf>
    <xf numFmtId="0" fontId="47" fillId="0" borderId="1" xfId="0" applyFont="1" applyBorder="1" applyAlignment="1">
      <alignment horizontal="left"/>
    </xf>
    <xf numFmtId="181" fontId="51" fillId="0" borderId="1" xfId="0" applyNumberFormat="1" applyFont="1" applyBorder="1" applyAlignment="1">
      <alignment horizontal="center" vertical="center" wrapText="1"/>
    </xf>
    <xf numFmtId="182" fontId="51" fillId="0" borderId="1" xfId="0" applyNumberFormat="1" applyFont="1" applyBorder="1" applyAlignment="1">
      <alignment horizontal="center" vertical="center" wrapText="1"/>
    </xf>
    <xf numFmtId="0" fontId="142" fillId="0" borderId="1" xfId="0" applyFont="1" applyBorder="1" applyAlignment="1">
      <alignment horizontal="center" vertical="center" wrapText="1"/>
    </xf>
    <xf numFmtId="183" fontId="51" fillId="0" borderId="1" xfId="0" applyNumberFormat="1" applyFont="1" applyBorder="1" applyAlignment="1">
      <alignment horizontal="center" vertical="center" wrapText="1"/>
    </xf>
    <xf numFmtId="0" fontId="143" fillId="0" borderId="1" xfId="0" applyFont="1" applyBorder="1" applyAlignment="1">
      <alignment horizontal="center" vertical="center" wrapText="1"/>
    </xf>
    <xf numFmtId="0" fontId="25" fillId="0" borderId="1" xfId="16" applyFill="1" applyBorder="1" applyAlignment="1">
      <alignment horizontal="center" vertical="center" wrapText="1"/>
    </xf>
    <xf numFmtId="177" fontId="51" fillId="0" borderId="1" xfId="0" applyNumberFormat="1" applyFont="1" applyBorder="1" applyAlignment="1">
      <alignment horizontal="center" vertical="center" wrapText="1"/>
    </xf>
    <xf numFmtId="172" fontId="51" fillId="0" borderId="1" xfId="10" applyNumberFormat="1" applyFont="1" applyFill="1" applyBorder="1" applyAlignment="1">
      <alignment horizontal="center" vertical="center" wrapText="1"/>
    </xf>
    <xf numFmtId="172" fontId="51" fillId="0" borderId="1" xfId="0" applyNumberFormat="1" applyFont="1" applyBorder="1" applyAlignment="1">
      <alignment horizontal="center" vertical="center" wrapText="1"/>
    </xf>
    <xf numFmtId="0" fontId="139" fillId="0" borderId="1" xfId="0" applyFont="1" applyBorder="1"/>
    <xf numFmtId="4" fontId="8" fillId="0" borderId="1" xfId="0" applyNumberFormat="1" applyFont="1" applyBorder="1"/>
    <xf numFmtId="0" fontId="60" fillId="0" borderId="1" xfId="0" applyFont="1" applyBorder="1" applyAlignment="1">
      <alignment vertical="center"/>
    </xf>
    <xf numFmtId="49" fontId="8" fillId="0" borderId="1" xfId="0" applyNumberFormat="1" applyFont="1" applyBorder="1" applyAlignment="1">
      <alignment horizontal="right"/>
    </xf>
    <xf numFmtId="4" fontId="51" fillId="0" borderId="1" xfId="0" applyNumberFormat="1" applyFont="1" applyBorder="1"/>
    <xf numFmtId="49" fontId="51" fillId="0" borderId="1" xfId="0" applyNumberFormat="1" applyFont="1" applyBorder="1" applyAlignment="1">
      <alignment horizontal="right"/>
    </xf>
    <xf numFmtId="49" fontId="8" fillId="0" borderId="1" xfId="0" applyNumberFormat="1" applyFont="1" applyBorder="1" applyAlignment="1">
      <alignment horizontal="left"/>
    </xf>
    <xf numFmtId="0" fontId="7" fillId="0" borderId="1" xfId="0" applyFont="1" applyBorder="1"/>
    <xf numFmtId="0" fontId="128" fillId="0" borderId="1" xfId="0" applyFont="1" applyBorder="1" applyAlignment="1">
      <alignment horizontal="left" vertical="center" wrapText="1"/>
    </xf>
    <xf numFmtId="0" fontId="128" fillId="0" borderId="1" xfId="0" applyFont="1" applyBorder="1" applyAlignment="1">
      <alignment vertical="top" wrapText="1"/>
    </xf>
    <xf numFmtId="49" fontId="128" fillId="0" borderId="1" xfId="0" applyNumberFormat="1" applyFont="1" applyBorder="1" applyAlignment="1">
      <alignment vertical="center" wrapText="1"/>
    </xf>
    <xf numFmtId="0" fontId="128" fillId="0" borderId="1" xfId="0" applyFont="1" applyBorder="1" applyAlignment="1">
      <alignment horizontal="left" wrapText="1"/>
    </xf>
    <xf numFmtId="0" fontId="128" fillId="46" borderId="1" xfId="0" applyFont="1" applyFill="1" applyBorder="1" applyAlignment="1">
      <alignment vertical="center" wrapText="1"/>
    </xf>
    <xf numFmtId="0" fontId="132" fillId="0" borderId="1" xfId="0" applyFont="1" applyBorder="1" applyAlignment="1">
      <alignment horizontal="left" vertical="center" wrapText="1" indent="1"/>
    </xf>
    <xf numFmtId="0" fontId="128" fillId="0" borderId="1" xfId="0" applyFont="1" applyBorder="1" applyAlignment="1">
      <alignment wrapText="1"/>
    </xf>
    <xf numFmtId="0" fontId="128" fillId="16" borderId="1" xfId="0" applyFont="1" applyFill="1" applyBorder="1" applyAlignment="1">
      <alignment vertical="center" wrapText="1"/>
    </xf>
    <xf numFmtId="0" fontId="135" fillId="0" borderId="1" xfId="0" applyFont="1" applyBorder="1" applyAlignment="1">
      <alignment vertical="center" wrapText="1"/>
    </xf>
    <xf numFmtId="0" fontId="136" fillId="0" borderId="1" xfId="0" applyFont="1" applyBorder="1" applyAlignment="1">
      <alignment vertical="center" wrapText="1"/>
    </xf>
    <xf numFmtId="0" fontId="128" fillId="0" borderId="1" xfId="0" applyFont="1" applyBorder="1" applyAlignment="1">
      <alignment horizontal="right" vertical="center" wrapText="1"/>
    </xf>
    <xf numFmtId="0" fontId="137" fillId="0" borderId="1" xfId="0" applyFont="1" applyBorder="1" applyAlignment="1">
      <alignment vertical="center" wrapText="1"/>
    </xf>
    <xf numFmtId="179" fontId="128" fillId="0" borderId="1" xfId="0" applyNumberFormat="1" applyFont="1" applyBorder="1" applyAlignment="1">
      <alignment vertical="center" wrapText="1"/>
    </xf>
    <xf numFmtId="0" fontId="137" fillId="0" borderId="1" xfId="0" applyFont="1" applyBorder="1" applyAlignment="1">
      <alignment horizontal="right" vertical="center" wrapText="1"/>
    </xf>
    <xf numFmtId="0" fontId="138" fillId="0" borderId="1" xfId="0" applyFont="1" applyBorder="1" applyAlignment="1">
      <alignment vertical="center" wrapText="1"/>
    </xf>
    <xf numFmtId="0" fontId="139" fillId="0" borderId="1" xfId="0" applyFont="1" applyBorder="1" applyAlignment="1">
      <alignment vertical="center" wrapText="1"/>
    </xf>
    <xf numFmtId="0" fontId="141" fillId="0" borderId="1" xfId="0" applyFont="1" applyBorder="1" applyAlignment="1">
      <alignment vertical="center" wrapText="1"/>
    </xf>
    <xf numFmtId="8" fontId="0" fillId="0" borderId="1" xfId="0" applyNumberFormat="1" applyBorder="1"/>
    <xf numFmtId="17" fontId="0" fillId="0" borderId="1" xfId="0" applyNumberFormat="1" applyBorder="1"/>
    <xf numFmtId="177" fontId="11" fillId="0" borderId="1" xfId="29" applyNumberFormat="1" applyFont="1" applyBorder="1" applyAlignment="1">
      <alignment horizontal="left" vertical="center" wrapText="1"/>
    </xf>
    <xf numFmtId="0" fontId="81" fillId="0" borderId="1" xfId="0" applyFont="1" applyBorder="1" applyAlignment="1">
      <alignment wrapText="1"/>
    </xf>
    <xf numFmtId="49" fontId="51" fillId="0" borderId="1" xfId="0" applyNumberFormat="1" applyFont="1" applyBorder="1" applyAlignment="1">
      <alignment horizontal="center" vertical="center"/>
    </xf>
    <xf numFmtId="0" fontId="144" fillId="0" borderId="1" xfId="0" applyFont="1" applyBorder="1" applyAlignment="1">
      <alignment horizontal="center" vertical="center"/>
    </xf>
    <xf numFmtId="0" fontId="145" fillId="0" borderId="1" xfId="0" applyFont="1" applyBorder="1" applyAlignment="1">
      <alignment horizontal="center" vertical="center" wrapText="1"/>
    </xf>
    <xf numFmtId="0" fontId="146" fillId="0" borderId="1" xfId="0" applyFont="1" applyBorder="1"/>
    <xf numFmtId="0" fontId="51" fillId="0" borderId="1" xfId="0" applyFont="1" applyBorder="1"/>
    <xf numFmtId="2" fontId="51" fillId="0" borderId="1" xfId="0" applyNumberFormat="1" applyFont="1" applyBorder="1"/>
    <xf numFmtId="0" fontId="147" fillId="0" borderId="1" xfId="0" applyFont="1" applyBorder="1"/>
    <xf numFmtId="177" fontId="51" fillId="0" borderId="1" xfId="0" applyNumberFormat="1" applyFont="1" applyBorder="1"/>
    <xf numFmtId="0" fontId="100" fillId="45" borderId="1" xfId="0" applyFont="1" applyFill="1" applyBorder="1"/>
    <xf numFmtId="0" fontId="128" fillId="47" borderId="1" xfId="0" applyFont="1" applyFill="1" applyBorder="1" applyAlignment="1">
      <alignment vertical="center" wrapText="1"/>
    </xf>
    <xf numFmtId="0" fontId="8" fillId="47" borderId="1" xfId="0" applyFont="1" applyFill="1" applyBorder="1"/>
    <xf numFmtId="0" fontId="11" fillId="47" borderId="1" xfId="0" applyFont="1" applyFill="1" applyBorder="1" applyAlignment="1">
      <alignment vertical="center"/>
    </xf>
    <xf numFmtId="0" fontId="11" fillId="47" borderId="1" xfId="0" applyFont="1" applyFill="1" applyBorder="1"/>
    <xf numFmtId="0" fontId="11" fillId="47" borderId="1" xfId="0" applyFont="1" applyFill="1" applyBorder="1" applyAlignment="1">
      <alignment horizontal="center" vertical="center"/>
    </xf>
    <xf numFmtId="0" fontId="41" fillId="47" borderId="1" xfId="0" applyFont="1" applyFill="1" applyBorder="1" applyAlignment="1">
      <alignment wrapText="1"/>
    </xf>
    <xf numFmtId="0" fontId="41" fillId="47" borderId="1" xfId="0" applyFont="1" applyFill="1" applyBorder="1" applyAlignment="1">
      <alignment horizontal="left" vertical="center" wrapText="1"/>
    </xf>
    <xf numFmtId="0" fontId="47" fillId="47" borderId="1" xfId="0" applyFont="1" applyFill="1" applyBorder="1"/>
    <xf numFmtId="0" fontId="41" fillId="47" borderId="1" xfId="0" applyFont="1" applyFill="1" applyBorder="1" applyAlignment="1">
      <alignment horizontal="center" vertical="center" wrapText="1"/>
    </xf>
    <xf numFmtId="0" fontId="51" fillId="47" borderId="1" xfId="0" applyFont="1" applyFill="1" applyBorder="1" applyAlignment="1">
      <alignment horizontal="center" vertical="center" wrapText="1"/>
    </xf>
    <xf numFmtId="181" fontId="51" fillId="47" borderId="1" xfId="0" applyNumberFormat="1" applyFont="1" applyFill="1" applyBorder="1" applyAlignment="1">
      <alignment horizontal="center" vertical="center" wrapText="1"/>
    </xf>
    <xf numFmtId="0" fontId="20" fillId="47" borderId="1" xfId="0" applyFont="1" applyFill="1" applyBorder="1"/>
  </cellXfs>
  <cellStyles count="34">
    <cellStyle name="20 % - zvýraznenie3" xfId="6" builtinId="38"/>
    <cellStyle name="20 % - zvýraznenie3 2" xfId="18" xr:uid="{2A180692-66A0-49BE-BCE6-8BD78A42D7B5}"/>
    <cellStyle name="20 % - zvýraznenie3 3" xfId="15" xr:uid="{B2C5AD0C-537D-4C07-9284-8BE04A8C0EE6}"/>
    <cellStyle name="20 % - zvýraznenie3 4" xfId="22" xr:uid="{EF37E651-4BAD-4CFB-A56B-86237FD52F3A}"/>
    <cellStyle name="Čiarka" xfId="9" builtinId="3"/>
    <cellStyle name="Čiarka 2" xfId="3" xr:uid="{00000000-0005-0000-0000-000001000000}"/>
    <cellStyle name="Čiarka 2 2" xfId="12" xr:uid="{94A22474-A457-4350-9786-D5D5167C0EF8}"/>
    <cellStyle name="Čiarka 3" xfId="19" xr:uid="{BB7B3F03-095C-44FD-B44F-45303154BE15}"/>
    <cellStyle name="Hyperlink" xfId="17" xr:uid="{159EDB4F-7A01-45E1-A66F-B9EDFB33E1AE}"/>
    <cellStyle name="Hyperlink 2" xfId="25" xr:uid="{028B6C97-C0BC-4992-AAEF-7FD16211FBEC}"/>
    <cellStyle name="Hypertextové prepojenie" xfId="11" builtinId="8"/>
    <cellStyle name="Hypertextové prepojenie 2" xfId="16" xr:uid="{65A7AD2D-60C6-4E9C-94D3-6B61BF75430E}"/>
    <cellStyle name="Hypertextové prepojenie 3" xfId="23" xr:uid="{9B98D5EF-D245-493D-8163-91C23FF25589}"/>
    <cellStyle name="Hypertextové prepojenie 4" xfId="24" xr:uid="{F29B8994-F3DB-4054-B5EE-CAFBD38A736B}"/>
    <cellStyle name="Mena" xfId="10" builtinId="4"/>
    <cellStyle name="Normal 2" xfId="5" xr:uid="{00000000-0005-0000-0000-000002000000}"/>
    <cellStyle name="Normal 2 2" xfId="14" xr:uid="{14516F62-5F5D-411C-A99A-1084B3355A0B}"/>
    <cellStyle name="Normal 3 2" xfId="27" xr:uid="{634E5B67-E23C-419D-B53A-32123F4E661E}"/>
    <cellStyle name="Normal 4" xfId="26" xr:uid="{1B8F11A4-FD54-414B-A388-C436DD4B2D37}"/>
    <cellStyle name="Normálna" xfId="0" builtinId="0"/>
    <cellStyle name="Normálna 2" xfId="4" xr:uid="{00000000-0005-0000-0000-000004000000}"/>
    <cellStyle name="Normálna 2 2" xfId="13" xr:uid="{6886BCE8-5928-4A0B-A525-05DAC2366765}"/>
    <cellStyle name="Normálna 3" xfId="1" xr:uid="{00000000-0005-0000-0000-000005000000}"/>
    <cellStyle name="Normálna 4" xfId="7" xr:uid="{00000000-0005-0000-0000-000006000000}"/>
    <cellStyle name="Normálna 4 2" xfId="20" xr:uid="{3AB7785F-9FF1-44AA-93F9-148BA25F6823}"/>
    <cellStyle name="Normálna 5" xfId="8" xr:uid="{00000000-0005-0000-0000-000007000000}"/>
    <cellStyle name="Normálna 6" xfId="21" xr:uid="{A414810F-7802-42A0-824B-DC15C978F9AE}"/>
    <cellStyle name="Normálna_Hárok1" xfId="28" xr:uid="{7E42C4F0-E899-4B42-BC2E-FA64D7CE2A8C}"/>
    <cellStyle name="Normálna_Hárok1_2" xfId="29" xr:uid="{E69621A6-9E4E-4237-AB06-3B342A97DE7F}"/>
    <cellStyle name="Normálna_Nataša_2024" xfId="32" xr:uid="{FE751C21-9138-4605-ADB4-0300F24EC021}"/>
    <cellStyle name="Normálna_vsetky_2" xfId="30" xr:uid="{1C39FF33-1B41-47D2-B1FD-4EA35688CA6D}"/>
    <cellStyle name="Normálna_vsetky_8" xfId="31" xr:uid="{5915366F-8C58-46E8-9D9E-EE3DC20CB517}"/>
    <cellStyle name="Normálna_vsetky_9" xfId="33" xr:uid="{6B6F8516-9643-4C9C-84C2-D6136FD58431}"/>
    <cellStyle name="normálne 2 2" xfId="2" xr:uid="{00000000-0005-0000-0000-000008000000}"/>
  </cellStyles>
  <dxfs count="126">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0"/>
        <color auto="1"/>
        <name val="Arial"/>
        <family val="2"/>
        <charset val="238"/>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0"/>
        <color auto="1"/>
        <name val="Arial"/>
        <family val="2"/>
        <charset val="238"/>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0"/>
        <color auto="1"/>
        <name val="Arial"/>
        <family val="2"/>
        <charset val="238"/>
        <scheme val="none"/>
      </font>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fgColor indexed="64"/>
          <bgColor theme="6" tint="0.79998168889431442"/>
        </patternFill>
      </fill>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border diagonalUp="0" diagonalDown="0">
        <left style="medium">
          <color indexed="64"/>
        </left>
        <right style="medium">
          <color indexed="64"/>
        </right>
        <top style="medium">
          <color indexed="64"/>
        </top>
        <bottom style="medium">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alignment horizontal="center" vertical="center" textRotation="0" wrapText="1" indent="0" justifyLastLine="0" shrinkToFit="0" readingOrder="0"/>
    </dxf>
    <dxf>
      <border outline="0">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7"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indexed="64"/>
          <bgColor theme="7" tint="0.79998168889431442"/>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medium">
          <color indexed="64"/>
        </bottom>
        <vertical/>
        <horizontal/>
      </border>
    </dxf>
    <dxf>
      <alignment horizontal="center" vertical="center" textRotation="0" wrapText="1" indent="0" justifyLastLine="0" shrinkToFit="0" readingOrder="0"/>
    </dxf>
    <dxf>
      <alignment horizontal="center" vertical="center" textRotation="0" wrapText="1" indent="0" justifyLastLine="0" shrinkToFit="0" readingOrder="0"/>
    </dxf>
    <dxf>
      <fill>
        <patternFill patternType="solid">
          <fgColor indexed="64"/>
          <bgColor theme="8" tint="0.59999389629810485"/>
        </patternFill>
      </fill>
      <alignment horizontal="center" vertical="center" textRotation="0" wrapText="1" indent="0" justifyLastLine="0" shrinkToFit="0" readingOrder="0"/>
      <border diagonalUp="0" diagonalDown="0">
        <left style="medium">
          <color indexed="64"/>
        </left>
        <right style="medium">
          <color indexed="64"/>
        </right>
        <top style="thin">
          <color indexed="64"/>
        </top>
        <bottom style="thin">
          <color indexed="64"/>
        </bottom>
        <vertical/>
        <horizontal/>
      </border>
    </dxf>
    <dxf>
      <alignment horizontal="center" vertical="center" textRotation="0" wrapText="1" indent="0" justifyLastLine="0" shrinkToFit="0" readingOrder="0"/>
    </dxf>
    <dxf>
      <border outline="0">
        <top style="thin">
          <color indexed="64"/>
        </top>
      </border>
    </dxf>
    <dxf>
      <alignment horizontal="center" vertical="center" textRotation="0" wrapText="1"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outline="0">
        <left style="thin">
          <color indexed="64"/>
        </left>
        <right style="thin">
          <color indexed="64"/>
        </right>
        <top/>
        <bottom/>
      </border>
    </dxf>
    <dxf>
      <border outline="0">
        <top style="thin">
          <color indexed="64"/>
        </top>
        <bottom style="medium">
          <color indexed="64"/>
        </bottom>
      </border>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alignment horizontal="general" vertical="center" textRotation="0" wrapText="1" indent="0" justifyLastLine="0" shrinkToFit="0" readingOrder="0"/>
    </dxf>
    <dxf>
      <border outline="0">
        <top style="thin">
          <color indexed="64"/>
        </top>
      </border>
    </dxf>
    <dxf>
      <border outline="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1"/>
        <color theme="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6" formatCode="#,##0.00\ &quot;€&quot;"/>
    </dxf>
    <dxf>
      <font>
        <b val="0"/>
        <i val="0"/>
        <strike val="0"/>
        <condense val="0"/>
        <extend val="0"/>
        <outline val="0"/>
        <shadow val="0"/>
        <u val="none"/>
        <vertAlign val="baseline"/>
        <sz val="10"/>
        <color auto="1"/>
        <name val="Arial"/>
        <scheme val="none"/>
      </font>
      <numFmt numFmtId="16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6" formatCode="#,##0.00\ &quot;€&quot;"/>
    </dxf>
    <dxf>
      <font>
        <b val="0"/>
        <i val="0"/>
        <strike val="0"/>
        <condense val="0"/>
        <extend val="0"/>
        <outline val="0"/>
        <shadow val="0"/>
        <u val="none"/>
        <vertAlign val="baseline"/>
        <sz val="10"/>
        <color auto="1"/>
        <name val="Arial"/>
        <scheme val="none"/>
      </font>
      <numFmt numFmtId="16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bottom" textRotation="0" wrapText="1" indent="0" justifyLastLine="0" shrinkToFit="0" readingOrder="0"/>
    </dxf>
  </dxfs>
  <tableStyles count="0" defaultTableStyle="TableStyleMedium9" defaultPivotStyle="PivotStyleLight16"/>
  <colors>
    <mruColors>
      <color rgb="FFFF7C80"/>
      <color rgb="FFFFCC66"/>
      <color rgb="FF66FFFF"/>
      <color rgb="FF00FF00"/>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crz.gov.sk/11753189-sk/upjs-10032025/" TargetMode="External"/><Relationship Id="rId2" Type="http://schemas.openxmlformats.org/officeDocument/2006/relationships/hyperlink" Target="https://www.crz.gov.sk/zmluva/10936866/" TargetMode="External"/><Relationship Id="rId1" Type="http://schemas.openxmlformats.org/officeDocument/2006/relationships/hyperlink" Target="https://www.crz.gov.sk/zmluva/10237480/" TargetMode="External"/></Relationships>
</file>

<file path=xl/drawings/drawing1.xml><?xml version="1.0" encoding="utf-8"?>
<xdr:wsDr xmlns:xdr="http://schemas.openxmlformats.org/drawingml/2006/spreadsheetDrawing" xmlns:a="http://schemas.openxmlformats.org/drawingml/2006/main">
  <xdr:twoCellAnchor>
    <xdr:from>
      <xdr:col>13</xdr:col>
      <xdr:colOff>34925</xdr:colOff>
      <xdr:row>1301</xdr:row>
      <xdr:rowOff>234950</xdr:rowOff>
    </xdr:from>
    <xdr:to>
      <xdr:col>13</xdr:col>
      <xdr:colOff>638175</xdr:colOff>
      <xdr:row>1301</xdr:row>
      <xdr:rowOff>625475</xdr:rowOff>
    </xdr:to>
    <xdr:sp macro="" textlink="">
      <xdr:nvSpPr>
        <xdr:cNvPr id="2" name="Obdĺžnik 1">
          <a:hlinkClick xmlns:r="http://schemas.openxmlformats.org/officeDocument/2006/relationships" r:id="rId1"/>
          <a:extLst>
            <a:ext uri="{FF2B5EF4-FFF2-40B4-BE49-F238E27FC236}">
              <a16:creationId xmlns:a16="http://schemas.microsoft.com/office/drawing/2014/main" id="{1F241303-7A00-418B-A388-90613EE589C3}"/>
            </a:ext>
          </a:extLst>
        </xdr:cNvPr>
        <xdr:cNvSpPr/>
      </xdr:nvSpPr>
      <xdr:spPr>
        <a:xfrm>
          <a:off x="26904950" y="14589125"/>
          <a:ext cx="603250" cy="390525"/>
        </a:xfrm>
        <a:prstGeom prst="rect">
          <a:avLst/>
        </a:prstGeom>
        <a:no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13</xdr:col>
      <xdr:colOff>34925</xdr:colOff>
      <xdr:row>1301</xdr:row>
      <xdr:rowOff>682625</xdr:rowOff>
    </xdr:from>
    <xdr:to>
      <xdr:col>13</xdr:col>
      <xdr:colOff>628651</xdr:colOff>
      <xdr:row>1301</xdr:row>
      <xdr:rowOff>1066800</xdr:rowOff>
    </xdr:to>
    <xdr:sp macro="" textlink="">
      <xdr:nvSpPr>
        <xdr:cNvPr id="3" name="Obdĺžnik 2">
          <a:extLst>
            <a:ext uri="{FF2B5EF4-FFF2-40B4-BE49-F238E27FC236}">
              <a16:creationId xmlns:a16="http://schemas.microsoft.com/office/drawing/2014/main" id="{41389906-6537-4D1F-BFC0-F13934450CBC}"/>
            </a:ext>
          </a:extLst>
        </xdr:cNvPr>
        <xdr:cNvSpPr/>
      </xdr:nvSpPr>
      <xdr:spPr>
        <a:xfrm>
          <a:off x="26904950" y="15036800"/>
          <a:ext cx="593726" cy="384175"/>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13</xdr:col>
      <xdr:colOff>11206</xdr:colOff>
      <xdr:row>1302</xdr:row>
      <xdr:rowOff>403410</xdr:rowOff>
    </xdr:from>
    <xdr:to>
      <xdr:col>13</xdr:col>
      <xdr:colOff>649941</xdr:colOff>
      <xdr:row>1302</xdr:row>
      <xdr:rowOff>593911</xdr:rowOff>
    </xdr:to>
    <xdr:sp macro="" textlink="">
      <xdr:nvSpPr>
        <xdr:cNvPr id="4" name="Obdĺžnik 3">
          <a:hlinkClick xmlns:r="http://schemas.openxmlformats.org/officeDocument/2006/relationships" r:id="rId2"/>
          <a:extLst>
            <a:ext uri="{FF2B5EF4-FFF2-40B4-BE49-F238E27FC236}">
              <a16:creationId xmlns:a16="http://schemas.microsoft.com/office/drawing/2014/main" id="{0E229FBF-7088-4DB8-BDBA-5B99F8B73229}"/>
            </a:ext>
          </a:extLst>
        </xdr:cNvPr>
        <xdr:cNvSpPr/>
      </xdr:nvSpPr>
      <xdr:spPr>
        <a:xfrm>
          <a:off x="26881231" y="16033935"/>
          <a:ext cx="638735" cy="190501"/>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13</xdr:col>
      <xdr:colOff>0</xdr:colOff>
      <xdr:row>1302</xdr:row>
      <xdr:rowOff>672353</xdr:rowOff>
    </xdr:from>
    <xdr:to>
      <xdr:col>13</xdr:col>
      <xdr:colOff>649941</xdr:colOff>
      <xdr:row>1302</xdr:row>
      <xdr:rowOff>874059</xdr:rowOff>
    </xdr:to>
    <xdr:sp macro="" textlink="">
      <xdr:nvSpPr>
        <xdr:cNvPr id="5" name="Obdĺžnik 4">
          <a:hlinkClick xmlns:r="http://schemas.openxmlformats.org/officeDocument/2006/relationships" r:id="rId3"/>
          <a:extLst>
            <a:ext uri="{FF2B5EF4-FFF2-40B4-BE49-F238E27FC236}">
              <a16:creationId xmlns:a16="http://schemas.microsoft.com/office/drawing/2014/main" id="{4945A635-198F-4435-8E20-881D1E362935}"/>
            </a:ext>
          </a:extLst>
        </xdr:cNvPr>
        <xdr:cNvSpPr/>
      </xdr:nvSpPr>
      <xdr:spPr>
        <a:xfrm>
          <a:off x="26870025" y="16302878"/>
          <a:ext cx="649941" cy="201706"/>
        </a:xfrm>
        <a:prstGeom prst="rect">
          <a:avLst/>
        </a:prstGeom>
        <a:no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n.lukas\Documents\Projekty_V&#352;\2026\tabulky_od_VS\Projekty%20V&#352;_2025_UPJ&#352;.xlsx" TargetMode="External"/><Relationship Id="rId1" Type="http://schemas.openxmlformats.org/officeDocument/2006/relationships/externalLinkPath" Target="tabulky_od_VS/Projekty%20V&#352;_2025_UPJ&#35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kt - formulár"/>
      <sheetName val="oblasti výskumu"/>
      <sheetName val="VŠ"/>
      <sheetName val="Odbory VaT"/>
    </sheetNames>
    <sheetDataSet>
      <sheetData sheetId="0"/>
      <sheetData sheetId="1" refreshError="1"/>
      <sheetData sheetId="2" refreshError="1"/>
      <sheetData sheetId="3" refreshError="1"/>
    </sheetDataSet>
  </externalBook>
</externalLink>
</file>

<file path=xl/persons/person.xml><?xml version="1.0" encoding="utf-8"?>
<personList xmlns="http://schemas.microsoft.com/office/spreadsheetml/2018/threadedcomments" xmlns:x="http://schemas.openxmlformats.org/spreadsheetml/2006/main">
  <person displayName="Laučíková Viktória" id="{26B03022-AE4A-4BF7-87DD-E14D420220C6}" userId="S::laucikova6@uniba.sk::84a5d8c9-2fc7-4970-b146-f441a5045ed3" providerId="AD"/>
  <person displayName="Ing. Zuzana Hrabovská PhD." id="{5E0D781F-2DEF-43E7-8B5A-641F3273FF4B}" userId="S::zuzana.hrabovska1@upjs.sk::51f5dcb4-dd3d-4588-80a5-4db1a214f53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00000000}" name="Tabuľka92" displayName="Tabuľka92" ref="X1:AB26" totalsRowShown="0" headerRowDxfId="91" dataDxfId="22" headerRowBorderDxfId="90" tableBorderDxfId="89" totalsRowBorderDxfId="88" dataCellStyle="20 % - zvýraznenie3">
  <tableColumns count="5">
    <tableColumn id="1" xr3:uid="{00000000-0010-0000-0000-000001000000}" name="SKUPINA ODBOROV VEDY A TECHNIKY" dataDxfId="4" dataCellStyle="20 % - zvýraznenie3 2"/>
    <tableColumn id="2" xr3:uid="{00000000-0010-0000-0000-000002000000}" name="PODSKUPINA ODBOROV VEDY A TECHNIKY" dataDxfId="3" dataCellStyle="20 % - zvýraznenie3 2"/>
    <tableColumn id="3" xr3:uid="{00000000-0010-0000-0000-000003000000}" name="ODBOR VEDY A TECHNIKY" dataDxfId="2" dataCellStyle="20 % - zvýraznenie3 2"/>
    <tableColumn id="4" xr3:uid="{DE0D9FEA-41BF-464C-9FE6-CC84E3F59117}" name="iné" dataDxfId="1"/>
    <tableColumn id="5" xr3:uid="{179D099E-E329-450F-A87B-070D8034D6C2}" name="iné2" dataDxfId="0"/>
  </tableColumns>
  <tableStyleInfo name="TableStyleLight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uľka1" displayName="Tabuľka1" ref="A1:P964" totalsRowCount="1" headerRowDxfId="125" dataDxfId="124">
  <autoFilter ref="A1:P963" xr:uid="{00000000-0009-0000-0100-000004000000}"/>
  <tableColumns count="16">
    <tableColumn id="1" xr3:uid="{00000000-0010-0000-0100-000001000000}" name="Vysoká škola" totalsRowLabel="Celková hodnota" dataDxfId="123" totalsRowDxfId="122"/>
    <tableColumn id="16" xr3:uid="{00000000-0010-0000-0100-000010000000}" name="Typ organizácie" dataDxfId="121" totalsRowDxfId="120"/>
    <tableColumn id="2" xr3:uid="{00000000-0010-0000-0100-000002000000}" name="Názov projektu" dataDxfId="119" totalsRowDxfId="118"/>
    <tableColumn id="3" xr3:uid="{00000000-0010-0000-0100-000003000000}" name="Identifikačné číslo projektu podľa zmluvy" dataDxfId="117" totalsRowDxfId="116"/>
    <tableColumn id="4" xr3:uid="{00000000-0010-0000-0100-000004000000}" name="Spôsob zverejnenia verejnej výzvy na podávanie súťažných návrhov" dataDxfId="115" totalsRowDxfId="114"/>
    <tableColumn id="5" xr3:uid="{00000000-0010-0000-0100-000005000000}" name="Názov programu, v rámci ktorého získal projekt podporu" dataDxfId="113" totalsRowDxfId="112"/>
    <tableColumn id="6" xr3:uid="{00000000-0010-0000-0100-000006000000}" name="Názov inštitúcie, ktorá podporu poskytla" dataDxfId="111" totalsRowDxfId="110"/>
    <tableColumn id="7" xr3:uid="{00000000-0010-0000-0100-000007000000}" name="Rok začiatku riešenia projektu" dataDxfId="109" totalsRowDxfId="108"/>
    <tableColumn id="8" xr3:uid="{00000000-0010-0000-0100-000008000000}" name="Rok skončenia riešenia projektu" dataDxfId="107" totalsRowDxfId="106"/>
    <tableColumn id="9" xr3:uid="{00000000-0010-0000-0100-000009000000}" name="Priezvisko, meno a tituly zodpovedného riešiteľa projektu" dataDxfId="105" totalsRowDxfId="104"/>
    <tableColumn id="10" xr3:uid="{00000000-0010-0000-0100-00000A000000}" name="Názov pracoviska, na ktorom sa projekt riešil - riešitelia" dataDxfId="103" totalsRowDxfId="102"/>
    <tableColumn id="11" xr3:uid="{00000000-0010-0000-0100-00000B000000}" name="Výška finančných prostriedkov v kategórii BV v období od 1.1. do 31.12.2025" totalsRowFunction="sum" dataDxfId="101" totalsRowDxfId="100"/>
    <tableColumn id="12" xr3:uid="{00000000-0010-0000-0100-00000C000000}" name="Výška finančných prostriedkov v kategórii KV v období od 1.1. do 31.12.2025" totalsRowFunction="sum" dataDxfId="99" totalsRowDxfId="98"/>
    <tableColumn id="13" xr3:uid="{00000000-0010-0000-0100-00000D000000}" name="Charakter grantov" dataDxfId="97" totalsRowDxfId="96"/>
    <tableColumn id="14" xr3:uid="{00000000-0010-0000-0100-00000E000000}" name="A/N" dataDxfId="95" totalsRowDxfId="94"/>
    <tableColumn id="15" xr3:uid="{00000000-0010-0000-0100-00000F000000}" name="Komentár CVTI SR" dataDxfId="93" totalsRowDxfId="9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2000000}" name="Vysokáškola" displayName="Vysokáškola" ref="A1:A22" totalsRowShown="0" headerRowDxfId="87" dataDxfId="86">
  <autoFilter ref="A1:A22" xr:uid="{00000000-0009-0000-0100-000056000000}"/>
  <tableColumns count="1">
    <tableColumn id="1" xr3:uid="{00000000-0010-0000-0200-000001000000}" name="Vysoká škola" dataDxfId="85"/>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3000000}" name="Fakulty" displayName="Fakulty" ref="C1:V18" totalsRowShown="0">
  <autoFilter ref="C1:V18" xr:uid="{00000000-0009-0000-0100-000058000000}"/>
  <tableColumns count="20">
    <tableColumn id="1" xr3:uid="{00000000-0010-0000-0300-000001000000}" name="UK Bratislava"/>
    <tableColumn id="2" xr3:uid="{00000000-0010-0000-0300-000002000000}" name="UPJŠ Košice"/>
    <tableColumn id="3" xr3:uid="{00000000-0010-0000-0300-000003000000}" name="PU Prešov"/>
    <tableColumn id="4" xr3:uid="{00000000-0010-0000-0300-000004000000}" name="UCM Trnava"/>
    <tableColumn id="5" xr3:uid="{00000000-0010-0000-0300-000005000000}" name="UVLF Košice"/>
    <tableColumn id="6" xr3:uid="{00000000-0010-0000-0300-000006000000}" name="UKF Nitra"/>
    <tableColumn id="7" xr3:uid="{00000000-0010-0000-0300-000007000000}" name="UMB Banská Bystrica"/>
    <tableColumn id="8" xr3:uid="{00000000-0010-0000-0300-000008000000}" name="TVU Trnava"/>
    <tableColumn id="9" xr3:uid="{00000000-0010-0000-0300-000009000000}" name="STU Bratislava"/>
    <tableColumn id="10" xr3:uid="{00000000-0010-0000-0300-00000A000000}" name="TU Košice"/>
    <tableColumn id="11" xr3:uid="{00000000-0010-0000-0300-00000B000000}" name="ŽU Žilina"/>
    <tableColumn id="12" xr3:uid="{00000000-0010-0000-0300-00000C000000}" name="TUAD Trenčín"/>
    <tableColumn id="13" xr3:uid="{00000000-0010-0000-0300-00000D000000}" name="EU Bratislava"/>
    <tableColumn id="14" xr3:uid="{00000000-0010-0000-0300-00000E000000}" name="SPU Nitra"/>
    <tableColumn id="15" xr3:uid="{00000000-0010-0000-0300-00000F000000}" name="TU Zvolen"/>
    <tableColumn id="16" xr3:uid="{00000000-0010-0000-0300-000010000000}" name="VŠMU Bratislava"/>
    <tableColumn id="17" xr3:uid="{00000000-0010-0000-0300-000011000000}" name="VŠVU Bratislava"/>
    <tableColumn id="18" xr3:uid="{00000000-0010-0000-0300-000012000000}" name="AU Banská Bystrica"/>
    <tableColumn id="19" xr3:uid="{00000000-0010-0000-0300-000013000000}" name="KU Ružomberok"/>
    <tableColumn id="20" xr3:uid="{00000000-0010-0000-0300-000014000000}" name="UJS Komárno"/>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SKUPINY" displayName="SKUPINY" ref="A1:A9" totalsRowShown="0" headerRowDxfId="84" headerRowBorderDxfId="83" tableBorderDxfId="82">
  <autoFilter ref="A1:A9" xr:uid="{00000000-0009-0000-0100-000001000000}"/>
  <tableColumns count="1">
    <tableColumn id="1" xr3:uid="{00000000-0010-0000-0400-000001000000}" name="SKUPINA ODBOROV VEDY A TECHNIKY"/>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PODSKUPINY" displayName="PODSKUPINY" ref="C1:I13" totalsRowShown="0" headerRowDxfId="81" dataDxfId="79" headerRowBorderDxfId="80" tableBorderDxfId="78">
  <autoFilter ref="C1:I13" xr:uid="{00000000-0009-0000-0100-000002000000}"/>
  <tableColumns count="7">
    <tableColumn id="1" xr3:uid="{00000000-0010-0000-0500-000001000000}" name="PRÍRODNÉ VEDY, MATEMATICKÉ VEDY, INFORMATICKÉ VEDY A KYBERNETICKÉ VEDY" dataDxfId="77"/>
    <tableColumn id="2" xr3:uid="{00000000-0010-0000-0500-000002000000}" name="TECHNICKÉ VEDY" dataDxfId="76"/>
    <tableColumn id="3" xr3:uid="{00000000-0010-0000-0500-000003000000}" name="LEKÁRSKE VEDY A ZDRAVOTNÍCKE VEDY" dataDxfId="75"/>
    <tableColumn id="4" xr3:uid="{00000000-0010-0000-0500-000004000000}" name="PÔDOHOSPODÁRSKE VEDY, LESNÍCKE VEDY A VETERINÁRSKE VEDY" dataDxfId="74"/>
    <tableColumn id="5" xr3:uid="{00000000-0010-0000-0500-000005000000}" name="SPOLOČENSKÉ VEDY" dataDxfId="73"/>
    <tableColumn id="6" xr3:uid="{00000000-0010-0000-0500-000006000000}" name="HUMANITNÉ VEDY" dataDxfId="72"/>
    <tableColumn id="7" xr3:uid="{00000000-0010-0000-0500-000007000000}" name="UMELECKÉ VEDY A VEDY O UMENÍ" dataDxfId="7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6000000}" name="ODBORY" displayName="ODBORY" ref="K1:BB45" totalsRowShown="0" headerRowDxfId="70" dataDxfId="68" headerRowBorderDxfId="69" tableBorderDxfId="67">
  <autoFilter ref="K1:BB45" xr:uid="{00000000-0009-0000-0100-000003000000}"/>
  <tableColumns count="44">
    <tableColumn id="1" xr3:uid="{00000000-0010-0000-0600-000001000000}" name="matematické vedy" dataDxfId="66"/>
    <tableColumn id="2" xr3:uid="{00000000-0010-0000-0600-000002000000}" name="počítačové a informatické vedy (vrátane kybernetiky)" dataDxfId="65"/>
    <tableColumn id="3" xr3:uid="{00000000-0010-0000-0600-000003000000}" name="fyzikálne vedy" dataDxfId="64"/>
    <tableColumn id="4" xr3:uid="{00000000-0010-0000-0600-000004000000}" name="chemické vedy" dataDxfId="63"/>
    <tableColumn id="5" xr3:uid="{00000000-0010-0000-0600-000005000000}" name="vedy o Zemi a súvisiace environmentálne vedy" dataDxfId="62"/>
    <tableColumn id="6" xr3:uid="{00000000-0010-0000-0600-000006000000}" name="biologické vedy" dataDxfId="61"/>
    <tableColumn id="7" xr3:uid="{00000000-0010-0000-0600-000007000000}" name="ostatné odbory prírodných vied" dataDxfId="60"/>
    <tableColumn id="8" xr3:uid="{00000000-0010-0000-0600-000008000000}" name="stavebné inžinierstvo (vrátane dopravy)" dataDxfId="59"/>
    <tableColumn id="9" xr3:uid="{00000000-0010-0000-0600-000009000000}" name="elektrotechnika, informačné a komunikačné technológie" dataDxfId="58"/>
    <tableColumn id="10" xr3:uid="{00000000-0010-0000-0600-00000A000000}" name="strojárstvo" dataDxfId="57"/>
    <tableColumn id="11" xr3:uid="{00000000-0010-0000-0600-00000B000000}" name="chemické inžinierstvo" dataDxfId="56"/>
    <tableColumn id="12" xr3:uid="{00000000-0010-0000-0600-00000C000000}" name="materiálové inžinierstvo" dataDxfId="55"/>
    <tableColumn id="13" xr3:uid="{00000000-0010-0000-0600-00000D000000}" name="medicínske inžinierstvo" dataDxfId="54"/>
    <tableColumn id="14" xr3:uid="{00000000-0010-0000-0600-00000E000000}" name="environmentálne inžinierstvo (vrátane baníctva, hutníctva a vodohospodárstva)" dataDxfId="53"/>
    <tableColumn id="15" xr3:uid="{00000000-0010-0000-0600-00000F000000}" name="environmentálne biotechnológie" dataDxfId="52"/>
    <tableColumn id="16" xr3:uid="{00000000-0010-0000-0600-000010000000}" name="priemyselné biotechnológie" dataDxfId="51"/>
    <tableColumn id="17" xr3:uid="{00000000-0010-0000-0600-000011000000}" name="nanotechnológie" dataDxfId="50"/>
    <tableColumn id="18" xr3:uid="{00000000-0010-0000-0600-000012000000}" name="ostatné odbory technických vied" dataDxfId="49"/>
    <tableColumn id="19" xr3:uid="{00000000-0010-0000-0600-000013000000}" name="základné lekárske vedy (vrátane základných farmaceutických vied)" dataDxfId="48"/>
    <tableColumn id="20" xr3:uid="{00000000-0010-0000-0600-000014000000}" name="klinické lekárske vedy (vrátane klinických farmaceutických vied)" dataDxfId="47"/>
    <tableColumn id="21" xr3:uid="{00000000-0010-0000-0600-000015000000}" name="zdravotnícke vedy" dataDxfId="46"/>
    <tableColumn id="22" xr3:uid="{00000000-0010-0000-0600-000016000000}" name="biotechnológie v zdravotníctve" dataDxfId="45"/>
    <tableColumn id="23" xr3:uid="{00000000-0010-0000-0600-000017000000}" name="ostatné odbory lekárskych vied a zdravotníckych vied" dataDxfId="44"/>
    <tableColumn id="24" xr3:uid="{00000000-0010-0000-0600-000018000000}" name="poľnohospodárske vedy, lesníctvo a rybárstvo" dataDxfId="43"/>
    <tableColumn id="25" xr3:uid="{00000000-0010-0000-0600-000019000000}" name="živočíšna produkcia" dataDxfId="42"/>
    <tableColumn id="26" xr3:uid="{00000000-0010-0000-0600-00001A000000}" name="veterinárske vedy" dataDxfId="41"/>
    <tableColumn id="27" xr3:uid="{00000000-0010-0000-0600-00001B000000}" name="biotechnológie v poľnohospodárstve" dataDxfId="40"/>
    <tableColumn id="28" xr3:uid="{00000000-0010-0000-0600-00001C000000}" name="ostatné odbory pôdohospodárskych vied" dataDxfId="39"/>
    <tableColumn id="29" xr3:uid="{00000000-0010-0000-0600-00001D000000}" name="psychologické vedy" dataDxfId="38"/>
    <tableColumn id="30" xr3:uid="{00000000-0010-0000-0600-00001E000000}" name="ekonómia a podnikanie" dataDxfId="37"/>
    <tableColumn id="31" xr3:uid="{00000000-0010-0000-0600-00001F000000}" name="pedagogické vedy" dataDxfId="36"/>
    <tableColumn id="32" xr3:uid="{00000000-0010-0000-0600-000020000000}" name="sociálne vedy" dataDxfId="35"/>
    <tableColumn id="33" xr3:uid="{00000000-0010-0000-0600-000021000000}" name="právne vedy" dataDxfId="34"/>
    <tableColumn id="34" xr3:uid="{00000000-0010-0000-0600-000022000000}" name="politické vedy" dataDxfId="33"/>
    <tableColumn id="35" xr3:uid="{00000000-0010-0000-0600-000023000000}" name="sociálna a ekonomická geografia" dataDxfId="32"/>
    <tableColumn id="36" xr3:uid="{00000000-0010-0000-0600-000024000000}" name="masmediálna komunikácia" dataDxfId="31"/>
    <tableColumn id="37" xr3:uid="{00000000-0010-0000-0600-000025000000}" name="ostatné odbory spoločenských vied" dataDxfId="30"/>
    <tableColumn id="38" xr3:uid="{00000000-0010-0000-0600-000026000000}" name="historické vedy a archeológia" dataDxfId="29"/>
    <tableColumn id="39" xr3:uid="{00000000-0010-0000-0600-000027000000}" name="filologické a literárne vedy" dataDxfId="28"/>
    <tableColumn id="40" xr3:uid="{00000000-0010-0000-0600-000028000000}" name="filozofické vedy, etika, religionistika a teologické vedy" dataDxfId="27"/>
    <tableColumn id="41" xr3:uid="{00000000-0010-0000-0600-000029000000}" name="vedy o umení" dataDxfId="26"/>
    <tableColumn id="42" xr3:uid="{00000000-0010-0000-0600-00002A000000}" name="ostatné odbory humanitných vied" dataDxfId="25"/>
    <tableColumn id="43" xr3:uid="{00000000-0010-0000-0600-00002B000000}" name="umenie" dataDxfId="24"/>
    <tableColumn id="44" xr3:uid="{00000000-0010-0000-0600-00002C000000}" name="ostatné odbory umenia" dataDxfId="23"/>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N217" dT="2026-04-21T06:49:18.54" personId="{26B03022-AE4A-4BF7-87DD-E14D420220C6}" id="{96DA45C2-F56D-4282-A2ED-EDD1FF3F58BA}">
    <text>Iba partnership agreement</text>
  </threadedComment>
  <threadedComment ref="N223" dT="2026-04-21T07:01:26.92" personId="{26B03022-AE4A-4BF7-87DD-E14D420220C6}" id="{23F47552-73AB-474F-A291-3657411B94FE}">
    <text>Partnership agreement</text>
  </threadedComment>
  <threadedComment ref="I1300" dT="2026-04-22T11:56:56.97" personId="{5E0D781F-2DEF-43E7-8B5A-641F3273FF4B}" id="{0AE18E93-9B68-4262-A69D-8EA8C7B77719}">
    <text>Ing. Michala Ružičková
J19
Celková suma poskytnutých FP bola 59 867,82 Eur
15. apríla 2026 o 14:18</text>
  </threadedComment>
  <threadedComment ref="J1300" dT="2026-04-22T11:57:13.94" personId="{5E0D781F-2DEF-43E7-8B5A-641F3273FF4B}" id="{33E421F5-E8A4-4CFB-B5BF-09C29ADB848C}">
    <text>Ing. Michala Ružičková
K19
Celková suma poskytnutých FP bola 59 867,82 Eur
15. apríla 2026 o 14:18</text>
  </threadedComment>
  <threadedComment ref="N1300" dT="2026-04-23T05:56:31.56" personId="{5E0D781F-2DEF-43E7-8B5A-641F3273FF4B}" id="{EF269FD1-7814-4696-88B7-98D8B71ACD0E}">
    <text>Partnerská zmluva: UPJŠ - 1/2024 | Centrálny register zmlúv (Ing. Ružičková, 17.4.26)</text>
    <extLst>
      <x:ext xmlns:xltc2="http://schemas.microsoft.com/office/spreadsheetml/2020/threadedcomments2" uri="{F7C98A9C-CBB3-438F-8F68-D28B6AF4A901}">
        <xltc2:checksum>3655107506</xltc2:checksum>
        <xltc2:hyperlink startIndex="19" length="40" url="https://www.crz.gov.sk/zmluva/8806489/"/>
      </x:ext>
    </extLst>
  </threadedComment>
  <threadedComment ref="I1303" dT="2026-04-22T12:49:09.70" personId="{5E0D781F-2DEF-43E7-8B5A-641F3273FF4B}" id="{EC043213-C796-41D5-A796-63DDA9D5B47E}">
    <text>Ing. Michala Ružičková
J22
Suma je očistená od financií pre spoluriešiteľské pracoviská. Dokopy to bolo 2 798 00 Eur
15. apríla 2026 o 13:49</text>
  </threadedComment>
  <threadedComment ref="J1303" dT="2026-04-22T12:48:31.56" personId="{5E0D781F-2DEF-43E7-8B5A-641F3273FF4B}" id="{27508AA2-AEF5-417F-B9B7-EAE25113DC08}">
    <text>Ing. Michala Ružičková
K22
Suma je očistená od financií pre spoluriešiteľské pracoviská. Dokopy to bolo 2 798 00 Eur
15. apríla 2026 o 13:49</text>
  </threadedComment>
</ThreadedComments>
</file>

<file path=xl/worksheets/_rels/sheet1.xml.rels><?xml version="1.0" encoding="UTF-8" standalone="yes"?>
<Relationships xmlns="http://schemas.openxmlformats.org/package/2006/relationships"><Relationship Id="rId117" Type="http://schemas.openxmlformats.org/officeDocument/2006/relationships/hyperlink" Target="https://www.crz.gov.sk/4351795/" TargetMode="External"/><Relationship Id="rId671" Type="http://schemas.openxmlformats.org/officeDocument/2006/relationships/hyperlink" Target="https://www.crz.gov.sk/zmluva/10173799/" TargetMode="External"/><Relationship Id="rId769" Type="http://schemas.openxmlformats.org/officeDocument/2006/relationships/hyperlink" Target="https://crz.gov.sk/zmluva/10964303/" TargetMode="External"/><Relationship Id="rId21" Type="http://schemas.openxmlformats.org/officeDocument/2006/relationships/hyperlink" Target="../../../../../../:b:/g/personal/petra_viragova_aku_sk/IQB871SGL0BHTobsrfFcswQiASyCDMvqBjbt_5FpMDuJWyw?e=gMfQbl" TargetMode="External"/><Relationship Id="rId324" Type="http://schemas.openxmlformats.org/officeDocument/2006/relationships/hyperlink" Target="https://www.nadaciatatrabanky.sk/grant/strategicky-rozvoj-pre-vysoke-skoly/" TargetMode="External"/><Relationship Id="rId531" Type="http://schemas.openxmlformats.org/officeDocument/2006/relationships/hyperlink" Target="https://ec.europa.eu/info/funding-tenders/opportunities/portal/screen/opportunities/projects-details/43353764/101177486" TargetMode="External"/><Relationship Id="rId629" Type="http://schemas.openxmlformats.org/officeDocument/2006/relationships/hyperlink" Target="https://www.crz.gov.sk/zmluva/10713724/" TargetMode="External"/><Relationship Id="rId170" Type="http://schemas.openxmlformats.org/officeDocument/2006/relationships/hyperlink" Target="https://www.crz.gov.sk/zmluva/10054771/" TargetMode="External"/><Relationship Id="rId836" Type="http://schemas.openxmlformats.org/officeDocument/2006/relationships/hyperlink" Target="https://www.crz.gov.sk/zmluva/10537001/" TargetMode="External"/><Relationship Id="rId268" Type="http://schemas.openxmlformats.org/officeDocument/2006/relationships/hyperlink" Target="https://www.crz.gov.sk/zmluva/9295987/" TargetMode="External"/><Relationship Id="rId475" Type="http://schemas.openxmlformats.org/officeDocument/2006/relationships/hyperlink" Target="https://cordis.europa.eu/project/id/101112707" TargetMode="External"/><Relationship Id="rId682" Type="http://schemas.openxmlformats.org/officeDocument/2006/relationships/hyperlink" Target="https://www.crz.gov.sk/zmluva/11663810/" TargetMode="External"/><Relationship Id="rId903" Type="http://schemas.openxmlformats.org/officeDocument/2006/relationships/hyperlink" Target="https://www.crz.gov.sk/zmluva/9512809/" TargetMode="External"/><Relationship Id="rId32" Type="http://schemas.openxmlformats.org/officeDocument/2006/relationships/hyperlink" Target="https://www.mosr.sk/data/files/5838_vyzva-1-2025.pdf" TargetMode="External"/><Relationship Id="rId128" Type="http://schemas.openxmlformats.org/officeDocument/2006/relationships/hyperlink" Target="https://www.crz.gov.sk/zmluva/5973296/" TargetMode="External"/><Relationship Id="rId335" Type="http://schemas.openxmlformats.org/officeDocument/2006/relationships/hyperlink" Target="https://www.crz.gov.sk/4451379/" TargetMode="External"/><Relationship Id="rId542" Type="http://schemas.openxmlformats.org/officeDocument/2006/relationships/hyperlink" Target="https://www.crz.gov.sk/zmluva/6940828/" TargetMode="External"/><Relationship Id="rId181" Type="http://schemas.openxmlformats.org/officeDocument/2006/relationships/hyperlink" Target="https://www.crz.gov.sk/zmluva/10849196/" TargetMode="External"/><Relationship Id="rId402" Type="http://schemas.openxmlformats.org/officeDocument/2006/relationships/hyperlink" Target="https://www.foodrus.eu/" TargetMode="External"/><Relationship Id="rId847" Type="http://schemas.openxmlformats.org/officeDocument/2006/relationships/hyperlink" Target="https://www.crz.gov.sk/zmluva/10921602/?csrt=18234250993928759933&amp;undefined=undefined" TargetMode="External"/><Relationship Id="rId279" Type="http://schemas.openxmlformats.org/officeDocument/2006/relationships/hyperlink" Target="https://www.crz.gov.sk/zmluva/5897479/" TargetMode="External"/><Relationship Id="rId486" Type="http://schemas.openxmlformats.org/officeDocument/2006/relationships/hyperlink" Target="..\Zmluvy%20k%20projektom\Ve&#353;el&#233;nyiov&#225;-V4-Contract%20Agreement.pdf" TargetMode="External"/><Relationship Id="rId693" Type="http://schemas.openxmlformats.org/officeDocument/2006/relationships/hyperlink" Target="https://ks.kapitula.sk/sk/aktuality-2" TargetMode="External"/><Relationship Id="rId707" Type="http://schemas.openxmlformats.org/officeDocument/2006/relationships/hyperlink" Target="https://mf-sae.org/" TargetMode="External"/><Relationship Id="rId914" Type="http://schemas.openxmlformats.org/officeDocument/2006/relationships/hyperlink" Target="https://www.crz.gov.sk/zmluva/10536726/" TargetMode="External"/><Relationship Id="rId43" Type="http://schemas.openxmlformats.org/officeDocument/2006/relationships/hyperlink" Target="https://www.crz.gov.sk/zmluva/6649902/" TargetMode="External"/><Relationship Id="rId139" Type="http://schemas.openxmlformats.org/officeDocument/2006/relationships/hyperlink" Target="https://www.crz.gov.sk/zmluva/8625501/" TargetMode="External"/><Relationship Id="rId346" Type="http://schemas.openxmlformats.org/officeDocument/2006/relationships/hyperlink" Target="https://eitrawmaterials.eu/call-for-projects/" TargetMode="External"/><Relationship Id="rId553" Type="http://schemas.openxmlformats.org/officeDocument/2006/relationships/hyperlink" Target="https://www.gov.ie/en/department-of-rural-and-community-development-and-the-gaeltacht/publications/third-level-education-overseas/" TargetMode="External"/><Relationship Id="rId760" Type="http://schemas.openxmlformats.org/officeDocument/2006/relationships/hyperlink" Target="https://www.erasmusplus.sk/erasmus_2021_2027/index.php?sw=2" TargetMode="External"/><Relationship Id="rId192" Type="http://schemas.openxmlformats.org/officeDocument/2006/relationships/hyperlink" Target="https://www.crz.gov.sk/zmluva/11250449/" TargetMode="External"/><Relationship Id="rId206" Type="http://schemas.openxmlformats.org/officeDocument/2006/relationships/hyperlink" Target="https://www.crz.gov.sk/zmluva/10609922/" TargetMode="External"/><Relationship Id="rId413" Type="http://schemas.openxmlformats.org/officeDocument/2006/relationships/hyperlink" Target="https://www.crz.gov.sk/zmluva/10596806/" TargetMode="External"/><Relationship Id="rId858" Type="http://schemas.openxmlformats.org/officeDocument/2006/relationships/hyperlink" Target="https://www.crz.gov.sk/zmluva/8332000/" TargetMode="External"/><Relationship Id="rId497" Type="http://schemas.openxmlformats.org/officeDocument/2006/relationships/hyperlink" Target="https://spf-viacarpatia.eu/wp-content/uploads/2023/10/2023-10-16-092420-1._V__zva_na_predkladanie_projektov__ch___iadost___v1.pdf" TargetMode="External"/><Relationship Id="rId620" Type="http://schemas.openxmlformats.org/officeDocument/2006/relationships/hyperlink" Target="https://www.crz.gov.sk/zmluva/10713766/" TargetMode="External"/><Relationship Id="rId718" Type="http://schemas.openxmlformats.org/officeDocument/2006/relationships/hyperlink" Target="https://www.ku.sk/app/cmsFile.php?ID=7189" TargetMode="External"/><Relationship Id="rId925" Type="http://schemas.openxmlformats.org/officeDocument/2006/relationships/hyperlink" Target="https://www.crz.gov.sk/zmluva/10964311/" TargetMode="External"/><Relationship Id="rId357" Type="http://schemas.openxmlformats.org/officeDocument/2006/relationships/hyperlink" Target="https://www.crz.gov.sk/zmluva/9224425/" TargetMode="External"/><Relationship Id="rId54" Type="http://schemas.openxmlformats.org/officeDocument/2006/relationships/hyperlink" Target="https://www.crz.gov.sk/zmluva/9629942/" TargetMode="External"/><Relationship Id="rId217" Type="http://schemas.openxmlformats.org/officeDocument/2006/relationships/hyperlink" Target="https://www.crz.gov.sk/zmluva/11130581/" TargetMode="External"/><Relationship Id="rId564" Type="http://schemas.openxmlformats.org/officeDocument/2006/relationships/hyperlink" Target="https://www.crz.gov.sk/zmluva/6649777/" TargetMode="External"/><Relationship Id="rId771" Type="http://schemas.openxmlformats.org/officeDocument/2006/relationships/hyperlink" Target="https://crz.gov.sk/zmluva/10964301/" TargetMode="External"/><Relationship Id="rId869" Type="http://schemas.openxmlformats.org/officeDocument/2006/relationships/hyperlink" Target="https://www.aktion.saia.sk/sk/aktuality/archiv/vysledky-15.3.2024" TargetMode="External"/><Relationship Id="rId424" Type="http://schemas.openxmlformats.org/officeDocument/2006/relationships/hyperlink" Target="https://www.crz.gov.sk/zmluva/8162241/" TargetMode="External"/><Relationship Id="rId631" Type="http://schemas.openxmlformats.org/officeDocument/2006/relationships/hyperlink" Target="https://www.crz.gov.sk/zmluva/10713813/" TargetMode="External"/><Relationship Id="rId729" Type="http://schemas.openxmlformats.org/officeDocument/2006/relationships/hyperlink" Target="https://www.crz.gov.sk/zmluva/9767602/" TargetMode="External"/><Relationship Id="rId270" Type="http://schemas.openxmlformats.org/officeDocument/2006/relationships/hyperlink" Target="https://www.crz.gov.sk/data/att/5083329.pdf" TargetMode="External"/><Relationship Id="rId936" Type="http://schemas.openxmlformats.org/officeDocument/2006/relationships/hyperlink" Target="https://www.crz.gov.sk/zmluva/10173994/" TargetMode="External"/><Relationship Id="rId65" Type="http://schemas.openxmlformats.org/officeDocument/2006/relationships/hyperlink" Target="https://crz.gov.sk/zmluva/11168173/" TargetMode="External"/><Relationship Id="rId130" Type="http://schemas.openxmlformats.org/officeDocument/2006/relationships/hyperlink" Target="https://www.crz.gov.sk/zmluva/6838665/" TargetMode="External"/><Relationship Id="rId368" Type="http://schemas.openxmlformats.org/officeDocument/2006/relationships/hyperlink" Target="https://crz.gov.sk/zmluva/9438504/" TargetMode="External"/><Relationship Id="rId575" Type="http://schemas.openxmlformats.org/officeDocument/2006/relationships/hyperlink" Target="https://www.crz.gov.sk/zmluva/8446657/" TargetMode="External"/><Relationship Id="rId782" Type="http://schemas.openxmlformats.org/officeDocument/2006/relationships/hyperlink" Target="https://www.crz.gov.sk/zmluva/10795445/" TargetMode="External"/><Relationship Id="rId228" Type="http://schemas.openxmlformats.org/officeDocument/2006/relationships/hyperlink" Target="https://www.crz.gov.sk/zmluva/11660641/?csrt=14934478109120768026" TargetMode="External"/><Relationship Id="rId435" Type="http://schemas.openxmlformats.org/officeDocument/2006/relationships/hyperlink" Target="https://isdv.iedu.sk/CourseDetail.aspx?moduleId=35023" TargetMode="External"/><Relationship Id="rId642" Type="http://schemas.openxmlformats.org/officeDocument/2006/relationships/hyperlink" Target="https://www.erasmusplus.sk/dokumenty/" TargetMode="External"/><Relationship Id="rId281" Type="http://schemas.openxmlformats.org/officeDocument/2006/relationships/hyperlink" Target="https://www.crz.gov.sk/zmluva/5979913/" TargetMode="External"/><Relationship Id="rId502" Type="http://schemas.openxmlformats.org/officeDocument/2006/relationships/hyperlink" Target="https://www.crz.gov.sk/zmluva/8506387/" TargetMode="External"/><Relationship Id="rId947" Type="http://schemas.openxmlformats.org/officeDocument/2006/relationships/hyperlink" Target="https://ec.europa.eu/info/funding-tenders/opportunities/portal/screen/opportunities/projects-details/43108390/101079342/HORIZON?keywords=FrontSeat&amp;isExactMatch=true&amp;order=DESC&amp;pageNumber=NaN&amp;sortBy=title" TargetMode="External"/><Relationship Id="rId76" Type="http://schemas.openxmlformats.org/officeDocument/2006/relationships/hyperlink" Target="https://crz.gov.sk/zmluva/9697412/" TargetMode="External"/><Relationship Id="rId141" Type="http://schemas.openxmlformats.org/officeDocument/2006/relationships/hyperlink" Target="https://www.crz.gov.sk/zmluva/10465909/" TargetMode="External"/><Relationship Id="rId379" Type="http://schemas.openxmlformats.org/officeDocument/2006/relationships/hyperlink" Target="https://isdv.iedu.sk/CourseDetail.aspx?moduleId=35023" TargetMode="External"/><Relationship Id="rId586" Type="http://schemas.openxmlformats.org/officeDocument/2006/relationships/hyperlink" Target="https://crz.gov.sk/zmluva/9565266/" TargetMode="External"/><Relationship Id="rId793" Type="http://schemas.openxmlformats.org/officeDocument/2006/relationships/hyperlink" Target="https://www.crz.gov.sk/zmluva/11064302/" TargetMode="External"/><Relationship Id="rId807" Type="http://schemas.openxmlformats.org/officeDocument/2006/relationships/hyperlink" Target="https://webgate.ec.europa.eu/life/publicWebsite/project/LIFE16-NAT-SI-000634/preventing-the-extinction-of-the-dinaric-se-alpine-lynx-population-through-reinforcement-and-long-term-conservation" TargetMode="External"/><Relationship Id="rId7" Type="http://schemas.openxmlformats.org/officeDocument/2006/relationships/hyperlink" Target="https://www.crz.gov.sk/zmluva/10995100/" TargetMode="External"/><Relationship Id="rId239" Type="http://schemas.openxmlformats.org/officeDocument/2006/relationships/hyperlink" Target="https://is.ncste.kz/" TargetMode="External"/><Relationship Id="rId446" Type="http://schemas.openxmlformats.org/officeDocument/2006/relationships/hyperlink" Target="https://isdv.iedu.sk/CourseDetail.aspx?moduleId=35023" TargetMode="External"/><Relationship Id="rId653" Type="http://schemas.openxmlformats.org/officeDocument/2006/relationships/hyperlink" Target="https://www.crz.gov.sk/zmluva/11094906/" TargetMode="External"/><Relationship Id="rId292" Type="http://schemas.openxmlformats.org/officeDocument/2006/relationships/hyperlink" Target="https://www.crz.gov.sk/zmluva/9603864/" TargetMode="External"/><Relationship Id="rId306" Type="http://schemas.openxmlformats.org/officeDocument/2006/relationships/hyperlink" Target="https://www.crz.gov.sk/zmluva/11494950/" TargetMode="External"/><Relationship Id="rId860" Type="http://schemas.openxmlformats.org/officeDocument/2006/relationships/hyperlink" Target="https://www.erasmusplus.sk/vyzva-2023/" TargetMode="External"/><Relationship Id="rId958" Type="http://schemas.openxmlformats.org/officeDocument/2006/relationships/hyperlink" Target="https://www.eeagrants.sk/vyzvy/vyzva-na-podporu-medzinarodnej-mobility-medzi-instituciami-vysokoskolskeho-vzdelavania-strednymi-skolami-a-sukromnym-sektorom/?csrt=11468803112446494252" TargetMode="External"/><Relationship Id="rId87" Type="http://schemas.openxmlformats.org/officeDocument/2006/relationships/hyperlink" Target="https://www.crz.gov.sk/zmluva/7275442/" TargetMode="External"/><Relationship Id="rId513" Type="http://schemas.openxmlformats.org/officeDocument/2006/relationships/hyperlink" Target="https://www.crz.gov.sk/zmluva/6817877/" TargetMode="External"/><Relationship Id="rId597" Type="http://schemas.openxmlformats.org/officeDocument/2006/relationships/hyperlink" Target="https://crz.gov.sk/zmluva/10741763/" TargetMode="External"/><Relationship Id="rId720" Type="http://schemas.openxmlformats.org/officeDocument/2006/relationships/hyperlink" Target="https://www.ku.sk/app/cmsFile.php?ID=7189" TargetMode="External"/><Relationship Id="rId818" Type="http://schemas.openxmlformats.org/officeDocument/2006/relationships/hyperlink" Target="https://www.crz.gov.sk/zmluva/9917306/" TargetMode="External"/><Relationship Id="rId152" Type="http://schemas.openxmlformats.org/officeDocument/2006/relationships/hyperlink" Target="https://www.crz.gov.sk/zmluva/9746698/" TargetMode="External"/><Relationship Id="rId457" Type="http://schemas.openxmlformats.org/officeDocument/2006/relationships/hyperlink" Target="https://www.crz.gov.sk/data/att/3577322.pdf" TargetMode="External"/><Relationship Id="rId664" Type="http://schemas.openxmlformats.org/officeDocument/2006/relationships/hyperlink" Target="https://education.ec.europa.eu/education-levels/higher-education/european-universities-initiative/funding" TargetMode="External"/><Relationship Id="rId871" Type="http://schemas.openxmlformats.org/officeDocument/2006/relationships/hyperlink" Target="https://international.truni.sk/storage/multimedia/122/Cooperation-Agreement_POSE.pdf" TargetMode="External"/><Relationship Id="rId14" Type="http://schemas.openxmlformats.org/officeDocument/2006/relationships/hyperlink" Target="https://www.crz.gov.sk/data/att/5988701.pdf" TargetMode="External"/><Relationship Id="rId317" Type="http://schemas.openxmlformats.org/officeDocument/2006/relationships/hyperlink" Target="https://www.cike.sk/project/sam-sud-smart-asset-management-for-sustainable-urban-development/" TargetMode="External"/><Relationship Id="rId524" Type="http://schemas.openxmlformats.org/officeDocument/2006/relationships/hyperlink" Target="https://www.claimscon.org/for-agencies/grant-databases/grants-database-2025/" TargetMode="External"/><Relationship Id="rId731" Type="http://schemas.openxmlformats.org/officeDocument/2006/relationships/hyperlink" Target="https://www.crz.gov.sk/zmluva/9767602/" TargetMode="External"/><Relationship Id="rId98" Type="http://schemas.openxmlformats.org/officeDocument/2006/relationships/hyperlink" Target="https://www.crz.gov.sk/data/att/5099261.pdf" TargetMode="External"/><Relationship Id="rId163" Type="http://schemas.openxmlformats.org/officeDocument/2006/relationships/hyperlink" Target="https://www.crz.gov.sk/zmluva/9607604/" TargetMode="External"/><Relationship Id="rId370" Type="http://schemas.openxmlformats.org/officeDocument/2006/relationships/hyperlink" Target="https://www.crz.gov.sk/zmluva/8978969/" TargetMode="External"/><Relationship Id="rId829" Type="http://schemas.openxmlformats.org/officeDocument/2006/relationships/hyperlink" Target="https://www.crz.gov.sk/zmluva/10511068/" TargetMode="External"/><Relationship Id="rId230" Type="http://schemas.openxmlformats.org/officeDocument/2006/relationships/hyperlink" Target="https://crz.gov.sk/zmluva/11741447/" TargetMode="External"/><Relationship Id="rId468" Type="http://schemas.openxmlformats.org/officeDocument/2006/relationships/hyperlink" Target="https://keep.eu/projects/29516/Improving-urban-climate-cha-EN/?utm_source=chatgpt.com" TargetMode="External"/><Relationship Id="rId675" Type="http://schemas.openxmlformats.org/officeDocument/2006/relationships/hyperlink" Target="https://www.crz.gov.sk/zmluva/6198023/" TargetMode="External"/><Relationship Id="rId882" Type="http://schemas.openxmlformats.org/officeDocument/2006/relationships/hyperlink" Target="https://ec.europa.eu/info/funding-tenders/opportunities/portal/screen/opportunities/topic-details/erasmus-edu-2022-pi-all-inno-edu-enterp" TargetMode="External"/><Relationship Id="rId25" Type="http://schemas.openxmlformats.org/officeDocument/2006/relationships/hyperlink" Target="https://crz.gov.sk/zmluva/9444768/" TargetMode="External"/><Relationship Id="rId328" Type="http://schemas.openxmlformats.org/officeDocument/2006/relationships/hyperlink" Target="https://www.crz.gov.sk/zmluva/10756586/" TargetMode="External"/><Relationship Id="rId535" Type="http://schemas.openxmlformats.org/officeDocument/2006/relationships/hyperlink" Target="https://www.crz.gov.sk/zmluva/6545875/" TargetMode="External"/><Relationship Id="rId742" Type="http://schemas.openxmlformats.org/officeDocument/2006/relationships/hyperlink" Target="https://www.crz.gov.sk/zmluva/9823207/" TargetMode="External"/><Relationship Id="rId174" Type="http://schemas.openxmlformats.org/officeDocument/2006/relationships/hyperlink" Target="https://www.crz.gov.sk/zmluva/10605194/" TargetMode="External"/><Relationship Id="rId381" Type="http://schemas.openxmlformats.org/officeDocument/2006/relationships/hyperlink" Target="https://cordis.europa.eu/project/id/101061015" TargetMode="External"/><Relationship Id="rId602" Type="http://schemas.openxmlformats.org/officeDocument/2006/relationships/hyperlink" Target="https://www.crz.gov.sk/data/att/3080701.pdf" TargetMode="External"/><Relationship Id="rId241" Type="http://schemas.openxmlformats.org/officeDocument/2006/relationships/hyperlink" Target="https://www.centraleurope.vlada.gov.sk/2021-2027/projekty/vredumed/?csrt=9636583956655043042" TargetMode="External"/><Relationship Id="rId479" Type="http://schemas.openxmlformats.org/officeDocument/2006/relationships/hyperlink" Target="https://s3.eu-central-1.amazonaws.com/uploads.mangoweb.org/shared-prod/visegradfund.org/uploads/2025/04/Visegrad-Grants_Results-Call-1-2025.pdf?utm_source=chatgpt.com" TargetMode="External"/><Relationship Id="rId686" Type="http://schemas.openxmlformats.org/officeDocument/2006/relationships/hyperlink" Target="https://www.crz.gov.sk/zmluva/9795610/" TargetMode="External"/><Relationship Id="rId893" Type="http://schemas.openxmlformats.org/officeDocument/2006/relationships/hyperlink" Target="https://www.crz.gov.sk/zmluva/10923995/" TargetMode="External"/><Relationship Id="rId907" Type="http://schemas.openxmlformats.org/officeDocument/2006/relationships/hyperlink" Target="https://www.crz.gov.sk/zmluva/11581169/" TargetMode="External"/><Relationship Id="rId36" Type="http://schemas.openxmlformats.org/officeDocument/2006/relationships/hyperlink" Target="https://www.crz.gov.sk/zmluva/9652824/" TargetMode="External"/><Relationship Id="rId339" Type="http://schemas.openxmlformats.org/officeDocument/2006/relationships/hyperlink" Target="https://www.crz.gov.sk/zmluva/7432659/" TargetMode="External"/><Relationship Id="rId546" Type="http://schemas.openxmlformats.org/officeDocument/2006/relationships/hyperlink" Target="https://www.crz.gov.sk/zmluva/10908289/" TargetMode="External"/><Relationship Id="rId753" Type="http://schemas.openxmlformats.org/officeDocument/2006/relationships/hyperlink" Target="http://www.crz.gov.sk/data/att/5483390.pdf" TargetMode="External"/><Relationship Id="rId101" Type="http://schemas.openxmlformats.org/officeDocument/2006/relationships/hyperlink" Target="https://www.crz.gov.sk/zmluva/6176965/" TargetMode="External"/><Relationship Id="rId185" Type="http://schemas.openxmlformats.org/officeDocument/2006/relationships/hyperlink" Target="https://www.crz.gov.sk/zmluva/11566816/?csrt=16572317998269253129" TargetMode="External"/><Relationship Id="rId406" Type="http://schemas.openxmlformats.org/officeDocument/2006/relationships/hyperlink" Target="https://www.crz.gov.sk/zmluva/9675518/" TargetMode="External"/><Relationship Id="rId960" Type="http://schemas.openxmlformats.org/officeDocument/2006/relationships/hyperlink" Target="https://www.crz.gov.sk/2171273-sk/centralny-register-zmluv/?art_zs2=&amp;art_predmet=2025-1-SK01-KA131-HED-000336310&amp;art_ico=&amp;art_suma_spolu_od=&amp;art_suma_spolu_do=&amp;art_datum_zverejnene_od=&amp;art_datum_zverejnene_do=&amp;art_rezort=0&amp;art_zs1=&amp;nazov=&amp;art_ico1=&amp;odoslat=&amp;ID=2171273&amp;frm_id_frm_filter_3=69eb6b5929e5e" TargetMode="External"/><Relationship Id="rId392" Type="http://schemas.openxmlformats.org/officeDocument/2006/relationships/hyperlink" Target="https://www.crz.gov.sk/zmluva/11231062/" TargetMode="External"/><Relationship Id="rId613" Type="http://schemas.openxmlformats.org/officeDocument/2006/relationships/hyperlink" Target="https://www.crz.gov.sk/zmluva/10713810/" TargetMode="External"/><Relationship Id="rId697" Type="http://schemas.openxmlformats.org/officeDocument/2006/relationships/hyperlink" Target="https://www.hiin-enkelte.info/02e5ad996801c6e4a/index.html" TargetMode="External"/><Relationship Id="rId820" Type="http://schemas.openxmlformats.org/officeDocument/2006/relationships/hyperlink" Target="https://www.crz.gov.sk/zmluva/11180403/" TargetMode="External"/><Relationship Id="rId918" Type="http://schemas.openxmlformats.org/officeDocument/2006/relationships/hyperlink" Target="https://www.crz.gov.sk/zmluva/9415621/" TargetMode="External"/><Relationship Id="rId252" Type="http://schemas.openxmlformats.org/officeDocument/2006/relationships/hyperlink" Target="https://www.crz.gov.sk/zmluva/11356975/" TargetMode="External"/><Relationship Id="rId47" Type="http://schemas.openxmlformats.org/officeDocument/2006/relationships/hyperlink" Target="https://www.crz.gov.sk/zmluva/8463512/" TargetMode="External"/><Relationship Id="rId112" Type="http://schemas.openxmlformats.org/officeDocument/2006/relationships/hyperlink" Target="https://www.crz.gov.sk/data/att/4701673.pdf" TargetMode="External"/><Relationship Id="rId557" Type="http://schemas.openxmlformats.org/officeDocument/2006/relationships/hyperlink" Target="https://www.cost.eu/actions/CA21163/" TargetMode="External"/><Relationship Id="rId764" Type="http://schemas.openxmlformats.org/officeDocument/2006/relationships/hyperlink" Target="https://crz.gov.sk/zmluva/11039084/" TargetMode="External"/><Relationship Id="rId196" Type="http://schemas.openxmlformats.org/officeDocument/2006/relationships/hyperlink" Target="https://www.crz.gov.sk/zmluva/9752242/" TargetMode="External"/><Relationship Id="rId417" Type="http://schemas.openxmlformats.org/officeDocument/2006/relationships/hyperlink" Target="https://www.crz.gov.sk/zmluva/10554676/" TargetMode="External"/><Relationship Id="rId624" Type="http://schemas.openxmlformats.org/officeDocument/2006/relationships/hyperlink" Target="https://www.crz.gov.sk/zmluva/10713622/" TargetMode="External"/><Relationship Id="rId831" Type="http://schemas.openxmlformats.org/officeDocument/2006/relationships/hyperlink" Target="https://www.crz.gov.sk/zmluva/10577115/" TargetMode="External"/><Relationship Id="rId263" Type="http://schemas.openxmlformats.org/officeDocument/2006/relationships/hyperlink" Target="https://www.crz.gov.sk/zmluva/11392043/" TargetMode="External"/><Relationship Id="rId470" Type="http://schemas.openxmlformats.org/officeDocument/2006/relationships/hyperlink" Target="../../../../Downloads/CA22121-e.pdf" TargetMode="External"/><Relationship Id="rId929" Type="http://schemas.openxmlformats.org/officeDocument/2006/relationships/hyperlink" Target="https://www.crz.gov.sk/zmluva/10855852/" TargetMode="External"/><Relationship Id="rId58" Type="http://schemas.openxmlformats.org/officeDocument/2006/relationships/hyperlink" Target="https://www.crz.gov.sk/zmluva/11005426/" TargetMode="External"/><Relationship Id="rId123" Type="http://schemas.openxmlformats.org/officeDocument/2006/relationships/hyperlink" Target="https://www.cost.eu/actions/CA23152/" TargetMode="External"/><Relationship Id="rId330" Type="http://schemas.openxmlformats.org/officeDocument/2006/relationships/hyperlink" Target="https://www.crz.gov.sk/zmluva/7724581/" TargetMode="External"/><Relationship Id="rId568" Type="http://schemas.openxmlformats.org/officeDocument/2006/relationships/hyperlink" Target="https://www.crz.gov.sk/zmluva/9723960/" TargetMode="External"/><Relationship Id="rId775" Type="http://schemas.openxmlformats.org/officeDocument/2006/relationships/hyperlink" Target="https://www.crz.gov.sk/zmluva/11098699/" TargetMode="External"/><Relationship Id="rId428" Type="http://schemas.openxmlformats.org/officeDocument/2006/relationships/hyperlink" Target="https://www.crz.gov.sk/zmluva/6766245/" TargetMode="External"/><Relationship Id="rId635" Type="http://schemas.openxmlformats.org/officeDocument/2006/relationships/hyperlink" Target="https://www.crz.gov.sk/zmluva/11017828/" TargetMode="External"/><Relationship Id="rId842" Type="http://schemas.openxmlformats.org/officeDocument/2006/relationships/hyperlink" Target="https://www.crz.gov.sk/zmluva/10715639/" TargetMode="External"/><Relationship Id="rId274" Type="http://schemas.openxmlformats.org/officeDocument/2006/relationships/hyperlink" Target="https://www.crz.gov.sk/zmluva/9880991/" TargetMode="External"/><Relationship Id="rId481" Type="http://schemas.openxmlformats.org/officeDocument/2006/relationships/hyperlink" Target="https://www.crz.gov.sk/zmluva/9892229/" TargetMode="External"/><Relationship Id="rId702" Type="http://schemas.openxmlformats.org/officeDocument/2006/relationships/hyperlink" Target="https://mf-sae.org/" TargetMode="External"/><Relationship Id="rId69" Type="http://schemas.openxmlformats.org/officeDocument/2006/relationships/hyperlink" Target="https://www.crz.gov.sk/zmluva/10145620/" TargetMode="External"/><Relationship Id="rId134" Type="http://schemas.openxmlformats.org/officeDocument/2006/relationships/hyperlink" Target="https://crz.gov.sk/zmluva/5862600/" TargetMode="External"/><Relationship Id="rId579" Type="http://schemas.openxmlformats.org/officeDocument/2006/relationships/hyperlink" Target="https://eur-lex.europa.eu/legal-content/EN/TXT/?uri=OJ%3AJOC_2022_444_R_0007&amp;qid=1669186801116" TargetMode="External"/><Relationship Id="rId786" Type="http://schemas.openxmlformats.org/officeDocument/2006/relationships/hyperlink" Target="https://www.cost.eu/actions/CA22164/" TargetMode="External"/><Relationship Id="rId341" Type="http://schemas.openxmlformats.org/officeDocument/2006/relationships/hyperlink" Target="https://eitrawmaterials.eu/call-for-projects/" TargetMode="External"/><Relationship Id="rId439" Type="http://schemas.openxmlformats.org/officeDocument/2006/relationships/hyperlink" Target="https://isdv.iedu.sk/CourseDetail.aspx?moduleId=35023" TargetMode="External"/><Relationship Id="rId646" Type="http://schemas.openxmlformats.org/officeDocument/2006/relationships/hyperlink" Target="https://www.erasmusplus.sk/dokumenty/" TargetMode="External"/><Relationship Id="rId201" Type="http://schemas.openxmlformats.org/officeDocument/2006/relationships/hyperlink" Target="https://www.crz.gov.sk/zmluva/10932351/" TargetMode="External"/><Relationship Id="rId285" Type="http://schemas.openxmlformats.org/officeDocument/2006/relationships/hyperlink" Target="https://www.crz.gov.sk/zmluva/8125550/" TargetMode="External"/><Relationship Id="rId506" Type="http://schemas.openxmlformats.org/officeDocument/2006/relationships/hyperlink" Target="https://www.claimscon.org/for-agencies/grant-databases/grants-database-2025/" TargetMode="External"/><Relationship Id="rId853" Type="http://schemas.openxmlformats.org/officeDocument/2006/relationships/hyperlink" Target="https://www.crz.gov.sk/zmluva/11561979/" TargetMode="External"/><Relationship Id="rId492" Type="http://schemas.openxmlformats.org/officeDocument/2006/relationships/hyperlink" Target="https://www.ujs.sk/hu/alkalmazottak/53-tanarkepzo-kar/5009-dr-habil-paeddr-melinda-nagy-phd.html" TargetMode="External"/><Relationship Id="rId713" Type="http://schemas.openxmlformats.org/officeDocument/2006/relationships/hyperlink" Target="https://nanovicnd.submittable.com/" TargetMode="External"/><Relationship Id="rId797" Type="http://schemas.openxmlformats.org/officeDocument/2006/relationships/hyperlink" Target="https://www.crz.gov.sk/zmluva/8171249/" TargetMode="External"/><Relationship Id="rId920" Type="http://schemas.openxmlformats.org/officeDocument/2006/relationships/hyperlink" Target="https://www.crz.gov.sk/zmluva/10853955/" TargetMode="External"/><Relationship Id="rId145" Type="http://schemas.openxmlformats.org/officeDocument/2006/relationships/hyperlink" Target="https://www.crz.gov.sk/zmluva/9331519/" TargetMode="External"/><Relationship Id="rId352" Type="http://schemas.openxmlformats.org/officeDocument/2006/relationships/hyperlink" Target="https://www.crz.gov.sk/zmluva/8468360/" TargetMode="External"/><Relationship Id="rId212" Type="http://schemas.openxmlformats.org/officeDocument/2006/relationships/hyperlink" Target="https://www.crz.gov.sk/zmluva/11741447/" TargetMode="External"/><Relationship Id="rId657" Type="http://schemas.openxmlformats.org/officeDocument/2006/relationships/hyperlink" Target="https://www.crz.gov.sk/zmluva/11094910/" TargetMode="External"/><Relationship Id="rId864" Type="http://schemas.openxmlformats.org/officeDocument/2006/relationships/hyperlink" Target="https://www.erasmusplus.sk/vyzva-2023/?nowprocket=1" TargetMode="External"/><Relationship Id="rId296" Type="http://schemas.openxmlformats.org/officeDocument/2006/relationships/hyperlink" Target="https://www.crz.gov.sk/zmluva/9007070/" TargetMode="External"/><Relationship Id="rId517" Type="http://schemas.openxmlformats.org/officeDocument/2006/relationships/hyperlink" Target="https://crz.gov.sk/data/att/4492644.pdf" TargetMode="External"/><Relationship Id="rId724" Type="http://schemas.openxmlformats.org/officeDocument/2006/relationships/hyperlink" Target="https://ec.europa.eu/info/index_sk" TargetMode="External"/><Relationship Id="rId931" Type="http://schemas.openxmlformats.org/officeDocument/2006/relationships/hyperlink" Target="https://www.crz.gov.sk/zmluva/10906710/" TargetMode="External"/><Relationship Id="rId60" Type="http://schemas.openxmlformats.org/officeDocument/2006/relationships/hyperlink" Target="https://www.crz.gov.sk/4148012/" TargetMode="External"/><Relationship Id="rId156" Type="http://schemas.openxmlformats.org/officeDocument/2006/relationships/hyperlink" Target="https://www.crz.gov.sk/zmluva/10765528/" TargetMode="External"/><Relationship Id="rId363" Type="http://schemas.openxmlformats.org/officeDocument/2006/relationships/hyperlink" Target="https://is.uniag.sk/auth/vv/projekty.pl?projekt=25743;podrobnosti=1" TargetMode="External"/><Relationship Id="rId570" Type="http://schemas.openxmlformats.org/officeDocument/2006/relationships/hyperlink" Target="https://www.crz.gov.sk/zmluva/8915710/" TargetMode="External"/><Relationship Id="rId223" Type="http://schemas.openxmlformats.org/officeDocument/2006/relationships/hyperlink" Target="https://crz.gov.sk/zmluva/11745858/" TargetMode="External"/><Relationship Id="rId430" Type="http://schemas.openxmlformats.org/officeDocument/2006/relationships/hyperlink" Target="https://www.crz.gov.sk/2171273-sk/centralny-register-zmluv/?art_zs2=&amp;art_predmet=&amp;art_ico=&amp;art_suma_spolu_od=&amp;art_suma_spolu_do=&amp;art_datum_zverejnene_od=&amp;art_datum_zverejnene_do=&amp;art_rezort=0&amp;art_zs1=&amp;nazov=158%2F2021%2Fspu&amp;art_ico1=&amp;odoslat=&amp;ID=2171273&amp;frm_id_frm_filter_3=69e8626a28daf" TargetMode="External"/><Relationship Id="rId668" Type="http://schemas.openxmlformats.org/officeDocument/2006/relationships/hyperlink" Target="https://www.crz.gov.sk/zmluva/9854566/" TargetMode="External"/><Relationship Id="rId875" Type="http://schemas.openxmlformats.org/officeDocument/2006/relationships/hyperlink" Target="https://cordis.europa.eu/project/id/101072598" TargetMode="External"/><Relationship Id="rId18" Type="http://schemas.openxmlformats.org/officeDocument/2006/relationships/hyperlink" Target="https://www.crz.gov.sk/data/att/5917179.pdf" TargetMode="External"/><Relationship Id="rId528" Type="http://schemas.openxmlformats.org/officeDocument/2006/relationships/hyperlink" Target="https://ec.europa.eu/info/funding-tenders/opportunities/portal/screen/opportunities/projects-details/43152860/101100660" TargetMode="External"/><Relationship Id="rId735" Type="http://schemas.openxmlformats.org/officeDocument/2006/relationships/hyperlink" Target="https://doi.org/10.3030/101087154" TargetMode="External"/><Relationship Id="rId942" Type="http://schemas.openxmlformats.org/officeDocument/2006/relationships/hyperlink" Target="https://cordis.europa.eu/project/id/101099310" TargetMode="External"/><Relationship Id="rId167" Type="http://schemas.openxmlformats.org/officeDocument/2006/relationships/hyperlink" Target="https://www.crz.gov.sk/zmluva/11513523/" TargetMode="External"/><Relationship Id="rId374" Type="http://schemas.openxmlformats.org/officeDocument/2006/relationships/hyperlink" Target="https://www.crz.gov.sk/zmluva/11407851/" TargetMode="External"/><Relationship Id="rId581" Type="http://schemas.openxmlformats.org/officeDocument/2006/relationships/hyperlink" Target="https://www.crz.gov.sk/zmluva/11241890/" TargetMode="External"/><Relationship Id="rId71" Type="http://schemas.openxmlformats.org/officeDocument/2006/relationships/hyperlink" Target="https://www.crz.gov.sk/zmluva/10205073/" TargetMode="External"/><Relationship Id="rId234" Type="http://schemas.openxmlformats.org/officeDocument/2006/relationships/hyperlink" Target="https://nawa.gov.pl/images/Partnerstwa/2023/Announcement-PST-2023_EN.pdf" TargetMode="External"/><Relationship Id="rId679" Type="http://schemas.openxmlformats.org/officeDocument/2006/relationships/hyperlink" Target="https://www.crz.gov.sk/zmluva/11721760/" TargetMode="External"/><Relationship Id="rId802" Type="http://schemas.openxmlformats.org/officeDocument/2006/relationships/hyperlink" Target="https://www.crz.gov.sk/zmluva/11203874/" TargetMode="External"/><Relationship Id="rId886" Type="http://schemas.openxmlformats.org/officeDocument/2006/relationships/hyperlink" Target="https://crz.gov.sk/zmluva/11437982/?csrt=14415165311322835648" TargetMode="External"/><Relationship Id="rId2" Type="http://schemas.openxmlformats.org/officeDocument/2006/relationships/hyperlink" Target="https://www.crz.gov.sk/zmluva/11142393/" TargetMode="External"/><Relationship Id="rId29" Type="http://schemas.openxmlformats.org/officeDocument/2006/relationships/hyperlink" Target="https://www.crz.gov.sk/2240998/" TargetMode="External"/><Relationship Id="rId441" Type="http://schemas.openxmlformats.org/officeDocument/2006/relationships/hyperlink" Target="https://isdv.iedu.sk/CourseDetail.aspx?moduleId=35023" TargetMode="External"/><Relationship Id="rId539" Type="http://schemas.openxmlformats.org/officeDocument/2006/relationships/hyperlink" Target="https://www.crz.gov.sk/zmluva/6912776/" TargetMode="External"/><Relationship Id="rId746" Type="http://schemas.openxmlformats.org/officeDocument/2006/relationships/hyperlink" Target="https://www.crz.gov.sk/zmluva/9556383/" TargetMode="External"/><Relationship Id="rId178" Type="http://schemas.openxmlformats.org/officeDocument/2006/relationships/hyperlink" Target="https://www.crz.gov.sk/data/att/6586274.pdf" TargetMode="External"/><Relationship Id="rId301" Type="http://schemas.openxmlformats.org/officeDocument/2006/relationships/hyperlink" Target="https://www.crz.gov.sk/zmluva/11589396/" TargetMode="External"/><Relationship Id="rId953" Type="http://schemas.openxmlformats.org/officeDocument/2006/relationships/hyperlink" Target="https://ec.europa.eu/info/funding-tenders/opportunities/portal/screen/opportunities/topic-details/horizon-widera-2021-access-03-01" TargetMode="External"/><Relationship Id="rId82" Type="http://schemas.openxmlformats.org/officeDocument/2006/relationships/hyperlink" Target="https://www.crz.gov.sk/zmluva/7356493/" TargetMode="External"/><Relationship Id="rId385" Type="http://schemas.openxmlformats.org/officeDocument/2006/relationships/hyperlink" Target="https://www.crz.gov.sk/zmluva/10860004/" TargetMode="External"/><Relationship Id="rId592" Type="http://schemas.openxmlformats.org/officeDocument/2006/relationships/hyperlink" Target="https://crz.gov.sk/contract/9028020/" TargetMode="External"/><Relationship Id="rId606" Type="http://schemas.openxmlformats.org/officeDocument/2006/relationships/hyperlink" Target="https://www.crz.gov.sk/zmluva/11043657/" TargetMode="External"/><Relationship Id="rId813" Type="http://schemas.openxmlformats.org/officeDocument/2006/relationships/hyperlink" Target="https://www.crz.gov.sk/zmluva/11771884/" TargetMode="External"/><Relationship Id="rId245" Type="http://schemas.openxmlformats.org/officeDocument/2006/relationships/hyperlink" Target="https://cordis.europa.eu/project/id/101095295" TargetMode="External"/><Relationship Id="rId452" Type="http://schemas.openxmlformats.org/officeDocument/2006/relationships/hyperlink" Target="https://www.crz.gov.sk/data/att/6098270.pdf" TargetMode="External"/><Relationship Id="rId897" Type="http://schemas.openxmlformats.org/officeDocument/2006/relationships/hyperlink" Target="https://www.crz.gov.sk/zmluva/10958120/" TargetMode="External"/><Relationship Id="rId105" Type="http://schemas.openxmlformats.org/officeDocument/2006/relationships/hyperlink" Target="https://www.crz.gov.sk/zmluva/6779682/" TargetMode="External"/><Relationship Id="rId312" Type="http://schemas.openxmlformats.org/officeDocument/2006/relationships/hyperlink" Target="https://programme2014-20.interreg-central.eu/Content.Node/apply/newfundingselection.html" TargetMode="External"/><Relationship Id="rId757" Type="http://schemas.openxmlformats.org/officeDocument/2006/relationships/hyperlink" Target="https://www.nadaciaorange.sk/grantovy-program-beznastrah-online-2025/" TargetMode="External"/><Relationship Id="rId964" Type="http://schemas.openxmlformats.org/officeDocument/2006/relationships/vmlDrawing" Target="../drawings/vmlDrawing1.vml"/><Relationship Id="rId93" Type="http://schemas.openxmlformats.org/officeDocument/2006/relationships/hyperlink" Target="https://www.crz.gov.sk/data/att/2841466.pdf" TargetMode="External"/><Relationship Id="rId189" Type="http://schemas.openxmlformats.org/officeDocument/2006/relationships/hyperlink" Target="https://www.crz.gov.sk/zmluva/10847817/" TargetMode="External"/><Relationship Id="rId396" Type="http://schemas.openxmlformats.org/officeDocument/2006/relationships/hyperlink" Target="https://www.crz.gov.sk/zmluva/7458135/" TargetMode="External"/><Relationship Id="rId617" Type="http://schemas.openxmlformats.org/officeDocument/2006/relationships/hyperlink" Target="https://www.crz.gov.sk/zmluva/10713620/" TargetMode="External"/><Relationship Id="rId824" Type="http://schemas.openxmlformats.org/officeDocument/2006/relationships/hyperlink" Target="https://www.crz.gov.sk/zmluva/10224097/" TargetMode="External"/><Relationship Id="rId256" Type="http://schemas.openxmlformats.org/officeDocument/2006/relationships/hyperlink" Target="https://ua-home-v4.agh.edu.pl/" TargetMode="External"/><Relationship Id="rId463" Type="http://schemas.openxmlformats.org/officeDocument/2006/relationships/hyperlink" Target="https://www.crz.gov.sk/data/att/5599340.pdf" TargetMode="External"/><Relationship Id="rId670" Type="http://schemas.openxmlformats.org/officeDocument/2006/relationships/hyperlink" Target="https://www.ku.sk/app/cmsFile.php?ID=7180" TargetMode="External"/><Relationship Id="rId116" Type="http://schemas.openxmlformats.org/officeDocument/2006/relationships/hyperlink" Target="https://www.crz.gov.sk/zmluva/9613188/" TargetMode="External"/><Relationship Id="rId323" Type="http://schemas.openxmlformats.org/officeDocument/2006/relationships/hyperlink" Target="https://www.interregeurope.eu/call-for-projects" TargetMode="External"/><Relationship Id="rId530" Type="http://schemas.openxmlformats.org/officeDocument/2006/relationships/hyperlink" Target="https://www.crz.gov.sk/data/att/5259097.pdf" TargetMode="External"/><Relationship Id="rId768" Type="http://schemas.openxmlformats.org/officeDocument/2006/relationships/hyperlink" Target="https://www.crz.gov.sk/2171273-sk/centralny-register-zmluv/?art_zs2=nad%C3%A1cia+Tatra+Banky&amp;art_predmet=&amp;art_ico=&amp;art_suma_spolu_od=&amp;art_suma_spolu_do=&amp;art_datum_zverejnene_od=&amp;art_datum_zverejnene_do=&amp;art_rezort=0&amp;art_zs1=&amp;nazov=&amp;art_ico1=&amp;odoslat=&amp;ID=2171273&amp;frm_id_frm_filter_3=69fb287ea7e9d" TargetMode="External"/><Relationship Id="rId20" Type="http://schemas.openxmlformats.org/officeDocument/2006/relationships/hyperlink" Target="../../../../../../:b:/g/personal/petra_viragova_aku_sk/IQC_BcEnKQbrQpofMG2uZvRDAfPB0srgJJeh8zA9vfgHFg0?e=y2fUXc" TargetMode="External"/><Relationship Id="rId628" Type="http://schemas.openxmlformats.org/officeDocument/2006/relationships/hyperlink" Target="https://www.crz.gov.sk/zmluva/10713660/" TargetMode="External"/><Relationship Id="rId835" Type="http://schemas.openxmlformats.org/officeDocument/2006/relationships/hyperlink" Target="https://www.crz.gov.sk/zmluva/10510990/" TargetMode="External"/><Relationship Id="rId267" Type="http://schemas.openxmlformats.org/officeDocument/2006/relationships/hyperlink" Target="https://www.crz.gov.sk/zmluva/8201173/" TargetMode="External"/><Relationship Id="rId474" Type="http://schemas.openxmlformats.org/officeDocument/2006/relationships/hyperlink" Target="https://www.crz.gov.sk/zmluva/10472216/" TargetMode="External"/><Relationship Id="rId127" Type="http://schemas.openxmlformats.org/officeDocument/2006/relationships/hyperlink" Target="https://www.cost.eu/actions/CA24151/" TargetMode="External"/><Relationship Id="rId681" Type="http://schemas.openxmlformats.org/officeDocument/2006/relationships/hyperlink" Target="https://www.crz.gov.sk/zmluva/11721825/" TargetMode="External"/><Relationship Id="rId779" Type="http://schemas.openxmlformats.org/officeDocument/2006/relationships/hyperlink" Target="https://www.crz.gov.sk/zmluva/9287152/" TargetMode="External"/><Relationship Id="rId902" Type="http://schemas.openxmlformats.org/officeDocument/2006/relationships/hyperlink" Target="https://www.crz.gov.sk/zmluva/7637184/" TargetMode="External"/><Relationship Id="rId31" Type="http://schemas.openxmlformats.org/officeDocument/2006/relationships/hyperlink" Target="https://www.crz.gov.sk/zmluva/11628128/" TargetMode="External"/><Relationship Id="rId334" Type="http://schemas.openxmlformats.org/officeDocument/2006/relationships/hyperlink" Target="https://www.crz.gov.sk/zmluva/11778163/" TargetMode="External"/><Relationship Id="rId541" Type="http://schemas.openxmlformats.org/officeDocument/2006/relationships/hyperlink" Target="https://www.crz.gov.sk/" TargetMode="External"/><Relationship Id="rId639" Type="http://schemas.openxmlformats.org/officeDocument/2006/relationships/hyperlink" Target="https://www.crz.gov.sk/zmluva/11032863/" TargetMode="External"/><Relationship Id="rId180" Type="http://schemas.openxmlformats.org/officeDocument/2006/relationships/hyperlink" Target="https://www.crz.gov.sk/zmluva/10838198/" TargetMode="External"/><Relationship Id="rId278" Type="http://schemas.openxmlformats.org/officeDocument/2006/relationships/hyperlink" Target="https://www.crz.gov.sk/zmluva/5856299/" TargetMode="External"/><Relationship Id="rId401" Type="http://schemas.openxmlformats.org/officeDocument/2006/relationships/hyperlink" Target="https://digifabs.eu/digifabs-digital-change-agents-for-food-and-beverage-smes/" TargetMode="External"/><Relationship Id="rId846" Type="http://schemas.openxmlformats.org/officeDocument/2006/relationships/hyperlink" Target="https://www.crz.gov.sk/zmluva/10894825/?csrt=18234250993928759933&amp;undefined=undefined" TargetMode="External"/><Relationship Id="rId485" Type="http://schemas.openxmlformats.org/officeDocument/2006/relationships/hyperlink" Target="https://www.mediadelcom.eu/" TargetMode="External"/><Relationship Id="rId692" Type="http://schemas.openxmlformats.org/officeDocument/2006/relationships/hyperlink" Target="https://www.crz.gov.sk/zmluva/10878142/" TargetMode="External"/><Relationship Id="rId706" Type="http://schemas.openxmlformats.org/officeDocument/2006/relationships/hyperlink" Target="https://mf-sae.org/" TargetMode="External"/><Relationship Id="rId913" Type="http://schemas.openxmlformats.org/officeDocument/2006/relationships/hyperlink" Target="https://www.crz.gov.sk/zmluva/10349132/" TargetMode="External"/><Relationship Id="rId42" Type="http://schemas.openxmlformats.org/officeDocument/2006/relationships/hyperlink" Target="https://www.crz.gov.sk/zmluva/11753913/" TargetMode="External"/><Relationship Id="rId138" Type="http://schemas.openxmlformats.org/officeDocument/2006/relationships/hyperlink" Target="https://www.crz.gov.sk/zmluva/11537808/" TargetMode="External"/><Relationship Id="rId345" Type="http://schemas.openxmlformats.org/officeDocument/2006/relationships/hyperlink" Target="https://eitrawmaterials.eu/call-for-projects/" TargetMode="External"/><Relationship Id="rId552" Type="http://schemas.openxmlformats.org/officeDocument/2006/relationships/hyperlink" Target="https://mladivbbsk.sk/" TargetMode="External"/><Relationship Id="rId191" Type="http://schemas.openxmlformats.org/officeDocument/2006/relationships/hyperlink" Target="https://www.crz.gov.sk/zmluva/11266511/" TargetMode="External"/><Relationship Id="rId205" Type="http://schemas.openxmlformats.org/officeDocument/2006/relationships/hyperlink" Target="https://www.crz.gov.sk/zmluva/11679924/" TargetMode="External"/><Relationship Id="rId412" Type="http://schemas.openxmlformats.org/officeDocument/2006/relationships/hyperlink" Target="https://www.crz.gov.sk/zmluva/11491335/" TargetMode="External"/><Relationship Id="rId857" Type="http://schemas.openxmlformats.org/officeDocument/2006/relationships/hyperlink" Target="https://www.apvv.sk/grantove-schemy/vseobecne-vyzvy/vv-2022.html" TargetMode="External"/><Relationship Id="rId289" Type="http://schemas.openxmlformats.org/officeDocument/2006/relationships/hyperlink" Target="https://www.crz.gov.sk/zmluva/9952339/" TargetMode="External"/><Relationship Id="rId496" Type="http://schemas.openxmlformats.org/officeDocument/2006/relationships/hyperlink" Target="https://cordis.europa.eu/project/id/101004653" TargetMode="External"/><Relationship Id="rId717" Type="http://schemas.openxmlformats.org/officeDocument/2006/relationships/hyperlink" Target="https://www.ku.sk/app/cmsFile.php?ID=7189" TargetMode="External"/><Relationship Id="rId924" Type="http://schemas.openxmlformats.org/officeDocument/2006/relationships/hyperlink" Target="https://www.crz.gov.sk/zmluva/10527983/" TargetMode="External"/><Relationship Id="rId53" Type="http://schemas.openxmlformats.org/officeDocument/2006/relationships/hyperlink" Target="https://www.centraleurope.vlada.gov.sk/2021-2027/vyzva/?csrt=1785985593208420995" TargetMode="External"/><Relationship Id="rId149" Type="http://schemas.openxmlformats.org/officeDocument/2006/relationships/hyperlink" Target="https://www.crz.gov.sk/zmluva/8633899/" TargetMode="External"/><Relationship Id="rId356" Type="http://schemas.openxmlformats.org/officeDocument/2006/relationships/hyperlink" Target="https://www.crz.gov.sk/zmluva/10416713/" TargetMode="External"/><Relationship Id="rId563" Type="http://schemas.openxmlformats.org/officeDocument/2006/relationships/hyperlink" Target="https://intranet.upjs.sk/out/out.ViewDocument.php?documentid=8676&amp;showtree=1" TargetMode="External"/><Relationship Id="rId770" Type="http://schemas.openxmlformats.org/officeDocument/2006/relationships/hyperlink" Target="https://crz.gov.sk/zmluva/10964299/" TargetMode="External"/><Relationship Id="rId216" Type="http://schemas.openxmlformats.org/officeDocument/2006/relationships/hyperlink" Target="https://www.crz.gov.sk/zmluva/8101266/" TargetMode="External"/><Relationship Id="rId423" Type="http://schemas.openxmlformats.org/officeDocument/2006/relationships/hyperlink" Target="https://www.crz.gov.sk/zmluva/10255782/" TargetMode="External"/><Relationship Id="rId868" Type="http://schemas.openxmlformats.org/officeDocument/2006/relationships/hyperlink" Target="https://www.crz.gov.sk/zmluva/8243818/" TargetMode="External"/><Relationship Id="rId630" Type="http://schemas.openxmlformats.org/officeDocument/2006/relationships/hyperlink" Target="https://www.crz.gov.sk/zmluva/10713791/" TargetMode="External"/><Relationship Id="rId728" Type="http://schemas.openxmlformats.org/officeDocument/2006/relationships/hyperlink" Target="https://www.crz.gov.sk/zmluva/9767602/" TargetMode="External"/><Relationship Id="rId935" Type="http://schemas.openxmlformats.org/officeDocument/2006/relationships/hyperlink" Target="https://www.crz.gov.sk/zmluva/10173994/" TargetMode="External"/><Relationship Id="rId64" Type="http://schemas.openxmlformats.org/officeDocument/2006/relationships/hyperlink" Target="https://crz.gov.sk/zmluva/11168186/" TargetMode="External"/><Relationship Id="rId367" Type="http://schemas.openxmlformats.org/officeDocument/2006/relationships/hyperlink" Target="https://erasmus-plus.ec.europa.eu/projects/search/details/2022-1-SK01-KA220-HED-000086079" TargetMode="External"/><Relationship Id="rId574" Type="http://schemas.openxmlformats.org/officeDocument/2006/relationships/hyperlink" Target="https://www.crz.gov.sk/zmluva/11260486/" TargetMode="External"/><Relationship Id="rId227" Type="http://schemas.openxmlformats.org/officeDocument/2006/relationships/hyperlink" Target="https://www.crz.gov.sk/zmluva/11741447/" TargetMode="External"/><Relationship Id="rId781" Type="http://schemas.openxmlformats.org/officeDocument/2006/relationships/hyperlink" Target="https://www.crz.gov.sk/zmluva/11145690/" TargetMode="External"/><Relationship Id="rId879" Type="http://schemas.openxmlformats.org/officeDocument/2006/relationships/hyperlink" Target="https://ec.europa.eu/info/funding-tenders/opportunities/portal/screen/opportunities/projects-details/43353764/101183275" TargetMode="External"/><Relationship Id="rId434" Type="http://schemas.openxmlformats.org/officeDocument/2006/relationships/hyperlink" Target="https://isdv.iedu.sk/CourseDetail.aspx?moduleId=36485" TargetMode="External"/><Relationship Id="rId641" Type="http://schemas.openxmlformats.org/officeDocument/2006/relationships/hyperlink" Target="https://www.erasmusplus.sk/dokumenty/" TargetMode="External"/><Relationship Id="rId739" Type="http://schemas.openxmlformats.org/officeDocument/2006/relationships/hyperlink" Target="https://www.crz.gov.sk/zmluva/9552123/" TargetMode="External"/><Relationship Id="rId280" Type="http://schemas.openxmlformats.org/officeDocument/2006/relationships/hyperlink" Target="https://www.crz.gov.sk/zmluva/5897474/" TargetMode="External"/><Relationship Id="rId501" Type="http://schemas.openxmlformats.org/officeDocument/2006/relationships/hyperlink" Target="https://www.cost.eu/actions/CA20123/" TargetMode="External"/><Relationship Id="rId946" Type="http://schemas.openxmlformats.org/officeDocument/2006/relationships/hyperlink" Target="https://ec.europa.eu/info/funding-tenders/opportunities/portal/screen/opportunities/projects-details/43108390/101058693/HORIZON?keywords=STAGE&amp;isExactMatch=true&amp;order=DESC&amp;pageNumber=NaN&amp;sortBy=title" TargetMode="External"/><Relationship Id="rId75" Type="http://schemas.openxmlformats.org/officeDocument/2006/relationships/hyperlink" Target="https://www.crz.gov.sk/zmluva/10190386/" TargetMode="External"/><Relationship Id="rId140" Type="http://schemas.openxmlformats.org/officeDocument/2006/relationships/hyperlink" Target="https://www.crz.gov.sk/zmluva/10289656/" TargetMode="External"/><Relationship Id="rId378" Type="http://schemas.openxmlformats.org/officeDocument/2006/relationships/hyperlink" Target="https://isdv.iedu.sk/CourseDetail.aspx?moduleId=35020" TargetMode="External"/><Relationship Id="rId585" Type="http://schemas.openxmlformats.org/officeDocument/2006/relationships/hyperlink" Target="https://www.crz.gov.sk/zmluva/6794603/" TargetMode="External"/><Relationship Id="rId792" Type="http://schemas.openxmlformats.org/officeDocument/2006/relationships/hyperlink" Target="https://e-services.cost.eu/files/domain_files/CA/Action_CA22155/mou/CA22155-e.pdf" TargetMode="External"/><Relationship Id="rId806" Type="http://schemas.openxmlformats.org/officeDocument/2006/relationships/hyperlink" Target="https://www.crz.gov.sk/zmluva/8832321/" TargetMode="External"/><Relationship Id="rId6" Type="http://schemas.openxmlformats.org/officeDocument/2006/relationships/hyperlink" Target="https://www.crz.gov.sk/zmluva/10995098/" TargetMode="External"/><Relationship Id="rId238" Type="http://schemas.openxmlformats.org/officeDocument/2006/relationships/hyperlink" Target="https://www.crz.gov.sk/data/att/2865570.pdf" TargetMode="External"/><Relationship Id="rId445" Type="http://schemas.openxmlformats.org/officeDocument/2006/relationships/hyperlink" Target="https://isdv.iedu.sk/CourseDetail.aspx?moduleId=35023" TargetMode="External"/><Relationship Id="rId652" Type="http://schemas.openxmlformats.org/officeDocument/2006/relationships/hyperlink" Target="https://www.crz.gov.sk/zmluva/11094904/" TargetMode="External"/><Relationship Id="rId291" Type="http://schemas.openxmlformats.org/officeDocument/2006/relationships/hyperlink" Target="https://www.crz.gov.sk/zmluva/9653501/" TargetMode="External"/><Relationship Id="rId305" Type="http://schemas.openxmlformats.org/officeDocument/2006/relationships/hyperlink" Target="https://www.crz.gov.sk/zmluva/8199969/" TargetMode="External"/><Relationship Id="rId512" Type="http://schemas.openxmlformats.org/officeDocument/2006/relationships/hyperlink" Target="https://www.crz.gov.sk/zmluva/10953620/" TargetMode="External"/><Relationship Id="rId957" Type="http://schemas.openxmlformats.org/officeDocument/2006/relationships/hyperlink" Target="https://ec.europa.eu/info/funding-tenders/opportunities/portal/screen/opportunities/topic-details/horizon-eic-2022-pathfinderopen-01-01" TargetMode="External"/><Relationship Id="rId86" Type="http://schemas.openxmlformats.org/officeDocument/2006/relationships/hyperlink" Target="https://www.crz.gov.sk/zmluva/10806028/" TargetMode="External"/><Relationship Id="rId151" Type="http://schemas.openxmlformats.org/officeDocument/2006/relationships/hyperlink" Target="https://www.crz.gov.sk/zmluva/9697785/" TargetMode="External"/><Relationship Id="rId389" Type="http://schemas.openxmlformats.org/officeDocument/2006/relationships/hyperlink" Target="https://cordis.europa.eu/project/id/101081307" TargetMode="External"/><Relationship Id="rId596" Type="http://schemas.openxmlformats.org/officeDocument/2006/relationships/hyperlink" Target="https://www.crz.gov.sk/zmluva/11743705/" TargetMode="External"/><Relationship Id="rId817" Type="http://schemas.openxmlformats.org/officeDocument/2006/relationships/hyperlink" Target="https://www.crz.gov.sk/zmluva/9917306/" TargetMode="External"/><Relationship Id="rId249" Type="http://schemas.openxmlformats.org/officeDocument/2006/relationships/hyperlink" Target="https://www.crz.gov.sk/zmluva/9799972/" TargetMode="External"/><Relationship Id="rId456" Type="http://schemas.openxmlformats.org/officeDocument/2006/relationships/hyperlink" Target="https://www.crz.gov.sk/data/att/3943114.pdf" TargetMode="External"/><Relationship Id="rId663" Type="http://schemas.openxmlformats.org/officeDocument/2006/relationships/hyperlink" Target="https://www.crz.gov.sk/zmluva/11166446/" TargetMode="External"/><Relationship Id="rId870" Type="http://schemas.openxmlformats.org/officeDocument/2006/relationships/hyperlink" Target="https://international.truni.sk/storage/multimedia/118/Cooperation-Agreement_PETIC.pdf" TargetMode="External"/><Relationship Id="rId13" Type="http://schemas.openxmlformats.org/officeDocument/2006/relationships/hyperlink" Target="https://www.cinemart.sk/filmy/nepela/" TargetMode="External"/><Relationship Id="rId109" Type="http://schemas.openxmlformats.org/officeDocument/2006/relationships/hyperlink" Target="https://www.crz.gov.sk/zmluva/11513523/" TargetMode="External"/><Relationship Id="rId316" Type="http://schemas.openxmlformats.org/officeDocument/2006/relationships/hyperlink" Target="https://interreg-danube.eu/projects/romanswinedanube" TargetMode="External"/><Relationship Id="rId523" Type="http://schemas.openxmlformats.org/officeDocument/2006/relationships/hyperlink" Target="https://www.crz.gov.sk/data/att/5695678.pdf" TargetMode="External"/><Relationship Id="rId97" Type="http://schemas.openxmlformats.org/officeDocument/2006/relationships/hyperlink" Target="https://www.crz.gov.sk/zmluva/8979567/" TargetMode="External"/><Relationship Id="rId730" Type="http://schemas.openxmlformats.org/officeDocument/2006/relationships/hyperlink" Target="https://www.crz.gov.sk/zmluva/9767602/" TargetMode="External"/><Relationship Id="rId828" Type="http://schemas.openxmlformats.org/officeDocument/2006/relationships/hyperlink" Target="https://www.crz.gov.sk/zmluva/10472913/" TargetMode="External"/><Relationship Id="rId162" Type="http://schemas.openxmlformats.org/officeDocument/2006/relationships/hyperlink" Target="https://www.crz.gov.sk/zmluva/10061107/" TargetMode="External"/><Relationship Id="rId467" Type="http://schemas.openxmlformats.org/officeDocument/2006/relationships/hyperlink" Target="https://cordis.europa.eu/project/id/101078945?utm_source=chatgpt.com" TargetMode="External"/><Relationship Id="rId674" Type="http://schemas.openxmlformats.org/officeDocument/2006/relationships/hyperlink" Target="https://www.crz.gov.sk/zmluva/8667340/" TargetMode="External"/><Relationship Id="rId881" Type="http://schemas.openxmlformats.org/officeDocument/2006/relationships/hyperlink" Target="https://www.crz.gov.sk/zmluva/10460601/" TargetMode="External"/><Relationship Id="rId24" Type="http://schemas.openxmlformats.org/officeDocument/2006/relationships/hyperlink" Target="https://visitjelsa.hr/en/dogadanja/master-classeshow-to-create-dramatic-opera-characters-01-07-14-07-2025-jelsa-hvar-croatia/" TargetMode="External"/><Relationship Id="rId327" Type="http://schemas.openxmlformats.org/officeDocument/2006/relationships/hyperlink" Target="https://www.crz.gov.sk/zmluva/6180344/" TargetMode="External"/><Relationship Id="rId534" Type="http://schemas.openxmlformats.org/officeDocument/2006/relationships/hyperlink" Target="https://www.crz.gov.sk/zmluva/6929663/" TargetMode="External"/><Relationship Id="rId741" Type="http://schemas.openxmlformats.org/officeDocument/2006/relationships/hyperlink" Target="https://www.crz.gov.sk/zmluva/10507501/" TargetMode="External"/><Relationship Id="rId839" Type="http://schemas.openxmlformats.org/officeDocument/2006/relationships/hyperlink" Target="https://www.crz.gov.sk/zmluva/10554828/" TargetMode="External"/><Relationship Id="rId173" Type="http://schemas.openxmlformats.org/officeDocument/2006/relationships/hyperlink" Target="https://www.crz.gov.sk/zmluva/10848884/" TargetMode="External"/><Relationship Id="rId380" Type="http://schemas.openxmlformats.org/officeDocument/2006/relationships/hyperlink" Target="https://www.crz.gov.sk/zmluva/10690036/" TargetMode="External"/><Relationship Id="rId601" Type="http://schemas.openxmlformats.org/officeDocument/2006/relationships/hyperlink" Target="https://www.crz.gov.sk/zmluva/11415264/?csrt=177397218741992716" TargetMode="External"/><Relationship Id="rId240" Type="http://schemas.openxmlformats.org/officeDocument/2006/relationships/hyperlink" Target="https://www.centraleurope.vlada.gov.sk/2021-2027/projekty/greenpact/" TargetMode="External"/><Relationship Id="rId478" Type="http://schemas.openxmlformats.org/officeDocument/2006/relationships/hyperlink" Target="https://ec.europa.eu/research/participants/grants/101085665" TargetMode="External"/><Relationship Id="rId685" Type="http://schemas.openxmlformats.org/officeDocument/2006/relationships/hyperlink" Target="https://www.crz.gov.sk/zmluva/10715868/" TargetMode="External"/><Relationship Id="rId892" Type="http://schemas.openxmlformats.org/officeDocument/2006/relationships/hyperlink" Target="https://www.crz.gov.sk/zmluva/9405726/" TargetMode="External"/><Relationship Id="rId906" Type="http://schemas.openxmlformats.org/officeDocument/2006/relationships/hyperlink" Target="https://www.esa.int/" TargetMode="External"/><Relationship Id="rId35" Type="http://schemas.openxmlformats.org/officeDocument/2006/relationships/hyperlink" Target="https://www.crz.gov.sk/4295986/" TargetMode="External"/><Relationship Id="rId100" Type="http://schemas.openxmlformats.org/officeDocument/2006/relationships/hyperlink" Target="https://www.crz.gov.sk/zmluva/6762963/" TargetMode="External"/><Relationship Id="rId338" Type="http://schemas.openxmlformats.org/officeDocument/2006/relationships/hyperlink" Target="https://www.crz.gov.sk/zmluva/11455420/?csrt=18336393459857026991" TargetMode="External"/><Relationship Id="rId545" Type="http://schemas.openxmlformats.org/officeDocument/2006/relationships/hyperlink" Target="https://www.crz.gov.sk/zmluva/10552233/" TargetMode="External"/><Relationship Id="rId752" Type="http://schemas.openxmlformats.org/officeDocument/2006/relationships/hyperlink" Target="https://www.crz.gov.sk/zmluva/7337582/" TargetMode="External"/><Relationship Id="rId184" Type="http://schemas.openxmlformats.org/officeDocument/2006/relationships/hyperlink" Target="https://ec.europa.eu/info/funding-tenders/opportunities/portal/screen/opportunities/projects-details/43108390/101137484/HORIZON" TargetMode="External"/><Relationship Id="rId391" Type="http://schemas.openxmlformats.org/officeDocument/2006/relationships/hyperlink" Target="https://www.crz.gov.sk/zmluva/10694357/" TargetMode="External"/><Relationship Id="rId405" Type="http://schemas.openxmlformats.org/officeDocument/2006/relationships/hyperlink" Target="https://www.crz.gov.sk/zmluva/10262815/" TargetMode="External"/><Relationship Id="rId612" Type="http://schemas.openxmlformats.org/officeDocument/2006/relationships/hyperlink" Target="https://www.crz.gov.sk/zmluva/10713789/" TargetMode="External"/><Relationship Id="rId251" Type="http://schemas.openxmlformats.org/officeDocument/2006/relationships/hyperlink" Target="https://www.crz.gov.sk/zmluva/10349591/" TargetMode="External"/><Relationship Id="rId489" Type="http://schemas.openxmlformats.org/officeDocument/2006/relationships/hyperlink" Target="https://www.crz.gov.sk/zmluva/11109240/?csrt=10402861231640190281" TargetMode="External"/><Relationship Id="rId696" Type="http://schemas.openxmlformats.org/officeDocument/2006/relationships/hyperlink" Target="https://ks.kapitula.sk/sk/aktuality-2" TargetMode="External"/><Relationship Id="rId917" Type="http://schemas.openxmlformats.org/officeDocument/2006/relationships/hyperlink" Target="https://www.crz.gov.sk/zmluva/9758945/" TargetMode="External"/><Relationship Id="rId46" Type="http://schemas.openxmlformats.org/officeDocument/2006/relationships/hyperlink" Target="https://crz.gov.sk/zmluva/11488004/" TargetMode="External"/><Relationship Id="rId349" Type="http://schemas.openxmlformats.org/officeDocument/2006/relationships/hyperlink" Target="https://eitrawmaterials.eu/call-for-projects/" TargetMode="External"/><Relationship Id="rId556" Type="http://schemas.openxmlformats.org/officeDocument/2006/relationships/hyperlink" Target="https://www.cost.eu/actions/CA21101/" TargetMode="External"/><Relationship Id="rId763" Type="http://schemas.openxmlformats.org/officeDocument/2006/relationships/hyperlink" Target="https://crz.gov.sk/zmluva/10964305/" TargetMode="External"/><Relationship Id="rId111" Type="http://schemas.openxmlformats.org/officeDocument/2006/relationships/hyperlink" Target="https://www.crz.gov.sk/zmluva/10054771/" TargetMode="External"/><Relationship Id="rId195" Type="http://schemas.openxmlformats.org/officeDocument/2006/relationships/hyperlink" Target="https://www.crz.gov.sk/zmluva/9752258/" TargetMode="External"/><Relationship Id="rId209" Type="http://schemas.openxmlformats.org/officeDocument/2006/relationships/hyperlink" Target="https://www.crz.gov.sk/zmluva/11680354/" TargetMode="External"/><Relationship Id="rId416" Type="http://schemas.openxmlformats.org/officeDocument/2006/relationships/hyperlink" Target="https://www.crz.gov.sk/zmluva/9737108/" TargetMode="External"/><Relationship Id="rId623" Type="http://schemas.openxmlformats.org/officeDocument/2006/relationships/hyperlink" Target="https://www.crz.gov.sk/zmluva/10713824/" TargetMode="External"/><Relationship Id="rId830" Type="http://schemas.openxmlformats.org/officeDocument/2006/relationships/hyperlink" Target="https://www.crz.gov.sk/zmluva/10421310/" TargetMode="External"/><Relationship Id="rId928" Type="http://schemas.openxmlformats.org/officeDocument/2006/relationships/hyperlink" Target="https://www.crz.gov.sk/zmluva/11501079/" TargetMode="External"/><Relationship Id="rId57" Type="http://schemas.openxmlformats.org/officeDocument/2006/relationships/hyperlink" Target="https://www.crz.gov.sk/data/att/6054584.pdf" TargetMode="External"/><Relationship Id="rId262" Type="http://schemas.openxmlformats.org/officeDocument/2006/relationships/hyperlink" Target="https://www.crz.gov.sk/zmluva/10319075/" TargetMode="External"/><Relationship Id="rId567" Type="http://schemas.openxmlformats.org/officeDocument/2006/relationships/hyperlink" Target="https://www.crz.gov.sk/zmluva/9295582/" TargetMode="External"/><Relationship Id="rId122" Type="http://schemas.openxmlformats.org/officeDocument/2006/relationships/hyperlink" Target="https://www.cost.eu/actions/CA23123/" TargetMode="External"/><Relationship Id="rId774" Type="http://schemas.openxmlformats.org/officeDocument/2006/relationships/hyperlink" Target="https://crz.gov.sk/zmluva/10749446/" TargetMode="External"/><Relationship Id="rId427" Type="http://schemas.openxmlformats.org/officeDocument/2006/relationships/hyperlink" Target="https://www.crz.gov.sk/zmluva/9428212/" TargetMode="External"/><Relationship Id="rId634" Type="http://schemas.openxmlformats.org/officeDocument/2006/relationships/hyperlink" Target="https://www.crz.gov.sk/zmluva/9240397/" TargetMode="External"/><Relationship Id="rId841" Type="http://schemas.openxmlformats.org/officeDocument/2006/relationships/hyperlink" Target="https://www.crz.gov.sk/zmluva/10688387/" TargetMode="External"/><Relationship Id="rId273" Type="http://schemas.openxmlformats.org/officeDocument/2006/relationships/hyperlink" Target="https://www.crz.gov.sk/zmluva/8893244/" TargetMode="External"/><Relationship Id="rId480" Type="http://schemas.openxmlformats.org/officeDocument/2006/relationships/hyperlink" Target="https://www.crz.gov.sk/zmluva/9856934/" TargetMode="External"/><Relationship Id="rId701" Type="http://schemas.openxmlformats.org/officeDocument/2006/relationships/hyperlink" Target="https://mf-sae.org/" TargetMode="External"/><Relationship Id="rId939" Type="http://schemas.openxmlformats.org/officeDocument/2006/relationships/hyperlink" Target="https://www.crz.gov.sk/4450123/" TargetMode="External"/><Relationship Id="rId68" Type="http://schemas.openxmlformats.org/officeDocument/2006/relationships/hyperlink" Target="https://www.crz.gov.sk/zmluva/11069756/" TargetMode="External"/><Relationship Id="rId133" Type="http://schemas.openxmlformats.org/officeDocument/2006/relationships/hyperlink" Target="https://crz.gov.sk/4993597/" TargetMode="External"/><Relationship Id="rId340" Type="http://schemas.openxmlformats.org/officeDocument/2006/relationships/hyperlink" Target="https://www.crz.gov.sk/zmluva/7432659/" TargetMode="External"/><Relationship Id="rId578" Type="http://schemas.openxmlformats.org/officeDocument/2006/relationships/hyperlink" Target="https://eur-lex.europa.eu/legal-content/EN/TXT/?uri=OJ%3AJOC_2022_444_R_0007&amp;qid=1669186801116" TargetMode="External"/><Relationship Id="rId785" Type="http://schemas.openxmlformats.org/officeDocument/2006/relationships/hyperlink" Target="https://cordis.europa.eu/project/id/101157448" TargetMode="External"/><Relationship Id="rId200" Type="http://schemas.openxmlformats.org/officeDocument/2006/relationships/hyperlink" Target="https://www.crz.gov.sk/zmluva/11227608/" TargetMode="External"/><Relationship Id="rId438" Type="http://schemas.openxmlformats.org/officeDocument/2006/relationships/hyperlink" Target="https://isdv.iedu.sk/CourseDetail.aspx?moduleId=35023" TargetMode="External"/><Relationship Id="rId645" Type="http://schemas.openxmlformats.org/officeDocument/2006/relationships/hyperlink" Target="https://www.erasmusplus.sk/dokumenty/" TargetMode="External"/><Relationship Id="rId852" Type="http://schemas.openxmlformats.org/officeDocument/2006/relationships/hyperlink" Target="https://www.crz.gov.sk/zmluva/6744692/" TargetMode="External"/><Relationship Id="rId284" Type="http://schemas.openxmlformats.org/officeDocument/2006/relationships/hyperlink" Target="https://www.crz.gov.sk/zmluva/8125522/" TargetMode="External"/><Relationship Id="rId491" Type="http://schemas.openxmlformats.org/officeDocument/2006/relationships/hyperlink" Target="https://s3.eu-central-1.amazonaws.com/uploads.mangoweb.org/shared-prod/visegradfund.org/uploads/2024/04/Visegrad-Grants_Results-Call-1-2024.pdf?utm_source=chatgpt.com" TargetMode="External"/><Relationship Id="rId505" Type="http://schemas.openxmlformats.org/officeDocument/2006/relationships/hyperlink" Target="https://www.crz.gov.sk/zmluva/5623245/" TargetMode="External"/><Relationship Id="rId712" Type="http://schemas.openxmlformats.org/officeDocument/2006/relationships/hyperlink" Target="https://nanovicnd.submittable.com/" TargetMode="External"/><Relationship Id="rId79" Type="http://schemas.openxmlformats.org/officeDocument/2006/relationships/hyperlink" Target="https://www.crz.gov.sk/zmluva/9945160/" TargetMode="External"/><Relationship Id="rId144" Type="http://schemas.openxmlformats.org/officeDocument/2006/relationships/hyperlink" Target="https://www.crz.gov.sk/zmluva/11075538/" TargetMode="External"/><Relationship Id="rId589" Type="http://schemas.openxmlformats.org/officeDocument/2006/relationships/hyperlink" Target="https://www.justice.gov.sk/dokumenty/2025/12/Vyzva-par.-15a-ods.-3-pism.-a.pdf" TargetMode="External"/><Relationship Id="rId796" Type="http://schemas.openxmlformats.org/officeDocument/2006/relationships/hyperlink" Target="https://interreghusk.eu/projects/oakadapt/" TargetMode="External"/><Relationship Id="rId351" Type="http://schemas.openxmlformats.org/officeDocument/2006/relationships/hyperlink" Target="https://www.crz.gov.sk/zmluva/9312780/" TargetMode="External"/><Relationship Id="rId449" Type="http://schemas.openxmlformats.org/officeDocument/2006/relationships/hyperlink" Target="https://cordis.europa.eu/project/id/101216573" TargetMode="External"/><Relationship Id="rId656" Type="http://schemas.openxmlformats.org/officeDocument/2006/relationships/hyperlink" Target="https://www.crz.gov.sk/zmluva/10941597/" TargetMode="External"/><Relationship Id="rId863" Type="http://schemas.openxmlformats.org/officeDocument/2006/relationships/hyperlink" Target="https://www.crz.gov.sk/zmluva/10811717/" TargetMode="External"/><Relationship Id="rId211" Type="http://schemas.openxmlformats.org/officeDocument/2006/relationships/hyperlink" Target="https://www.crz.gov.sk/zmluva/11680354/" TargetMode="External"/><Relationship Id="rId295" Type="http://schemas.openxmlformats.org/officeDocument/2006/relationships/hyperlink" Target="https://www.crz.gov.sk/zmluva/9648188/" TargetMode="External"/><Relationship Id="rId309" Type="http://schemas.openxmlformats.org/officeDocument/2006/relationships/hyperlink" Target="https://www.crz.gov.sk/zmluva/11494950/" TargetMode="External"/><Relationship Id="rId516" Type="http://schemas.openxmlformats.org/officeDocument/2006/relationships/hyperlink" Target="https://crz.gov.sk/data/att/4492644.pdf" TargetMode="External"/><Relationship Id="rId723" Type="http://schemas.openxmlformats.org/officeDocument/2006/relationships/hyperlink" Target="https://ec.europa.eu/info/funding-tenders/opportunities/portal/screen/opportunities/topic-details/horizon-eic-2023-pathfinderopen-01-01" TargetMode="External"/><Relationship Id="rId930" Type="http://schemas.openxmlformats.org/officeDocument/2006/relationships/hyperlink" Target="https://www.crz.gov.sk/zmluva/11046090/" TargetMode="External"/><Relationship Id="rId155" Type="http://schemas.openxmlformats.org/officeDocument/2006/relationships/hyperlink" Target="https://www.crz.gov.sk/zmluva/8598895/" TargetMode="External"/><Relationship Id="rId362" Type="http://schemas.openxmlformats.org/officeDocument/2006/relationships/hyperlink" Target="https://is.uniag.sk/auth/vv/projekty.pl?projekt=25743;podrobnosti=1" TargetMode="External"/><Relationship Id="rId222" Type="http://schemas.openxmlformats.org/officeDocument/2006/relationships/hyperlink" Target="https://crz.gov.sk/zmluva/11145816/?csrt=12860580981146641433" TargetMode="External"/><Relationship Id="rId667" Type="http://schemas.openxmlformats.org/officeDocument/2006/relationships/hyperlink" Target="https://ec.europa.eu/info/funding-tenders/opportunities/portal/screen/opportunities/projects-details/43353764/101047851/ERASMUS2027?order=DESC&amp;pageNumber=1&amp;pageSize=100&amp;sortBy=relevance&amp;keywords=disinformation&amp;frameworkProgramme=43353764" TargetMode="External"/><Relationship Id="rId874" Type="http://schemas.openxmlformats.org/officeDocument/2006/relationships/hyperlink" Target="https://marie-sklodowska-curie-actions.ec.europa.eu/funding/msca-doctoral-networks-2021" TargetMode="External"/><Relationship Id="rId17" Type="http://schemas.openxmlformats.org/officeDocument/2006/relationships/hyperlink" Target="https://www.crz.gov.sk/zmluva/10770931/" TargetMode="External"/><Relationship Id="rId527" Type="http://schemas.openxmlformats.org/officeDocument/2006/relationships/hyperlink" Target="https://www.crz.gov.sk/zmluva/6679350/" TargetMode="External"/><Relationship Id="rId734" Type="http://schemas.openxmlformats.org/officeDocument/2006/relationships/hyperlink" Target="https://cordis.europa.eu/project/id/101186758" TargetMode="External"/><Relationship Id="rId941" Type="http://schemas.openxmlformats.org/officeDocument/2006/relationships/hyperlink" Target="http://www.eera-jpnm.eu/events/217-Call_for_EERA_JPNM__Pilot_Project_Proposals_EXTENDED" TargetMode="External"/><Relationship Id="rId70" Type="http://schemas.openxmlformats.org/officeDocument/2006/relationships/hyperlink" Target="https://www.crz.gov.sk/zmluva/10113409/" TargetMode="External"/><Relationship Id="rId166" Type="http://schemas.openxmlformats.org/officeDocument/2006/relationships/hyperlink" Target="https://www.crz.gov.sk/zmluva/7903846/" TargetMode="External"/><Relationship Id="rId373" Type="http://schemas.openxmlformats.org/officeDocument/2006/relationships/hyperlink" Target="https://www.crz.gov.sk/zmluva/10677935/" TargetMode="External"/><Relationship Id="rId580" Type="http://schemas.openxmlformats.org/officeDocument/2006/relationships/hyperlink" Target="https://eur-lex.europa.eu/legal-content/IT/TXT/?uri=OJ%3AJOC_2021_473_R_0009&amp;qid=1637738792217" TargetMode="External"/><Relationship Id="rId801" Type="http://schemas.openxmlformats.org/officeDocument/2006/relationships/hyperlink" Target="https://www.crz.gov.sk/zmluva/11004357/" TargetMode="External"/><Relationship Id="rId1" Type="http://schemas.openxmlformats.org/officeDocument/2006/relationships/hyperlink" Target="https://www.crz.gov.sk/zmluva/11207967/" TargetMode="External"/><Relationship Id="rId233" Type="http://schemas.openxmlformats.org/officeDocument/2006/relationships/hyperlink" Target="https://cordis.europa.eu/project/id/101069506" TargetMode="External"/><Relationship Id="rId440" Type="http://schemas.openxmlformats.org/officeDocument/2006/relationships/hyperlink" Target="https://isdv.iedu.sk/CourseDetail.aspx?moduleId=35023" TargetMode="External"/><Relationship Id="rId678" Type="http://schemas.openxmlformats.org/officeDocument/2006/relationships/hyperlink" Target="https://www.crz.gov.sk/zmluva/11756684/" TargetMode="External"/><Relationship Id="rId885" Type="http://schemas.openxmlformats.org/officeDocument/2006/relationships/hyperlink" Target="https://www.crz.gov.sk/zmluva/9817960/" TargetMode="External"/><Relationship Id="rId28" Type="http://schemas.openxmlformats.org/officeDocument/2006/relationships/hyperlink" Target="https://www.crz.gov.sk/zmluva/11518681/" TargetMode="External"/><Relationship Id="rId300" Type="http://schemas.openxmlformats.org/officeDocument/2006/relationships/hyperlink" Target="https://www.crz.gov.sk/zmluva/11893749/" TargetMode="External"/><Relationship Id="rId538" Type="http://schemas.openxmlformats.org/officeDocument/2006/relationships/hyperlink" Target="https://www.crz.gov.sk/" TargetMode="External"/><Relationship Id="rId745" Type="http://schemas.openxmlformats.org/officeDocument/2006/relationships/hyperlink" Target="https://www.crz.gov.sk/zmluva/10387012/" TargetMode="External"/><Relationship Id="rId952" Type="http://schemas.openxmlformats.org/officeDocument/2006/relationships/hyperlink" Target="https://www.crz.gov.sk/data/att/5226490.pdf" TargetMode="External"/><Relationship Id="rId81" Type="http://schemas.openxmlformats.org/officeDocument/2006/relationships/hyperlink" Target="https://www.crz.gov.sk/zmluva/5434775/" TargetMode="External"/><Relationship Id="rId177" Type="http://schemas.openxmlformats.org/officeDocument/2006/relationships/hyperlink" Target="https://www.crz.gov.sk/data/att/4832663.pdf" TargetMode="External"/><Relationship Id="rId384" Type="http://schemas.openxmlformats.org/officeDocument/2006/relationships/hyperlink" Target="https://www.crz.gov.sk/zmluva/10093101/" TargetMode="External"/><Relationship Id="rId591" Type="http://schemas.openxmlformats.org/officeDocument/2006/relationships/hyperlink" Target="https://www.crz.gov.sk/zmluva/9872472/" TargetMode="External"/><Relationship Id="rId605" Type="http://schemas.openxmlformats.org/officeDocument/2006/relationships/hyperlink" Target="https://www.crz.gov.sk/zmluva/11741685/" TargetMode="External"/><Relationship Id="rId812" Type="http://schemas.openxmlformats.org/officeDocument/2006/relationships/hyperlink" Target="https://www.crz.gov.sk/zmluva/10322820/" TargetMode="External"/><Relationship Id="rId244" Type="http://schemas.openxmlformats.org/officeDocument/2006/relationships/hyperlink" Target="https://www.danube.vlada.gov.sk/2021-2027/projekty/srest/?csrt=6587785294023864239" TargetMode="External"/><Relationship Id="rId689" Type="http://schemas.openxmlformats.org/officeDocument/2006/relationships/hyperlink" Target="https://www.crz.gov.sk/zmluva/10878101/" TargetMode="External"/><Relationship Id="rId896" Type="http://schemas.openxmlformats.org/officeDocument/2006/relationships/hyperlink" Target="https://www.crz.gov.sk/zmluva/11404436/" TargetMode="External"/><Relationship Id="rId39" Type="http://schemas.openxmlformats.org/officeDocument/2006/relationships/hyperlink" Target="https://crz.gov.sk/zmluva/11501387/" TargetMode="External"/><Relationship Id="rId451" Type="http://schemas.openxmlformats.org/officeDocument/2006/relationships/hyperlink" Target="https://www.crz.gov.sk/zmluva/5624084/" TargetMode="External"/><Relationship Id="rId549" Type="http://schemas.openxmlformats.org/officeDocument/2006/relationships/hyperlink" Target="https://vaia.gov.sk/wp-content/uploads/2023/07/Vyzva_Matching_granty_H2020-HE-1.pdf" TargetMode="External"/><Relationship Id="rId756" Type="http://schemas.openxmlformats.org/officeDocument/2006/relationships/hyperlink" Target="https://www.crz.gov.sk/zmluva/9922315/" TargetMode="External"/><Relationship Id="rId104" Type="http://schemas.openxmlformats.org/officeDocument/2006/relationships/hyperlink" Target="https://www.crz.gov.sk/zmluva/7433535/" TargetMode="External"/><Relationship Id="rId188" Type="http://schemas.openxmlformats.org/officeDocument/2006/relationships/hyperlink" Target="https://www.crz.gov.sk/zmluva/11333014/" TargetMode="External"/><Relationship Id="rId311" Type="http://schemas.openxmlformats.org/officeDocument/2006/relationships/hyperlink" Target="https://projekty.portalvs.sk/projekty" TargetMode="External"/><Relationship Id="rId395" Type="http://schemas.openxmlformats.org/officeDocument/2006/relationships/hyperlink" Target="https://www.crz.gov.sk/zmluva/10867960/" TargetMode="External"/><Relationship Id="rId409" Type="http://schemas.openxmlformats.org/officeDocument/2006/relationships/hyperlink" Target="https://www.crz.gov.sk/zmluva/8277477/" TargetMode="External"/><Relationship Id="rId963" Type="http://schemas.openxmlformats.org/officeDocument/2006/relationships/drawing" Target="../drawings/drawing1.xml"/><Relationship Id="rId92" Type="http://schemas.openxmlformats.org/officeDocument/2006/relationships/hyperlink" Target="https://www.crz.gov.sk/zmluva/9093953/" TargetMode="External"/><Relationship Id="rId213" Type="http://schemas.openxmlformats.org/officeDocument/2006/relationships/hyperlink" Target="https://www.crz.gov.sk/zmluva/11620599/" TargetMode="External"/><Relationship Id="rId420" Type="http://schemas.openxmlformats.org/officeDocument/2006/relationships/hyperlink" Target="https://www.crz.gov.sk/zmluva/11474905/" TargetMode="External"/><Relationship Id="rId616" Type="http://schemas.openxmlformats.org/officeDocument/2006/relationships/hyperlink" Target="https://www.crz.gov.sk/zmluva/10713618/" TargetMode="External"/><Relationship Id="rId658" Type="http://schemas.openxmlformats.org/officeDocument/2006/relationships/hyperlink" Target="https://www.crz.gov.sk/zmluva/10941601/" TargetMode="External"/><Relationship Id="rId823" Type="http://schemas.openxmlformats.org/officeDocument/2006/relationships/hyperlink" Target="https://www.crz.gov.sk/zmluva/10311702/" TargetMode="External"/><Relationship Id="rId865" Type="http://schemas.openxmlformats.org/officeDocument/2006/relationships/hyperlink" Target="https://ec.europa.eu/info/funding-tenders/opportunities/portal/screen/opportunities/projects-details/31045243/860516/H2020?order=DESC&amp;pageNumber=2&amp;pageSize=10&amp;sortBy=es_SortDate&amp;keywords=ELIT" TargetMode="External"/><Relationship Id="rId255" Type="http://schemas.openxmlformats.org/officeDocument/2006/relationships/hyperlink" Target="http://iccmmetproject.com/" TargetMode="External"/><Relationship Id="rId297" Type="http://schemas.openxmlformats.org/officeDocument/2006/relationships/hyperlink" Target="https://www.crz.gov.sk/zmluva/9007136/" TargetMode="External"/><Relationship Id="rId462" Type="http://schemas.openxmlformats.org/officeDocument/2006/relationships/hyperlink" Target="https://www.crz.gov.sk/data/att/6334568.pdf" TargetMode="External"/><Relationship Id="rId518" Type="http://schemas.openxmlformats.org/officeDocument/2006/relationships/hyperlink" Target="https://crz.gov.sk/data/att/5107240.pdf" TargetMode="External"/><Relationship Id="rId725" Type="http://schemas.openxmlformats.org/officeDocument/2006/relationships/hyperlink" Target="https://erasmus-plus.ec.europa.eu/projects/projects-lists" TargetMode="External"/><Relationship Id="rId932" Type="http://schemas.openxmlformats.org/officeDocument/2006/relationships/hyperlink" Target="https://www.crz.gov.sk/zmluva/9613132/" TargetMode="External"/><Relationship Id="rId115" Type="http://schemas.openxmlformats.org/officeDocument/2006/relationships/hyperlink" Target="https://www.crz.gov.sk/zmluva/9775166/" TargetMode="External"/><Relationship Id="rId157" Type="http://schemas.openxmlformats.org/officeDocument/2006/relationships/hyperlink" Target="https://www.crz.gov.sk/zmluva/10466777/" TargetMode="External"/><Relationship Id="rId322" Type="http://schemas.openxmlformats.org/officeDocument/2006/relationships/hyperlink" Target="https://ai4gov-x.eu/" TargetMode="External"/><Relationship Id="rId364" Type="http://schemas.openxmlformats.org/officeDocument/2006/relationships/hyperlink" Target="https://www.crz.gov.sk/zmluva/6890505/" TargetMode="External"/><Relationship Id="rId767" Type="http://schemas.openxmlformats.org/officeDocument/2006/relationships/hyperlink" Target="https://www.crz.gov.sk/zmluva/9990104/" TargetMode="External"/><Relationship Id="rId61" Type="http://schemas.openxmlformats.org/officeDocument/2006/relationships/hyperlink" Target="https://www.crz.gov.sk/zmluva/7562453/" TargetMode="External"/><Relationship Id="rId199" Type="http://schemas.openxmlformats.org/officeDocument/2006/relationships/hyperlink" Target="https://www.crz.gov.sk/zmluva/9625335/" TargetMode="External"/><Relationship Id="rId571" Type="http://schemas.openxmlformats.org/officeDocument/2006/relationships/hyperlink" Target="https://www.crz.gov.sk/4518774/" TargetMode="External"/><Relationship Id="rId627" Type="http://schemas.openxmlformats.org/officeDocument/2006/relationships/hyperlink" Target="https://www.crz.gov.sk/zmluva/10713606/" TargetMode="External"/><Relationship Id="rId669" Type="http://schemas.openxmlformats.org/officeDocument/2006/relationships/hyperlink" Target="https://www.crz.gov.sk/zmluva/11011712/" TargetMode="External"/><Relationship Id="rId834" Type="http://schemas.openxmlformats.org/officeDocument/2006/relationships/hyperlink" Target="https://www.crz.gov.sk/zmluva/10511010/" TargetMode="External"/><Relationship Id="rId876" Type="http://schemas.openxmlformats.org/officeDocument/2006/relationships/hyperlink" Target="https://ec.europa.eu/info/funding-tenders/opportunities/portal/screen/opportunities/topic-details/life-2022-cet-dh;callCode=null;freeTextSearchKeyword=LIFE-2022-CET-DH;matchWholeText=true;typeCodes=1,0;statusCodes=31094501,31094502,31094503;programmePeriod=2021%20-%202027;programCcm2Id=43252405;programDivisionCode=null;focusAreaCode=null;destination=null;mission=null;geographicalZonesCode=null;programmeDivisionProspect=null;startDateLte=null;startDateGte=null;crossCuttingPriorityCode=null;cpvCode=null;performanceOfDelivery=null;sortQuery=sortStatus;orderBy=asc;onlyTenders=false;topicListKey=topicSearchTablePageState" TargetMode="External"/><Relationship Id="rId19" Type="http://schemas.openxmlformats.org/officeDocument/2006/relationships/hyperlink" Target="https://www.crz.gov.sk/zmluva/11174696/?csrt=6717835320131308823" TargetMode="External"/><Relationship Id="rId224" Type="http://schemas.openxmlformats.org/officeDocument/2006/relationships/hyperlink" Target="https://crz.gov.sk/zmluva/11776237/" TargetMode="External"/><Relationship Id="rId266" Type="http://schemas.openxmlformats.org/officeDocument/2006/relationships/hyperlink" Target="https://www.crz.gov.sk/zmluva/9680335/" TargetMode="External"/><Relationship Id="rId431" Type="http://schemas.openxmlformats.org/officeDocument/2006/relationships/hyperlink" Target="https://isdv.iedu.sk/CourseDetail.aspx?moduleId=36485" TargetMode="External"/><Relationship Id="rId473" Type="http://schemas.openxmlformats.org/officeDocument/2006/relationships/hyperlink" Target="https://www.phraconrep.com/uploads/2025/01/CA22115-e.pdf?utm_source=chatgpt.com" TargetMode="External"/><Relationship Id="rId529" Type="http://schemas.openxmlformats.org/officeDocument/2006/relationships/hyperlink" Target="https://www.crz.gov.sk/zmluva/9208520/" TargetMode="External"/><Relationship Id="rId680" Type="http://schemas.openxmlformats.org/officeDocument/2006/relationships/hyperlink" Target="https://www.crz.gov.sk/zmluva/11721895/" TargetMode="External"/><Relationship Id="rId736" Type="http://schemas.openxmlformats.org/officeDocument/2006/relationships/hyperlink" Target="https://doi.org/10.3030/101120555" TargetMode="External"/><Relationship Id="rId901" Type="http://schemas.openxmlformats.org/officeDocument/2006/relationships/hyperlink" Target="https://www.crz.gov.sk/zmluva/7637158/" TargetMode="External"/><Relationship Id="rId30" Type="http://schemas.openxmlformats.org/officeDocument/2006/relationships/hyperlink" Target="https://www.crz.gov.sk/zmluva/10300677/" TargetMode="External"/><Relationship Id="rId126" Type="http://schemas.openxmlformats.org/officeDocument/2006/relationships/hyperlink" Target="https://www.cost.eu/actions/CA24162/" TargetMode="External"/><Relationship Id="rId168" Type="http://schemas.openxmlformats.org/officeDocument/2006/relationships/hyperlink" Target="https://www.crz.gov.sk/zmluva/8187066/" TargetMode="External"/><Relationship Id="rId333" Type="http://schemas.openxmlformats.org/officeDocument/2006/relationships/hyperlink" Target="https://www.crz.gov.sk/zmluva/11409936/" TargetMode="External"/><Relationship Id="rId540" Type="http://schemas.openxmlformats.org/officeDocument/2006/relationships/hyperlink" Target="https://www.crz.gov.sk/zmluva/11996347/" TargetMode="External"/><Relationship Id="rId778" Type="http://schemas.openxmlformats.org/officeDocument/2006/relationships/hyperlink" Target="https://www.crz.gov.sk/zmluva/9762211/" TargetMode="External"/><Relationship Id="rId943" Type="http://schemas.openxmlformats.org/officeDocument/2006/relationships/hyperlink" Target="https://ec.europa.eu/info/funding-tenders/opportunities/portal/screen/opportunities/projects-details/43108390/101159989/HORIZON?keywords=FreeTwinEV&amp;isExactMatch=true&amp;order=DESC&amp;pageNumber=1&amp;sortBy=title" TargetMode="External"/><Relationship Id="rId72" Type="http://schemas.openxmlformats.org/officeDocument/2006/relationships/hyperlink" Target="https://www.crz.gov.sk/zmluva/10016829/" TargetMode="External"/><Relationship Id="rId375" Type="http://schemas.openxmlformats.org/officeDocument/2006/relationships/hyperlink" Target="https://www.crz.gov.sk/zmluva/10061181/" TargetMode="External"/><Relationship Id="rId582" Type="http://schemas.openxmlformats.org/officeDocument/2006/relationships/hyperlink" Target="https://www.crz.gov.sk/zmluva/11024935/" TargetMode="External"/><Relationship Id="rId638" Type="http://schemas.openxmlformats.org/officeDocument/2006/relationships/hyperlink" Target="http://www.nadaciatatrabanky.sk/" TargetMode="External"/><Relationship Id="rId803" Type="http://schemas.openxmlformats.org/officeDocument/2006/relationships/hyperlink" Target="https://www.crz.gov.sk/zmluva/8080856/" TargetMode="External"/><Relationship Id="rId845" Type="http://schemas.openxmlformats.org/officeDocument/2006/relationships/hyperlink" Target="https://www.crz.gov.sk/zmluva/10797460/" TargetMode="External"/><Relationship Id="rId3" Type="http://schemas.openxmlformats.org/officeDocument/2006/relationships/hyperlink" Target="https://www.crz.gov.sk/zmluva/11094894/" TargetMode="External"/><Relationship Id="rId235" Type="http://schemas.openxmlformats.org/officeDocument/2006/relationships/hyperlink" Target="https://www.crz.gov.sk/data/att/6195910.pdf" TargetMode="External"/><Relationship Id="rId277" Type="http://schemas.openxmlformats.org/officeDocument/2006/relationships/hyperlink" Target="https://www.crz.gov.sk/zmluva/9795847/" TargetMode="External"/><Relationship Id="rId400" Type="http://schemas.openxmlformats.org/officeDocument/2006/relationships/hyperlink" Target="https://www.eu-micronesia.eu/" TargetMode="External"/><Relationship Id="rId442" Type="http://schemas.openxmlformats.org/officeDocument/2006/relationships/hyperlink" Target="https://isdv.iedu.sk/CourseDetail.aspx?moduleId=35023" TargetMode="External"/><Relationship Id="rId484" Type="http://schemas.openxmlformats.org/officeDocument/2006/relationships/hyperlink" Target="..\Zmluvy%20k%20projektom\IMPACT_boosting%20(1).pdf" TargetMode="External"/><Relationship Id="rId705" Type="http://schemas.openxmlformats.org/officeDocument/2006/relationships/hyperlink" Target="https://mf-sae.org/" TargetMode="External"/><Relationship Id="rId887" Type="http://schemas.openxmlformats.org/officeDocument/2006/relationships/hyperlink" Target="https://www.culture.gov.sk/ministerstvo/dotacie-mk-sr/dotacie-2025/program-1-obnovme-si-svoj-dom-na-rok-2025/" TargetMode="External"/><Relationship Id="rId137" Type="http://schemas.openxmlformats.org/officeDocument/2006/relationships/hyperlink" Target="https://www.crz.gov.sk/4849410/" TargetMode="External"/><Relationship Id="rId302" Type="http://schemas.openxmlformats.org/officeDocument/2006/relationships/hyperlink" Target="https://www.crz.gov.sk/zmluva/11269472/" TargetMode="External"/><Relationship Id="rId344" Type="http://schemas.openxmlformats.org/officeDocument/2006/relationships/hyperlink" Target="https://eitrawmaterials.eu/call-for-projects/" TargetMode="External"/><Relationship Id="rId691" Type="http://schemas.openxmlformats.org/officeDocument/2006/relationships/hyperlink" Target="https://www.crz.gov.sk/zmluva/10878194/" TargetMode="External"/><Relationship Id="rId747" Type="http://schemas.openxmlformats.org/officeDocument/2006/relationships/hyperlink" Target="https://www.crz.gov.sk/zmluva/11019918/" TargetMode="External"/><Relationship Id="rId789" Type="http://schemas.openxmlformats.org/officeDocument/2006/relationships/hyperlink" Target="https://www.crz.gov.sk/data/att/6130390.pdf" TargetMode="External"/><Relationship Id="rId912" Type="http://schemas.openxmlformats.org/officeDocument/2006/relationships/hyperlink" Target="https://www.crz.gov.sk/zmluva/10524661/" TargetMode="External"/><Relationship Id="rId954" Type="http://schemas.openxmlformats.org/officeDocument/2006/relationships/hyperlink" Target="https://ec.europa.eu/info/funding-tenders/opportunities/portal/screen/opportunities/topic-details/horizon-widera-2023-access-04-01" TargetMode="External"/><Relationship Id="rId41" Type="http://schemas.openxmlformats.org/officeDocument/2006/relationships/hyperlink" Target="https://crz.gov.sk/zmluva/10197169/" TargetMode="External"/><Relationship Id="rId83" Type="http://schemas.openxmlformats.org/officeDocument/2006/relationships/hyperlink" Target="https://www.crz.gov.sk/zmluva/9021792/" TargetMode="External"/><Relationship Id="rId179" Type="http://schemas.openxmlformats.org/officeDocument/2006/relationships/hyperlink" Target="https://crz.gov.sk/zmluva/9801031/" TargetMode="External"/><Relationship Id="rId386" Type="http://schemas.openxmlformats.org/officeDocument/2006/relationships/hyperlink" Target="https://www.crz.gov.sk/zmluva/11335678/" TargetMode="External"/><Relationship Id="rId551" Type="http://schemas.openxmlformats.org/officeDocument/2006/relationships/hyperlink" Target="https://www.sav.sk/?lang=sk&amp;doc=ins-org-ins&amp;institute_no=18&amp;action=contracts&amp;type=1&amp;year=2024&amp;site=2" TargetMode="External"/><Relationship Id="rId593" Type="http://schemas.openxmlformats.org/officeDocument/2006/relationships/hyperlink" Target="https://eo4society.esa.int/projects/urbana-urban-analytics/" TargetMode="External"/><Relationship Id="rId607" Type="http://schemas.openxmlformats.org/officeDocument/2006/relationships/hyperlink" Target="https://www.eit.europa.eu/our-activities/opportunities/eit-digital-venture-programme-eit-digital-incubator-2024UPJ&#352;%20je%20&#269;lenom%2028DIGITAL%20(p&#244;vodne%20EIT%20DIGITAL)" TargetMode="External"/><Relationship Id="rId649" Type="http://schemas.openxmlformats.org/officeDocument/2006/relationships/hyperlink" Target="https://www.crz.gov.sk/zmluva/10941593/" TargetMode="External"/><Relationship Id="rId814" Type="http://schemas.openxmlformats.org/officeDocument/2006/relationships/hyperlink" Target="https://e-services.cost.eu/files/domain_files/CA/Action_CA22155/mou/CA22155-e.pdf" TargetMode="External"/><Relationship Id="rId856" Type="http://schemas.openxmlformats.org/officeDocument/2006/relationships/hyperlink" Target="https://www.crz.gov.sk/zmluva/10413776/?csrt=7168875130535806796" TargetMode="External"/><Relationship Id="rId190" Type="http://schemas.openxmlformats.org/officeDocument/2006/relationships/hyperlink" Target="https://www.crz.gov.sk/zmluva/10603592/" TargetMode="External"/><Relationship Id="rId204" Type="http://schemas.openxmlformats.org/officeDocument/2006/relationships/hyperlink" Target="https://www.crz.gov.sk/zmluva/11679874/" TargetMode="External"/><Relationship Id="rId246" Type="http://schemas.openxmlformats.org/officeDocument/2006/relationships/hyperlink" Target="https://www.crz.gov.sk/zmluva/9799902/" TargetMode="External"/><Relationship Id="rId288" Type="http://schemas.openxmlformats.org/officeDocument/2006/relationships/hyperlink" Target="https://www.crz.gov.sk/zmluva/9653522/" TargetMode="External"/><Relationship Id="rId411" Type="http://schemas.openxmlformats.org/officeDocument/2006/relationships/hyperlink" Target="https://www.crz.gov.sk/zmluva/10683579/" TargetMode="External"/><Relationship Id="rId453" Type="http://schemas.openxmlformats.org/officeDocument/2006/relationships/hyperlink" Target="https://www.crz.gov.sk/data/att/5553104.pdf" TargetMode="External"/><Relationship Id="rId509" Type="http://schemas.openxmlformats.org/officeDocument/2006/relationships/hyperlink" Target="https://www.crz.gov.sk/zmluva/10582478/" TargetMode="External"/><Relationship Id="rId660" Type="http://schemas.openxmlformats.org/officeDocument/2006/relationships/hyperlink" Target="https://www.crz.gov.sk/zmluva/10941605/" TargetMode="External"/><Relationship Id="rId898" Type="http://schemas.openxmlformats.org/officeDocument/2006/relationships/hyperlink" Target="https://www.crz.gov.sk/zmluva/9874895/" TargetMode="External"/><Relationship Id="rId106" Type="http://schemas.openxmlformats.org/officeDocument/2006/relationships/hyperlink" Target="https://www.crz.gov.sk/zmluva/8187066/" TargetMode="External"/><Relationship Id="rId313" Type="http://schemas.openxmlformats.org/officeDocument/2006/relationships/hyperlink" Target="https://programme2014-20.interreg-central.eu/Content.Node/apply/newfundingselection.html" TargetMode="External"/><Relationship Id="rId495" Type="http://schemas.openxmlformats.org/officeDocument/2006/relationships/hyperlink" Target="https://www.crz.gov.sk/data/att/5619250.pdf" TargetMode="External"/><Relationship Id="rId716" Type="http://schemas.openxmlformats.org/officeDocument/2006/relationships/hyperlink" Target="https://www.ku.sk/app/cmsFile.php?ID=7189" TargetMode="External"/><Relationship Id="rId758" Type="http://schemas.openxmlformats.org/officeDocument/2006/relationships/hyperlink" Target="https://kultminor.sk/" TargetMode="External"/><Relationship Id="rId923" Type="http://schemas.openxmlformats.org/officeDocument/2006/relationships/hyperlink" Target="https://www.crz.gov.sk/zmluva/7097580/" TargetMode="External"/><Relationship Id="rId965" Type="http://schemas.openxmlformats.org/officeDocument/2006/relationships/table" Target="../tables/table1.xml"/><Relationship Id="rId10" Type="http://schemas.openxmlformats.org/officeDocument/2006/relationships/hyperlink" Target="https://www.crz.gov.sk/zmluva/10903822/" TargetMode="External"/><Relationship Id="rId52" Type="http://schemas.openxmlformats.org/officeDocument/2006/relationships/hyperlink" Target="https://www.cost.eu/" TargetMode="External"/><Relationship Id="rId94" Type="http://schemas.openxmlformats.org/officeDocument/2006/relationships/hyperlink" Target="https://www.crz.gov.sk/zmluva/7374712/" TargetMode="External"/><Relationship Id="rId148" Type="http://schemas.openxmlformats.org/officeDocument/2006/relationships/hyperlink" Target="https://www.crz.gov.sk/zmluva/11577825/" TargetMode="External"/><Relationship Id="rId355" Type="http://schemas.openxmlformats.org/officeDocument/2006/relationships/hyperlink" Target="https://www.crz.gov.sk/zmluva/10309091/" TargetMode="External"/><Relationship Id="rId397" Type="http://schemas.openxmlformats.org/officeDocument/2006/relationships/hyperlink" Target="https://www.crz.gov.sk/zmluva/8276536/" TargetMode="External"/><Relationship Id="rId520" Type="http://schemas.openxmlformats.org/officeDocument/2006/relationships/hyperlink" Target="https://www.crz.gov.sk/zmluva/6932188/" TargetMode="External"/><Relationship Id="rId562" Type="http://schemas.openxmlformats.org/officeDocument/2006/relationships/hyperlink" Target="https://www.crz.gov.sk/zmluva/8960494/" TargetMode="External"/><Relationship Id="rId618" Type="http://schemas.openxmlformats.org/officeDocument/2006/relationships/hyperlink" Target="https://www.crz.gov.sk/zmluva/10713633/" TargetMode="External"/><Relationship Id="rId825" Type="http://schemas.openxmlformats.org/officeDocument/2006/relationships/hyperlink" Target="https://www.crz.gov.sk/zmluva/10280484/" TargetMode="External"/><Relationship Id="rId215" Type="http://schemas.openxmlformats.org/officeDocument/2006/relationships/hyperlink" Target="https://www.crz.gov.sk/zmluva/8101266/" TargetMode="External"/><Relationship Id="rId257" Type="http://schemas.openxmlformats.org/officeDocument/2006/relationships/hyperlink" Target="https://www.norwaygrants.sk/en/calls/open-call-for-proposals-under-fund-for-bilateral-relations-fbr03/?csrt=4414615060544534883" TargetMode="External"/><Relationship Id="rId422" Type="http://schemas.openxmlformats.org/officeDocument/2006/relationships/hyperlink" Target="https://crz.gov.sk/zmluva/11643489/" TargetMode="External"/><Relationship Id="rId464" Type="http://schemas.openxmlformats.org/officeDocument/2006/relationships/hyperlink" Target="https://www.crz.gov.sk/data/att/5482809.pdf" TargetMode="External"/><Relationship Id="rId867" Type="http://schemas.openxmlformats.org/officeDocument/2006/relationships/hyperlink" Target="https://www.crz.gov.sk/zmluva/11631759/" TargetMode="External"/><Relationship Id="rId299" Type="http://schemas.openxmlformats.org/officeDocument/2006/relationships/hyperlink" Target="https://www.crz.gov.sk/zmluva/11525069/" TargetMode="External"/><Relationship Id="rId727" Type="http://schemas.openxmlformats.org/officeDocument/2006/relationships/hyperlink" Target="https://www.crz.gov.sk/zmluva/9767602/" TargetMode="External"/><Relationship Id="rId934" Type="http://schemas.openxmlformats.org/officeDocument/2006/relationships/hyperlink" Target="https://www.crz.gov.sk/zmluva/10173994/" TargetMode="External"/><Relationship Id="rId63" Type="http://schemas.openxmlformats.org/officeDocument/2006/relationships/hyperlink" Target="https://crz.gov.sk/zmluva/11168198/" TargetMode="External"/><Relationship Id="rId159" Type="http://schemas.openxmlformats.org/officeDocument/2006/relationships/hyperlink" Target="https://www.crz.gov.sk/zmluva/11679994/" TargetMode="External"/><Relationship Id="rId366" Type="http://schemas.openxmlformats.org/officeDocument/2006/relationships/hyperlink" Target="https://erasmus-plus.ec.europa.eu/projects/search/details/610590-EPP-1-2019-1-BE-EPPKA1-JMD-MOB" TargetMode="External"/><Relationship Id="rId573" Type="http://schemas.openxmlformats.org/officeDocument/2006/relationships/hyperlink" Target="https://drive.google.com/file/d/1WTHbH0ekxF6I-w5eCrUxHq97Z0iXVAQ2/view?usp=sharing" TargetMode="External"/><Relationship Id="rId780" Type="http://schemas.openxmlformats.org/officeDocument/2006/relationships/hyperlink" Target="https://www.crz.gov.sk/zmluva/11398126/" TargetMode="External"/><Relationship Id="rId226" Type="http://schemas.openxmlformats.org/officeDocument/2006/relationships/hyperlink" Target="https://www.crz.gov.sk/zmluva/11743705/%20https:/www.crz.gov.sk/zmluva/11751023/?csrt=16871704728147981553&amp;undefined=undefined" TargetMode="External"/><Relationship Id="rId433" Type="http://schemas.openxmlformats.org/officeDocument/2006/relationships/hyperlink" Target="https://isdv.iedu.sk/CourseDetail.aspx?moduleId=36485" TargetMode="External"/><Relationship Id="rId878" Type="http://schemas.openxmlformats.org/officeDocument/2006/relationships/hyperlink" Target="https://ec.europa.eu/info/funding-tenders/opportunities/portal/screen/opportunities/topic-details/erasmus-edu-2024-cb-vet" TargetMode="External"/><Relationship Id="rId640" Type="http://schemas.openxmlformats.org/officeDocument/2006/relationships/hyperlink" Target="https://www.crz.gov.sk/zmluva/11233156/" TargetMode="External"/><Relationship Id="rId738" Type="http://schemas.openxmlformats.org/officeDocument/2006/relationships/hyperlink" Target="https://ec.europa.eu/info/funding-tenders/opportunities/portal/screen/opportunities/projects-details/31045243/739566" TargetMode="External"/><Relationship Id="rId945" Type="http://schemas.openxmlformats.org/officeDocument/2006/relationships/hyperlink" Target="https://ec.europa.eu/info/funding-tenders/opportunities/portal/screen/opportunities/projects-details/43298916/101061201/EURATOM2027?keywords=DELISA-%20LTO&amp;isExactMatch=true&amp;order=DESC&amp;pageNumber=NaN&amp;sortBy=title" TargetMode="External"/><Relationship Id="rId74" Type="http://schemas.openxmlformats.org/officeDocument/2006/relationships/hyperlink" Target="https://www.crz.gov.sk/zmluva/9196261/" TargetMode="External"/><Relationship Id="rId377" Type="http://schemas.openxmlformats.org/officeDocument/2006/relationships/hyperlink" Target="https://www.crz.gov.sk/zmluva/10834910/" TargetMode="External"/><Relationship Id="rId500" Type="http://schemas.openxmlformats.org/officeDocument/2006/relationships/hyperlink" Target="https://crz.gov.sk/zmluva/6081658/" TargetMode="External"/><Relationship Id="rId584" Type="http://schemas.openxmlformats.org/officeDocument/2006/relationships/hyperlink" Target="https://www.crz.gov.sk/zmluva/8241877/" TargetMode="External"/><Relationship Id="rId805" Type="http://schemas.openxmlformats.org/officeDocument/2006/relationships/hyperlink" Target="https://www.crz.gov.sk/zmluva/9728079/" TargetMode="External"/><Relationship Id="rId5" Type="http://schemas.openxmlformats.org/officeDocument/2006/relationships/hyperlink" Target="https://www.crz.gov.sk/zmluva/10995096/" TargetMode="External"/><Relationship Id="rId237" Type="http://schemas.openxmlformats.org/officeDocument/2006/relationships/hyperlink" Target="https://www.crz.gov.sk/data/att/6270789.pdf" TargetMode="External"/><Relationship Id="rId791" Type="http://schemas.openxmlformats.org/officeDocument/2006/relationships/hyperlink" Target="https://www.cost.eu/actions/CA24110/" TargetMode="External"/><Relationship Id="rId889" Type="http://schemas.openxmlformats.org/officeDocument/2006/relationships/hyperlink" Target="https://crz.gov.sk/zmluva/11437985/" TargetMode="External"/><Relationship Id="rId444" Type="http://schemas.openxmlformats.org/officeDocument/2006/relationships/hyperlink" Target="https://isdv.iedu.sk/CourseDetail.aspx?moduleId=35023" TargetMode="External"/><Relationship Id="rId651" Type="http://schemas.openxmlformats.org/officeDocument/2006/relationships/hyperlink" Target="https://www.crz.gov.sk/zmluva/11094902/" TargetMode="External"/><Relationship Id="rId749" Type="http://schemas.openxmlformats.org/officeDocument/2006/relationships/hyperlink" Target="https://erasmus-plus.ec.europa.eu/programme-guide/part-b/jean-monnet-actions" TargetMode="External"/><Relationship Id="rId290" Type="http://schemas.openxmlformats.org/officeDocument/2006/relationships/hyperlink" Target="https://www.crz.gov.sk/zmluva/10025167/" TargetMode="External"/><Relationship Id="rId304" Type="http://schemas.openxmlformats.org/officeDocument/2006/relationships/hyperlink" Target="https://www.crz.gov.sk/zmluva/6725364/" TargetMode="External"/><Relationship Id="rId388" Type="http://schemas.openxmlformats.org/officeDocument/2006/relationships/hyperlink" Target="https://www.crz.gov.sk/zmluva/10113844/" TargetMode="External"/><Relationship Id="rId511" Type="http://schemas.openxmlformats.org/officeDocument/2006/relationships/hyperlink" Target="https://www.crz.gov.sk/zmluva/11544592/" TargetMode="External"/><Relationship Id="rId609" Type="http://schemas.openxmlformats.org/officeDocument/2006/relationships/hyperlink" Target="https://www.erasmusplus.sk/dokumenty/" TargetMode="External"/><Relationship Id="rId956" Type="http://schemas.openxmlformats.org/officeDocument/2006/relationships/hyperlink" Target="https://www.eiturbanmobility.eu/call-for-proposals/master-school-and-fellowship-academy-open-call-ms/" TargetMode="External"/><Relationship Id="rId85" Type="http://schemas.openxmlformats.org/officeDocument/2006/relationships/hyperlink" Target="https://www.crz.gov.sk/zmluva/7717790/" TargetMode="External"/><Relationship Id="rId150" Type="http://schemas.openxmlformats.org/officeDocument/2006/relationships/hyperlink" Target="https://www.crz.gov.sk/zmluva/8260335/" TargetMode="External"/><Relationship Id="rId595" Type="http://schemas.openxmlformats.org/officeDocument/2006/relationships/hyperlink" Target="https://www.crz.gov.sk/zmluva/10806953" TargetMode="External"/><Relationship Id="rId816" Type="http://schemas.openxmlformats.org/officeDocument/2006/relationships/hyperlink" Target="https://www.erasmusplus.sk/vyzva-2021/" TargetMode="External"/><Relationship Id="rId248" Type="http://schemas.openxmlformats.org/officeDocument/2006/relationships/hyperlink" Target="https://www.crz.gov.sk/zmluva/8413111/" TargetMode="External"/><Relationship Id="rId455" Type="http://schemas.openxmlformats.org/officeDocument/2006/relationships/hyperlink" Target="https://www.crz.gov.sk/data/att/5280010.pdf" TargetMode="External"/><Relationship Id="rId662" Type="http://schemas.openxmlformats.org/officeDocument/2006/relationships/hyperlink" Target="https://www.crz.gov.sk/zmluva/10309339/" TargetMode="External"/><Relationship Id="rId12" Type="http://schemas.openxmlformats.org/officeDocument/2006/relationships/hyperlink" Target="https://www.crz.gov.sk/zmluva/9345486/" TargetMode="External"/><Relationship Id="rId108" Type="http://schemas.openxmlformats.org/officeDocument/2006/relationships/hyperlink" Target="https://www.crz.gov.sk/zmluva/6334147/" TargetMode="External"/><Relationship Id="rId315" Type="http://schemas.openxmlformats.org/officeDocument/2006/relationships/hyperlink" Target="https://interreg-danube.eu/calls-for-proposals/call-1" TargetMode="External"/><Relationship Id="rId522" Type="http://schemas.openxmlformats.org/officeDocument/2006/relationships/hyperlink" Target="https://vaia.gov.sk/sk/2023/07/vyzva-matching-granty-ku-zdrojom-ziskanym-v-ramci-programu-horizont-2020-a-horizont-europa/" TargetMode="External"/><Relationship Id="rId967" Type="http://schemas.microsoft.com/office/2017/10/relationships/threadedComment" Target="../threadedComments/threadedComment1.xml"/><Relationship Id="rId96" Type="http://schemas.openxmlformats.org/officeDocument/2006/relationships/hyperlink" Target="https://www.crz.gov.sk/data/att/5614005.pdf" TargetMode="External"/><Relationship Id="rId161" Type="http://schemas.openxmlformats.org/officeDocument/2006/relationships/hyperlink" Target="https://www.crz.gov.sk/zmluva/8803654/" TargetMode="External"/><Relationship Id="rId399" Type="http://schemas.openxmlformats.org/officeDocument/2006/relationships/hyperlink" Target="https://eagrimba.sggw.pl/about-the-project" TargetMode="External"/><Relationship Id="rId827" Type="http://schemas.openxmlformats.org/officeDocument/2006/relationships/hyperlink" Target="https://www.crz.gov.sk/zmluva/10376656/" TargetMode="External"/><Relationship Id="rId259" Type="http://schemas.openxmlformats.org/officeDocument/2006/relationships/hyperlink" Target="https://www.crz.gov.sk/zmluva/8554905/" TargetMode="External"/><Relationship Id="rId466" Type="http://schemas.openxmlformats.org/officeDocument/2006/relationships/hyperlink" Target="https://progettiue.enea.it/proGeX.php?id=4214&amp;utm_source=chatgpt.com" TargetMode="External"/><Relationship Id="rId673" Type="http://schemas.openxmlformats.org/officeDocument/2006/relationships/hyperlink" Target="https://www.crz.gov.sk/zmluva/8331060/" TargetMode="External"/><Relationship Id="rId880" Type="http://schemas.openxmlformats.org/officeDocument/2006/relationships/hyperlink" Target="https://www.erasmusplus.sk/vyzva-2024/" TargetMode="External"/><Relationship Id="rId23" Type="http://schemas.openxmlformats.org/officeDocument/2006/relationships/hyperlink" Target="https://www.crz.gov.sk/zmluva/10468829/" TargetMode="External"/><Relationship Id="rId119" Type="http://schemas.openxmlformats.org/officeDocument/2006/relationships/hyperlink" Target="https://www.segweb.org/SEG/Foundations/SEGF/SEG/Foundations/SEGF.aspx?hkey=b0d1157e-4613-430d-8cc0-92b39dcb6faf" TargetMode="External"/><Relationship Id="rId326" Type="http://schemas.openxmlformats.org/officeDocument/2006/relationships/hyperlink" Target="https://www.tuke.sk/sk/archive/clanky/ponuka-skolenia-pre-zamestnancov-a-doktorandov-tuke-s-nazvom-ai-v-akademickom-prostredi-efektivne-nastroje-a-techniky-pre-vyucbu-a-automatizaciu-cinnosti" TargetMode="External"/><Relationship Id="rId533" Type="http://schemas.openxmlformats.org/officeDocument/2006/relationships/hyperlink" Target="https://www.crz.gov.sk/" TargetMode="External"/><Relationship Id="rId740" Type="http://schemas.openxmlformats.org/officeDocument/2006/relationships/hyperlink" Target="https://www.crz.gov.sk/zmluva/9552219/" TargetMode="External"/><Relationship Id="rId838" Type="http://schemas.openxmlformats.org/officeDocument/2006/relationships/hyperlink" Target="https://www.crz.gov.sk/zmluva/10527635/" TargetMode="External"/><Relationship Id="rId172" Type="http://schemas.openxmlformats.org/officeDocument/2006/relationships/hyperlink" Target="https://crz.gov.sk/zmluva/10509654/" TargetMode="External"/><Relationship Id="rId477" Type="http://schemas.openxmlformats.org/officeDocument/2006/relationships/hyperlink" Target="https://www.crz.gov.sk/data/att/6241924.pdf" TargetMode="External"/><Relationship Id="rId600" Type="http://schemas.openxmlformats.org/officeDocument/2006/relationships/hyperlink" Target="https://www.crz.gov.sk/zmluva/10767147/" TargetMode="External"/><Relationship Id="rId684" Type="http://schemas.openxmlformats.org/officeDocument/2006/relationships/hyperlink" Target="https://www.crz.gov.sk/zmluva/10877982/" TargetMode="External"/><Relationship Id="rId337" Type="http://schemas.openxmlformats.org/officeDocument/2006/relationships/hyperlink" Target="https://www.crz.gov.sk/zmluva/10879585/" TargetMode="External"/><Relationship Id="rId891" Type="http://schemas.openxmlformats.org/officeDocument/2006/relationships/hyperlink" Target="https://www.crz.gov.sk/zmluva/11139252/" TargetMode="External"/><Relationship Id="rId905" Type="http://schemas.openxmlformats.org/officeDocument/2006/relationships/hyperlink" Target="https://www.crz.gov.sk/zmluva/10216648/" TargetMode="External"/><Relationship Id="rId34" Type="http://schemas.openxmlformats.org/officeDocument/2006/relationships/hyperlink" Target="https://www.nadaciatatrabanky.sk/grant/strategicky-rozvoj-pre-vysoke-skoly/" TargetMode="External"/><Relationship Id="rId544" Type="http://schemas.openxmlformats.org/officeDocument/2006/relationships/hyperlink" Target="https://www.crz.gov.sk/zmluva/8997551/" TargetMode="External"/><Relationship Id="rId751" Type="http://schemas.openxmlformats.org/officeDocument/2006/relationships/hyperlink" Target="https://www.crz.gov.sk/zmluva/11045257/" TargetMode="External"/><Relationship Id="rId849" Type="http://schemas.openxmlformats.org/officeDocument/2006/relationships/hyperlink" Target="https://www.crz.gov.sk/zmluva/11645752/" TargetMode="External"/><Relationship Id="rId183" Type="http://schemas.openxmlformats.org/officeDocument/2006/relationships/hyperlink" Target="https://ec.europa.eu/info/funding-tenders/opportunities/portal/screen/opportunities/projects-details/43108390/101182922/HORIZON" TargetMode="External"/><Relationship Id="rId390" Type="http://schemas.openxmlformats.org/officeDocument/2006/relationships/hyperlink" Target="https://www.crz.gov.sk/zmluva/5688592/" TargetMode="External"/><Relationship Id="rId404" Type="http://schemas.openxmlformats.org/officeDocument/2006/relationships/hyperlink" Target="https://eu-dare.com/" TargetMode="External"/><Relationship Id="rId611" Type="http://schemas.openxmlformats.org/officeDocument/2006/relationships/hyperlink" Target="https://www.crz.gov.sk/zmluva/10713759/" TargetMode="External"/><Relationship Id="rId250" Type="http://schemas.openxmlformats.org/officeDocument/2006/relationships/hyperlink" Target="https://www.crz.gov.sk/zmluva/10403538/" TargetMode="External"/><Relationship Id="rId488" Type="http://schemas.openxmlformats.org/officeDocument/2006/relationships/hyperlink" Target="https://erasmus-plus.ec.europa.eu/projects?utm_source=chatgpt.com" TargetMode="External"/><Relationship Id="rId695" Type="http://schemas.openxmlformats.org/officeDocument/2006/relationships/hyperlink" Target="https://ks.kapitula.sk/sk/aktuality-2" TargetMode="External"/><Relationship Id="rId709" Type="http://schemas.openxmlformats.org/officeDocument/2006/relationships/hyperlink" Target="https://www.crz.gov.sk/zmluva/9421161/" TargetMode="External"/><Relationship Id="rId916" Type="http://schemas.openxmlformats.org/officeDocument/2006/relationships/hyperlink" Target="https://www.crz.gov.sk/zmluva/9989903/" TargetMode="External"/><Relationship Id="rId45" Type="http://schemas.openxmlformats.org/officeDocument/2006/relationships/hyperlink" Target="https://www.crz.gov.sk/zmluva/10989297/" TargetMode="External"/><Relationship Id="rId110" Type="http://schemas.openxmlformats.org/officeDocument/2006/relationships/hyperlink" Target="https://crz.gov.sk/zmluva/10509654/" TargetMode="External"/><Relationship Id="rId348" Type="http://schemas.openxmlformats.org/officeDocument/2006/relationships/hyperlink" Target="https://eitrawmaterials.eu/call-for-projects/" TargetMode="External"/><Relationship Id="rId555" Type="http://schemas.openxmlformats.org/officeDocument/2006/relationships/hyperlink" Target="https://vaia.gov.sk/" TargetMode="External"/><Relationship Id="rId762" Type="http://schemas.openxmlformats.org/officeDocument/2006/relationships/hyperlink" Target="https://crz.gov.sk/zmluva/11038999/" TargetMode="External"/><Relationship Id="rId194" Type="http://schemas.openxmlformats.org/officeDocument/2006/relationships/hyperlink" Target="https://www.crz.gov.sk/zmluva/9916986/" TargetMode="External"/><Relationship Id="rId208" Type="http://schemas.openxmlformats.org/officeDocument/2006/relationships/hyperlink" Target="https://crz.gov.sk/data/att/5509128.pdf" TargetMode="External"/><Relationship Id="rId415" Type="http://schemas.openxmlformats.org/officeDocument/2006/relationships/hyperlink" Target="https://www.crz.gov.sk/zmluva/11318210/" TargetMode="External"/><Relationship Id="rId622" Type="http://schemas.openxmlformats.org/officeDocument/2006/relationships/hyperlink" Target="https://www.crz.gov.sk/zmluva/10713807/" TargetMode="External"/><Relationship Id="rId261" Type="http://schemas.openxmlformats.org/officeDocument/2006/relationships/hyperlink" Target="https://www.crz.gov.sk/zmluva/8813566/" TargetMode="External"/><Relationship Id="rId499" Type="http://schemas.openxmlformats.org/officeDocument/2006/relationships/hyperlink" Target="https://www.crz.gov.sk/zmluva/11416880/" TargetMode="External"/><Relationship Id="rId927" Type="http://schemas.openxmlformats.org/officeDocument/2006/relationships/hyperlink" Target="https://www.crz.gov.sk/zmluva/10964341/" TargetMode="External"/><Relationship Id="rId56" Type="http://schemas.openxmlformats.org/officeDocument/2006/relationships/hyperlink" Target="https://www.crz.gov.sk/zmluva/7518652/" TargetMode="External"/><Relationship Id="rId359" Type="http://schemas.openxmlformats.org/officeDocument/2006/relationships/hyperlink" Target="https://isdv.iedu.sk/CourseDetail.aspx?moduleId=36485" TargetMode="External"/><Relationship Id="rId566" Type="http://schemas.openxmlformats.org/officeDocument/2006/relationships/hyperlink" Target="https://www.crz.gov.sk/zmluva/7769439/" TargetMode="External"/><Relationship Id="rId773" Type="http://schemas.openxmlformats.org/officeDocument/2006/relationships/hyperlink" Target="https://crz.gov.sk/zmluva/11020375/" TargetMode="External"/><Relationship Id="rId121" Type="http://schemas.openxmlformats.org/officeDocument/2006/relationships/hyperlink" Target="https://www.cost.eu/actions/CA23148/" TargetMode="External"/><Relationship Id="rId219" Type="http://schemas.openxmlformats.org/officeDocument/2006/relationships/hyperlink" Target="https://www.crz.gov.sk/zmluva/9826958/" TargetMode="External"/><Relationship Id="rId426" Type="http://schemas.openxmlformats.org/officeDocument/2006/relationships/hyperlink" Target="https://www.crz.gov.sk/zmluva/10878574/" TargetMode="External"/><Relationship Id="rId633" Type="http://schemas.openxmlformats.org/officeDocument/2006/relationships/hyperlink" Target="https://www.crz.gov.sk/zmluva/10980970/" TargetMode="External"/><Relationship Id="rId840" Type="http://schemas.openxmlformats.org/officeDocument/2006/relationships/hyperlink" Target="https://www.crz.gov.sk/zmluva/10562441/" TargetMode="External"/><Relationship Id="rId938" Type="http://schemas.openxmlformats.org/officeDocument/2006/relationships/hyperlink" Target="https://www.crz.gov.sk/4450123/" TargetMode="External"/><Relationship Id="rId67" Type="http://schemas.openxmlformats.org/officeDocument/2006/relationships/hyperlink" Target="https://www.crz.gov.sk/data/att/5958615.pdf" TargetMode="External"/><Relationship Id="rId272" Type="http://schemas.openxmlformats.org/officeDocument/2006/relationships/hyperlink" Target="https://www.crz.gov.sk/zmluva/6720579/" TargetMode="External"/><Relationship Id="rId577" Type="http://schemas.openxmlformats.org/officeDocument/2006/relationships/hyperlink" Target="https://eur-lex.europa.eu/eli/C/2024/6983/oj?uri=CELEX:C/2024/06983" TargetMode="External"/><Relationship Id="rId700" Type="http://schemas.openxmlformats.org/officeDocument/2006/relationships/hyperlink" Target="https://mf-sae.org/" TargetMode="External"/><Relationship Id="rId132" Type="http://schemas.openxmlformats.org/officeDocument/2006/relationships/hyperlink" Target="https://www.crz.gov.sk/zmluva/7764362/" TargetMode="External"/><Relationship Id="rId784" Type="http://schemas.openxmlformats.org/officeDocument/2006/relationships/hyperlink" Target="https://www.centraleurope.vlada.gov.sk/2021-2027/projekty/leca/?csrt=243595568952045" TargetMode="External"/><Relationship Id="rId437" Type="http://schemas.openxmlformats.org/officeDocument/2006/relationships/hyperlink" Target="https://isdv.iedu.sk/CourseDetail.aspx?moduleId=35023" TargetMode="External"/><Relationship Id="rId644" Type="http://schemas.openxmlformats.org/officeDocument/2006/relationships/hyperlink" Target="https://www.erasmusplus.sk/dokumenty/" TargetMode="External"/><Relationship Id="rId851" Type="http://schemas.openxmlformats.org/officeDocument/2006/relationships/hyperlink" Target="https://www.crz.gov.sk/zmluva/11457171/" TargetMode="External"/><Relationship Id="rId283" Type="http://schemas.openxmlformats.org/officeDocument/2006/relationships/hyperlink" Target="https://www.crz.gov.sk/zmluva/8159013/" TargetMode="External"/><Relationship Id="rId490" Type="http://schemas.openxmlformats.org/officeDocument/2006/relationships/hyperlink" Target="https://www.crz.gov.sk/data/att/6395152.pdf" TargetMode="External"/><Relationship Id="rId504" Type="http://schemas.openxmlformats.org/officeDocument/2006/relationships/hyperlink" Target="https://crz.gov.sk/zmluva/6890505/" TargetMode="External"/><Relationship Id="rId711" Type="http://schemas.openxmlformats.org/officeDocument/2006/relationships/hyperlink" Target="https://nanovicnd.submittable.com/" TargetMode="External"/><Relationship Id="rId949" Type="http://schemas.openxmlformats.org/officeDocument/2006/relationships/hyperlink" Target="https://offerr.flexx.camp/getting-started" TargetMode="External"/><Relationship Id="rId78" Type="http://schemas.openxmlformats.org/officeDocument/2006/relationships/hyperlink" Target="https://crz.gov.sk/zmluva/10152656/" TargetMode="External"/><Relationship Id="rId143" Type="http://schemas.openxmlformats.org/officeDocument/2006/relationships/hyperlink" Target="https://www.crz.gov.sk/zmluva/6136865/" TargetMode="External"/><Relationship Id="rId350" Type="http://schemas.openxmlformats.org/officeDocument/2006/relationships/hyperlink" Target="https://www.crz.gov.sk/zmluva/11365425/?csrt=15514949097772665218" TargetMode="External"/><Relationship Id="rId588" Type="http://schemas.openxmlformats.org/officeDocument/2006/relationships/hyperlink" Target="https://www.crz.gov.sk/zmluva/7886407/" TargetMode="External"/><Relationship Id="rId795" Type="http://schemas.openxmlformats.org/officeDocument/2006/relationships/hyperlink" Target="https://www.crz.gov.sk/zmluva/8332210/" TargetMode="External"/><Relationship Id="rId809" Type="http://schemas.openxmlformats.org/officeDocument/2006/relationships/hyperlink" Target="https://lter.sav.sk/index.php/en/" TargetMode="External"/><Relationship Id="rId9" Type="http://schemas.openxmlformats.org/officeDocument/2006/relationships/hyperlink" Target="https://www.crz.gov.sk/zmluva/10964325/" TargetMode="External"/><Relationship Id="rId210" Type="http://schemas.openxmlformats.org/officeDocument/2006/relationships/hyperlink" Target="https://www.crz.gov.sk/data/att/6360801.pdf" TargetMode="External"/><Relationship Id="rId448" Type="http://schemas.openxmlformats.org/officeDocument/2006/relationships/hyperlink" Target="https://isdv.iedu.sk/CourseDetail.aspx?moduleId=35023" TargetMode="External"/><Relationship Id="rId655" Type="http://schemas.openxmlformats.org/officeDocument/2006/relationships/hyperlink" Target="https://www.crz.gov.sk/zmluva/10941595/" TargetMode="External"/><Relationship Id="rId862" Type="http://schemas.openxmlformats.org/officeDocument/2006/relationships/hyperlink" Target="https://www.erasmusplus.sk/vyzva-2023/?nowprocket=1" TargetMode="External"/><Relationship Id="rId294" Type="http://schemas.openxmlformats.org/officeDocument/2006/relationships/hyperlink" Target="https://www.crz.gov.sk/zmluva/9603902/" TargetMode="External"/><Relationship Id="rId308" Type="http://schemas.openxmlformats.org/officeDocument/2006/relationships/hyperlink" Target="https://www.crz.gov.sk/zmluva/11494950/" TargetMode="External"/><Relationship Id="rId515" Type="http://schemas.openxmlformats.org/officeDocument/2006/relationships/hyperlink" Target="https://ec.europa.eu/info/funding-tenders/opportunities/portal/screen/home" TargetMode="External"/><Relationship Id="rId722" Type="http://schemas.openxmlformats.org/officeDocument/2006/relationships/hyperlink" Target="https://ec.europa.eu/info/funding-tenders/opportunities/portal/screen/opportunities/topic-details/horizon-widera-2022-access-04-01" TargetMode="External"/><Relationship Id="rId89" Type="http://schemas.openxmlformats.org/officeDocument/2006/relationships/hyperlink" Target="https://cordis.europa.eu/project/id/871149" TargetMode="External"/><Relationship Id="rId154" Type="http://schemas.openxmlformats.org/officeDocument/2006/relationships/hyperlink" Target="https://www.crz.gov.sk/zmluva/10128274/" TargetMode="External"/><Relationship Id="rId361" Type="http://schemas.openxmlformats.org/officeDocument/2006/relationships/hyperlink" Target="https://www.erasmusplus.sk/vyzva-2021/" TargetMode="External"/><Relationship Id="rId599" Type="http://schemas.openxmlformats.org/officeDocument/2006/relationships/hyperlink" Target="https://crz.gov.sk/zmluva/10275671/" TargetMode="External"/><Relationship Id="rId459" Type="http://schemas.openxmlformats.org/officeDocument/2006/relationships/hyperlink" Target="https://www.crz.gov.sk/data/att/3222435.pdf" TargetMode="External"/><Relationship Id="rId666" Type="http://schemas.openxmlformats.org/officeDocument/2006/relationships/hyperlink" Target="https://www.crz.gov.sk/zmluva/11183572/" TargetMode="External"/><Relationship Id="rId873" Type="http://schemas.openxmlformats.org/officeDocument/2006/relationships/hyperlink" Target="https://www.crz.gov.sk/zmluva/11769606/" TargetMode="External"/><Relationship Id="rId16" Type="http://schemas.openxmlformats.org/officeDocument/2006/relationships/hyperlink" Target="https://www.crz.gov.sk/zmluva/11480074/" TargetMode="External"/><Relationship Id="rId221" Type="http://schemas.openxmlformats.org/officeDocument/2006/relationships/hyperlink" Target="https://www.crz.gov.sk/zmluva/11135405/?csrt=11313503243507467192&amp;undefined=undefined" TargetMode="External"/><Relationship Id="rId319" Type="http://schemas.openxmlformats.org/officeDocument/2006/relationships/hyperlink" Target="https://www.crz.gov.sk/zmluva/11769942/" TargetMode="External"/><Relationship Id="rId526" Type="http://schemas.openxmlformats.org/officeDocument/2006/relationships/hyperlink" Target="https://www.crz.gov.sk/zmluva/8070463/" TargetMode="External"/><Relationship Id="rId733" Type="http://schemas.openxmlformats.org/officeDocument/2006/relationships/hyperlink" Target="https://www.crz.gov.sk/zmluva/9767602/" TargetMode="External"/><Relationship Id="rId940" Type="http://schemas.openxmlformats.org/officeDocument/2006/relationships/hyperlink" Target="https://saspro2.sav.sk/documents/fellows/biroju_EN.pdf" TargetMode="External"/><Relationship Id="rId165" Type="http://schemas.openxmlformats.org/officeDocument/2006/relationships/hyperlink" Target="https://www.crz.gov.sk/zmluva/11936333/" TargetMode="External"/><Relationship Id="rId372" Type="http://schemas.openxmlformats.org/officeDocument/2006/relationships/hyperlink" Target="https://www.crz.gov.sk/zmluva/10471204/" TargetMode="External"/><Relationship Id="rId677" Type="http://schemas.openxmlformats.org/officeDocument/2006/relationships/hyperlink" Target="https://www.crz.gov.sk/zmluva/10601581/" TargetMode="External"/><Relationship Id="rId800" Type="http://schemas.openxmlformats.org/officeDocument/2006/relationships/hyperlink" Target="https://www.crz.gov.sk/zmluva/11004063/" TargetMode="External"/><Relationship Id="rId232" Type="http://schemas.openxmlformats.org/officeDocument/2006/relationships/hyperlink" Target="https://www.crz.gov.sk/4431529/?pg=3" TargetMode="External"/><Relationship Id="rId884" Type="http://schemas.openxmlformats.org/officeDocument/2006/relationships/hyperlink" Target="https://ec.europa.eu/info/funding-tenders/opportunities/portal/screen/opportunities/projects-details/43353764/101177914" TargetMode="External"/><Relationship Id="rId27" Type="http://schemas.openxmlformats.org/officeDocument/2006/relationships/hyperlink" Target="https://crz.gov.sk/zmluva/10884950/" TargetMode="External"/><Relationship Id="rId537" Type="http://schemas.openxmlformats.org/officeDocument/2006/relationships/hyperlink" Target="https://www.crz.gov.sk/" TargetMode="External"/><Relationship Id="rId744" Type="http://schemas.openxmlformats.org/officeDocument/2006/relationships/hyperlink" Target="https://www.crz.gov.sk/zmluva/9823209/" TargetMode="External"/><Relationship Id="rId951" Type="http://schemas.openxmlformats.org/officeDocument/2006/relationships/hyperlink" Target="https://ec.europa.eu/info/funding-tenders/opportunities/portal/screen/opportunities/projects-details/43108390/101086364/HORIZON" TargetMode="External"/><Relationship Id="rId80" Type="http://schemas.openxmlformats.org/officeDocument/2006/relationships/hyperlink" Target="https://www.crz.gov.sk/zmluva/9884767/" TargetMode="External"/><Relationship Id="rId176" Type="http://schemas.openxmlformats.org/officeDocument/2006/relationships/hyperlink" Target="https://www.crz.gov.sk/data/att/5378690.pdf" TargetMode="External"/><Relationship Id="rId383" Type="http://schemas.openxmlformats.org/officeDocument/2006/relationships/hyperlink" Target="https://cordis.europa.eu/project/id/101180636" TargetMode="External"/><Relationship Id="rId590" Type="http://schemas.openxmlformats.org/officeDocument/2006/relationships/hyperlink" Target="https://www.crz.gov.sk/zmluva/11713837/?csrt=10041059373490775691&amp;undefined=undefined" TargetMode="External"/><Relationship Id="rId604" Type="http://schemas.openxmlformats.org/officeDocument/2006/relationships/hyperlink" Target="https://www.crz.gov.sk/zmluva/10947555/" TargetMode="External"/><Relationship Id="rId811" Type="http://schemas.openxmlformats.org/officeDocument/2006/relationships/hyperlink" Target="https://www.lifelynx.eu/" TargetMode="External"/><Relationship Id="rId243" Type="http://schemas.openxmlformats.org/officeDocument/2006/relationships/hyperlink" Target="https://www.centraleurope.vlada.gov.sk/2021-2027/projekty/digi-b-well/?csrt=9636583956655043042" TargetMode="External"/><Relationship Id="rId450" Type="http://schemas.openxmlformats.org/officeDocument/2006/relationships/hyperlink" Target="https://www.crz.gov.sk/zmluva/11027081/?csrt=3116103873437253216" TargetMode="External"/><Relationship Id="rId688" Type="http://schemas.openxmlformats.org/officeDocument/2006/relationships/hyperlink" Target="https://www.crz.gov.sk/zmluva/9795437/" TargetMode="External"/><Relationship Id="rId895" Type="http://schemas.openxmlformats.org/officeDocument/2006/relationships/hyperlink" Target="https://www.crz.gov.sk/zmluva/10961798/" TargetMode="External"/><Relationship Id="rId909" Type="http://schemas.openxmlformats.org/officeDocument/2006/relationships/hyperlink" Target="https://www.crz.gov.sk/zmluva/10448965/" TargetMode="External"/><Relationship Id="rId38" Type="http://schemas.openxmlformats.org/officeDocument/2006/relationships/hyperlink" Target="https://www.crz.gov.sk/zmluva/10800693/" TargetMode="External"/><Relationship Id="rId103" Type="http://schemas.openxmlformats.org/officeDocument/2006/relationships/hyperlink" Target="https://www.crz.gov.sk/zmluva/6756575/" TargetMode="External"/><Relationship Id="rId310" Type="http://schemas.openxmlformats.org/officeDocument/2006/relationships/hyperlink" Target="https://www.crz.gov.sk/zmluva/10653952/" TargetMode="External"/><Relationship Id="rId548" Type="http://schemas.openxmlformats.org/officeDocument/2006/relationships/hyperlink" Target="https://app.powerbi.com/view?r=eyJrIjoiMzMwZDBlNTAtNDY4Yi00YmExLTlmODYtMDY5ZTk0M2E0NTJiIiwidCI6ImU5MWUzMjJhLWQ0ZDMtNGVjYy04YzJjLTIyOTZjZTZjYmY0YSIsImMiOjl9" TargetMode="External"/><Relationship Id="rId755" Type="http://schemas.openxmlformats.org/officeDocument/2006/relationships/hyperlink" Target="https://mirri.gov.sk/sekcie/investicie/podpora-inovacii/mit-slovakia-seed-fund/" TargetMode="External"/><Relationship Id="rId962" Type="http://schemas.openxmlformats.org/officeDocument/2006/relationships/printerSettings" Target="../printerSettings/printerSettings1.bin"/><Relationship Id="rId91" Type="http://schemas.openxmlformats.org/officeDocument/2006/relationships/hyperlink" Target="https://www.crz.gov.sk/1719721/" TargetMode="External"/><Relationship Id="rId187" Type="http://schemas.openxmlformats.org/officeDocument/2006/relationships/hyperlink" Target="https://www.crz.gov.sk/2171273-sk/centralny-register-zmluv/?art_zs2=Univerzita+Komensk%C3%A9ho+v+Bratislave&amp;art_predmet=&amp;art_ico=&amp;art_suma_spolu_od=&amp;art_suma_spolu_do=&amp;art_datum_zverejnene_od=&amp;art_datum_zverejnene_do=&amp;art_rezort=0&amp;art_zs1=early&amp;nazov=&amp;art_ico1=&amp;odoslat=&amp;ID=2171273&amp;frm_id_frm_filter_3=69f9f4bc3b404" TargetMode="External"/><Relationship Id="rId394" Type="http://schemas.openxmlformats.org/officeDocument/2006/relationships/hyperlink" Target="https://www.crz.gov.sk/zmluva/10054894/" TargetMode="External"/><Relationship Id="rId408" Type="http://schemas.openxmlformats.org/officeDocument/2006/relationships/hyperlink" Target="https://www.crz.gov.sk/zmluva/8276605/" TargetMode="External"/><Relationship Id="rId615" Type="http://schemas.openxmlformats.org/officeDocument/2006/relationships/hyperlink" Target="https://www.crz.gov.sk/zmluva/10713826/" TargetMode="External"/><Relationship Id="rId822" Type="http://schemas.openxmlformats.org/officeDocument/2006/relationships/hyperlink" Target="https://www.crz.gov.sk/zmluva/10484791/" TargetMode="External"/><Relationship Id="rId254" Type="http://schemas.openxmlformats.org/officeDocument/2006/relationships/hyperlink" Target="http://iccmmetproject.com/" TargetMode="External"/><Relationship Id="rId699" Type="http://schemas.openxmlformats.org/officeDocument/2006/relationships/hyperlink" Target="https://mf-sae.org/" TargetMode="External"/><Relationship Id="rId49" Type="http://schemas.openxmlformats.org/officeDocument/2006/relationships/hyperlink" Target="https://www.crz.gov.sk/zmluva/8899760/" TargetMode="External"/><Relationship Id="rId114" Type="http://schemas.openxmlformats.org/officeDocument/2006/relationships/hyperlink" Target="https://www.crz.gov.sk/zmluva/7978995/" TargetMode="External"/><Relationship Id="rId461" Type="http://schemas.openxmlformats.org/officeDocument/2006/relationships/hyperlink" Target="https://www.crz.gov.sk/data/att/6377342.pdf" TargetMode="External"/><Relationship Id="rId559" Type="http://schemas.openxmlformats.org/officeDocument/2006/relationships/hyperlink" Target="https://crz.gov.sk/zmluva/7061672/" TargetMode="External"/><Relationship Id="rId766" Type="http://schemas.openxmlformats.org/officeDocument/2006/relationships/hyperlink" Target="https://www.crz.gov.sk/zmluva/10147069/" TargetMode="External"/><Relationship Id="rId198" Type="http://schemas.openxmlformats.org/officeDocument/2006/relationships/hyperlink" Target="https://www.crz.gov.sk/zmluva/9441293/" TargetMode="External"/><Relationship Id="rId321" Type="http://schemas.openxmlformats.org/officeDocument/2006/relationships/hyperlink" Target="https://www.crz.gov.sk/zmluva/11769849/" TargetMode="External"/><Relationship Id="rId419" Type="http://schemas.openxmlformats.org/officeDocument/2006/relationships/hyperlink" Target="https://www.crz.gov.sk/zmluva/11335504/" TargetMode="External"/><Relationship Id="rId626" Type="http://schemas.openxmlformats.org/officeDocument/2006/relationships/hyperlink" Target="https://www.crz.gov.sk/zmluva/10713590/" TargetMode="External"/><Relationship Id="rId833" Type="http://schemas.openxmlformats.org/officeDocument/2006/relationships/hyperlink" Target="https://www.crz.gov.sk/zmluva/10511080/" TargetMode="External"/><Relationship Id="rId265" Type="http://schemas.openxmlformats.org/officeDocument/2006/relationships/hyperlink" Target="https://www.crz.gov.sk/zmluva/9592868/" TargetMode="External"/><Relationship Id="rId472" Type="http://schemas.openxmlformats.org/officeDocument/2006/relationships/hyperlink" Target="https://www.scribd.com/document/611476016/CA21114-e?utm_source=chatgpt.com" TargetMode="External"/><Relationship Id="rId900" Type="http://schemas.openxmlformats.org/officeDocument/2006/relationships/hyperlink" Target="https://www.crz.gov.sk/zmluva/11199398/" TargetMode="External"/><Relationship Id="rId125" Type="http://schemas.openxmlformats.org/officeDocument/2006/relationships/hyperlink" Target="https://www.cost.eu/actions/CA24127/" TargetMode="External"/><Relationship Id="rId332" Type="http://schemas.openxmlformats.org/officeDocument/2006/relationships/hyperlink" Target="https://www.crz.gov.sk/zmluva/11254378/" TargetMode="External"/><Relationship Id="rId777" Type="http://schemas.openxmlformats.org/officeDocument/2006/relationships/hyperlink" Target="https://www.crz.gov.sk/zmluva/10524685/" TargetMode="External"/><Relationship Id="rId637" Type="http://schemas.openxmlformats.org/officeDocument/2006/relationships/hyperlink" Target="https://www.crz.gov.sk/zmluva/11511718/" TargetMode="External"/><Relationship Id="rId844" Type="http://schemas.openxmlformats.org/officeDocument/2006/relationships/hyperlink" Target="https://www.crz.gov.sk/zmluva/10792655/" TargetMode="External"/><Relationship Id="rId276" Type="http://schemas.openxmlformats.org/officeDocument/2006/relationships/hyperlink" Target="https://www.crz.gov.sk/zmluva/8989621/" TargetMode="External"/><Relationship Id="rId483" Type="http://schemas.openxmlformats.org/officeDocument/2006/relationships/hyperlink" Target="..\Zmluvy%20k%20projektom\&#352;vecov&#225;-%205th%20Vektor.pdf" TargetMode="External"/><Relationship Id="rId690" Type="http://schemas.openxmlformats.org/officeDocument/2006/relationships/hyperlink" Target="https://www.crz.gov.sk/zmluva/10878607/" TargetMode="External"/><Relationship Id="rId704" Type="http://schemas.openxmlformats.org/officeDocument/2006/relationships/hyperlink" Target="https://mf-sae.org/" TargetMode="External"/><Relationship Id="rId911" Type="http://schemas.openxmlformats.org/officeDocument/2006/relationships/hyperlink" Target="https://www.crz.gov.sk/zmluva/11431296/" TargetMode="External"/><Relationship Id="rId40" Type="http://schemas.openxmlformats.org/officeDocument/2006/relationships/hyperlink" Target="https://crz.gov.sk/zmluva/11481248/" TargetMode="External"/><Relationship Id="rId136" Type="http://schemas.openxmlformats.org/officeDocument/2006/relationships/hyperlink" Target="https://www.crz.gov.sk/4849410/" TargetMode="External"/><Relationship Id="rId343" Type="http://schemas.openxmlformats.org/officeDocument/2006/relationships/hyperlink" Target="https://ec.europa.eu/info/funding-tenders/opportunities/portal/screen/programmes/horizon" TargetMode="External"/><Relationship Id="rId550" Type="http://schemas.openxmlformats.org/officeDocument/2006/relationships/hyperlink" Target="https://vaia.gov.sk/sk/2023/06/vyzva-transformacne-a-inovacne-konzorcia/" TargetMode="External"/><Relationship Id="rId788" Type="http://schemas.openxmlformats.org/officeDocument/2006/relationships/hyperlink" Target="https://www.cost.eu/actions/CA23157/" TargetMode="External"/><Relationship Id="rId203" Type="http://schemas.openxmlformats.org/officeDocument/2006/relationships/hyperlink" Target="https://crz.gov.sk/data/att/6328343.pdf" TargetMode="External"/><Relationship Id="rId648" Type="http://schemas.openxmlformats.org/officeDocument/2006/relationships/hyperlink" Target="https://www.erasmusplus.sk/dokumenty/" TargetMode="External"/><Relationship Id="rId855" Type="http://schemas.openxmlformats.org/officeDocument/2006/relationships/hyperlink" Target="https://www.crz.gov.sk/zmluva/11585981/" TargetMode="External"/><Relationship Id="rId287" Type="http://schemas.openxmlformats.org/officeDocument/2006/relationships/hyperlink" Target="https://www.crz.gov.sk/zmluva/9546708/" TargetMode="External"/><Relationship Id="rId410" Type="http://schemas.openxmlformats.org/officeDocument/2006/relationships/hyperlink" Target="https://www.crz.gov.sk/zmluva/6818459/" TargetMode="External"/><Relationship Id="rId494" Type="http://schemas.openxmlformats.org/officeDocument/2006/relationships/hyperlink" Target="https://www.crz.gov.sk/zmluva/11541893/" TargetMode="External"/><Relationship Id="rId508" Type="http://schemas.openxmlformats.org/officeDocument/2006/relationships/hyperlink" Target="https://www.crz.gov.sk/zmluva/10812952/" TargetMode="External"/><Relationship Id="rId715" Type="http://schemas.openxmlformats.org/officeDocument/2006/relationships/hyperlink" Target="https://nanovicnd.submittable.com/" TargetMode="External"/><Relationship Id="rId922" Type="http://schemas.openxmlformats.org/officeDocument/2006/relationships/hyperlink" Target="https://www.crz.gov.sk/zmluva/5183764/" TargetMode="External"/><Relationship Id="rId147" Type="http://schemas.openxmlformats.org/officeDocument/2006/relationships/hyperlink" Target="https://www.crz.gov.sk/zmluva/8979813/" TargetMode="External"/><Relationship Id="rId354" Type="http://schemas.openxmlformats.org/officeDocument/2006/relationships/hyperlink" Target="https://www.crz.gov.sk/zmluva/11643647/" TargetMode="External"/><Relationship Id="rId799" Type="http://schemas.openxmlformats.org/officeDocument/2006/relationships/hyperlink" Target="https://www.crz.gov.sk/zmluva/9537062/" TargetMode="External"/><Relationship Id="rId51" Type="http://schemas.openxmlformats.org/officeDocument/2006/relationships/hyperlink" Target="https://www.aktion.saia.sk/sk/main/projekty-akcie/" TargetMode="External"/><Relationship Id="rId561" Type="http://schemas.openxmlformats.org/officeDocument/2006/relationships/hyperlink" Target="https://www.crz.gov.sk/zmluva/7204501/" TargetMode="External"/><Relationship Id="rId659" Type="http://schemas.openxmlformats.org/officeDocument/2006/relationships/hyperlink" Target="https://www.crz.gov.sk/zmluva/10941603/" TargetMode="External"/><Relationship Id="rId866" Type="http://schemas.openxmlformats.org/officeDocument/2006/relationships/hyperlink" Target="https://ec.europa.eu/info/funding-tenders/opportunities/portal/screen/opportunities/projects-details/43353764/101196580/ERASMUS2027?order=DESC&amp;pageNumber=1&amp;pageSize=10&amp;sortBy=es_SortDate&amp;keywords=SmartStart" TargetMode="External"/><Relationship Id="rId214" Type="http://schemas.openxmlformats.org/officeDocument/2006/relationships/hyperlink" Target="https://www.crz.gov.sk/zmluva/9363808/" TargetMode="External"/><Relationship Id="rId298" Type="http://schemas.openxmlformats.org/officeDocument/2006/relationships/hyperlink" Target="https://www.crz.gov.sk/zmluva/9593103/" TargetMode="External"/><Relationship Id="rId421" Type="http://schemas.openxmlformats.org/officeDocument/2006/relationships/hyperlink" Target="https://crz.gov.sk/zmluva/8020006/" TargetMode="External"/><Relationship Id="rId519" Type="http://schemas.openxmlformats.org/officeDocument/2006/relationships/hyperlink" Target="https://crz.gov.sk/data/att/5440712.pdf" TargetMode="External"/><Relationship Id="rId158" Type="http://schemas.openxmlformats.org/officeDocument/2006/relationships/hyperlink" Target="https://www.crz.gov.sk/zmluva/11879004/" TargetMode="External"/><Relationship Id="rId726" Type="http://schemas.openxmlformats.org/officeDocument/2006/relationships/hyperlink" Target="https://www.crz.gov.sk/zmluva/9767602/" TargetMode="External"/><Relationship Id="rId933" Type="http://schemas.openxmlformats.org/officeDocument/2006/relationships/hyperlink" Target="https://www.crz.gov.sk/zmluva/10173994/" TargetMode="External"/><Relationship Id="rId62" Type="http://schemas.openxmlformats.org/officeDocument/2006/relationships/hyperlink" Target="https://www.crz.gov.sk/zmluva/6507302/" TargetMode="External"/><Relationship Id="rId365" Type="http://schemas.openxmlformats.org/officeDocument/2006/relationships/hyperlink" Target="https://www.crz.gov.sk/zmluva/6070310/" TargetMode="External"/><Relationship Id="rId572" Type="http://schemas.openxmlformats.org/officeDocument/2006/relationships/hyperlink" Target="https://drive.google.com/file/d/1vOuIIYYC2OnTQfcTLHQSQFphsxX-Jyfc/view?usp=sharing" TargetMode="External"/><Relationship Id="rId225" Type="http://schemas.openxmlformats.org/officeDocument/2006/relationships/hyperlink" Target="https://www.crz.gov.sk/zmluva/10128145/" TargetMode="External"/><Relationship Id="rId432" Type="http://schemas.openxmlformats.org/officeDocument/2006/relationships/hyperlink" Target="https://isdv.iedu.sk/CourseDetail.aspx?moduleId=36485" TargetMode="External"/><Relationship Id="rId877" Type="http://schemas.openxmlformats.org/officeDocument/2006/relationships/hyperlink" Target="https://ec.europa.eu/info/funding-tenders/opportunities/portal/screen/opportunities/projects-details/43252405/101120865+" TargetMode="External"/><Relationship Id="rId737" Type="http://schemas.openxmlformats.org/officeDocument/2006/relationships/hyperlink" Target="https://doi.org/10.3030/101186758" TargetMode="External"/><Relationship Id="rId944" Type="http://schemas.openxmlformats.org/officeDocument/2006/relationships/hyperlink" Target="https://www.crz.gov.sk/zmluva/9910538/" TargetMode="External"/><Relationship Id="rId73" Type="http://schemas.openxmlformats.org/officeDocument/2006/relationships/hyperlink" Target="https://www.crz.gov.sk/zmluva/9196261/" TargetMode="External"/><Relationship Id="rId169" Type="http://schemas.openxmlformats.org/officeDocument/2006/relationships/hyperlink" Target="https://www.crz.gov.sk/zmluva/6499931/" TargetMode="External"/><Relationship Id="rId376" Type="http://schemas.openxmlformats.org/officeDocument/2006/relationships/hyperlink" Target="https://ec.europa.eu/info/funding-tenders/opportunities/portal/screen/opportunities/topic-details/erasmus-edu-2023-" TargetMode="External"/><Relationship Id="rId583" Type="http://schemas.openxmlformats.org/officeDocument/2006/relationships/hyperlink" Target="https://www.crz.gov.sk/zmluva/8242029/" TargetMode="External"/><Relationship Id="rId790" Type="http://schemas.openxmlformats.org/officeDocument/2006/relationships/hyperlink" Target="https://e-services.cost.eu/files/domain_files/CA/Action_CA21103/mou/CA21103-e.pdf" TargetMode="External"/><Relationship Id="rId804" Type="http://schemas.openxmlformats.org/officeDocument/2006/relationships/hyperlink" Target="https://www.crz.gov.sk/zmluva/6792649/" TargetMode="External"/><Relationship Id="rId4" Type="http://schemas.openxmlformats.org/officeDocument/2006/relationships/hyperlink" Target="https://www.crz.gov.sk/zmluva/11094898/" TargetMode="External"/><Relationship Id="rId236" Type="http://schemas.openxmlformats.org/officeDocument/2006/relationships/hyperlink" Target="https://www.crz.gov.sk/data/att/5675987.pdf" TargetMode="External"/><Relationship Id="rId443" Type="http://schemas.openxmlformats.org/officeDocument/2006/relationships/hyperlink" Target="https://isdv.iedu.sk/CourseDetail.aspx?moduleId=35023" TargetMode="External"/><Relationship Id="rId650" Type="http://schemas.openxmlformats.org/officeDocument/2006/relationships/hyperlink" Target="https://www.crz.gov.sk/zmluva/11094900/" TargetMode="External"/><Relationship Id="rId888" Type="http://schemas.openxmlformats.org/officeDocument/2006/relationships/hyperlink" Target="https://www.culture.gov.sk/ministerstvo/dotacie-mk-sr/dotacie-2025/program-1-obnovme-si-svoj-dom-na-rok-2025/" TargetMode="External"/><Relationship Id="rId303" Type="http://schemas.openxmlformats.org/officeDocument/2006/relationships/hyperlink" Target="https://www.crz.gov.sk/zmluva/11269431/" TargetMode="External"/><Relationship Id="rId748" Type="http://schemas.openxmlformats.org/officeDocument/2006/relationships/hyperlink" Target="https://www.jecstrust.org/en/je/call-for-projects" TargetMode="External"/><Relationship Id="rId955" Type="http://schemas.openxmlformats.org/officeDocument/2006/relationships/hyperlink" Target="https://ec.europa.eu/info/funding-tenders/opportunities/portal/screen/opportunities/topic-details/horizon-eie-2024-connect-02-01?order=DESC&amp;pageNumber=1&amp;pageSize=50&amp;sortBy=relevance&amp;keywords=expanding%20academia&amp;isExactMatch=true&amp;status=31094501,31094502" TargetMode="External"/><Relationship Id="rId84" Type="http://schemas.openxmlformats.org/officeDocument/2006/relationships/hyperlink" Target="https://www.crz.gov.sk/zmluva/9553276/" TargetMode="External"/><Relationship Id="rId387" Type="http://schemas.openxmlformats.org/officeDocument/2006/relationships/hyperlink" Target="https://www.crz.gov.sk/zmluva/8347176/" TargetMode="External"/><Relationship Id="rId510" Type="http://schemas.openxmlformats.org/officeDocument/2006/relationships/hyperlink" Target="https://www.crz.gov.sk/zmluva/10459088/" TargetMode="External"/><Relationship Id="rId594" Type="http://schemas.openxmlformats.org/officeDocument/2006/relationships/hyperlink" Target="https://www.crz.gov.sk/zmluva/7520121/" TargetMode="External"/><Relationship Id="rId608" Type="http://schemas.openxmlformats.org/officeDocument/2006/relationships/hyperlink" Target="https://www.erasmusplus.sk/dokumenty/" TargetMode="External"/><Relationship Id="rId815" Type="http://schemas.openxmlformats.org/officeDocument/2006/relationships/hyperlink" Target="https://www.crz.gov.sk/data/att/6130684.pdf" TargetMode="External"/><Relationship Id="rId247" Type="http://schemas.openxmlformats.org/officeDocument/2006/relationships/hyperlink" Target="https://www.crz.gov.sk/zmluva/9799913/" TargetMode="External"/><Relationship Id="rId899" Type="http://schemas.openxmlformats.org/officeDocument/2006/relationships/hyperlink" Target="https://www.crz.gov.sk/zmluva/11163115/" TargetMode="External"/><Relationship Id="rId107" Type="http://schemas.openxmlformats.org/officeDocument/2006/relationships/hyperlink" Target="https://www.crz.gov.sk/zmluva/6499931/" TargetMode="External"/><Relationship Id="rId454" Type="http://schemas.openxmlformats.org/officeDocument/2006/relationships/hyperlink" Target="https://www.crz.gov.sk/data/att/5378690.pdf" TargetMode="External"/><Relationship Id="rId661" Type="http://schemas.openxmlformats.org/officeDocument/2006/relationships/hyperlink" Target="https://www.crz.gov.sk/zmluva/11094892/" TargetMode="External"/><Relationship Id="rId759" Type="http://schemas.openxmlformats.org/officeDocument/2006/relationships/hyperlink" Target="https://erasmus-plus.ec.europa.eu/programme-guide/part-b/key-action-2/cooperation-partnerships" TargetMode="External"/><Relationship Id="rId966" Type="http://schemas.openxmlformats.org/officeDocument/2006/relationships/comments" Target="../comments1.xml"/><Relationship Id="rId11" Type="http://schemas.openxmlformats.org/officeDocument/2006/relationships/hyperlink" Target="https://www.crz.gov.sk/zmluva/10903818/" TargetMode="External"/><Relationship Id="rId314" Type="http://schemas.openxmlformats.org/officeDocument/2006/relationships/hyperlink" Target="https://www.interreg-central.eu/second-call-results/" TargetMode="External"/><Relationship Id="rId398" Type="http://schemas.openxmlformats.org/officeDocument/2006/relationships/hyperlink" Target="https://www.crz.gov.sk/zmluva/9009097/" TargetMode="External"/><Relationship Id="rId521" Type="http://schemas.openxmlformats.org/officeDocument/2006/relationships/hyperlink" Target="https://cpva.lt/wp-content/uploads/2026/04/Guidelines_scheme-for-political-ex-prisoners-_SALT-III_Round-3.pdf" TargetMode="External"/><Relationship Id="rId619" Type="http://schemas.openxmlformats.org/officeDocument/2006/relationships/hyperlink" Target="https://www.crz.gov.sk/zmluva/10713658/" TargetMode="External"/><Relationship Id="rId95" Type="http://schemas.openxmlformats.org/officeDocument/2006/relationships/hyperlink" Target="https://www.crz.gov.sk/data/att/4742786.pdf" TargetMode="External"/><Relationship Id="rId160" Type="http://schemas.openxmlformats.org/officeDocument/2006/relationships/hyperlink" Target="https://www.crz.gov.sk/zmluva/11596681/" TargetMode="External"/><Relationship Id="rId826" Type="http://schemas.openxmlformats.org/officeDocument/2006/relationships/hyperlink" Target="https://www.crz.gov.sk/zmluva/10413748/" TargetMode="External"/><Relationship Id="rId258" Type="http://schemas.openxmlformats.org/officeDocument/2006/relationships/hyperlink" Target="https://www.crz.gov.sk/4438708/?csrt=8742845351978446025&amp;undefined=undefined" TargetMode="External"/><Relationship Id="rId465" Type="http://schemas.openxmlformats.org/officeDocument/2006/relationships/hyperlink" Target="https://www.crz.gov.sk/data/att/5478502.pdf" TargetMode="External"/><Relationship Id="rId672" Type="http://schemas.openxmlformats.org/officeDocument/2006/relationships/hyperlink" Target="https://www.crz.gov.sk/zmluva/7471580/" TargetMode="External"/><Relationship Id="rId22" Type="http://schemas.openxmlformats.org/officeDocument/2006/relationships/hyperlink" Target="https://www.crz.gov.sk/zmluva/11497835/" TargetMode="External"/><Relationship Id="rId118" Type="http://schemas.openxmlformats.org/officeDocument/2006/relationships/hyperlink" Target="https://www.crz.gov.sk/zmluva/5740424/" TargetMode="External"/><Relationship Id="rId325" Type="http://schemas.openxmlformats.org/officeDocument/2006/relationships/hyperlink" Target="https://www.crz.gov.sk/zmluva/10072529/?csrt=11800221214515579699" TargetMode="External"/><Relationship Id="rId532" Type="http://schemas.openxmlformats.org/officeDocument/2006/relationships/hyperlink" Target="https://euemerge.eu/" TargetMode="External"/><Relationship Id="rId171" Type="http://schemas.openxmlformats.org/officeDocument/2006/relationships/hyperlink" Target="https://www.crz.gov.sk/zmluva/10525191/" TargetMode="External"/><Relationship Id="rId837" Type="http://schemas.openxmlformats.org/officeDocument/2006/relationships/hyperlink" Target="https://www.crz.gov.sk/zmluva/10537040/" TargetMode="External"/><Relationship Id="rId269" Type="http://schemas.openxmlformats.org/officeDocument/2006/relationships/hyperlink" Target="https://www.crz.gov.sk/zmluva/9478721/" TargetMode="External"/><Relationship Id="rId476" Type="http://schemas.openxmlformats.org/officeDocument/2006/relationships/hyperlink" Target="https://www.crz.gov.sk/data/att/5663422.pdf" TargetMode="External"/><Relationship Id="rId683" Type="http://schemas.openxmlformats.org/officeDocument/2006/relationships/hyperlink" Target="https://www.crz.gov.sk/zmluva/10876707/" TargetMode="External"/><Relationship Id="rId890" Type="http://schemas.openxmlformats.org/officeDocument/2006/relationships/hyperlink" Target="https://www.crz.gov.sk/zmluva/10122298/" TargetMode="External"/><Relationship Id="rId904" Type="http://schemas.openxmlformats.org/officeDocument/2006/relationships/hyperlink" Target="https://ec.europa.eu/info/funding-tenders/opportunities/portal/screen/opportunities/projects-details/43353764/101105629" TargetMode="External"/><Relationship Id="rId33" Type="http://schemas.openxmlformats.org/officeDocument/2006/relationships/hyperlink" Target="https://www.crz.gov.sk/zmluva/10989297/" TargetMode="External"/><Relationship Id="rId129" Type="http://schemas.openxmlformats.org/officeDocument/2006/relationships/hyperlink" Target="https://www.crz.gov.sk/zmluva/6182972/" TargetMode="External"/><Relationship Id="rId336" Type="http://schemas.openxmlformats.org/officeDocument/2006/relationships/hyperlink" Target="https://www.crz.gov.sk/zmluva/8326195/" TargetMode="External"/><Relationship Id="rId543" Type="http://schemas.openxmlformats.org/officeDocument/2006/relationships/hyperlink" Target="https://www.crz.gov.sk/zmluva/10536050/" TargetMode="External"/><Relationship Id="rId182" Type="http://schemas.openxmlformats.org/officeDocument/2006/relationships/hyperlink" Target="https://ec.europa.eu/info/funding-tenders/opportunities/portal/screen/opportunities/projects-details/43332642/101219209" TargetMode="External"/><Relationship Id="rId403" Type="http://schemas.openxmlformats.org/officeDocument/2006/relationships/hyperlink" Target="https://www.poliruralplus.eu/" TargetMode="External"/><Relationship Id="rId750" Type="http://schemas.openxmlformats.org/officeDocument/2006/relationships/hyperlink" Target="https://www.crz.gov.sk/zmluva/11305566/" TargetMode="External"/><Relationship Id="rId848" Type="http://schemas.openxmlformats.org/officeDocument/2006/relationships/hyperlink" Target="https://www.crz.gov.sk/zmluva/10921537/?csrt=18234250993928759933&amp;undefined=undefined" TargetMode="External"/><Relationship Id="rId487" Type="http://schemas.openxmlformats.org/officeDocument/2006/relationships/hyperlink" Target="https://www.crz.gov.sk/data/att/3869984.pdf" TargetMode="External"/><Relationship Id="rId610" Type="http://schemas.openxmlformats.org/officeDocument/2006/relationships/hyperlink" Target="https://www.crz.gov.sk/zmluva/10713757/" TargetMode="External"/><Relationship Id="rId694" Type="http://schemas.openxmlformats.org/officeDocument/2006/relationships/hyperlink" Target="https://ks.kapitula.sk/sk/aktuality-2" TargetMode="External"/><Relationship Id="rId708" Type="http://schemas.openxmlformats.org/officeDocument/2006/relationships/hyperlink" Target="https://www.crz.gov.sk/zmluva/11023027/" TargetMode="External"/><Relationship Id="rId915" Type="http://schemas.openxmlformats.org/officeDocument/2006/relationships/hyperlink" Target="https://www.crz.gov.sk/zmluva/10730607/" TargetMode="External"/><Relationship Id="rId347" Type="http://schemas.openxmlformats.org/officeDocument/2006/relationships/hyperlink" Target="https://eitrawmaterials.eu/call-for-projects/" TargetMode="External"/><Relationship Id="rId44" Type="http://schemas.openxmlformats.org/officeDocument/2006/relationships/hyperlink" Target="https://www.crz.gov.sk/zmluva/10475649/" TargetMode="External"/><Relationship Id="rId554" Type="http://schemas.openxmlformats.org/officeDocument/2006/relationships/hyperlink" Target="https://vaia.gov.sk/" TargetMode="External"/><Relationship Id="rId761" Type="http://schemas.openxmlformats.org/officeDocument/2006/relationships/hyperlink" Target="https://smlouvy.gov.cz/smlouva/27655795?backlink=rhc13" TargetMode="External"/><Relationship Id="rId859" Type="http://schemas.openxmlformats.org/officeDocument/2006/relationships/hyperlink" Target="https://www.crz.gov.sk/zmluva/6104934/" TargetMode="External"/><Relationship Id="rId193" Type="http://schemas.openxmlformats.org/officeDocument/2006/relationships/hyperlink" Target="https://www.crz.gov.sk/zmluva/9923130/" TargetMode="External"/><Relationship Id="rId207" Type="http://schemas.openxmlformats.org/officeDocument/2006/relationships/hyperlink" Target="https://crz.gov.sk/data/att/5509128.pdf" TargetMode="External"/><Relationship Id="rId414" Type="http://schemas.openxmlformats.org/officeDocument/2006/relationships/hyperlink" Target="https://www.crz.gov.sk/zmluva/10146136/" TargetMode="External"/><Relationship Id="rId498" Type="http://schemas.openxmlformats.org/officeDocument/2006/relationships/hyperlink" Target="https://www.crz.gov.sk/zmluva/11146758/" TargetMode="External"/><Relationship Id="rId621" Type="http://schemas.openxmlformats.org/officeDocument/2006/relationships/hyperlink" Target="https://www.crz.gov.sk/zmluva/10713769/" TargetMode="External"/><Relationship Id="rId260" Type="http://schemas.openxmlformats.org/officeDocument/2006/relationships/hyperlink" Target="https://www.crz.gov.sk/zmluva/11359724/" TargetMode="External"/><Relationship Id="rId719" Type="http://schemas.openxmlformats.org/officeDocument/2006/relationships/hyperlink" Target="https://www.ku.sk/app/cmsFile.php?ID=7189" TargetMode="External"/><Relationship Id="rId926" Type="http://schemas.openxmlformats.org/officeDocument/2006/relationships/hyperlink" Target="https://www.crz.gov.sk/zmluva/10964337/" TargetMode="External"/><Relationship Id="rId55" Type="http://schemas.openxmlformats.org/officeDocument/2006/relationships/hyperlink" Target="https://www.cost.eu/" TargetMode="External"/><Relationship Id="rId120" Type="http://schemas.openxmlformats.org/officeDocument/2006/relationships/hyperlink" Target="https://www.crz.gov.sk/zmluva/5973263/" TargetMode="External"/><Relationship Id="rId358" Type="http://schemas.openxmlformats.org/officeDocument/2006/relationships/hyperlink" Target="https://crz.gov.sk/zmluva/10781160/" TargetMode="External"/><Relationship Id="rId565" Type="http://schemas.openxmlformats.org/officeDocument/2006/relationships/hyperlink" Target="https://www.crz.gov.sk/3940334/" TargetMode="External"/><Relationship Id="rId772" Type="http://schemas.openxmlformats.org/officeDocument/2006/relationships/hyperlink" Target="https://crz.gov.sk/zmluva/10964339/" TargetMode="External"/><Relationship Id="rId218" Type="http://schemas.openxmlformats.org/officeDocument/2006/relationships/hyperlink" Target="https://www.crz.gov.sk/zmluva/11742213/" TargetMode="External"/><Relationship Id="rId425" Type="http://schemas.openxmlformats.org/officeDocument/2006/relationships/hyperlink" Target="https://www.crz.gov.sk/zmluva/9428212/" TargetMode="External"/><Relationship Id="rId632" Type="http://schemas.openxmlformats.org/officeDocument/2006/relationships/hyperlink" Target="https://www.crz.gov.sk/zmluva/10713654/" TargetMode="External"/><Relationship Id="rId271" Type="http://schemas.openxmlformats.org/officeDocument/2006/relationships/hyperlink" Target="https://www.crz.gov.sk/zmluva/11037510/?csrt=1523228890353913000" TargetMode="External"/><Relationship Id="rId937" Type="http://schemas.openxmlformats.org/officeDocument/2006/relationships/hyperlink" Target="https://www.crz.gov.sk/zmluva/10173994/" TargetMode="External"/><Relationship Id="rId66" Type="http://schemas.openxmlformats.org/officeDocument/2006/relationships/hyperlink" Target="https://crz.gov.sk/zmluva/8990333/" TargetMode="External"/><Relationship Id="rId131" Type="http://schemas.openxmlformats.org/officeDocument/2006/relationships/hyperlink" Target="https://www.cost.eu/actions/CA23150/" TargetMode="External"/><Relationship Id="rId369" Type="http://schemas.openxmlformats.org/officeDocument/2006/relationships/hyperlink" Target="https://www.crz.gov.sk/zmluva/10561048/" TargetMode="External"/><Relationship Id="rId576" Type="http://schemas.openxmlformats.org/officeDocument/2006/relationships/hyperlink" Target="https://eur-lex.europa.eu/eli/C/2024/6983/oj?uri=CELEX:C/2024/06983" TargetMode="External"/><Relationship Id="rId783" Type="http://schemas.openxmlformats.org/officeDocument/2006/relationships/hyperlink" Target="https://www.crz.gov.sk/zmluva/10519422/" TargetMode="External"/><Relationship Id="rId229" Type="http://schemas.openxmlformats.org/officeDocument/2006/relationships/hyperlink" Target="https://crz.gov.sk/zmluva/11640964/" TargetMode="External"/><Relationship Id="rId436" Type="http://schemas.openxmlformats.org/officeDocument/2006/relationships/hyperlink" Target="https://isdv.iedu.sk/CourseDetail.aspx?moduleId=35023" TargetMode="External"/><Relationship Id="rId643" Type="http://schemas.openxmlformats.org/officeDocument/2006/relationships/hyperlink" Target="https://www.erasmusplus.sk/dokumenty/" TargetMode="External"/><Relationship Id="rId850" Type="http://schemas.openxmlformats.org/officeDocument/2006/relationships/hyperlink" Target="https://www.crz.gov.sk/zmluva/11722100/" TargetMode="External"/><Relationship Id="rId948" Type="http://schemas.openxmlformats.org/officeDocument/2006/relationships/hyperlink" Target="https://offerr.flexx.camp/getting-started" TargetMode="External"/><Relationship Id="rId77" Type="http://schemas.openxmlformats.org/officeDocument/2006/relationships/hyperlink" Target="https://crz.gov.sk/zmluva/7197478/" TargetMode="External"/><Relationship Id="rId282" Type="http://schemas.openxmlformats.org/officeDocument/2006/relationships/hyperlink" Target="https://www.crz.gov.sk/zmluva/6754401/" TargetMode="External"/><Relationship Id="rId503" Type="http://schemas.openxmlformats.org/officeDocument/2006/relationships/hyperlink" Target="https://www.crz.gov.sk/zmluva/10779764/" TargetMode="External"/><Relationship Id="rId587" Type="http://schemas.openxmlformats.org/officeDocument/2006/relationships/hyperlink" Target="https://crz.gov.sk/zmluva/10653114/" TargetMode="External"/><Relationship Id="rId710" Type="http://schemas.openxmlformats.org/officeDocument/2006/relationships/hyperlink" Target="https://www.crz.gov.sk/zmluva/11184609/" TargetMode="External"/><Relationship Id="rId808" Type="http://schemas.openxmlformats.org/officeDocument/2006/relationships/hyperlink" Target="https://lter.sav.sk/" TargetMode="External"/><Relationship Id="rId8" Type="http://schemas.openxmlformats.org/officeDocument/2006/relationships/hyperlink" Target="https://www.crz.gov.sk/zmluva/10964297/" TargetMode="External"/><Relationship Id="rId142" Type="http://schemas.openxmlformats.org/officeDocument/2006/relationships/hyperlink" Target="https://www.crz.gov.sk/zmluva/10525191/" TargetMode="External"/><Relationship Id="rId447" Type="http://schemas.openxmlformats.org/officeDocument/2006/relationships/hyperlink" Target="https://isdv.iedu.sk/CourseDetail.aspx?moduleId=35023" TargetMode="External"/><Relationship Id="rId794" Type="http://schemas.openxmlformats.org/officeDocument/2006/relationships/hyperlink" Target="https://www.crz.gov.sk/zmluva/10974622/" TargetMode="External"/><Relationship Id="rId654" Type="http://schemas.openxmlformats.org/officeDocument/2006/relationships/hyperlink" Target="https://www.crz.gov.sk/zmluva/11094908/" TargetMode="External"/><Relationship Id="rId861" Type="http://schemas.openxmlformats.org/officeDocument/2006/relationships/hyperlink" Target="https://www.aktion.saia.sk/sk/aktuality/archiv/akcia-r-sr-projekty-15.3.2024" TargetMode="External"/><Relationship Id="rId959" Type="http://schemas.openxmlformats.org/officeDocument/2006/relationships/hyperlink" Target="https://www.crz.gov.sk/zmluva/10913325/" TargetMode="External"/><Relationship Id="rId293" Type="http://schemas.openxmlformats.org/officeDocument/2006/relationships/hyperlink" Target="https://www.crz.gov.sk/zmluva/9880382/" TargetMode="External"/><Relationship Id="rId307" Type="http://schemas.openxmlformats.org/officeDocument/2006/relationships/hyperlink" Target="https://www.crz.gov.sk/zmluva/11494950/" TargetMode="External"/><Relationship Id="rId514" Type="http://schemas.openxmlformats.org/officeDocument/2006/relationships/hyperlink" Target="https://www.crz.gov.sk/zmluva/6806274/" TargetMode="External"/><Relationship Id="rId721" Type="http://schemas.openxmlformats.org/officeDocument/2006/relationships/hyperlink" Target="https://erasmus-plus.ec.europa.eu/projects/projects-lists" TargetMode="External"/><Relationship Id="rId88" Type="http://schemas.openxmlformats.org/officeDocument/2006/relationships/hyperlink" Target="https://www.crz.gov.sk/zmluva/5704031/" TargetMode="External"/><Relationship Id="rId153" Type="http://schemas.openxmlformats.org/officeDocument/2006/relationships/hyperlink" Target="https://www.crz.gov.sk/zmluva/9746666/" TargetMode="External"/><Relationship Id="rId360" Type="http://schemas.openxmlformats.org/officeDocument/2006/relationships/hyperlink" Target="https://www.erasmusplus.sk/vyzva-2022/" TargetMode="External"/><Relationship Id="rId598" Type="http://schemas.openxmlformats.org/officeDocument/2006/relationships/hyperlink" Target="https://www.crz.gov.sk/zmluva/7692299/" TargetMode="External"/><Relationship Id="rId819" Type="http://schemas.openxmlformats.org/officeDocument/2006/relationships/hyperlink" Target="https://www.crz.gov.sk/zmluva/11180403/" TargetMode="External"/><Relationship Id="rId220" Type="http://schemas.openxmlformats.org/officeDocument/2006/relationships/hyperlink" Target="https://www.crz.gov.sk/zmluva/10671643/" TargetMode="External"/><Relationship Id="rId458" Type="http://schemas.openxmlformats.org/officeDocument/2006/relationships/hyperlink" Target="https://www.crz.gov.sk/data/att/3531050.pdf" TargetMode="External"/><Relationship Id="rId665" Type="http://schemas.openxmlformats.org/officeDocument/2006/relationships/hyperlink" Target="https://www.crz.gov.sk/zmluva/8898279/" TargetMode="External"/><Relationship Id="rId872" Type="http://schemas.openxmlformats.org/officeDocument/2006/relationships/hyperlink" Target="https://www.crz.gov.sk/data/att/5100077.pdf" TargetMode="External"/><Relationship Id="rId15" Type="http://schemas.openxmlformats.org/officeDocument/2006/relationships/hyperlink" Target="https://www.crz.gov.sk/zmluva/10952795/" TargetMode="External"/><Relationship Id="rId318" Type="http://schemas.openxmlformats.org/officeDocument/2006/relationships/hyperlink" Target="https://www.crz.gov.sk/zmluva/6881178/" TargetMode="External"/><Relationship Id="rId525" Type="http://schemas.openxmlformats.org/officeDocument/2006/relationships/hyperlink" Target="https://crz.gov.sk/zmluva/6318795/" TargetMode="External"/><Relationship Id="rId732" Type="http://schemas.openxmlformats.org/officeDocument/2006/relationships/hyperlink" Target="https://www.crz.gov.sk/zmluva/9767602/" TargetMode="External"/><Relationship Id="rId99" Type="http://schemas.openxmlformats.org/officeDocument/2006/relationships/hyperlink" Target="https://www.crz.gov.sk/data/att/3419462.pdf" TargetMode="External"/><Relationship Id="rId164" Type="http://schemas.openxmlformats.org/officeDocument/2006/relationships/hyperlink" Target="https://www.crz.gov.sk/zmluva/9390360/" TargetMode="External"/><Relationship Id="rId371" Type="http://schemas.openxmlformats.org/officeDocument/2006/relationships/hyperlink" Target="https://www.crz.gov.sk/zmluva/10761212/" TargetMode="External"/><Relationship Id="rId469" Type="http://schemas.openxmlformats.org/officeDocument/2006/relationships/hyperlink" Target="https://roar-net.eu/?utm_source=chatgpt.com" TargetMode="External"/><Relationship Id="rId676" Type="http://schemas.openxmlformats.org/officeDocument/2006/relationships/hyperlink" Target="https://www.crz.gov.sk/zmluva/6675022/" TargetMode="External"/><Relationship Id="rId883" Type="http://schemas.openxmlformats.org/officeDocument/2006/relationships/hyperlink" Target="https://ec.europa.eu/info/funding-tenders/opportunities/portal/screen/opportunities/topic-details/ERASMUS-EDU-2024-CBHE-STRAND-2?isExactMatch=true&amp;status=31094501,31094502,31094503&amp;callIdentifier=ERASMUS-EDU-2024-CBHE&amp;order=DESC&amp;pageNumber=1&amp;pageSize=50&amp;sortBy=startDate" TargetMode="External"/><Relationship Id="rId26" Type="http://schemas.openxmlformats.org/officeDocument/2006/relationships/hyperlink" Target="https://crz.gov.sk/11299847-sk/dodatok-c1/" TargetMode="External"/><Relationship Id="rId231" Type="http://schemas.openxmlformats.org/officeDocument/2006/relationships/hyperlink" Target="https://www.crz.gov.sk/zmluva/6711023/" TargetMode="External"/><Relationship Id="rId329" Type="http://schemas.openxmlformats.org/officeDocument/2006/relationships/hyperlink" Target="https://www.crz.gov.sk/zmluva/10813162/" TargetMode="External"/><Relationship Id="rId536" Type="http://schemas.openxmlformats.org/officeDocument/2006/relationships/hyperlink" Target="https://www.crz.gov.sk/zmluva/8844145/" TargetMode="External"/><Relationship Id="rId175" Type="http://schemas.openxmlformats.org/officeDocument/2006/relationships/hyperlink" Target="https://crz.gov.sk/zmluva/10448062/" TargetMode="External"/><Relationship Id="rId743" Type="http://schemas.openxmlformats.org/officeDocument/2006/relationships/hyperlink" Target="https://www.crz.gov.sk/zmluva/9823205/" TargetMode="External"/><Relationship Id="rId950" Type="http://schemas.openxmlformats.org/officeDocument/2006/relationships/hyperlink" Target="https://offerr.flexx.camp/getting-started" TargetMode="External"/><Relationship Id="rId382" Type="http://schemas.openxmlformats.org/officeDocument/2006/relationships/hyperlink" Target="https://cordis.europa.eu/project/id/101212761" TargetMode="External"/><Relationship Id="rId603" Type="http://schemas.openxmlformats.org/officeDocument/2006/relationships/hyperlink" Target="https://www.crz.gov.sk/11847436-sk/upjs-10462025/" TargetMode="External"/><Relationship Id="rId687" Type="http://schemas.openxmlformats.org/officeDocument/2006/relationships/hyperlink" Target="https://www.crz.gov.sk/zmluva/9795725/" TargetMode="External"/><Relationship Id="rId810" Type="http://schemas.openxmlformats.org/officeDocument/2006/relationships/hyperlink" Target="https://www.crz.gov.sk/4440106/" TargetMode="External"/><Relationship Id="rId908" Type="http://schemas.openxmlformats.org/officeDocument/2006/relationships/hyperlink" Target="https://www.crz.gov.sk/zmluva/10524732/" TargetMode="External"/><Relationship Id="rId242" Type="http://schemas.openxmlformats.org/officeDocument/2006/relationships/hyperlink" Target="https://www.centraleurope.vlada.gov.sk/2021-2027/projekty/curiost/?csrt=9636583956655043042" TargetMode="External"/><Relationship Id="rId894" Type="http://schemas.openxmlformats.org/officeDocument/2006/relationships/hyperlink" Target="https://www.crz.gov.sk/zmluva/10923995/" TargetMode="External"/><Relationship Id="rId37" Type="http://schemas.openxmlformats.org/officeDocument/2006/relationships/hyperlink" Target="https://www.crz.gov.sk/zmluva/10625023/" TargetMode="External"/><Relationship Id="rId102" Type="http://schemas.openxmlformats.org/officeDocument/2006/relationships/hyperlink" Target="https://www.crz.gov.sk/zmluva/8700977/" TargetMode="External"/><Relationship Id="rId547" Type="http://schemas.openxmlformats.org/officeDocument/2006/relationships/hyperlink" Target="https://www.crz.gov.sk/zmluva/10275630/" TargetMode="External"/><Relationship Id="rId754" Type="http://schemas.openxmlformats.org/officeDocument/2006/relationships/hyperlink" Target="http://www.crz.gov.sk/data/att/5975838.pdf" TargetMode="External"/><Relationship Id="rId961" Type="http://schemas.openxmlformats.org/officeDocument/2006/relationships/hyperlink" Target="https://www.crz.gov.sk/zmluva/11160305/" TargetMode="External"/><Relationship Id="rId90" Type="http://schemas.openxmlformats.org/officeDocument/2006/relationships/hyperlink" Target="https://www.crz.gov.sk/zmluva/7678682/" TargetMode="External"/><Relationship Id="rId186" Type="http://schemas.openxmlformats.org/officeDocument/2006/relationships/hyperlink" Target="https://crz.gov.sk/zmluva/10315671/" TargetMode="External"/><Relationship Id="rId393" Type="http://schemas.openxmlformats.org/officeDocument/2006/relationships/hyperlink" Target="https://www.crp.gov.sk/5992025-samrs/" TargetMode="External"/><Relationship Id="rId407" Type="http://schemas.openxmlformats.org/officeDocument/2006/relationships/hyperlink" Target="https://www.crz.gov.sk/zmluva/6818279/" TargetMode="External"/><Relationship Id="rId614" Type="http://schemas.openxmlformats.org/officeDocument/2006/relationships/hyperlink" Target="https://www.crz.gov.sk/zmluva/10713822/" TargetMode="External"/><Relationship Id="rId821" Type="http://schemas.openxmlformats.org/officeDocument/2006/relationships/hyperlink" Target="https://www.crz.gov.sk/zmluva/10334852/" TargetMode="External"/><Relationship Id="rId253" Type="http://schemas.openxmlformats.org/officeDocument/2006/relationships/hyperlink" Target="https://www.crz.gov.sk/zmluva/8680266/" TargetMode="External"/><Relationship Id="rId460" Type="http://schemas.openxmlformats.org/officeDocument/2006/relationships/hyperlink" Target="https://www.crz.gov.sk/data/att/3222381.pdf" TargetMode="External"/><Relationship Id="rId698" Type="http://schemas.openxmlformats.org/officeDocument/2006/relationships/hyperlink" Target="https://www.hiin-enkelte.info/02e5ad996801c6e4a/index.html" TargetMode="External"/><Relationship Id="rId919" Type="http://schemas.openxmlformats.org/officeDocument/2006/relationships/hyperlink" Target="https://www.crz.gov.sk/zmluva/10087797/" TargetMode="External"/><Relationship Id="rId48" Type="http://schemas.openxmlformats.org/officeDocument/2006/relationships/hyperlink" Target="https://www.crz.gov.sk/zmluva/8420112/" TargetMode="External"/><Relationship Id="rId113" Type="http://schemas.openxmlformats.org/officeDocument/2006/relationships/hyperlink" Target="https://www.crz.gov.sk/zmluva/6562098/" TargetMode="External"/><Relationship Id="rId320" Type="http://schemas.openxmlformats.org/officeDocument/2006/relationships/hyperlink" Target="https://www.crz.gov.sk/zmluva/11771154/" TargetMode="External"/><Relationship Id="rId558" Type="http://schemas.openxmlformats.org/officeDocument/2006/relationships/hyperlink" Target="https://crz.gov.sk/zmluva/8615992/" TargetMode="External"/><Relationship Id="rId765" Type="http://schemas.openxmlformats.org/officeDocument/2006/relationships/hyperlink" Target="https://www.crz.gov.sk/zmluva/10002133/" TargetMode="External"/><Relationship Id="rId197" Type="http://schemas.openxmlformats.org/officeDocument/2006/relationships/hyperlink" Target="https://www.crz.gov.sk/zmluva/10597835/" TargetMode="External"/><Relationship Id="rId418" Type="http://schemas.openxmlformats.org/officeDocument/2006/relationships/hyperlink" Target="https://www.crz.gov.sk/zmluva/11335504/" TargetMode="External"/><Relationship Id="rId625" Type="http://schemas.openxmlformats.org/officeDocument/2006/relationships/hyperlink" Target="https://www.crz.gov.sk/zmluva/10713656/" TargetMode="External"/><Relationship Id="rId832" Type="http://schemas.openxmlformats.org/officeDocument/2006/relationships/hyperlink" Target="https://www.crz.gov.sk/zmluva/10483864/" TargetMode="External"/><Relationship Id="rId264" Type="http://schemas.openxmlformats.org/officeDocument/2006/relationships/hyperlink" Target="https://www.crz.gov.sk/zmluva/9593075/" TargetMode="External"/><Relationship Id="rId471" Type="http://schemas.openxmlformats.org/officeDocument/2006/relationships/hyperlink" Target="https://www.heritageresearch-hub.eu/app/uploads/JPI_only/Documents/ToR_Updated-Version_130619.pdf" TargetMode="External"/><Relationship Id="rId59" Type="http://schemas.openxmlformats.org/officeDocument/2006/relationships/hyperlink" Target="https://www.crz.gov.sk/4239052/" TargetMode="External"/><Relationship Id="rId124" Type="http://schemas.openxmlformats.org/officeDocument/2006/relationships/hyperlink" Target="https://www.cost.eu/actions/CA23104/" TargetMode="External"/><Relationship Id="rId569" Type="http://schemas.openxmlformats.org/officeDocument/2006/relationships/hyperlink" Target="https://www.crz.gov.sk/zmluva/8959652/" TargetMode="External"/><Relationship Id="rId776" Type="http://schemas.openxmlformats.org/officeDocument/2006/relationships/hyperlink" Target="https://www.crz.gov.sk/zmluva/9387892/" TargetMode="External"/><Relationship Id="rId331" Type="http://schemas.openxmlformats.org/officeDocument/2006/relationships/hyperlink" Target="https://www.crz.gov.sk/zmluva/11454125/?csrt=18336393459857026991" TargetMode="External"/><Relationship Id="rId429" Type="http://schemas.openxmlformats.org/officeDocument/2006/relationships/hyperlink" Target="https://www.crz.gov.sk/zmluva/11130378/" TargetMode="External"/><Relationship Id="rId636" Type="http://schemas.openxmlformats.org/officeDocument/2006/relationships/hyperlink" Target="https://www.crz.gov.sk/zmluva/11740942/" TargetMode="External"/><Relationship Id="rId843" Type="http://schemas.openxmlformats.org/officeDocument/2006/relationships/hyperlink" Target="https://www.crz.gov.sk/zmluva/10820529/" TargetMode="External"/><Relationship Id="rId275" Type="http://schemas.openxmlformats.org/officeDocument/2006/relationships/hyperlink" Target="https://www.crz.gov.sk/zmluva/10418609/" TargetMode="External"/><Relationship Id="rId482" Type="http://schemas.openxmlformats.org/officeDocument/2006/relationships/hyperlink" Target="..\Zmluvy%20k%20projektom\&#268;ern&#225;%20-%20Digit&#225;lna%20mapa%20p&#250;tnick&#253;ch%20miest.pdf" TargetMode="External"/><Relationship Id="rId703" Type="http://schemas.openxmlformats.org/officeDocument/2006/relationships/hyperlink" Target="https://mf-sae.org/" TargetMode="External"/><Relationship Id="rId910" Type="http://schemas.openxmlformats.org/officeDocument/2006/relationships/hyperlink" Target="https://www.crz.gov.sk/zmluva/10524930/" TargetMode="External"/><Relationship Id="rId135" Type="http://schemas.openxmlformats.org/officeDocument/2006/relationships/hyperlink" Target="https://crz.gov.sk/zmluva/9193629/" TargetMode="External"/><Relationship Id="rId342" Type="http://schemas.openxmlformats.org/officeDocument/2006/relationships/hyperlink" Target="https://arl.devcom.army.mil/who-we-are/aro/" TargetMode="External"/><Relationship Id="rId787" Type="http://schemas.openxmlformats.org/officeDocument/2006/relationships/hyperlink" Target="https://www.cost.eu/actions/CA23117/" TargetMode="External"/><Relationship Id="rId202" Type="http://schemas.openxmlformats.org/officeDocument/2006/relationships/hyperlink" Target="https://www.crz.gov.sk/zmluva/10928894/" TargetMode="External"/><Relationship Id="rId647" Type="http://schemas.openxmlformats.org/officeDocument/2006/relationships/hyperlink" Target="https://www.erasmusplus.sk/dokumenty/" TargetMode="External"/><Relationship Id="rId854" Type="http://schemas.openxmlformats.org/officeDocument/2006/relationships/hyperlink" Target="https://crz.gov.sk/data/att/5570138.pdf" TargetMode="External"/><Relationship Id="rId286" Type="http://schemas.openxmlformats.org/officeDocument/2006/relationships/hyperlink" Target="https://www.crz.gov.sk/zmluva/9737195/" TargetMode="External"/><Relationship Id="rId493" Type="http://schemas.openxmlformats.org/officeDocument/2006/relationships/hyperlink" Target="https://www.visegradfund.org/" TargetMode="External"/><Relationship Id="rId507" Type="http://schemas.openxmlformats.org/officeDocument/2006/relationships/hyperlink" Target="https://www.crz.gov.sk/zmluva/10865954/" TargetMode="External"/><Relationship Id="rId714" Type="http://schemas.openxmlformats.org/officeDocument/2006/relationships/hyperlink" Target="https://nanovicnd.submittable.com/" TargetMode="External"/><Relationship Id="rId921" Type="http://schemas.openxmlformats.org/officeDocument/2006/relationships/hyperlink" Target="https://www.crz.gov.sk/zmluva/6813503/" TargetMode="External"/><Relationship Id="rId50" Type="http://schemas.openxmlformats.org/officeDocument/2006/relationships/hyperlink" Target="https://www.crz.gov.sk/zmluva/11252653/?csrt=2276195831079815270" TargetMode="External"/><Relationship Id="rId146" Type="http://schemas.openxmlformats.org/officeDocument/2006/relationships/hyperlink" Target="https://www.crz.gov.sk/zmluva/5965209/" TargetMode="External"/><Relationship Id="rId353" Type="http://schemas.openxmlformats.org/officeDocument/2006/relationships/hyperlink" Target="https://www.crz.gov.sk/zmluva/6862307/" TargetMode="External"/><Relationship Id="rId560" Type="http://schemas.openxmlformats.org/officeDocument/2006/relationships/hyperlink" Target="https://www.crz.gov.sk/zmluva/11706840/" TargetMode="External"/><Relationship Id="rId798" Type="http://schemas.openxmlformats.org/officeDocument/2006/relationships/hyperlink" Target="https://www.crz.gov.sk/zmluva/9394694/"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4.bin"/><Relationship Id="rId4"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1"/>
    <pageSetUpPr fitToPage="1"/>
  </sheetPr>
  <dimension ref="A1:AC3039"/>
  <sheetViews>
    <sheetView tabSelected="1" zoomScale="55" zoomScaleNormal="55" workbookViewId="0">
      <pane ySplit="1" topLeftCell="A2" activePane="bottomLeft" state="frozen"/>
      <selection pane="bottomLeft" activeCell="L3052" sqref="L3052"/>
    </sheetView>
  </sheetViews>
  <sheetFormatPr defaultColWidth="9.140625" defaultRowHeight="15.75"/>
  <cols>
    <col min="1" max="1" width="13" customWidth="1"/>
    <col min="2" max="2" width="12.28515625" customWidth="1"/>
    <col min="3" max="3" width="9.42578125" customWidth="1"/>
    <col min="4" max="4" width="17.140625" customWidth="1"/>
    <col min="5" max="5" width="52.140625" customWidth="1"/>
    <col min="6" max="6" width="42.28515625" customWidth="1"/>
    <col min="7" max="7" width="19.140625" bestFit="1" customWidth="1"/>
    <col min="8" max="8" width="22.7109375" customWidth="1"/>
    <col min="9" max="9" width="14" customWidth="1"/>
    <col min="10" max="11" width="15.140625" customWidth="1"/>
    <col min="12" max="12" width="28" customWidth="1"/>
    <col min="13" max="13" width="12" bestFit="1" customWidth="1"/>
    <col min="14" max="14" width="12" customWidth="1"/>
    <col min="15" max="15" width="25.28515625" customWidth="1"/>
    <col min="16" max="16" width="18.85546875" customWidth="1"/>
    <col min="17" max="18" width="17.42578125" customWidth="1"/>
    <col min="19" max="19" width="15" customWidth="1"/>
    <col min="20" max="20" width="15.140625" customWidth="1"/>
    <col min="21" max="21" width="63.28515625" customWidth="1"/>
    <col min="22" max="22" width="20.7109375" customWidth="1"/>
    <col min="23" max="23" width="18.140625" customWidth="1"/>
    <col min="24" max="24" width="27" style="1" bestFit="1" customWidth="1"/>
    <col min="25" max="25" width="24.28515625" style="1" bestFit="1" customWidth="1"/>
    <col min="26" max="26" width="36.5703125" style="1" bestFit="1" customWidth="1"/>
    <col min="27" max="27" width="13.5703125" style="1" customWidth="1"/>
    <col min="28" max="28" width="38.42578125" style="1" bestFit="1" customWidth="1"/>
    <col min="29" max="16384" width="9.140625" style="225"/>
  </cols>
  <sheetData>
    <row r="1" spans="1:29" s="54" customFormat="1" ht="165">
      <c r="A1" s="276" t="s">
        <v>685</v>
      </c>
      <c r="B1" s="276" t="s">
        <v>678</v>
      </c>
      <c r="C1" s="276" t="s">
        <v>679</v>
      </c>
      <c r="D1" s="276" t="s">
        <v>683</v>
      </c>
      <c r="E1" s="277" t="s">
        <v>698</v>
      </c>
      <c r="F1" s="276" t="s">
        <v>699</v>
      </c>
      <c r="G1" s="277" t="s">
        <v>692</v>
      </c>
      <c r="H1" s="276" t="s">
        <v>684</v>
      </c>
      <c r="I1" s="278" t="s">
        <v>696</v>
      </c>
      <c r="J1" s="278" t="s">
        <v>695</v>
      </c>
      <c r="K1" s="279" t="s">
        <v>697</v>
      </c>
      <c r="L1" s="280" t="s">
        <v>694</v>
      </c>
      <c r="M1" s="276" t="s">
        <v>682</v>
      </c>
      <c r="N1" s="276" t="s">
        <v>700</v>
      </c>
      <c r="O1" s="277" t="s">
        <v>693</v>
      </c>
      <c r="P1" s="276" t="s">
        <v>686</v>
      </c>
      <c r="Q1" s="278" t="s">
        <v>687</v>
      </c>
      <c r="R1" s="278" t="s">
        <v>688</v>
      </c>
      <c r="S1" s="276" t="s">
        <v>680</v>
      </c>
      <c r="T1" s="276" t="s">
        <v>681</v>
      </c>
      <c r="U1" s="276" t="s">
        <v>689</v>
      </c>
      <c r="V1" s="276" t="s">
        <v>690</v>
      </c>
      <c r="W1" s="276" t="s">
        <v>701</v>
      </c>
      <c r="X1" s="281" t="s">
        <v>145</v>
      </c>
      <c r="Y1" s="281" t="s">
        <v>150</v>
      </c>
      <c r="Z1" s="281" t="s">
        <v>151</v>
      </c>
      <c r="AA1" s="224" t="s">
        <v>4155</v>
      </c>
      <c r="AB1" s="224" t="s">
        <v>6815</v>
      </c>
    </row>
    <row r="2" spans="1:29" s="1" customFormat="1">
      <c r="A2" s="282" t="s">
        <v>3650</v>
      </c>
      <c r="B2" s="128" t="s">
        <v>3651</v>
      </c>
      <c r="C2" s="128" t="s">
        <v>691</v>
      </c>
      <c r="D2" s="128" t="s">
        <v>3652</v>
      </c>
      <c r="E2" s="128" t="s">
        <v>3653</v>
      </c>
      <c r="F2" s="128"/>
      <c r="G2" s="128" t="s">
        <v>3654</v>
      </c>
      <c r="H2" s="283" t="s">
        <v>3655</v>
      </c>
      <c r="I2" s="284">
        <v>9800</v>
      </c>
      <c r="J2" s="284">
        <v>7500</v>
      </c>
      <c r="K2" s="284">
        <v>7500</v>
      </c>
      <c r="L2" s="128" t="s">
        <v>3656</v>
      </c>
      <c r="M2" s="285" t="s">
        <v>3651</v>
      </c>
      <c r="N2" s="286" t="s">
        <v>3651</v>
      </c>
      <c r="O2" s="128" t="s">
        <v>3657</v>
      </c>
      <c r="P2" s="128" t="s">
        <v>691</v>
      </c>
      <c r="Q2" s="122" t="s">
        <v>3658</v>
      </c>
      <c r="R2" s="122" t="s">
        <v>3659</v>
      </c>
      <c r="S2" s="128" t="s">
        <v>691</v>
      </c>
      <c r="T2" s="128" t="s">
        <v>691</v>
      </c>
      <c r="U2" s="128" t="s">
        <v>3660</v>
      </c>
      <c r="V2" s="128" t="s">
        <v>691</v>
      </c>
      <c r="W2" s="128" t="s">
        <v>691</v>
      </c>
      <c r="X2" s="287" t="s">
        <v>183</v>
      </c>
      <c r="Y2" s="287" t="s">
        <v>218</v>
      </c>
      <c r="Z2" s="287" t="s">
        <v>395</v>
      </c>
      <c r="AA2" s="288"/>
      <c r="AB2" s="91"/>
      <c r="AC2" s="225"/>
    </row>
    <row r="3" spans="1:29" s="2" customFormat="1" ht="15">
      <c r="A3" s="282" t="s">
        <v>3650</v>
      </c>
      <c r="B3" s="128" t="s">
        <v>3661</v>
      </c>
      <c r="C3" s="128"/>
      <c r="D3" s="128" t="s">
        <v>3652</v>
      </c>
      <c r="E3" s="128" t="s">
        <v>3662</v>
      </c>
      <c r="F3" s="128"/>
      <c r="G3" s="128" t="s">
        <v>3663</v>
      </c>
      <c r="H3" s="283" t="s">
        <v>3655</v>
      </c>
      <c r="I3" s="284">
        <v>4000</v>
      </c>
      <c r="J3" s="284">
        <v>4000</v>
      </c>
      <c r="K3" s="284">
        <v>4000</v>
      </c>
      <c r="L3" s="128" t="s">
        <v>3656</v>
      </c>
      <c r="M3" s="128" t="s">
        <v>3661</v>
      </c>
      <c r="N3" s="286" t="s">
        <v>3661</v>
      </c>
      <c r="O3" s="128" t="s">
        <v>3657</v>
      </c>
      <c r="P3" s="128"/>
      <c r="Q3" s="122" t="s">
        <v>3664</v>
      </c>
      <c r="R3" s="122" t="s">
        <v>3665</v>
      </c>
      <c r="S3" s="128"/>
      <c r="T3" s="128"/>
      <c r="U3" s="128" t="s">
        <v>3666</v>
      </c>
      <c r="V3" s="128"/>
      <c r="W3" s="128"/>
      <c r="X3" s="287" t="s">
        <v>183</v>
      </c>
      <c r="Y3" s="287" t="s">
        <v>218</v>
      </c>
      <c r="Z3" s="287" t="s">
        <v>395</v>
      </c>
      <c r="AA3" s="288"/>
      <c r="AB3" s="91"/>
      <c r="AC3" s="226"/>
    </row>
    <row r="4" spans="1:29" s="2" customFormat="1" ht="15">
      <c r="A4" s="282" t="s">
        <v>3650</v>
      </c>
      <c r="B4" s="128" t="s">
        <v>3667</v>
      </c>
      <c r="C4" s="128"/>
      <c r="D4" s="128" t="s">
        <v>3652</v>
      </c>
      <c r="E4" s="128" t="s">
        <v>3668</v>
      </c>
      <c r="F4" s="128"/>
      <c r="G4" s="128" t="s">
        <v>3669</v>
      </c>
      <c r="H4" s="283" t="s">
        <v>3655</v>
      </c>
      <c r="I4" s="284">
        <v>7990</v>
      </c>
      <c r="J4" s="284">
        <v>3700</v>
      </c>
      <c r="K4" s="284">
        <v>3700</v>
      </c>
      <c r="L4" s="128" t="s">
        <v>3656</v>
      </c>
      <c r="M4" s="128" t="s">
        <v>3667</v>
      </c>
      <c r="N4" s="286" t="s">
        <v>3667</v>
      </c>
      <c r="O4" s="128" t="s">
        <v>3657</v>
      </c>
      <c r="P4" s="128"/>
      <c r="Q4" s="122" t="s">
        <v>3670</v>
      </c>
      <c r="R4" s="122" t="s">
        <v>3671</v>
      </c>
      <c r="S4" s="128"/>
      <c r="T4" s="128"/>
      <c r="U4" s="128" t="s">
        <v>3672</v>
      </c>
      <c r="V4" s="128"/>
      <c r="W4" s="128"/>
      <c r="X4" s="287" t="s">
        <v>183</v>
      </c>
      <c r="Y4" s="287" t="s">
        <v>218</v>
      </c>
      <c r="Z4" s="287" t="s">
        <v>395</v>
      </c>
      <c r="AA4" s="288"/>
      <c r="AB4" s="91"/>
      <c r="AC4" s="226"/>
    </row>
    <row r="5" spans="1:29" s="2" customFormat="1" ht="15">
      <c r="A5" s="282" t="s">
        <v>3650</v>
      </c>
      <c r="B5" s="128" t="s">
        <v>3673</v>
      </c>
      <c r="C5" s="128"/>
      <c r="D5" s="128" t="s">
        <v>3652</v>
      </c>
      <c r="E5" s="128" t="s">
        <v>3674</v>
      </c>
      <c r="F5" s="128"/>
      <c r="G5" s="128" t="s">
        <v>3675</v>
      </c>
      <c r="H5" s="283" t="s">
        <v>3655</v>
      </c>
      <c r="I5" s="284">
        <v>3629</v>
      </c>
      <c r="J5" s="284">
        <v>2500</v>
      </c>
      <c r="K5" s="284">
        <v>2500</v>
      </c>
      <c r="L5" s="128" t="s">
        <v>3656</v>
      </c>
      <c r="M5" s="128" t="s">
        <v>3673</v>
      </c>
      <c r="N5" s="286" t="s">
        <v>3673</v>
      </c>
      <c r="O5" s="128" t="s">
        <v>3657</v>
      </c>
      <c r="P5" s="128"/>
      <c r="Q5" s="122" t="s">
        <v>3676</v>
      </c>
      <c r="R5" s="122" t="s">
        <v>3677</v>
      </c>
      <c r="S5" s="128"/>
      <c r="T5" s="128"/>
      <c r="U5" s="128" t="s">
        <v>3678</v>
      </c>
      <c r="V5" s="128"/>
      <c r="W5" s="128"/>
      <c r="X5" s="287" t="s">
        <v>183</v>
      </c>
      <c r="Y5" s="287" t="s">
        <v>218</v>
      </c>
      <c r="Z5" s="287" t="s">
        <v>395</v>
      </c>
      <c r="AA5" s="288"/>
      <c r="AB5" s="91"/>
      <c r="AC5" s="226"/>
    </row>
    <row r="6" spans="1:29" s="2" customFormat="1" ht="15">
      <c r="A6" s="282" t="s">
        <v>3650</v>
      </c>
      <c r="B6" s="128" t="s">
        <v>3679</v>
      </c>
      <c r="C6" s="128"/>
      <c r="D6" s="128" t="s">
        <v>3652</v>
      </c>
      <c r="E6" s="128" t="s">
        <v>3680</v>
      </c>
      <c r="F6" s="128"/>
      <c r="G6" s="128" t="s">
        <v>3681</v>
      </c>
      <c r="H6" s="283" t="s">
        <v>3682</v>
      </c>
      <c r="I6" s="284">
        <v>27910</v>
      </c>
      <c r="J6" s="284">
        <v>17000</v>
      </c>
      <c r="K6" s="284">
        <v>17000</v>
      </c>
      <c r="L6" s="128" t="s">
        <v>3656</v>
      </c>
      <c r="M6" s="128" t="s">
        <v>3679</v>
      </c>
      <c r="N6" s="286" t="s">
        <v>3679</v>
      </c>
      <c r="O6" s="128" t="s">
        <v>3657</v>
      </c>
      <c r="P6" s="128"/>
      <c r="Q6" s="122" t="s">
        <v>3658</v>
      </c>
      <c r="R6" s="122" t="s">
        <v>3683</v>
      </c>
      <c r="S6" s="128"/>
      <c r="T6" s="128"/>
      <c r="U6" s="128" t="s">
        <v>3684</v>
      </c>
      <c r="V6" s="128"/>
      <c r="W6" s="128"/>
      <c r="X6" s="287" t="s">
        <v>183</v>
      </c>
      <c r="Y6" s="287" t="s">
        <v>218</v>
      </c>
      <c r="Z6" s="287" t="s">
        <v>293</v>
      </c>
      <c r="AA6" s="288"/>
      <c r="AB6" s="91"/>
      <c r="AC6" s="226"/>
    </row>
    <row r="7" spans="1:29" s="2" customFormat="1" ht="15">
      <c r="A7" s="282" t="s">
        <v>3650</v>
      </c>
      <c r="B7" s="128" t="s">
        <v>3685</v>
      </c>
      <c r="C7" s="128"/>
      <c r="D7" s="128" t="s">
        <v>3652</v>
      </c>
      <c r="E7" s="128" t="s">
        <v>3686</v>
      </c>
      <c r="F7" s="128"/>
      <c r="G7" s="128" t="s">
        <v>3687</v>
      </c>
      <c r="H7" s="283" t="s">
        <v>3655</v>
      </c>
      <c r="I7" s="284">
        <v>7970</v>
      </c>
      <c r="J7" s="284">
        <v>6000</v>
      </c>
      <c r="K7" s="284">
        <v>6000</v>
      </c>
      <c r="L7" s="128" t="s">
        <v>3656</v>
      </c>
      <c r="M7" s="128" t="s">
        <v>3685</v>
      </c>
      <c r="N7" s="286" t="s">
        <v>3685</v>
      </c>
      <c r="O7" s="128" t="s">
        <v>3657</v>
      </c>
      <c r="P7" s="128"/>
      <c r="Q7" s="122" t="s">
        <v>3688</v>
      </c>
      <c r="R7" s="122" t="s">
        <v>3689</v>
      </c>
      <c r="S7" s="128"/>
      <c r="T7" s="128"/>
      <c r="U7" s="128" t="s">
        <v>3690</v>
      </c>
      <c r="V7" s="128"/>
      <c r="W7" s="128"/>
      <c r="X7" s="287" t="s">
        <v>183</v>
      </c>
      <c r="Y7" s="287" t="s">
        <v>218</v>
      </c>
      <c r="Z7" s="287" t="s">
        <v>395</v>
      </c>
      <c r="AA7" s="288"/>
      <c r="AB7" s="91"/>
      <c r="AC7" s="226"/>
    </row>
    <row r="8" spans="1:29" s="2" customFormat="1" ht="15">
      <c r="A8" s="282" t="s">
        <v>3650</v>
      </c>
      <c r="B8" s="128" t="s">
        <v>3691</v>
      </c>
      <c r="C8" s="128"/>
      <c r="D8" s="128" t="s">
        <v>3652</v>
      </c>
      <c r="E8" s="128" t="s">
        <v>3692</v>
      </c>
      <c r="F8" s="128"/>
      <c r="G8" s="128" t="s">
        <v>3693</v>
      </c>
      <c r="H8" s="283" t="s">
        <v>3655</v>
      </c>
      <c r="I8" s="284">
        <v>9900</v>
      </c>
      <c r="J8" s="284">
        <v>2000</v>
      </c>
      <c r="K8" s="284">
        <v>2000</v>
      </c>
      <c r="L8" s="128" t="s">
        <v>3656</v>
      </c>
      <c r="M8" s="128" t="s">
        <v>3691</v>
      </c>
      <c r="N8" s="286" t="s">
        <v>3691</v>
      </c>
      <c r="O8" s="128" t="s">
        <v>3694</v>
      </c>
      <c r="P8" s="128"/>
      <c r="Q8" s="122" t="s">
        <v>3658</v>
      </c>
      <c r="R8" s="122" t="s">
        <v>3683</v>
      </c>
      <c r="S8" s="128"/>
      <c r="T8" s="128"/>
      <c r="U8" s="128" t="s">
        <v>3695</v>
      </c>
      <c r="V8" s="128"/>
      <c r="W8" s="128"/>
      <c r="X8" s="287" t="s">
        <v>183</v>
      </c>
      <c r="Y8" s="287" t="s">
        <v>218</v>
      </c>
      <c r="Z8" s="287" t="s">
        <v>395</v>
      </c>
      <c r="AA8" s="288"/>
      <c r="AB8" s="91"/>
      <c r="AC8" s="226"/>
    </row>
    <row r="9" spans="1:29" s="2" customFormat="1" ht="15">
      <c r="A9" s="282" t="s">
        <v>3650</v>
      </c>
      <c r="B9" s="128" t="s">
        <v>3696</v>
      </c>
      <c r="C9" s="128"/>
      <c r="D9" s="128" t="s">
        <v>3652</v>
      </c>
      <c r="E9" s="128" t="s">
        <v>3697</v>
      </c>
      <c r="F9" s="128"/>
      <c r="G9" s="128" t="s">
        <v>3698</v>
      </c>
      <c r="H9" s="283" t="s">
        <v>3655</v>
      </c>
      <c r="I9" s="284">
        <v>8930</v>
      </c>
      <c r="J9" s="284">
        <v>5000</v>
      </c>
      <c r="K9" s="284">
        <v>5000</v>
      </c>
      <c r="L9" s="128" t="s">
        <v>3656</v>
      </c>
      <c r="M9" s="128" t="s">
        <v>3696</v>
      </c>
      <c r="N9" s="286" t="s">
        <v>3696</v>
      </c>
      <c r="O9" s="128" t="s">
        <v>3657</v>
      </c>
      <c r="P9" s="128"/>
      <c r="Q9" s="122" t="s">
        <v>3699</v>
      </c>
      <c r="R9" s="122" t="s">
        <v>3700</v>
      </c>
      <c r="S9" s="128"/>
      <c r="T9" s="128"/>
      <c r="U9" s="128" t="s">
        <v>3701</v>
      </c>
      <c r="V9" s="128"/>
      <c r="W9" s="128"/>
      <c r="X9" s="287" t="s">
        <v>183</v>
      </c>
      <c r="Y9" s="287" t="s">
        <v>218</v>
      </c>
      <c r="Z9" s="287" t="s">
        <v>395</v>
      </c>
      <c r="AA9" s="288"/>
      <c r="AB9" s="91"/>
      <c r="AC9" s="226"/>
    </row>
    <row r="10" spans="1:29" s="2" customFormat="1" ht="409.6">
      <c r="A10" s="282" t="s">
        <v>3650</v>
      </c>
      <c r="B10" s="128" t="s">
        <v>3702</v>
      </c>
      <c r="C10" s="128"/>
      <c r="D10" s="128" t="s">
        <v>3652</v>
      </c>
      <c r="E10" s="128" t="s">
        <v>3703</v>
      </c>
      <c r="F10" s="128"/>
      <c r="G10" s="128" t="s">
        <v>3704</v>
      </c>
      <c r="H10" s="283" t="s">
        <v>3682</v>
      </c>
      <c r="I10" s="284">
        <v>17180</v>
      </c>
      <c r="J10" s="284">
        <v>12000</v>
      </c>
      <c r="K10" s="284">
        <v>12000</v>
      </c>
      <c r="L10" s="128" t="s">
        <v>3656</v>
      </c>
      <c r="M10" s="128" t="s">
        <v>3702</v>
      </c>
      <c r="N10" s="286" t="s">
        <v>3702</v>
      </c>
      <c r="O10" s="128" t="s">
        <v>3657</v>
      </c>
      <c r="P10" s="128"/>
      <c r="Q10" s="122" t="s">
        <v>3705</v>
      </c>
      <c r="R10" s="122" t="s">
        <v>3683</v>
      </c>
      <c r="S10" s="128" t="s">
        <v>3706</v>
      </c>
      <c r="T10" s="128" t="s">
        <v>3707</v>
      </c>
      <c r="U10" s="107" t="s">
        <v>3708</v>
      </c>
      <c r="V10" s="107" t="s">
        <v>3709</v>
      </c>
      <c r="W10" s="107" t="s">
        <v>3710</v>
      </c>
      <c r="X10" s="287" t="s">
        <v>183</v>
      </c>
      <c r="Y10" s="287" t="s">
        <v>218</v>
      </c>
      <c r="Z10" s="287" t="s">
        <v>183</v>
      </c>
      <c r="AA10" s="289" t="s">
        <v>218</v>
      </c>
      <c r="AB10" s="91"/>
      <c r="AC10" s="226"/>
    </row>
    <row r="11" spans="1:29" s="2" customFormat="1" ht="15">
      <c r="A11" s="282" t="s">
        <v>3650</v>
      </c>
      <c r="B11" s="128" t="s">
        <v>3711</v>
      </c>
      <c r="C11" s="128"/>
      <c r="D11" s="128" t="s">
        <v>3652</v>
      </c>
      <c r="E11" s="128" t="s">
        <v>3712</v>
      </c>
      <c r="F11" s="128"/>
      <c r="G11" s="128" t="s">
        <v>3713</v>
      </c>
      <c r="H11" s="283" t="s">
        <v>3655</v>
      </c>
      <c r="I11" s="284">
        <v>5759</v>
      </c>
      <c r="J11" s="284">
        <v>3500</v>
      </c>
      <c r="K11" s="284">
        <v>3500</v>
      </c>
      <c r="L11" s="128" t="s">
        <v>3656</v>
      </c>
      <c r="M11" s="128" t="s">
        <v>3711</v>
      </c>
      <c r="N11" s="286" t="s">
        <v>3711</v>
      </c>
      <c r="O11" s="128" t="s">
        <v>3657</v>
      </c>
      <c r="P11" s="128"/>
      <c r="Q11" s="122" t="s">
        <v>3714</v>
      </c>
      <c r="R11" s="122" t="s">
        <v>3715</v>
      </c>
      <c r="S11" s="128"/>
      <c r="T11" s="128"/>
      <c r="U11" s="128" t="s">
        <v>3716</v>
      </c>
      <c r="V11" s="128"/>
      <c r="W11" s="128"/>
      <c r="X11" s="287" t="s">
        <v>183</v>
      </c>
      <c r="Y11" s="287" t="s">
        <v>218</v>
      </c>
      <c r="Z11" s="287" t="s">
        <v>395</v>
      </c>
      <c r="AA11" s="288"/>
      <c r="AB11" s="91"/>
      <c r="AC11" s="226"/>
    </row>
    <row r="12" spans="1:29" s="226" customFormat="1" ht="15">
      <c r="A12" s="282" t="s">
        <v>3650</v>
      </c>
      <c r="B12" s="128" t="s">
        <v>3717</v>
      </c>
      <c r="C12" s="128"/>
      <c r="D12" s="128" t="s">
        <v>3652</v>
      </c>
      <c r="E12" s="128" t="s">
        <v>3718</v>
      </c>
      <c r="F12" s="128"/>
      <c r="G12" s="128" t="s">
        <v>3719</v>
      </c>
      <c r="H12" s="283" t="s">
        <v>3682</v>
      </c>
      <c r="I12" s="284">
        <v>1680</v>
      </c>
      <c r="J12" s="284">
        <v>1600</v>
      </c>
      <c r="K12" s="284">
        <v>1600</v>
      </c>
      <c r="L12" s="128" t="s">
        <v>3656</v>
      </c>
      <c r="M12" s="128" t="s">
        <v>3717</v>
      </c>
      <c r="N12" s="286" t="s">
        <v>3717</v>
      </c>
      <c r="O12" s="128" t="s">
        <v>3694</v>
      </c>
      <c r="P12" s="128"/>
      <c r="Q12" s="122" t="s">
        <v>3699</v>
      </c>
      <c r="R12" s="122" t="s">
        <v>3715</v>
      </c>
      <c r="S12" s="128"/>
      <c r="T12" s="128"/>
      <c r="U12" s="128" t="s">
        <v>3720</v>
      </c>
      <c r="V12" s="128"/>
      <c r="W12" s="128" t="s">
        <v>3721</v>
      </c>
      <c r="X12" s="287" t="s">
        <v>183</v>
      </c>
      <c r="Y12" s="287" t="s">
        <v>218</v>
      </c>
      <c r="Z12" s="287" t="s">
        <v>293</v>
      </c>
      <c r="AA12" s="288"/>
      <c r="AB12" s="91"/>
    </row>
    <row r="13" spans="1:29" s="226" customFormat="1" ht="15">
      <c r="A13" s="128"/>
      <c r="B13" s="128" t="s">
        <v>3722</v>
      </c>
      <c r="C13" s="128"/>
      <c r="D13" s="128" t="s">
        <v>3652</v>
      </c>
      <c r="E13" s="128" t="s">
        <v>3723</v>
      </c>
      <c r="F13" s="128"/>
      <c r="G13" s="128" t="s">
        <v>3654</v>
      </c>
      <c r="H13" s="283" t="s">
        <v>3655</v>
      </c>
      <c r="I13" s="128"/>
      <c r="J13" s="128">
        <v>350</v>
      </c>
      <c r="K13" s="128">
        <v>350</v>
      </c>
      <c r="L13" s="128" t="s">
        <v>3724</v>
      </c>
      <c r="M13" s="128" t="s">
        <v>3722</v>
      </c>
      <c r="N13" s="286" t="s">
        <v>3725</v>
      </c>
      <c r="O13" s="128" t="s">
        <v>3726</v>
      </c>
      <c r="P13" s="128"/>
      <c r="Q13" s="290">
        <v>45658</v>
      </c>
      <c r="R13" s="290">
        <v>46021</v>
      </c>
      <c r="S13" s="128"/>
      <c r="T13" s="128"/>
      <c r="U13" s="128" t="s">
        <v>3660</v>
      </c>
      <c r="V13" s="128"/>
      <c r="W13" s="128" t="s">
        <v>3727</v>
      </c>
      <c r="X13" s="287" t="s">
        <v>183</v>
      </c>
      <c r="Y13" s="287" t="s">
        <v>218</v>
      </c>
      <c r="Z13" s="287" t="s">
        <v>395</v>
      </c>
      <c r="AA13" s="288"/>
      <c r="AB13" s="91"/>
    </row>
    <row r="14" spans="1:29" s="226" customFormat="1" ht="51">
      <c r="A14" s="282" t="s">
        <v>3728</v>
      </c>
      <c r="B14" s="128" t="s">
        <v>3729</v>
      </c>
      <c r="C14" s="128"/>
      <c r="D14" s="128" t="s">
        <v>3652</v>
      </c>
      <c r="E14" s="128" t="s">
        <v>3730</v>
      </c>
      <c r="F14" s="128"/>
      <c r="G14" s="128" t="s">
        <v>3731</v>
      </c>
      <c r="H14" s="283" t="s">
        <v>3682</v>
      </c>
      <c r="I14" s="284">
        <v>5200</v>
      </c>
      <c r="J14" s="284">
        <v>1900</v>
      </c>
      <c r="K14" s="284">
        <v>190</v>
      </c>
      <c r="L14" s="128" t="s">
        <v>3732</v>
      </c>
      <c r="M14" s="128" t="s">
        <v>3733</v>
      </c>
      <c r="N14" s="291" t="s">
        <v>3734</v>
      </c>
      <c r="O14" s="128" t="s">
        <v>3735</v>
      </c>
      <c r="P14" s="128"/>
      <c r="Q14" s="290">
        <v>45292</v>
      </c>
      <c r="R14" s="290">
        <v>46022</v>
      </c>
      <c r="S14" s="128"/>
      <c r="T14" s="128"/>
      <c r="U14" s="128" t="s">
        <v>3736</v>
      </c>
      <c r="V14" s="128"/>
      <c r="W14" s="128"/>
      <c r="X14" s="287" t="s">
        <v>183</v>
      </c>
      <c r="Y14" s="287" t="s">
        <v>218</v>
      </c>
      <c r="Z14" s="287" t="s">
        <v>362</v>
      </c>
      <c r="AA14" s="288"/>
      <c r="AB14" s="91"/>
    </row>
    <row r="15" spans="1:29" s="226" customFormat="1" ht="15">
      <c r="A15" s="282" t="s">
        <v>3737</v>
      </c>
      <c r="B15" s="128" t="s">
        <v>3738</v>
      </c>
      <c r="C15" s="128"/>
      <c r="D15" s="128" t="s">
        <v>3652</v>
      </c>
      <c r="E15" s="128" t="s">
        <v>3739</v>
      </c>
      <c r="F15" s="128"/>
      <c r="G15" s="128" t="s">
        <v>3731</v>
      </c>
      <c r="H15" s="283" t="s">
        <v>3682</v>
      </c>
      <c r="I15" s="284">
        <v>3060</v>
      </c>
      <c r="J15" s="128">
        <v>2500</v>
      </c>
      <c r="K15" s="284">
        <v>2250</v>
      </c>
      <c r="L15" s="128" t="s">
        <v>3732</v>
      </c>
      <c r="M15" s="128" t="s">
        <v>3740</v>
      </c>
      <c r="N15" s="286" t="s">
        <v>3741</v>
      </c>
      <c r="O15" s="128" t="s">
        <v>3735</v>
      </c>
      <c r="P15" s="128"/>
      <c r="Q15" s="290">
        <v>45658</v>
      </c>
      <c r="R15" s="290">
        <v>46022</v>
      </c>
      <c r="S15" s="128"/>
      <c r="T15" s="128"/>
      <c r="U15" s="128" t="s">
        <v>3742</v>
      </c>
      <c r="V15" s="128"/>
      <c r="W15" s="128"/>
      <c r="X15" s="287" t="s">
        <v>183</v>
      </c>
      <c r="Y15" s="287" t="s">
        <v>218</v>
      </c>
      <c r="Z15" s="287" t="s">
        <v>362</v>
      </c>
      <c r="AA15" s="288"/>
      <c r="AB15" s="91"/>
    </row>
    <row r="16" spans="1:29" s="226" customFormat="1" ht="51">
      <c r="A16" s="282" t="s">
        <v>3737</v>
      </c>
      <c r="B16" s="128" t="s">
        <v>3743</v>
      </c>
      <c r="C16" s="128"/>
      <c r="D16" s="128" t="s">
        <v>3652</v>
      </c>
      <c r="E16" s="128" t="s">
        <v>3744</v>
      </c>
      <c r="F16" s="128"/>
      <c r="G16" s="128" t="s">
        <v>3731</v>
      </c>
      <c r="H16" s="283" t="s">
        <v>3682</v>
      </c>
      <c r="I16" s="284">
        <v>3200</v>
      </c>
      <c r="J16" s="128">
        <v>2500</v>
      </c>
      <c r="K16" s="284">
        <v>2250</v>
      </c>
      <c r="L16" s="128" t="s">
        <v>3732</v>
      </c>
      <c r="M16" s="128" t="s">
        <v>3745</v>
      </c>
      <c r="N16" s="227" t="s">
        <v>3746</v>
      </c>
      <c r="O16" s="128" t="s">
        <v>3735</v>
      </c>
      <c r="P16" s="128"/>
      <c r="Q16" s="290">
        <v>45658</v>
      </c>
      <c r="R16" s="290">
        <v>46022</v>
      </c>
      <c r="S16" s="128"/>
      <c r="T16" s="128"/>
      <c r="U16" s="128" t="s">
        <v>3747</v>
      </c>
      <c r="V16" s="128"/>
      <c r="W16" s="128"/>
      <c r="X16" s="287" t="s">
        <v>183</v>
      </c>
      <c r="Y16" s="287" t="s">
        <v>218</v>
      </c>
      <c r="Z16" s="287" t="s">
        <v>362</v>
      </c>
      <c r="AA16" s="288"/>
      <c r="AB16" s="91"/>
    </row>
    <row r="17" spans="1:28" s="226" customFormat="1" ht="15">
      <c r="A17" s="282" t="s">
        <v>3650</v>
      </c>
      <c r="B17" s="128" t="s">
        <v>3748</v>
      </c>
      <c r="C17" s="128"/>
      <c r="D17" s="128" t="s">
        <v>3652</v>
      </c>
      <c r="E17" s="128" t="s">
        <v>3749</v>
      </c>
      <c r="F17" s="128"/>
      <c r="G17" s="128" t="s">
        <v>3731</v>
      </c>
      <c r="H17" s="283" t="s">
        <v>3682</v>
      </c>
      <c r="I17" s="284">
        <v>14243</v>
      </c>
      <c r="J17" s="128">
        <v>8000</v>
      </c>
      <c r="K17" s="284">
        <v>6500</v>
      </c>
      <c r="L17" s="128" t="s">
        <v>3732</v>
      </c>
      <c r="M17" s="128" t="s">
        <v>3750</v>
      </c>
      <c r="N17" s="128" t="s">
        <v>3751</v>
      </c>
      <c r="O17" s="128" t="s">
        <v>3752</v>
      </c>
      <c r="P17" s="128"/>
      <c r="Q17" s="290">
        <v>45743</v>
      </c>
      <c r="R17" s="290">
        <v>46022</v>
      </c>
      <c r="S17" s="128"/>
      <c r="T17" s="128"/>
      <c r="U17" s="128" t="s">
        <v>3753</v>
      </c>
      <c r="V17" s="128"/>
      <c r="W17" s="128"/>
      <c r="X17" s="287" t="s">
        <v>183</v>
      </c>
      <c r="Y17" s="287" t="s">
        <v>218</v>
      </c>
      <c r="Z17" s="287" t="s">
        <v>362</v>
      </c>
      <c r="AA17" s="288"/>
      <c r="AB17" s="91"/>
    </row>
    <row r="18" spans="1:28" s="226" customFormat="1" ht="15">
      <c r="A18" s="128"/>
      <c r="B18" s="128" t="s">
        <v>3754</v>
      </c>
      <c r="C18" s="128"/>
      <c r="D18" s="128" t="s">
        <v>3652</v>
      </c>
      <c r="E18" s="128" t="s">
        <v>3755</v>
      </c>
      <c r="F18" s="128"/>
      <c r="G18" s="128" t="s">
        <v>3731</v>
      </c>
      <c r="H18" s="283" t="s">
        <v>3682</v>
      </c>
      <c r="I18" s="128"/>
      <c r="J18" s="128">
        <v>904.28</v>
      </c>
      <c r="K18" s="292">
        <v>904.28</v>
      </c>
      <c r="L18" s="128"/>
      <c r="M18" s="128" t="s">
        <v>3756</v>
      </c>
      <c r="N18" s="286" t="s">
        <v>3757</v>
      </c>
      <c r="O18" s="128"/>
      <c r="P18" s="128"/>
      <c r="Q18" s="290">
        <v>45845</v>
      </c>
      <c r="R18" s="122"/>
      <c r="S18" s="128"/>
      <c r="T18" s="128"/>
      <c r="U18" s="128" t="s">
        <v>3758</v>
      </c>
      <c r="V18" s="128"/>
      <c r="W18" s="128" t="s">
        <v>3759</v>
      </c>
      <c r="X18" s="287" t="s">
        <v>183</v>
      </c>
      <c r="Y18" s="287" t="s">
        <v>218</v>
      </c>
      <c r="Z18" s="287" t="s">
        <v>293</v>
      </c>
      <c r="AA18" s="288"/>
      <c r="AB18" s="91"/>
    </row>
    <row r="19" spans="1:28" s="226" customFormat="1" ht="15">
      <c r="A19" s="282" t="s">
        <v>3760</v>
      </c>
      <c r="B19" s="128" t="s">
        <v>3761</v>
      </c>
      <c r="C19" s="128"/>
      <c r="D19" s="128"/>
      <c r="E19" s="128" t="s">
        <v>3762</v>
      </c>
      <c r="F19" s="128" t="s">
        <v>3763</v>
      </c>
      <c r="G19" s="128" t="s">
        <v>3764</v>
      </c>
      <c r="H19" s="283" t="s">
        <v>3682</v>
      </c>
      <c r="I19" s="128"/>
      <c r="J19" s="292">
        <v>164000</v>
      </c>
      <c r="K19" s="292">
        <v>164000</v>
      </c>
      <c r="L19" s="128" t="s">
        <v>3765</v>
      </c>
      <c r="M19" s="128" t="s">
        <v>3766</v>
      </c>
      <c r="N19" s="286" t="s">
        <v>3767</v>
      </c>
      <c r="O19" s="128" t="s">
        <v>3761</v>
      </c>
      <c r="P19" s="128" t="s">
        <v>3768</v>
      </c>
      <c r="Q19" s="290">
        <v>45765</v>
      </c>
      <c r="R19" s="290">
        <v>46022</v>
      </c>
      <c r="S19" s="128"/>
      <c r="T19" s="128"/>
      <c r="U19" s="286" t="s">
        <v>3769</v>
      </c>
      <c r="V19" s="128"/>
      <c r="W19" s="128" t="s">
        <v>3770</v>
      </c>
      <c r="X19" s="287" t="s">
        <v>183</v>
      </c>
      <c r="Y19" s="287" t="s">
        <v>218</v>
      </c>
      <c r="Z19" s="287" t="s">
        <v>362</v>
      </c>
      <c r="AA19" s="288"/>
      <c r="AB19" s="91"/>
    </row>
    <row r="20" spans="1:28" s="226" customFormat="1" ht="15">
      <c r="A20" s="128"/>
      <c r="B20" s="128" t="s">
        <v>3771</v>
      </c>
      <c r="C20" s="128"/>
      <c r="D20" s="128" t="s">
        <v>3652</v>
      </c>
      <c r="E20" s="128" t="s">
        <v>3772</v>
      </c>
      <c r="F20" s="128"/>
      <c r="G20" s="128" t="s">
        <v>3773</v>
      </c>
      <c r="H20" s="283" t="s">
        <v>3682</v>
      </c>
      <c r="I20" s="128">
        <v>500</v>
      </c>
      <c r="J20" s="128">
        <v>500</v>
      </c>
      <c r="K20" s="284">
        <v>500</v>
      </c>
      <c r="L20" s="128" t="s">
        <v>3774</v>
      </c>
      <c r="M20" s="128" t="s">
        <v>3771</v>
      </c>
      <c r="N20" s="286" t="s">
        <v>3775</v>
      </c>
      <c r="O20" s="128"/>
      <c r="P20" s="128" t="s">
        <v>3776</v>
      </c>
      <c r="Q20" s="290">
        <v>45780</v>
      </c>
      <c r="R20" s="290">
        <v>45784</v>
      </c>
      <c r="S20" s="128"/>
      <c r="T20" s="128"/>
      <c r="U20" s="128" t="s">
        <v>3777</v>
      </c>
      <c r="V20" s="128"/>
      <c r="W20" s="128" t="s">
        <v>3778</v>
      </c>
      <c r="X20" s="287" t="s">
        <v>183</v>
      </c>
      <c r="Y20" s="287" t="s">
        <v>218</v>
      </c>
      <c r="Z20" s="287" t="s">
        <v>293</v>
      </c>
      <c r="AA20" s="288"/>
      <c r="AB20" s="91"/>
    </row>
    <row r="21" spans="1:28" s="226" customFormat="1" ht="15">
      <c r="A21" s="128"/>
      <c r="B21" s="128"/>
      <c r="C21" s="128"/>
      <c r="D21" s="128"/>
      <c r="E21" s="128" t="s">
        <v>3779</v>
      </c>
      <c r="F21" s="128"/>
      <c r="G21" s="128" t="s">
        <v>3773</v>
      </c>
      <c r="H21" s="283" t="s">
        <v>3682</v>
      </c>
      <c r="I21" s="128">
        <v>550</v>
      </c>
      <c r="J21" s="128">
        <v>550</v>
      </c>
      <c r="K21" s="284">
        <v>550</v>
      </c>
      <c r="L21" s="128" t="s">
        <v>3780</v>
      </c>
      <c r="M21" s="128"/>
      <c r="N21" s="128" t="s">
        <v>3781</v>
      </c>
      <c r="O21" s="128"/>
      <c r="P21" s="128" t="s">
        <v>3780</v>
      </c>
      <c r="Q21" s="290">
        <v>45804</v>
      </c>
      <c r="R21" s="290">
        <v>45804</v>
      </c>
      <c r="S21" s="128"/>
      <c r="T21" s="128"/>
      <c r="U21" s="128" t="s">
        <v>3782</v>
      </c>
      <c r="V21" s="128"/>
      <c r="W21" s="128" t="s">
        <v>3778</v>
      </c>
      <c r="X21" s="287" t="s">
        <v>183</v>
      </c>
      <c r="Y21" s="287" t="s">
        <v>218</v>
      </c>
      <c r="Z21" s="287" t="s">
        <v>293</v>
      </c>
      <c r="AA21" s="288"/>
      <c r="AB21" s="91"/>
    </row>
    <row r="22" spans="1:28" s="226" customFormat="1" ht="15">
      <c r="A22" s="128"/>
      <c r="B22" s="128" t="s">
        <v>3783</v>
      </c>
      <c r="C22" s="128"/>
      <c r="D22" s="128"/>
      <c r="E22" s="128" t="s">
        <v>3784</v>
      </c>
      <c r="F22" s="128"/>
      <c r="G22" s="128" t="s">
        <v>3785</v>
      </c>
      <c r="H22" s="283" t="s">
        <v>3682</v>
      </c>
      <c r="I22" s="128">
        <v>1400</v>
      </c>
      <c r="J22" s="128">
        <v>1400</v>
      </c>
      <c r="K22" s="128">
        <v>1400</v>
      </c>
      <c r="L22" s="128" t="s">
        <v>3786</v>
      </c>
      <c r="M22" s="128" t="s">
        <v>3783</v>
      </c>
      <c r="N22" s="286" t="s">
        <v>3787</v>
      </c>
      <c r="O22" s="128"/>
      <c r="P22" s="128" t="s">
        <v>3786</v>
      </c>
      <c r="Q22" s="290">
        <v>45828</v>
      </c>
      <c r="R22" s="290">
        <v>45835</v>
      </c>
      <c r="S22" s="128"/>
      <c r="T22" s="128"/>
      <c r="U22" s="128" t="s">
        <v>3788</v>
      </c>
      <c r="V22" s="128"/>
      <c r="W22" s="128" t="s">
        <v>3778</v>
      </c>
      <c r="X22" s="287" t="s">
        <v>183</v>
      </c>
      <c r="Y22" s="287" t="s">
        <v>218</v>
      </c>
      <c r="Z22" s="287" t="s">
        <v>362</v>
      </c>
      <c r="AA22" s="288"/>
      <c r="AB22" s="91"/>
    </row>
    <row r="23" spans="1:28" s="226" customFormat="1" ht="15">
      <c r="A23" s="128"/>
      <c r="B23" s="128" t="s">
        <v>3789</v>
      </c>
      <c r="C23" s="128"/>
      <c r="D23" s="128" t="s">
        <v>3652</v>
      </c>
      <c r="E23" s="128" t="s">
        <v>3790</v>
      </c>
      <c r="F23" s="128" t="s">
        <v>3790</v>
      </c>
      <c r="G23" s="128" t="s">
        <v>3791</v>
      </c>
      <c r="H23" s="283" t="s">
        <v>3792</v>
      </c>
      <c r="I23" s="128"/>
      <c r="J23" s="128">
        <v>2975</v>
      </c>
      <c r="K23" s="284">
        <v>0</v>
      </c>
      <c r="L23" s="128" t="s">
        <v>3793</v>
      </c>
      <c r="M23" s="128" t="s">
        <v>3789</v>
      </c>
      <c r="N23" s="286" t="s">
        <v>3794</v>
      </c>
      <c r="O23" s="128" t="s">
        <v>3795</v>
      </c>
      <c r="P23" s="128"/>
      <c r="Q23" s="290">
        <v>45497</v>
      </c>
      <c r="R23" s="290">
        <v>45808</v>
      </c>
      <c r="S23" s="128"/>
      <c r="T23" s="128"/>
      <c r="U23" s="128" t="s">
        <v>3796</v>
      </c>
      <c r="V23" s="128"/>
      <c r="W23" s="128" t="s">
        <v>3770</v>
      </c>
      <c r="X23" s="287" t="s">
        <v>183</v>
      </c>
      <c r="Y23" s="287" t="s">
        <v>218</v>
      </c>
      <c r="Z23" s="287" t="s">
        <v>453</v>
      </c>
      <c r="AA23" s="288"/>
      <c r="AB23" s="91"/>
    </row>
    <row r="24" spans="1:28" s="226" customFormat="1" ht="12.75">
      <c r="A24" s="128" t="s">
        <v>3797</v>
      </c>
      <c r="B24" s="122">
        <v>12510161</v>
      </c>
      <c r="C24" s="128"/>
      <c r="D24" s="128" t="s">
        <v>3652</v>
      </c>
      <c r="E24" s="128" t="s">
        <v>3798</v>
      </c>
      <c r="F24" s="128" t="s">
        <v>3798</v>
      </c>
      <c r="G24" s="159" t="s">
        <v>3799</v>
      </c>
      <c r="H24" s="283" t="s">
        <v>3792</v>
      </c>
      <c r="I24" s="128">
        <v>4000</v>
      </c>
      <c r="J24" s="159">
        <v>4000</v>
      </c>
      <c r="K24" s="284">
        <v>0</v>
      </c>
      <c r="L24" s="128" t="s">
        <v>3800</v>
      </c>
      <c r="M24" s="122">
        <v>12510161</v>
      </c>
      <c r="N24" s="128"/>
      <c r="O24" s="128" t="s">
        <v>3801</v>
      </c>
      <c r="P24" s="128" t="s">
        <v>3802</v>
      </c>
      <c r="Q24" s="290">
        <v>45835</v>
      </c>
      <c r="R24" s="290">
        <v>45960</v>
      </c>
      <c r="S24" s="128"/>
      <c r="T24" s="128"/>
      <c r="U24" s="128" t="s">
        <v>3803</v>
      </c>
      <c r="V24" s="128"/>
      <c r="W24" s="128" t="s">
        <v>3770</v>
      </c>
      <c r="X24" s="287" t="s">
        <v>183</v>
      </c>
      <c r="Y24" s="287" t="s">
        <v>218</v>
      </c>
      <c r="Z24" s="287" t="s">
        <v>453</v>
      </c>
      <c r="AA24" s="227"/>
      <c r="AB24" s="91"/>
    </row>
    <row r="25" spans="1:28" s="226" customFormat="1" ht="12.75">
      <c r="A25" s="293"/>
      <c r="B25" s="227"/>
      <c r="C25" s="293"/>
      <c r="D25" s="128"/>
      <c r="E25" s="293" t="s">
        <v>3804</v>
      </c>
      <c r="F25" s="293"/>
      <c r="G25" s="293" t="s">
        <v>3663</v>
      </c>
      <c r="H25" s="294" t="s">
        <v>3655</v>
      </c>
      <c r="I25" s="293"/>
      <c r="J25" s="293"/>
      <c r="K25" s="293">
        <v>600</v>
      </c>
      <c r="L25" s="293" t="s">
        <v>3805</v>
      </c>
      <c r="M25" s="293" t="s">
        <v>3806</v>
      </c>
      <c r="N25" s="295" t="s">
        <v>3807</v>
      </c>
      <c r="O25" s="293"/>
      <c r="P25" s="293"/>
      <c r="Q25" s="296" t="s">
        <v>3808</v>
      </c>
      <c r="R25" s="297">
        <v>46004</v>
      </c>
      <c r="S25" s="293"/>
      <c r="T25" s="293"/>
      <c r="U25" s="293"/>
      <c r="V25" s="293"/>
      <c r="W25" s="128" t="s">
        <v>3759</v>
      </c>
      <c r="X25" s="287" t="s">
        <v>183</v>
      </c>
      <c r="Y25" s="287" t="s">
        <v>218</v>
      </c>
      <c r="Z25" s="287" t="s">
        <v>395</v>
      </c>
      <c r="AA25" s="227"/>
      <c r="AB25" s="91"/>
    </row>
    <row r="26" spans="1:28" s="226" customFormat="1" ht="12.75">
      <c r="A26" s="128"/>
      <c r="B26" s="227"/>
      <c r="C26" s="293"/>
      <c r="D26" s="128"/>
      <c r="E26" s="128" t="s">
        <v>3809</v>
      </c>
      <c r="F26" s="128"/>
      <c r="G26" s="293" t="s">
        <v>3810</v>
      </c>
      <c r="H26" s="283" t="s">
        <v>3655</v>
      </c>
      <c r="I26" s="128"/>
      <c r="J26" s="128"/>
      <c r="K26" s="128">
        <v>300</v>
      </c>
      <c r="L26" s="128" t="s">
        <v>3811</v>
      </c>
      <c r="M26" s="128"/>
      <c r="N26" s="286" t="s">
        <v>3812</v>
      </c>
      <c r="O26" s="128"/>
      <c r="P26" s="128"/>
      <c r="Q26" s="290">
        <v>45967</v>
      </c>
      <c r="R26" s="290">
        <v>45970</v>
      </c>
      <c r="S26" s="128"/>
      <c r="T26" s="128"/>
      <c r="U26" s="128"/>
      <c r="V26" s="128"/>
      <c r="W26" s="128" t="s">
        <v>3759</v>
      </c>
      <c r="X26" s="287" t="s">
        <v>183</v>
      </c>
      <c r="Y26" s="287" t="s">
        <v>218</v>
      </c>
      <c r="Z26" s="287" t="s">
        <v>395</v>
      </c>
      <c r="AA26" s="227"/>
      <c r="AB26" s="91"/>
    </row>
    <row r="27" spans="1:28" s="226" customFormat="1" ht="178.5">
      <c r="A27" s="128"/>
      <c r="B27" s="128">
        <v>20250002</v>
      </c>
      <c r="C27" s="128"/>
      <c r="D27" s="128"/>
      <c r="E27" s="107" t="s">
        <v>3813</v>
      </c>
      <c r="F27" s="128"/>
      <c r="G27" s="128" t="s">
        <v>3814</v>
      </c>
      <c r="H27" s="283" t="s">
        <v>3655</v>
      </c>
      <c r="I27" s="128"/>
      <c r="J27" s="128">
        <v>1500</v>
      </c>
      <c r="K27" s="128">
        <v>1500</v>
      </c>
      <c r="L27" s="107" t="s">
        <v>3815</v>
      </c>
      <c r="M27" s="128">
        <v>20250002</v>
      </c>
      <c r="N27" s="286" t="s">
        <v>3816</v>
      </c>
      <c r="O27" s="128"/>
      <c r="P27" s="128"/>
      <c r="Q27" s="290">
        <v>45839</v>
      </c>
      <c r="R27" s="290">
        <v>45852</v>
      </c>
      <c r="S27" s="128"/>
      <c r="T27" s="128"/>
      <c r="U27" s="107" t="s">
        <v>3817</v>
      </c>
      <c r="V27" s="128"/>
      <c r="W27" s="128" t="s">
        <v>3770</v>
      </c>
      <c r="X27" s="287" t="s">
        <v>183</v>
      </c>
      <c r="Y27" s="287" t="s">
        <v>218</v>
      </c>
      <c r="Z27" s="287" t="s">
        <v>395</v>
      </c>
      <c r="AA27" s="227"/>
      <c r="AB27" s="227"/>
    </row>
    <row r="28" spans="1:28" s="226" customFormat="1" ht="12.75">
      <c r="A28" s="282" t="s">
        <v>3818</v>
      </c>
      <c r="B28" s="128"/>
      <c r="C28" s="128"/>
      <c r="D28" s="128"/>
      <c r="E28" s="128" t="s">
        <v>3819</v>
      </c>
      <c r="F28" s="128"/>
      <c r="G28" s="128" t="s">
        <v>3820</v>
      </c>
      <c r="H28" s="283" t="s">
        <v>3792</v>
      </c>
      <c r="I28" s="128"/>
      <c r="J28" s="128"/>
      <c r="K28" s="284">
        <v>500</v>
      </c>
      <c r="L28" s="128" t="s">
        <v>3821</v>
      </c>
      <c r="M28" s="128" t="s">
        <v>3822</v>
      </c>
      <c r="N28" s="286" t="s">
        <v>3823</v>
      </c>
      <c r="O28" s="128"/>
      <c r="P28" s="128"/>
      <c r="Q28" s="290">
        <v>45712</v>
      </c>
      <c r="R28" s="290">
        <v>45732</v>
      </c>
      <c r="S28" s="128"/>
      <c r="T28" s="128"/>
      <c r="U28" s="128"/>
      <c r="V28" s="128"/>
      <c r="W28" s="128" t="s">
        <v>3824</v>
      </c>
      <c r="X28" s="287" t="s">
        <v>183</v>
      </c>
      <c r="Y28" s="287" t="s">
        <v>218</v>
      </c>
      <c r="Z28" s="287" t="s">
        <v>453</v>
      </c>
      <c r="AA28" s="227"/>
      <c r="AB28" s="227"/>
    </row>
    <row r="29" spans="1:28" s="226" customFormat="1" ht="12.75">
      <c r="A29" s="282" t="s">
        <v>3818</v>
      </c>
      <c r="B29" s="128"/>
      <c r="C29" s="128"/>
      <c r="D29" s="128"/>
      <c r="E29" s="128" t="s">
        <v>3825</v>
      </c>
      <c r="F29" s="128"/>
      <c r="G29" s="128" t="s">
        <v>3826</v>
      </c>
      <c r="H29" s="283" t="s">
        <v>3792</v>
      </c>
      <c r="I29" s="128"/>
      <c r="J29" s="128"/>
      <c r="K29" s="284">
        <v>2100</v>
      </c>
      <c r="L29" s="128" t="s">
        <v>3827</v>
      </c>
      <c r="M29" s="128" t="s">
        <v>3828</v>
      </c>
      <c r="N29" s="286" t="s">
        <v>3829</v>
      </c>
      <c r="O29" s="128"/>
      <c r="P29" s="128"/>
      <c r="Q29" s="298">
        <v>45957</v>
      </c>
      <c r="R29" s="298">
        <v>45971</v>
      </c>
      <c r="S29" s="128"/>
      <c r="T29" s="128"/>
      <c r="U29" s="128"/>
      <c r="V29" s="128"/>
      <c r="W29" s="128" t="s">
        <v>3824</v>
      </c>
      <c r="X29" s="287" t="s">
        <v>183</v>
      </c>
      <c r="Y29" s="287" t="s">
        <v>218</v>
      </c>
      <c r="Z29" s="287" t="s">
        <v>453</v>
      </c>
      <c r="AA29" s="227"/>
      <c r="AB29" s="227"/>
    </row>
    <row r="30" spans="1:28" s="226" customFormat="1">
      <c r="A30" s="282" t="s">
        <v>3818</v>
      </c>
      <c r="B30" s="128"/>
      <c r="C30" s="128"/>
      <c r="D30" s="128"/>
      <c r="E30" s="128" t="s">
        <v>3830</v>
      </c>
      <c r="F30" s="128" t="s">
        <v>3831</v>
      </c>
      <c r="G30" s="128" t="s">
        <v>3832</v>
      </c>
      <c r="H30" s="283" t="s">
        <v>3792</v>
      </c>
      <c r="I30" s="128"/>
      <c r="J30" s="128"/>
      <c r="K30" s="128">
        <v>500</v>
      </c>
      <c r="L30" s="128" t="s">
        <v>3833</v>
      </c>
      <c r="M30" s="128" t="s">
        <v>3834</v>
      </c>
      <c r="N30" s="286" t="s">
        <v>3835</v>
      </c>
      <c r="O30" s="128"/>
      <c r="P30" s="128"/>
      <c r="Q30" s="290">
        <v>45832</v>
      </c>
      <c r="R30" s="290">
        <v>45868</v>
      </c>
      <c r="S30" s="128"/>
      <c r="T30" s="128"/>
      <c r="U30" s="128"/>
      <c r="V30" s="128"/>
      <c r="W30" s="128" t="s">
        <v>3824</v>
      </c>
      <c r="X30" s="287" t="s">
        <v>183</v>
      </c>
      <c r="Y30" s="287" t="s">
        <v>218</v>
      </c>
      <c r="Z30" s="287" t="s">
        <v>453</v>
      </c>
      <c r="AA30" s="103"/>
      <c r="AB30" s="227"/>
    </row>
    <row r="31" spans="1:28" s="226" customFormat="1" ht="114.75">
      <c r="A31" s="107" t="s">
        <v>3836</v>
      </c>
      <c r="B31" s="128">
        <v>1489804</v>
      </c>
      <c r="C31" s="128"/>
      <c r="D31" s="107" t="s">
        <v>3837</v>
      </c>
      <c r="E31" s="107" t="s">
        <v>3838</v>
      </c>
      <c r="F31" s="107" t="s">
        <v>3839</v>
      </c>
      <c r="G31" s="128" t="s">
        <v>3840</v>
      </c>
      <c r="H31" s="299" t="s">
        <v>3841</v>
      </c>
      <c r="I31" s="284">
        <v>259043</v>
      </c>
      <c r="J31" s="284">
        <v>259043</v>
      </c>
      <c r="K31" s="284">
        <v>51809</v>
      </c>
      <c r="L31" s="107" t="s">
        <v>3842</v>
      </c>
      <c r="M31" s="107" t="s">
        <v>3843</v>
      </c>
      <c r="N31" s="300" t="s">
        <v>3844</v>
      </c>
      <c r="O31" s="107" t="s">
        <v>3845</v>
      </c>
      <c r="P31" s="128" t="s">
        <v>3846</v>
      </c>
      <c r="Q31" s="290">
        <v>45444</v>
      </c>
      <c r="R31" s="290">
        <v>46234</v>
      </c>
      <c r="S31" s="128"/>
      <c r="T31" s="128"/>
      <c r="U31" s="107" t="s">
        <v>3847</v>
      </c>
      <c r="V31" s="128"/>
      <c r="W31" s="107" t="s">
        <v>3848</v>
      </c>
      <c r="X31" s="301" t="s">
        <v>183</v>
      </c>
      <c r="Y31" s="302" t="s">
        <v>219</v>
      </c>
      <c r="Z31" s="302" t="s">
        <v>219</v>
      </c>
      <c r="AA31" s="103"/>
      <c r="AB31" s="227"/>
    </row>
    <row r="32" spans="1:28" s="226" customFormat="1" ht="140.25">
      <c r="A32" s="107" t="s">
        <v>3836</v>
      </c>
      <c r="B32" s="128">
        <v>1489804</v>
      </c>
      <c r="C32" s="128"/>
      <c r="D32" s="107" t="s">
        <v>3837</v>
      </c>
      <c r="E32" s="107" t="s">
        <v>3838</v>
      </c>
      <c r="F32" s="107" t="s">
        <v>3839</v>
      </c>
      <c r="G32" s="128" t="s">
        <v>3840</v>
      </c>
      <c r="H32" s="299" t="s">
        <v>3841</v>
      </c>
      <c r="I32" s="284">
        <v>272243</v>
      </c>
      <c r="J32" s="284">
        <v>272243</v>
      </c>
      <c r="K32" s="284">
        <v>13200</v>
      </c>
      <c r="L32" s="107" t="s">
        <v>3842</v>
      </c>
      <c r="M32" s="107" t="s">
        <v>3849</v>
      </c>
      <c r="N32" s="300" t="s">
        <v>3850</v>
      </c>
      <c r="O32" s="107" t="s">
        <v>3845</v>
      </c>
      <c r="P32" s="128" t="s">
        <v>3846</v>
      </c>
      <c r="Q32" s="290">
        <v>45444</v>
      </c>
      <c r="R32" s="290">
        <v>46234</v>
      </c>
      <c r="S32" s="128"/>
      <c r="T32" s="128"/>
      <c r="U32" s="107" t="s">
        <v>3847</v>
      </c>
      <c r="V32" s="128"/>
      <c r="W32" s="107" t="s">
        <v>3851</v>
      </c>
      <c r="X32" s="301" t="s">
        <v>183</v>
      </c>
      <c r="Y32" s="302" t="s">
        <v>219</v>
      </c>
      <c r="Z32" s="302" t="s">
        <v>219</v>
      </c>
      <c r="AA32" s="103"/>
      <c r="AB32" s="227"/>
    </row>
    <row r="33" spans="1:28" s="226" customFormat="1" ht="76.5">
      <c r="A33" s="107" t="s">
        <v>3852</v>
      </c>
      <c r="B33" s="128">
        <v>1602961</v>
      </c>
      <c r="C33" s="128"/>
      <c r="D33" s="107" t="s">
        <v>3837</v>
      </c>
      <c r="E33" s="107" t="s">
        <v>3838</v>
      </c>
      <c r="F33" s="107" t="s">
        <v>3839</v>
      </c>
      <c r="G33" s="128" t="s">
        <v>3840</v>
      </c>
      <c r="H33" s="299" t="s">
        <v>3841</v>
      </c>
      <c r="I33" s="284">
        <v>291594</v>
      </c>
      <c r="J33" s="284">
        <v>291594</v>
      </c>
      <c r="K33" s="284">
        <v>233275</v>
      </c>
      <c r="L33" s="107" t="s">
        <v>3842</v>
      </c>
      <c r="M33" s="107" t="s">
        <v>3853</v>
      </c>
      <c r="N33" s="300" t="s">
        <v>3854</v>
      </c>
      <c r="O33" s="107" t="s">
        <v>3845</v>
      </c>
      <c r="P33" s="128" t="s">
        <v>3846</v>
      </c>
      <c r="Q33" s="290">
        <v>45809</v>
      </c>
      <c r="R33" s="290">
        <v>46599</v>
      </c>
      <c r="S33" s="128"/>
      <c r="T33" s="128"/>
      <c r="U33" s="107" t="s">
        <v>3847</v>
      </c>
      <c r="V33" s="128"/>
      <c r="W33" s="107" t="s">
        <v>3855</v>
      </c>
      <c r="X33" s="301" t="s">
        <v>183</v>
      </c>
      <c r="Y33" s="302" t="s">
        <v>219</v>
      </c>
      <c r="Z33" s="302" t="s">
        <v>219</v>
      </c>
      <c r="AA33" s="103"/>
      <c r="AB33" s="227"/>
    </row>
    <row r="34" spans="1:28" s="226" customFormat="1" ht="216.75">
      <c r="A34" s="71" t="s">
        <v>3856</v>
      </c>
      <c r="B34" s="72" t="s">
        <v>3857</v>
      </c>
      <c r="C34" s="71"/>
      <c r="D34" s="71" t="s">
        <v>3652</v>
      </c>
      <c r="E34" s="71" t="s">
        <v>3858</v>
      </c>
      <c r="F34" s="71" t="s">
        <v>3859</v>
      </c>
      <c r="G34" s="113" t="s">
        <v>3860</v>
      </c>
      <c r="H34" s="100" t="s">
        <v>3861</v>
      </c>
      <c r="I34" s="71">
        <v>130000</v>
      </c>
      <c r="J34" s="71">
        <v>130000</v>
      </c>
      <c r="K34" s="71">
        <v>27000</v>
      </c>
      <c r="L34" s="71" t="s">
        <v>3862</v>
      </c>
      <c r="M34" s="71" t="s">
        <v>3863</v>
      </c>
      <c r="N34" s="73" t="s">
        <v>3864</v>
      </c>
      <c r="O34" s="71" t="s">
        <v>3865</v>
      </c>
      <c r="P34" s="113" t="s">
        <v>3866</v>
      </c>
      <c r="Q34" s="74">
        <v>44562</v>
      </c>
      <c r="R34" s="74">
        <v>46387</v>
      </c>
      <c r="S34" s="113"/>
      <c r="T34" s="113"/>
      <c r="U34" s="75" t="s">
        <v>3867</v>
      </c>
      <c r="V34" s="76"/>
      <c r="W34" s="76"/>
      <c r="X34" s="273" t="s">
        <v>147</v>
      </c>
      <c r="Y34" s="273" t="s">
        <v>188</v>
      </c>
      <c r="Z34" s="273" t="s">
        <v>663</v>
      </c>
      <c r="AA34" s="76"/>
      <c r="AB34" s="227"/>
    </row>
    <row r="35" spans="1:28" ht="51.75">
      <c r="A35" s="71" t="s">
        <v>3856</v>
      </c>
      <c r="B35" s="71" t="s">
        <v>3856</v>
      </c>
      <c r="C35" s="71"/>
      <c r="D35" s="113" t="s">
        <v>3652</v>
      </c>
      <c r="E35" s="71" t="s">
        <v>3868</v>
      </c>
      <c r="F35" s="77" t="s">
        <v>3869</v>
      </c>
      <c r="G35" s="113" t="s">
        <v>3870</v>
      </c>
      <c r="H35" s="100" t="s">
        <v>3861</v>
      </c>
      <c r="I35" s="72">
        <v>64800</v>
      </c>
      <c r="J35" s="72">
        <v>64800</v>
      </c>
      <c r="K35" s="71">
        <v>4016</v>
      </c>
      <c r="L35" s="113" t="s">
        <v>3871</v>
      </c>
      <c r="M35" s="71">
        <v>2240998</v>
      </c>
      <c r="N35" s="73" t="s">
        <v>3872</v>
      </c>
      <c r="O35" s="71" t="s">
        <v>3856</v>
      </c>
      <c r="P35" s="71"/>
      <c r="Q35" s="78">
        <v>46015</v>
      </c>
      <c r="R35" s="79" t="s">
        <v>3873</v>
      </c>
      <c r="S35" s="71"/>
      <c r="T35" s="71"/>
      <c r="U35" s="75" t="s">
        <v>3874</v>
      </c>
      <c r="V35" s="76"/>
      <c r="W35" s="76"/>
      <c r="X35" s="273" t="s">
        <v>147</v>
      </c>
      <c r="Y35" s="273" t="s">
        <v>188</v>
      </c>
      <c r="Z35" s="273" t="s">
        <v>666</v>
      </c>
      <c r="AA35" s="76"/>
      <c r="AB35" s="103"/>
    </row>
    <row r="36" spans="1:28" ht="51.75">
      <c r="A36" s="71" t="s">
        <v>3856</v>
      </c>
      <c r="B36" s="71" t="s">
        <v>3856</v>
      </c>
      <c r="C36" s="71"/>
      <c r="D36" s="71" t="s">
        <v>3652</v>
      </c>
      <c r="E36" s="71" t="s">
        <v>3875</v>
      </c>
      <c r="F36" s="77" t="s">
        <v>3876</v>
      </c>
      <c r="G36" s="113" t="s">
        <v>3870</v>
      </c>
      <c r="H36" s="100" t="s">
        <v>3861</v>
      </c>
      <c r="I36" s="71">
        <v>60600</v>
      </c>
      <c r="J36" s="71">
        <v>60600</v>
      </c>
      <c r="K36" s="71">
        <v>60600</v>
      </c>
      <c r="L36" s="113" t="s">
        <v>3871</v>
      </c>
      <c r="M36" s="71" t="s">
        <v>3877</v>
      </c>
      <c r="N36" s="73" t="s">
        <v>3878</v>
      </c>
      <c r="O36" s="71" t="s">
        <v>3856</v>
      </c>
      <c r="P36" s="71"/>
      <c r="Q36" s="80">
        <v>45644</v>
      </c>
      <c r="R36" s="72" t="s">
        <v>3873</v>
      </c>
      <c r="S36" s="72"/>
      <c r="T36" s="72"/>
      <c r="U36" s="77" t="s">
        <v>3879</v>
      </c>
      <c r="V36" s="76"/>
      <c r="W36" s="76"/>
      <c r="X36" s="273" t="s">
        <v>147</v>
      </c>
      <c r="Y36" s="273" t="s">
        <v>188</v>
      </c>
      <c r="Z36" s="273" t="s">
        <v>666</v>
      </c>
      <c r="AA36" s="76"/>
      <c r="AB36" s="103"/>
    </row>
    <row r="37" spans="1:28" ht="77.25">
      <c r="A37" s="73" t="s">
        <v>3880</v>
      </c>
      <c r="B37" s="113" t="s">
        <v>3881</v>
      </c>
      <c r="C37" s="71"/>
      <c r="D37" s="71" t="s">
        <v>3652</v>
      </c>
      <c r="E37" s="71" t="s">
        <v>3882</v>
      </c>
      <c r="F37" s="72" t="s">
        <v>3883</v>
      </c>
      <c r="G37" s="113" t="s">
        <v>3884</v>
      </c>
      <c r="H37" s="100" t="s">
        <v>3861</v>
      </c>
      <c r="I37" s="72">
        <v>190000</v>
      </c>
      <c r="J37" s="71">
        <v>190000</v>
      </c>
      <c r="K37" s="71">
        <v>156000</v>
      </c>
      <c r="L37" s="71" t="s">
        <v>3885</v>
      </c>
      <c r="M37" s="113" t="s">
        <v>3881</v>
      </c>
      <c r="N37" s="73" t="s">
        <v>3886</v>
      </c>
      <c r="O37" s="113" t="s">
        <v>3887</v>
      </c>
      <c r="P37" s="71"/>
      <c r="Q37" s="80">
        <v>45982</v>
      </c>
      <c r="R37" s="80">
        <v>46752</v>
      </c>
      <c r="S37" s="71"/>
      <c r="T37" s="71"/>
      <c r="U37" s="77" t="s">
        <v>3888</v>
      </c>
      <c r="V37" s="76"/>
      <c r="W37" s="76"/>
      <c r="X37" s="273" t="s">
        <v>147</v>
      </c>
      <c r="Y37" s="273" t="s">
        <v>188</v>
      </c>
      <c r="Z37" s="273" t="s">
        <v>658</v>
      </c>
      <c r="AA37" s="76"/>
      <c r="AB37" s="103"/>
    </row>
    <row r="38" spans="1:28" ht="89.25">
      <c r="A38" s="71" t="s">
        <v>3856</v>
      </c>
      <c r="B38" s="71" t="s">
        <v>3856</v>
      </c>
      <c r="C38" s="113"/>
      <c r="D38" s="113" t="s">
        <v>3652</v>
      </c>
      <c r="E38" s="113" t="s">
        <v>3889</v>
      </c>
      <c r="F38" s="71" t="s">
        <v>3890</v>
      </c>
      <c r="G38" s="113" t="s">
        <v>3891</v>
      </c>
      <c r="H38" s="100" t="s">
        <v>3861</v>
      </c>
      <c r="I38" s="71">
        <v>41000</v>
      </c>
      <c r="J38" s="71">
        <v>41000</v>
      </c>
      <c r="K38" s="71">
        <v>41000</v>
      </c>
      <c r="L38" s="71" t="s">
        <v>3862</v>
      </c>
      <c r="M38" s="113" t="s">
        <v>3892</v>
      </c>
      <c r="N38" s="73" t="s">
        <v>3893</v>
      </c>
      <c r="O38" s="71" t="s">
        <v>3856</v>
      </c>
      <c r="P38" s="113" t="s">
        <v>3894</v>
      </c>
      <c r="Q38" s="80">
        <v>46009</v>
      </c>
      <c r="R38" s="74">
        <v>46173</v>
      </c>
      <c r="S38" s="71"/>
      <c r="T38" s="71"/>
      <c r="U38" s="81" t="s">
        <v>3895</v>
      </c>
      <c r="V38" s="76"/>
      <c r="W38" s="76"/>
      <c r="X38" s="273" t="s">
        <v>147</v>
      </c>
      <c r="Y38" s="273" t="s">
        <v>191</v>
      </c>
      <c r="Z38" s="273" t="s">
        <v>533</v>
      </c>
      <c r="AA38" s="76"/>
      <c r="AB38" s="103"/>
    </row>
    <row r="39" spans="1:28" ht="165.75">
      <c r="A39" s="71" t="s">
        <v>3896</v>
      </c>
      <c r="B39" s="71" t="s">
        <v>3856</v>
      </c>
      <c r="C39" s="71"/>
      <c r="D39" s="113" t="s">
        <v>3652</v>
      </c>
      <c r="E39" s="113" t="s">
        <v>3897</v>
      </c>
      <c r="F39" s="71" t="s">
        <v>3898</v>
      </c>
      <c r="G39" s="113" t="s">
        <v>3899</v>
      </c>
      <c r="H39" s="100" t="s">
        <v>3861</v>
      </c>
      <c r="I39" s="71">
        <v>5000</v>
      </c>
      <c r="J39" s="71">
        <v>5000</v>
      </c>
      <c r="K39" s="113">
        <v>0</v>
      </c>
      <c r="L39" s="113" t="s">
        <v>3896</v>
      </c>
      <c r="M39" s="113" t="s">
        <v>3900</v>
      </c>
      <c r="N39" s="73" t="s">
        <v>3901</v>
      </c>
      <c r="O39" s="71" t="s">
        <v>3902</v>
      </c>
      <c r="P39" s="113"/>
      <c r="Q39" s="80">
        <v>45715</v>
      </c>
      <c r="R39" s="80">
        <v>45960</v>
      </c>
      <c r="S39" s="71"/>
      <c r="T39" s="71"/>
      <c r="U39" s="81" t="s">
        <v>3903</v>
      </c>
      <c r="V39" s="76"/>
      <c r="W39" s="76"/>
      <c r="X39" s="273" t="s">
        <v>147</v>
      </c>
      <c r="Y39" s="273" t="s">
        <v>188</v>
      </c>
      <c r="Z39" s="273" t="s">
        <v>403</v>
      </c>
      <c r="AA39" s="82">
        <v>5000</v>
      </c>
      <c r="AB39" s="275" t="s">
        <v>4115</v>
      </c>
    </row>
    <row r="40" spans="1:28" ht="409.5">
      <c r="A40" s="71" t="s">
        <v>3904</v>
      </c>
      <c r="B40" s="71" t="s">
        <v>3856</v>
      </c>
      <c r="C40" s="71"/>
      <c r="D40" s="113" t="s">
        <v>3652</v>
      </c>
      <c r="E40" s="113" t="s">
        <v>3905</v>
      </c>
      <c r="F40" s="71" t="s">
        <v>3906</v>
      </c>
      <c r="G40" s="113" t="s">
        <v>3899</v>
      </c>
      <c r="H40" s="100" t="s">
        <v>3861</v>
      </c>
      <c r="I40" s="71">
        <v>3000</v>
      </c>
      <c r="J40" s="71">
        <v>3000</v>
      </c>
      <c r="K40" s="71">
        <v>900</v>
      </c>
      <c r="L40" s="113" t="s">
        <v>3904</v>
      </c>
      <c r="M40" s="71" t="s">
        <v>3907</v>
      </c>
      <c r="N40" s="73" t="s">
        <v>3908</v>
      </c>
      <c r="O40" s="71" t="s">
        <v>3909</v>
      </c>
      <c r="P40" s="113"/>
      <c r="Q40" s="80">
        <v>45836</v>
      </c>
      <c r="R40" s="80">
        <v>45976</v>
      </c>
      <c r="S40" s="71"/>
      <c r="T40" s="71"/>
      <c r="U40" s="81" t="s">
        <v>3910</v>
      </c>
      <c r="V40" s="76"/>
      <c r="W40" s="76"/>
      <c r="X40" s="273" t="s">
        <v>147</v>
      </c>
      <c r="Y40" s="273" t="s">
        <v>188</v>
      </c>
      <c r="Z40" s="273" t="s">
        <v>403</v>
      </c>
      <c r="AA40" s="83">
        <v>2100</v>
      </c>
      <c r="AB40" s="275" t="s">
        <v>4115</v>
      </c>
    </row>
    <row r="41" spans="1:28" ht="77.25">
      <c r="A41" s="73" t="s">
        <v>3911</v>
      </c>
      <c r="B41" s="71" t="s">
        <v>3856</v>
      </c>
      <c r="C41" s="71"/>
      <c r="D41" s="113" t="s">
        <v>3652</v>
      </c>
      <c r="E41" s="71" t="s">
        <v>3912</v>
      </c>
      <c r="F41" s="113" t="s">
        <v>3913</v>
      </c>
      <c r="G41" s="113" t="s">
        <v>3914</v>
      </c>
      <c r="H41" s="100" t="s">
        <v>3861</v>
      </c>
      <c r="I41" s="71">
        <v>7000</v>
      </c>
      <c r="J41" s="71">
        <v>5500</v>
      </c>
      <c r="K41" s="71">
        <v>3000</v>
      </c>
      <c r="L41" s="71" t="s">
        <v>3915</v>
      </c>
      <c r="M41" s="71" t="s">
        <v>3916</v>
      </c>
      <c r="N41" s="73" t="s">
        <v>3908</v>
      </c>
      <c r="O41" s="71" t="s">
        <v>3917</v>
      </c>
      <c r="P41" s="113"/>
      <c r="Q41" s="80">
        <v>46008</v>
      </c>
      <c r="R41" s="80">
        <v>46356</v>
      </c>
      <c r="S41" s="71"/>
      <c r="T41" s="71"/>
      <c r="U41" s="81" t="s">
        <v>3918</v>
      </c>
      <c r="V41" s="76"/>
      <c r="W41" s="76"/>
      <c r="X41" s="273" t="s">
        <v>147</v>
      </c>
      <c r="Y41" s="273" t="s">
        <v>188</v>
      </c>
      <c r="Z41" s="273" t="s">
        <v>663</v>
      </c>
      <c r="AA41" s="83">
        <v>2500</v>
      </c>
      <c r="AB41" s="275" t="s">
        <v>4115</v>
      </c>
    </row>
    <row r="42" spans="1:28" ht="76.5">
      <c r="A42" s="71" t="s">
        <v>3856</v>
      </c>
      <c r="B42" s="71" t="s">
        <v>3856</v>
      </c>
      <c r="C42" s="71"/>
      <c r="D42" s="113" t="s">
        <v>3652</v>
      </c>
      <c r="E42" s="71" t="s">
        <v>3919</v>
      </c>
      <c r="F42" s="84" t="s">
        <v>3920</v>
      </c>
      <c r="G42" s="113" t="s">
        <v>3921</v>
      </c>
      <c r="H42" s="100" t="s">
        <v>3861</v>
      </c>
      <c r="I42" s="71">
        <v>57214</v>
      </c>
      <c r="J42" s="71">
        <v>57214</v>
      </c>
      <c r="K42" s="71">
        <v>57214</v>
      </c>
      <c r="L42" s="71" t="s">
        <v>3922</v>
      </c>
      <c r="M42" s="113" t="s">
        <v>3923</v>
      </c>
      <c r="N42" s="113" t="s">
        <v>3924</v>
      </c>
      <c r="O42" s="71" t="s">
        <v>3856</v>
      </c>
      <c r="P42" s="71"/>
      <c r="Q42" s="80">
        <v>45901</v>
      </c>
      <c r="R42" s="80">
        <v>46006</v>
      </c>
      <c r="S42" s="71"/>
      <c r="T42" s="71"/>
      <c r="U42" s="81" t="s">
        <v>3925</v>
      </c>
      <c r="V42" s="76"/>
      <c r="W42" s="76"/>
      <c r="X42" s="273" t="s">
        <v>147</v>
      </c>
      <c r="Y42" s="273" t="s">
        <v>188</v>
      </c>
      <c r="Z42" s="273" t="s">
        <v>227</v>
      </c>
      <c r="AA42" s="76"/>
      <c r="AB42" s="103"/>
    </row>
    <row r="43" spans="1:28" ht="102">
      <c r="A43" s="71" t="s">
        <v>3856</v>
      </c>
      <c r="B43" s="71" t="s">
        <v>3856</v>
      </c>
      <c r="C43" s="71"/>
      <c r="D43" s="113" t="s">
        <v>3926</v>
      </c>
      <c r="E43" s="113" t="s">
        <v>3927</v>
      </c>
      <c r="F43" s="113" t="s">
        <v>3928</v>
      </c>
      <c r="G43" s="113" t="s">
        <v>3921</v>
      </c>
      <c r="H43" s="100" t="s">
        <v>3861</v>
      </c>
      <c r="I43" s="71">
        <v>41040.06</v>
      </c>
      <c r="J43" s="71">
        <v>41040.06</v>
      </c>
      <c r="K43" s="71">
        <v>41040.06</v>
      </c>
      <c r="L43" s="71" t="s">
        <v>3929</v>
      </c>
      <c r="M43" s="113" t="s">
        <v>3930</v>
      </c>
      <c r="N43" s="113" t="s">
        <v>3924</v>
      </c>
      <c r="O43" s="71" t="s">
        <v>3856</v>
      </c>
      <c r="P43" s="71"/>
      <c r="Q43" s="80">
        <v>45530</v>
      </c>
      <c r="R43" s="80">
        <v>45931</v>
      </c>
      <c r="S43" s="71"/>
      <c r="T43" s="71"/>
      <c r="U43" s="81" t="s">
        <v>3931</v>
      </c>
      <c r="V43" s="76"/>
      <c r="W43" s="76"/>
      <c r="X43" s="273" t="s">
        <v>147</v>
      </c>
      <c r="Y43" s="273" t="s">
        <v>188</v>
      </c>
      <c r="Z43" s="273" t="s">
        <v>565</v>
      </c>
      <c r="AA43" s="76"/>
      <c r="AB43" s="103"/>
    </row>
    <row r="44" spans="1:28" ht="166.5">
      <c r="A44" s="71" t="s">
        <v>3856</v>
      </c>
      <c r="B44" s="71" t="s">
        <v>3856</v>
      </c>
      <c r="C44" s="71"/>
      <c r="D44" s="113" t="s">
        <v>3652</v>
      </c>
      <c r="E44" s="113" t="s">
        <v>3932</v>
      </c>
      <c r="F44" s="71" t="s">
        <v>3933</v>
      </c>
      <c r="G44" s="113" t="s">
        <v>3934</v>
      </c>
      <c r="H44" s="100" t="s">
        <v>3861</v>
      </c>
      <c r="I44" s="71">
        <v>4160</v>
      </c>
      <c r="J44" s="71">
        <v>4160</v>
      </c>
      <c r="K44" s="71">
        <v>4160</v>
      </c>
      <c r="L44" s="71" t="s">
        <v>3935</v>
      </c>
      <c r="M44" s="113" t="s">
        <v>3936</v>
      </c>
      <c r="N44" s="113" t="s">
        <v>3924</v>
      </c>
      <c r="O44" s="71" t="s">
        <v>3856</v>
      </c>
      <c r="P44" s="71"/>
      <c r="Q44" s="80">
        <v>45608</v>
      </c>
      <c r="R44" s="80">
        <v>45957</v>
      </c>
      <c r="S44" s="71"/>
      <c r="T44" s="71"/>
      <c r="U44" s="81" t="s">
        <v>3937</v>
      </c>
      <c r="V44" s="76"/>
      <c r="W44" s="76"/>
      <c r="X44" s="273" t="s">
        <v>147</v>
      </c>
      <c r="Y44" s="273" t="s">
        <v>188</v>
      </c>
      <c r="Z44" s="273" t="s">
        <v>403</v>
      </c>
      <c r="AA44" s="76"/>
      <c r="AB44" s="103"/>
    </row>
    <row r="45" spans="1:28" ht="63.75">
      <c r="A45" s="71" t="s">
        <v>3856</v>
      </c>
      <c r="B45" s="71" t="s">
        <v>3856</v>
      </c>
      <c r="C45" s="71"/>
      <c r="D45" s="113" t="s">
        <v>3652</v>
      </c>
      <c r="E45" s="71" t="s">
        <v>3938</v>
      </c>
      <c r="F45" s="71" t="s">
        <v>3939</v>
      </c>
      <c r="G45" s="113" t="s">
        <v>3934</v>
      </c>
      <c r="H45" s="100" t="s">
        <v>3861</v>
      </c>
      <c r="I45" s="71">
        <v>4000</v>
      </c>
      <c r="J45" s="71">
        <v>4000</v>
      </c>
      <c r="K45" s="71">
        <v>4000</v>
      </c>
      <c r="L45" s="113" t="s">
        <v>3940</v>
      </c>
      <c r="M45" s="113" t="s">
        <v>3941</v>
      </c>
      <c r="N45" s="113" t="s">
        <v>3924</v>
      </c>
      <c r="O45" s="71" t="s">
        <v>3856</v>
      </c>
      <c r="P45" s="71"/>
      <c r="Q45" s="80">
        <v>45636</v>
      </c>
      <c r="R45" s="80">
        <v>45657</v>
      </c>
      <c r="S45" s="71"/>
      <c r="T45" s="71"/>
      <c r="U45" s="81" t="s">
        <v>3942</v>
      </c>
      <c r="V45" s="76"/>
      <c r="W45" s="76"/>
      <c r="X45" s="273" t="s">
        <v>147</v>
      </c>
      <c r="Y45" s="273" t="s">
        <v>188</v>
      </c>
      <c r="Z45" s="273" t="s">
        <v>664</v>
      </c>
      <c r="AA45" s="76"/>
      <c r="AB45" s="103"/>
    </row>
    <row r="46" spans="1:28" ht="63.75">
      <c r="A46" s="71" t="s">
        <v>3856</v>
      </c>
      <c r="B46" s="71" t="s">
        <v>3856</v>
      </c>
      <c r="C46" s="71"/>
      <c r="D46" s="157" t="s">
        <v>3652</v>
      </c>
      <c r="E46" s="71" t="s">
        <v>3943</v>
      </c>
      <c r="F46" s="71" t="s">
        <v>3944</v>
      </c>
      <c r="G46" s="113" t="s">
        <v>3945</v>
      </c>
      <c r="H46" s="100" t="s">
        <v>3861</v>
      </c>
      <c r="I46" s="71">
        <v>6150</v>
      </c>
      <c r="J46" s="71">
        <v>6150</v>
      </c>
      <c r="K46" s="71">
        <v>6150</v>
      </c>
      <c r="L46" s="71" t="s">
        <v>3946</v>
      </c>
      <c r="M46" s="113" t="s">
        <v>3947</v>
      </c>
      <c r="N46" s="113" t="s">
        <v>3924</v>
      </c>
      <c r="O46" s="71" t="s">
        <v>3856</v>
      </c>
      <c r="P46" s="71"/>
      <c r="Q46" s="80">
        <v>45591</v>
      </c>
      <c r="R46" s="80">
        <v>45628</v>
      </c>
      <c r="S46" s="71"/>
      <c r="T46" s="71"/>
      <c r="U46" s="81" t="s">
        <v>3948</v>
      </c>
      <c r="V46" s="76"/>
      <c r="W46" s="76"/>
      <c r="X46" s="273" t="s">
        <v>147</v>
      </c>
      <c r="Y46" s="273" t="s">
        <v>188</v>
      </c>
      <c r="Z46" s="273" t="s">
        <v>646</v>
      </c>
      <c r="AA46" s="76"/>
      <c r="AB46" s="103"/>
    </row>
    <row r="47" spans="1:28" ht="102">
      <c r="A47" s="71" t="s">
        <v>3856</v>
      </c>
      <c r="B47" s="71" t="s">
        <v>3856</v>
      </c>
      <c r="C47" s="71"/>
      <c r="D47" s="113" t="s">
        <v>3652</v>
      </c>
      <c r="E47" s="71" t="s">
        <v>3949</v>
      </c>
      <c r="F47" s="84" t="s">
        <v>3950</v>
      </c>
      <c r="G47" s="113" t="s">
        <v>3951</v>
      </c>
      <c r="H47" s="100" t="s">
        <v>3861</v>
      </c>
      <c r="I47" s="71">
        <v>27000</v>
      </c>
      <c r="J47" s="71">
        <v>27000</v>
      </c>
      <c r="K47" s="71">
        <v>9200</v>
      </c>
      <c r="L47" s="71" t="s">
        <v>3935</v>
      </c>
      <c r="M47" s="113" t="s">
        <v>3952</v>
      </c>
      <c r="N47" s="113" t="s">
        <v>3924</v>
      </c>
      <c r="O47" s="71" t="s">
        <v>3856</v>
      </c>
      <c r="P47" s="71"/>
      <c r="Q47" s="80">
        <v>45280</v>
      </c>
      <c r="R47" s="80">
        <v>45716</v>
      </c>
      <c r="S47" s="71"/>
      <c r="T47" s="71"/>
      <c r="U47" s="81" t="s">
        <v>3953</v>
      </c>
      <c r="V47" s="76"/>
      <c r="W47" s="76"/>
      <c r="X47" s="273" t="s">
        <v>147</v>
      </c>
      <c r="Y47" s="273" t="s">
        <v>188</v>
      </c>
      <c r="Z47" s="273" t="s">
        <v>565</v>
      </c>
      <c r="AA47" s="76"/>
      <c r="AB47" s="103"/>
    </row>
    <row r="48" spans="1:28" ht="45">
      <c r="A48" s="71" t="s">
        <v>3856</v>
      </c>
      <c r="B48" s="71" t="s">
        <v>3856</v>
      </c>
      <c r="C48" s="71"/>
      <c r="D48" s="113" t="s">
        <v>3954</v>
      </c>
      <c r="E48" s="71" t="s">
        <v>3955</v>
      </c>
      <c r="F48" s="72" t="s">
        <v>3956</v>
      </c>
      <c r="G48" s="113" t="s">
        <v>3957</v>
      </c>
      <c r="H48" s="100" t="s">
        <v>3861</v>
      </c>
      <c r="I48" s="71">
        <v>80</v>
      </c>
      <c r="J48" s="71">
        <v>80</v>
      </c>
      <c r="K48" s="71">
        <v>80</v>
      </c>
      <c r="L48" s="71" t="s">
        <v>3958</v>
      </c>
      <c r="M48" s="113" t="s">
        <v>3959</v>
      </c>
      <c r="N48" s="113" t="s">
        <v>3924</v>
      </c>
      <c r="O48" s="71" t="s">
        <v>3856</v>
      </c>
      <c r="P48" s="71"/>
      <c r="Q48" s="80">
        <v>44951</v>
      </c>
      <c r="R48" s="80">
        <v>45632</v>
      </c>
      <c r="S48" s="71"/>
      <c r="T48" s="71"/>
      <c r="U48" s="77" t="s">
        <v>3960</v>
      </c>
      <c r="V48" s="76"/>
      <c r="W48" s="76"/>
      <c r="X48" s="273" t="s">
        <v>147</v>
      </c>
      <c r="Y48" s="273" t="s">
        <v>188</v>
      </c>
      <c r="Z48" s="273" t="s">
        <v>403</v>
      </c>
      <c r="AA48" s="76"/>
      <c r="AB48" s="103"/>
    </row>
    <row r="49" spans="1:28" ht="102">
      <c r="A49" s="71" t="s">
        <v>3856</v>
      </c>
      <c r="B49" s="71" t="s">
        <v>3856</v>
      </c>
      <c r="C49" s="71"/>
      <c r="D49" s="113" t="s">
        <v>3652</v>
      </c>
      <c r="E49" s="71" t="s">
        <v>3961</v>
      </c>
      <c r="F49" s="72" t="s">
        <v>3962</v>
      </c>
      <c r="G49" s="113" t="s">
        <v>3963</v>
      </c>
      <c r="H49" s="100" t="s">
        <v>3861</v>
      </c>
      <c r="I49" s="71">
        <v>3000</v>
      </c>
      <c r="J49" s="71">
        <v>3000</v>
      </c>
      <c r="K49" s="71">
        <v>3000</v>
      </c>
      <c r="L49" s="71" t="s">
        <v>3964</v>
      </c>
      <c r="M49" s="113" t="s">
        <v>3965</v>
      </c>
      <c r="N49" s="113" t="s">
        <v>3924</v>
      </c>
      <c r="O49" s="71" t="s">
        <v>3856</v>
      </c>
      <c r="P49" s="71"/>
      <c r="Q49" s="80">
        <v>45684</v>
      </c>
      <c r="R49" s="80">
        <v>45764</v>
      </c>
      <c r="S49" s="71"/>
      <c r="T49" s="71"/>
      <c r="U49" s="77" t="s">
        <v>3966</v>
      </c>
      <c r="V49" s="76"/>
      <c r="W49" s="76"/>
      <c r="X49" s="273" t="s">
        <v>147</v>
      </c>
      <c r="Y49" s="273" t="s">
        <v>188</v>
      </c>
      <c r="Z49" s="273" t="s">
        <v>337</v>
      </c>
      <c r="AA49" s="76"/>
      <c r="AB49" s="103"/>
    </row>
    <row r="50" spans="1:28" ht="63.75">
      <c r="A50" s="71" t="s">
        <v>3856</v>
      </c>
      <c r="B50" s="71" t="s">
        <v>3856</v>
      </c>
      <c r="C50" s="71"/>
      <c r="D50" s="113" t="s">
        <v>3967</v>
      </c>
      <c r="E50" s="113" t="s">
        <v>3968</v>
      </c>
      <c r="F50" s="113" t="s">
        <v>3969</v>
      </c>
      <c r="G50" s="113" t="s">
        <v>3970</v>
      </c>
      <c r="H50" s="100" t="s">
        <v>3861</v>
      </c>
      <c r="I50" s="71">
        <v>11200</v>
      </c>
      <c r="J50" s="71">
        <v>11200</v>
      </c>
      <c r="K50" s="71">
        <v>11200</v>
      </c>
      <c r="L50" s="113" t="s">
        <v>29</v>
      </c>
      <c r="M50" s="113" t="s">
        <v>3971</v>
      </c>
      <c r="N50" s="113" t="s">
        <v>3924</v>
      </c>
      <c r="O50" s="71" t="s">
        <v>3856</v>
      </c>
      <c r="P50" s="71"/>
      <c r="Q50" s="80">
        <v>45775</v>
      </c>
      <c r="R50" s="80">
        <v>45957</v>
      </c>
      <c r="S50" s="71"/>
      <c r="T50" s="71"/>
      <c r="U50" s="81" t="s">
        <v>3972</v>
      </c>
      <c r="V50" s="76"/>
      <c r="W50" s="76"/>
      <c r="X50" s="273" t="s">
        <v>147</v>
      </c>
      <c r="Y50" s="273" t="s">
        <v>188</v>
      </c>
      <c r="Z50" s="273" t="s">
        <v>337</v>
      </c>
      <c r="AA50" s="76"/>
      <c r="AB50" s="103"/>
    </row>
    <row r="51" spans="1:28" ht="45">
      <c r="A51" s="71" t="s">
        <v>3856</v>
      </c>
      <c r="B51" s="71" t="s">
        <v>3856</v>
      </c>
      <c r="C51" s="71"/>
      <c r="D51" s="113" t="s">
        <v>3652</v>
      </c>
      <c r="E51" s="71" t="s">
        <v>3973</v>
      </c>
      <c r="F51" s="71" t="s">
        <v>3974</v>
      </c>
      <c r="G51" s="113" t="s">
        <v>3975</v>
      </c>
      <c r="H51" s="100" t="s">
        <v>3861</v>
      </c>
      <c r="I51" s="71">
        <v>500</v>
      </c>
      <c r="J51" s="71">
        <v>500</v>
      </c>
      <c r="K51" s="71">
        <v>500</v>
      </c>
      <c r="L51" s="71" t="s">
        <v>3976</v>
      </c>
      <c r="M51" s="71" t="s">
        <v>3977</v>
      </c>
      <c r="N51" s="71" t="s">
        <v>3924</v>
      </c>
      <c r="O51" s="71" t="s">
        <v>3856</v>
      </c>
      <c r="P51" s="71"/>
      <c r="Q51" s="80">
        <v>45803</v>
      </c>
      <c r="R51" s="80">
        <v>45827</v>
      </c>
      <c r="S51" s="71"/>
      <c r="T51" s="71"/>
      <c r="U51" s="75" t="s">
        <v>3978</v>
      </c>
      <c r="V51" s="76"/>
      <c r="W51" s="76"/>
      <c r="X51" s="273" t="s">
        <v>147</v>
      </c>
      <c r="Y51" s="273" t="s">
        <v>188</v>
      </c>
      <c r="Z51" s="273" t="s">
        <v>533</v>
      </c>
      <c r="AA51" s="76"/>
      <c r="AB51" s="103"/>
    </row>
    <row r="52" spans="1:28" ht="76.5">
      <c r="A52" s="71" t="s">
        <v>3856</v>
      </c>
      <c r="B52" s="71" t="s">
        <v>3856</v>
      </c>
      <c r="C52" s="71"/>
      <c r="D52" s="113" t="s">
        <v>3926</v>
      </c>
      <c r="E52" s="71" t="s">
        <v>3979</v>
      </c>
      <c r="F52" s="71" t="s">
        <v>3980</v>
      </c>
      <c r="G52" s="113" t="s">
        <v>3981</v>
      </c>
      <c r="H52" s="100" t="s">
        <v>3861</v>
      </c>
      <c r="I52" s="71">
        <v>1600</v>
      </c>
      <c r="J52" s="71">
        <v>1600</v>
      </c>
      <c r="K52" s="71">
        <v>1600</v>
      </c>
      <c r="L52" s="71" t="s">
        <v>3982</v>
      </c>
      <c r="M52" s="113" t="s">
        <v>3983</v>
      </c>
      <c r="N52" s="113" t="s">
        <v>3924</v>
      </c>
      <c r="O52" s="71" t="s">
        <v>3856</v>
      </c>
      <c r="P52" s="71"/>
      <c r="Q52" s="80">
        <v>45870</v>
      </c>
      <c r="R52" s="80">
        <v>45950</v>
      </c>
      <c r="S52" s="71"/>
      <c r="T52" s="71"/>
      <c r="U52" s="75" t="s">
        <v>3984</v>
      </c>
      <c r="V52" s="76"/>
      <c r="W52" s="76"/>
      <c r="X52" s="273" t="s">
        <v>147</v>
      </c>
      <c r="Y52" s="273" t="s">
        <v>188</v>
      </c>
      <c r="Z52" s="273" t="s">
        <v>337</v>
      </c>
      <c r="AA52" s="76"/>
      <c r="AB52" s="103"/>
    </row>
    <row r="53" spans="1:28" ht="51">
      <c r="A53" s="71" t="s">
        <v>3856</v>
      </c>
      <c r="B53" s="71" t="s">
        <v>3856</v>
      </c>
      <c r="C53" s="71"/>
      <c r="D53" s="113" t="s">
        <v>3652</v>
      </c>
      <c r="E53" s="113" t="s">
        <v>3985</v>
      </c>
      <c r="F53" s="113" t="s">
        <v>3986</v>
      </c>
      <c r="G53" s="113" t="s">
        <v>3987</v>
      </c>
      <c r="H53" s="100" t="s">
        <v>3861</v>
      </c>
      <c r="I53" s="71" t="s">
        <v>3988</v>
      </c>
      <c r="J53" s="71">
        <v>58000</v>
      </c>
      <c r="K53" s="71">
        <v>15000</v>
      </c>
      <c r="L53" s="71" t="s">
        <v>3989</v>
      </c>
      <c r="M53" s="71" t="s">
        <v>3990</v>
      </c>
      <c r="N53" s="73" t="s">
        <v>3991</v>
      </c>
      <c r="O53" s="71" t="s">
        <v>3856</v>
      </c>
      <c r="P53" s="71"/>
      <c r="Q53" s="80">
        <v>43777</v>
      </c>
      <c r="R53" s="85" t="s">
        <v>3873</v>
      </c>
      <c r="S53" s="71"/>
      <c r="T53" s="71"/>
      <c r="U53" s="81" t="s">
        <v>3992</v>
      </c>
      <c r="V53" s="76"/>
      <c r="W53" s="76"/>
      <c r="X53" s="273" t="s">
        <v>147</v>
      </c>
      <c r="Y53" s="273" t="s">
        <v>188</v>
      </c>
      <c r="Z53" s="273" t="s">
        <v>663</v>
      </c>
      <c r="AA53" s="76"/>
      <c r="AB53" s="103"/>
    </row>
    <row r="54" spans="1:28" ht="51.75">
      <c r="A54" s="71" t="s">
        <v>3856</v>
      </c>
      <c r="B54" s="71" t="s">
        <v>3856</v>
      </c>
      <c r="C54" s="71"/>
      <c r="D54" s="113" t="s">
        <v>3652</v>
      </c>
      <c r="E54" s="71" t="s">
        <v>3985</v>
      </c>
      <c r="F54" s="113" t="s">
        <v>3986</v>
      </c>
      <c r="G54" s="113" t="s">
        <v>3934</v>
      </c>
      <c r="H54" s="100" t="s">
        <v>3861</v>
      </c>
      <c r="I54" s="71">
        <v>50000</v>
      </c>
      <c r="J54" s="71">
        <v>50000</v>
      </c>
      <c r="K54" s="71">
        <v>17000</v>
      </c>
      <c r="L54" s="71" t="s">
        <v>3993</v>
      </c>
      <c r="M54" s="71" t="s">
        <v>3994</v>
      </c>
      <c r="N54" s="73" t="s">
        <v>3995</v>
      </c>
      <c r="O54" s="71" t="s">
        <v>3856</v>
      </c>
      <c r="P54" s="71"/>
      <c r="Q54" s="80">
        <v>45526</v>
      </c>
      <c r="R54" s="80">
        <v>46752</v>
      </c>
      <c r="S54" s="71"/>
      <c r="T54" s="71"/>
      <c r="U54" s="81" t="s">
        <v>3996</v>
      </c>
      <c r="V54" s="76"/>
      <c r="W54" s="76"/>
      <c r="X54" s="273" t="s">
        <v>147</v>
      </c>
      <c r="Y54" s="273" t="s">
        <v>188</v>
      </c>
      <c r="Z54" s="273" t="s">
        <v>403</v>
      </c>
      <c r="AA54" s="76"/>
      <c r="AB54" s="103"/>
    </row>
    <row r="55" spans="1:28" ht="51.75">
      <c r="A55" s="71" t="s">
        <v>3856</v>
      </c>
      <c r="B55" s="71" t="s">
        <v>3856</v>
      </c>
      <c r="C55" s="71"/>
      <c r="D55" s="113" t="s">
        <v>3954</v>
      </c>
      <c r="E55" s="113" t="s">
        <v>3997</v>
      </c>
      <c r="F55" s="113" t="s">
        <v>3998</v>
      </c>
      <c r="G55" s="113" t="s">
        <v>3934</v>
      </c>
      <c r="H55" s="100" t="s">
        <v>3861</v>
      </c>
      <c r="I55" s="71">
        <v>25000</v>
      </c>
      <c r="J55" s="71">
        <v>25000</v>
      </c>
      <c r="K55" s="71">
        <v>25000</v>
      </c>
      <c r="L55" s="71" t="s">
        <v>3999</v>
      </c>
      <c r="M55" s="71" t="s">
        <v>4000</v>
      </c>
      <c r="N55" s="73" t="s">
        <v>4001</v>
      </c>
      <c r="O55" s="71" t="s">
        <v>3856</v>
      </c>
      <c r="P55" s="71"/>
      <c r="Q55" s="80">
        <v>45748</v>
      </c>
      <c r="R55" s="80">
        <v>46022</v>
      </c>
      <c r="S55" s="71"/>
      <c r="T55" s="71"/>
      <c r="U55" s="75" t="s">
        <v>4002</v>
      </c>
      <c r="V55" s="76"/>
      <c r="W55" s="76"/>
      <c r="X55" s="273" t="s">
        <v>147</v>
      </c>
      <c r="Y55" s="273" t="s">
        <v>188</v>
      </c>
      <c r="Z55" s="273" t="s">
        <v>403</v>
      </c>
      <c r="AA55" s="76"/>
      <c r="AB55" s="103"/>
    </row>
    <row r="56" spans="1:28" ht="114.75">
      <c r="A56" s="71" t="s">
        <v>3856</v>
      </c>
      <c r="B56" s="71" t="s">
        <v>3856</v>
      </c>
      <c r="C56" s="71"/>
      <c r="D56" s="113" t="s">
        <v>3652</v>
      </c>
      <c r="E56" s="113" t="s">
        <v>4003</v>
      </c>
      <c r="F56" s="113" t="s">
        <v>4004</v>
      </c>
      <c r="G56" s="113" t="s">
        <v>4005</v>
      </c>
      <c r="H56" s="100" t="s">
        <v>3861</v>
      </c>
      <c r="I56" s="71">
        <v>200</v>
      </c>
      <c r="J56" s="71">
        <v>200</v>
      </c>
      <c r="K56" s="71">
        <v>200</v>
      </c>
      <c r="L56" s="71" t="s">
        <v>4006</v>
      </c>
      <c r="M56" s="71" t="s">
        <v>4007</v>
      </c>
      <c r="N56" s="73" t="s">
        <v>4008</v>
      </c>
      <c r="O56" s="71" t="s">
        <v>3856</v>
      </c>
      <c r="P56" s="71"/>
      <c r="Q56" s="80">
        <v>46159</v>
      </c>
      <c r="R56" s="80">
        <v>46186</v>
      </c>
      <c r="S56" s="71"/>
      <c r="T56" s="71"/>
      <c r="U56" s="81" t="s">
        <v>4009</v>
      </c>
      <c r="V56" s="76"/>
      <c r="W56" s="76"/>
      <c r="X56" s="273" t="s">
        <v>147</v>
      </c>
      <c r="Y56" s="273" t="s">
        <v>188</v>
      </c>
      <c r="Z56" s="273" t="s">
        <v>668</v>
      </c>
      <c r="AA56" s="76"/>
      <c r="AB56" s="103"/>
    </row>
    <row r="57" spans="1:28" ht="51">
      <c r="A57" s="71" t="s">
        <v>3856</v>
      </c>
      <c r="B57" s="71" t="s">
        <v>3856</v>
      </c>
      <c r="C57" s="71"/>
      <c r="D57" s="113" t="s">
        <v>3954</v>
      </c>
      <c r="E57" s="71" t="s">
        <v>4010</v>
      </c>
      <c r="F57" s="71" t="s">
        <v>4011</v>
      </c>
      <c r="G57" s="113" t="s">
        <v>4012</v>
      </c>
      <c r="H57" s="100" t="s">
        <v>3861</v>
      </c>
      <c r="I57" s="71">
        <v>9100</v>
      </c>
      <c r="J57" s="71">
        <v>9100</v>
      </c>
      <c r="K57" s="71">
        <v>9099.99</v>
      </c>
      <c r="L57" s="71" t="s">
        <v>4013</v>
      </c>
      <c r="M57" s="113" t="s">
        <v>4014</v>
      </c>
      <c r="N57" s="113" t="s">
        <v>3924</v>
      </c>
      <c r="O57" s="71" t="s">
        <v>3856</v>
      </c>
      <c r="P57" s="71"/>
      <c r="Q57" s="80">
        <v>45627</v>
      </c>
      <c r="R57" s="80">
        <v>45991</v>
      </c>
      <c r="S57" s="71"/>
      <c r="T57" s="71"/>
      <c r="U57" s="81" t="s">
        <v>4015</v>
      </c>
      <c r="V57" s="76"/>
      <c r="W57" s="76"/>
      <c r="X57" s="273" t="s">
        <v>147</v>
      </c>
      <c r="Y57" s="273" t="s">
        <v>188</v>
      </c>
      <c r="Z57" s="273" t="s">
        <v>460</v>
      </c>
      <c r="AA57" s="76"/>
      <c r="AB57" s="103"/>
    </row>
    <row r="58" spans="1:28" ht="63.75">
      <c r="A58" s="71" t="s">
        <v>3856</v>
      </c>
      <c r="B58" s="71" t="s">
        <v>3856</v>
      </c>
      <c r="C58" s="71"/>
      <c r="D58" s="113" t="s">
        <v>3954</v>
      </c>
      <c r="E58" s="71" t="s">
        <v>4010</v>
      </c>
      <c r="F58" s="71" t="s">
        <v>4011</v>
      </c>
      <c r="G58" s="113" t="s">
        <v>4012</v>
      </c>
      <c r="H58" s="100" t="s">
        <v>3861</v>
      </c>
      <c r="I58" s="71">
        <v>20000</v>
      </c>
      <c r="J58" s="71">
        <v>20000</v>
      </c>
      <c r="K58" s="71">
        <v>20000</v>
      </c>
      <c r="L58" s="71" t="s">
        <v>4016</v>
      </c>
      <c r="M58" s="113" t="s">
        <v>4017</v>
      </c>
      <c r="N58" s="73" t="s">
        <v>4018</v>
      </c>
      <c r="O58" s="71" t="s">
        <v>3856</v>
      </c>
      <c r="P58" s="71"/>
      <c r="Q58" s="80">
        <v>45645</v>
      </c>
      <c r="R58" s="80">
        <v>46009</v>
      </c>
      <c r="S58" s="71"/>
      <c r="T58" s="71"/>
      <c r="U58" s="81" t="s">
        <v>4019</v>
      </c>
      <c r="V58" s="76"/>
      <c r="W58" s="76"/>
      <c r="X58" s="273" t="s">
        <v>147</v>
      </c>
      <c r="Y58" s="273" t="s">
        <v>188</v>
      </c>
      <c r="Z58" s="273" t="s">
        <v>671</v>
      </c>
      <c r="AA58" s="76"/>
      <c r="AB58" s="103"/>
    </row>
    <row r="59" spans="1:28" ht="63.75">
      <c r="A59" s="71" t="s">
        <v>3856</v>
      </c>
      <c r="B59" s="71" t="s">
        <v>3856</v>
      </c>
      <c r="C59" s="71"/>
      <c r="D59" s="113" t="s">
        <v>3954</v>
      </c>
      <c r="E59" s="71" t="s">
        <v>4010</v>
      </c>
      <c r="F59" s="71" t="s">
        <v>4011</v>
      </c>
      <c r="G59" s="113" t="s">
        <v>4012</v>
      </c>
      <c r="H59" s="100" t="s">
        <v>3861</v>
      </c>
      <c r="I59" s="71">
        <v>3000</v>
      </c>
      <c r="J59" s="71">
        <v>3000</v>
      </c>
      <c r="K59" s="71">
        <v>3000</v>
      </c>
      <c r="L59" s="71" t="s">
        <v>4020</v>
      </c>
      <c r="M59" s="71" t="s">
        <v>4014</v>
      </c>
      <c r="N59" s="71" t="s">
        <v>3924</v>
      </c>
      <c r="O59" s="71" t="s">
        <v>3856</v>
      </c>
      <c r="P59" s="71"/>
      <c r="Q59" s="80">
        <v>45681</v>
      </c>
      <c r="R59" s="80">
        <v>46022</v>
      </c>
      <c r="S59" s="71"/>
      <c r="T59" s="71"/>
      <c r="U59" s="81" t="s">
        <v>4021</v>
      </c>
      <c r="V59" s="76"/>
      <c r="W59" s="76"/>
      <c r="X59" s="273" t="s">
        <v>147</v>
      </c>
      <c r="Y59" s="273" t="s">
        <v>188</v>
      </c>
      <c r="Z59" s="273" t="s">
        <v>565</v>
      </c>
      <c r="AA59" s="76"/>
      <c r="AB59" s="103"/>
    </row>
    <row r="60" spans="1:28" ht="51">
      <c r="A60" s="71" t="s">
        <v>3856</v>
      </c>
      <c r="B60" s="71" t="s">
        <v>3856</v>
      </c>
      <c r="C60" s="71"/>
      <c r="D60" s="113" t="s">
        <v>3954</v>
      </c>
      <c r="E60" s="71" t="s">
        <v>4010</v>
      </c>
      <c r="F60" s="71" t="s">
        <v>4011</v>
      </c>
      <c r="G60" s="113" t="s">
        <v>4012</v>
      </c>
      <c r="H60" s="100" t="s">
        <v>3861</v>
      </c>
      <c r="I60" s="71">
        <v>3000</v>
      </c>
      <c r="J60" s="71">
        <v>3000</v>
      </c>
      <c r="K60" s="71">
        <v>3000</v>
      </c>
      <c r="L60" s="71" t="s">
        <v>4022</v>
      </c>
      <c r="M60" s="71" t="s">
        <v>4023</v>
      </c>
      <c r="N60" s="73" t="s">
        <v>4024</v>
      </c>
      <c r="O60" s="71" t="s">
        <v>3856</v>
      </c>
      <c r="P60" s="71"/>
      <c r="Q60" s="80">
        <v>45940</v>
      </c>
      <c r="R60" s="80">
        <v>46206</v>
      </c>
      <c r="S60" s="71"/>
      <c r="T60" s="71"/>
      <c r="U60" s="81" t="s">
        <v>4025</v>
      </c>
      <c r="V60" s="76"/>
      <c r="W60" s="76"/>
      <c r="X60" s="273" t="s">
        <v>147</v>
      </c>
      <c r="Y60" s="273" t="s">
        <v>188</v>
      </c>
      <c r="Z60" s="273" t="s">
        <v>565</v>
      </c>
      <c r="AA60" s="76"/>
      <c r="AB60" s="103"/>
    </row>
    <row r="61" spans="1:28" ht="63.75">
      <c r="A61" s="71" t="s">
        <v>3856</v>
      </c>
      <c r="B61" s="71" t="s">
        <v>3856</v>
      </c>
      <c r="C61" s="71"/>
      <c r="D61" s="113" t="s">
        <v>3954</v>
      </c>
      <c r="E61" s="71" t="s">
        <v>4010</v>
      </c>
      <c r="F61" s="71" t="s">
        <v>4011</v>
      </c>
      <c r="G61" s="113" t="s">
        <v>4012</v>
      </c>
      <c r="H61" s="100" t="s">
        <v>3861</v>
      </c>
      <c r="I61" s="71">
        <v>7000</v>
      </c>
      <c r="J61" s="71">
        <v>7000</v>
      </c>
      <c r="K61" s="71">
        <v>7000</v>
      </c>
      <c r="L61" s="71" t="s">
        <v>4026</v>
      </c>
      <c r="M61" s="71" t="s">
        <v>4027</v>
      </c>
      <c r="N61" s="73" t="s">
        <v>4028</v>
      </c>
      <c r="O61" s="71" t="s">
        <v>3856</v>
      </c>
      <c r="P61" s="71"/>
      <c r="Q61" s="80">
        <v>45936</v>
      </c>
      <c r="R61" s="80">
        <v>46206</v>
      </c>
      <c r="S61" s="71"/>
      <c r="T61" s="71"/>
      <c r="U61" s="81" t="s">
        <v>4029</v>
      </c>
      <c r="V61" s="76"/>
      <c r="W61" s="76"/>
      <c r="X61" s="273" t="s">
        <v>147</v>
      </c>
      <c r="Y61" s="273" t="s">
        <v>188</v>
      </c>
      <c r="Z61" s="273" t="s">
        <v>565</v>
      </c>
      <c r="AA61" s="76"/>
      <c r="AB61" s="103"/>
    </row>
    <row r="62" spans="1:28" ht="63.75">
      <c r="A62" s="71" t="s">
        <v>3856</v>
      </c>
      <c r="B62" s="71" t="s">
        <v>3856</v>
      </c>
      <c r="C62" s="71"/>
      <c r="D62" s="113" t="s">
        <v>3954</v>
      </c>
      <c r="E62" s="71" t="s">
        <v>4030</v>
      </c>
      <c r="F62" s="71" t="s">
        <v>4031</v>
      </c>
      <c r="G62" s="113" t="s">
        <v>4012</v>
      </c>
      <c r="H62" s="100" t="s">
        <v>3861</v>
      </c>
      <c r="I62" s="71">
        <v>600</v>
      </c>
      <c r="J62" s="71">
        <v>600</v>
      </c>
      <c r="K62" s="71">
        <v>600</v>
      </c>
      <c r="L62" s="71" t="s">
        <v>3989</v>
      </c>
      <c r="M62" s="71" t="s">
        <v>4014</v>
      </c>
      <c r="N62" s="71" t="s">
        <v>3924</v>
      </c>
      <c r="O62" s="71" t="s">
        <v>3856</v>
      </c>
      <c r="P62" s="71"/>
      <c r="Q62" s="80">
        <v>45758</v>
      </c>
      <c r="R62" s="80">
        <v>45758</v>
      </c>
      <c r="S62" s="71"/>
      <c r="T62" s="71"/>
      <c r="U62" s="81" t="s">
        <v>4032</v>
      </c>
      <c r="V62" s="76"/>
      <c r="W62" s="76"/>
      <c r="X62" s="273" t="s">
        <v>147</v>
      </c>
      <c r="Y62" s="273" t="s">
        <v>188</v>
      </c>
      <c r="Z62" s="273" t="s">
        <v>671</v>
      </c>
      <c r="AA62" s="76"/>
      <c r="AB62" s="103"/>
    </row>
    <row r="63" spans="1:28" ht="242.25">
      <c r="A63" s="71" t="s">
        <v>3856</v>
      </c>
      <c r="B63" s="71" t="s">
        <v>3856</v>
      </c>
      <c r="C63" s="71"/>
      <c r="D63" s="113" t="s">
        <v>3652</v>
      </c>
      <c r="E63" s="71" t="s">
        <v>4033</v>
      </c>
      <c r="F63" s="72" t="s">
        <v>4034</v>
      </c>
      <c r="G63" s="113" t="s">
        <v>4035</v>
      </c>
      <c r="H63" s="100" t="s">
        <v>3861</v>
      </c>
      <c r="I63" s="71">
        <v>399</v>
      </c>
      <c r="J63" s="71">
        <v>399</v>
      </c>
      <c r="K63" s="71">
        <v>399</v>
      </c>
      <c r="L63" s="71" t="s">
        <v>3958</v>
      </c>
      <c r="M63" s="113" t="s">
        <v>4036</v>
      </c>
      <c r="N63" s="113" t="s">
        <v>3924</v>
      </c>
      <c r="O63" s="71" t="s">
        <v>3856</v>
      </c>
      <c r="P63" s="71"/>
      <c r="Q63" s="80">
        <v>45401</v>
      </c>
      <c r="R63" s="80">
        <v>45632</v>
      </c>
      <c r="S63" s="71"/>
      <c r="T63" s="71"/>
      <c r="U63" s="77" t="s">
        <v>4037</v>
      </c>
      <c r="V63" s="76"/>
      <c r="W63" s="76"/>
      <c r="X63" s="273" t="s">
        <v>147</v>
      </c>
      <c r="Y63" s="273" t="s">
        <v>188</v>
      </c>
      <c r="Z63" s="273" t="s">
        <v>403</v>
      </c>
      <c r="AA63" s="76"/>
      <c r="AB63" s="103"/>
    </row>
    <row r="64" spans="1:28" ht="45">
      <c r="A64" s="71" t="s">
        <v>3856</v>
      </c>
      <c r="B64" s="71" t="s">
        <v>3856</v>
      </c>
      <c r="C64" s="71"/>
      <c r="D64" s="113" t="s">
        <v>3954</v>
      </c>
      <c r="E64" s="71" t="s">
        <v>4038</v>
      </c>
      <c r="F64" s="71" t="s">
        <v>4039</v>
      </c>
      <c r="G64" s="113" t="s">
        <v>4040</v>
      </c>
      <c r="H64" s="100" t="s">
        <v>3861</v>
      </c>
      <c r="I64" s="71">
        <v>26549.8</v>
      </c>
      <c r="J64" s="71">
        <v>26549.8</v>
      </c>
      <c r="K64" s="71">
        <v>26549.8</v>
      </c>
      <c r="L64" s="71" t="s">
        <v>4041</v>
      </c>
      <c r="M64" s="71" t="s">
        <v>4042</v>
      </c>
      <c r="N64" s="71" t="s">
        <v>3924</v>
      </c>
      <c r="O64" s="71" t="s">
        <v>3856</v>
      </c>
      <c r="P64" s="71"/>
      <c r="Q64" s="80">
        <v>45985</v>
      </c>
      <c r="R64" s="80">
        <v>46022</v>
      </c>
      <c r="S64" s="71"/>
      <c r="T64" s="71"/>
      <c r="U64" s="81" t="s">
        <v>4043</v>
      </c>
      <c r="V64" s="76"/>
      <c r="W64" s="76"/>
      <c r="X64" s="273" t="s">
        <v>147</v>
      </c>
      <c r="Y64" s="273" t="s">
        <v>188</v>
      </c>
      <c r="Z64" s="273" t="s">
        <v>640</v>
      </c>
      <c r="AA64" s="76"/>
      <c r="AB64" s="103"/>
    </row>
    <row r="65" spans="1:28" ht="204">
      <c r="A65" s="71" t="s">
        <v>3856</v>
      </c>
      <c r="B65" s="84" t="s">
        <v>4044</v>
      </c>
      <c r="C65" s="71"/>
      <c r="D65" s="113" t="s">
        <v>3652</v>
      </c>
      <c r="E65" s="113" t="s">
        <v>4045</v>
      </c>
      <c r="F65" s="84" t="s">
        <v>4046</v>
      </c>
      <c r="G65" s="113" t="s">
        <v>4047</v>
      </c>
      <c r="H65" s="100" t="s">
        <v>3861</v>
      </c>
      <c r="I65" s="71">
        <v>384000</v>
      </c>
      <c r="J65" s="71">
        <v>384000</v>
      </c>
      <c r="K65" s="71">
        <v>20480</v>
      </c>
      <c r="L65" s="71" t="s">
        <v>4048</v>
      </c>
      <c r="M65" s="113" t="s">
        <v>4044</v>
      </c>
      <c r="N65" s="73" t="s">
        <v>4049</v>
      </c>
      <c r="O65" s="71" t="s">
        <v>3856</v>
      </c>
      <c r="P65" s="71"/>
      <c r="Q65" s="80">
        <v>45955</v>
      </c>
      <c r="R65" s="80">
        <v>46132</v>
      </c>
      <c r="S65" s="71"/>
      <c r="T65" s="71"/>
      <c r="U65" s="75" t="s">
        <v>4050</v>
      </c>
      <c r="V65" s="86"/>
      <c r="W65" s="86"/>
      <c r="X65" s="273" t="s">
        <v>147</v>
      </c>
      <c r="Y65" s="273" t="s">
        <v>188</v>
      </c>
      <c r="Z65" s="273" t="s">
        <v>585</v>
      </c>
      <c r="AA65" s="71"/>
      <c r="AB65" s="103"/>
    </row>
    <row r="66" spans="1:28" ht="315">
      <c r="A66" s="87" t="s">
        <v>4051</v>
      </c>
      <c r="B66" s="71" t="s">
        <v>4052</v>
      </c>
      <c r="C66" s="88" t="s">
        <v>691</v>
      </c>
      <c r="D66" s="72" t="s">
        <v>3926</v>
      </c>
      <c r="E66" s="71" t="s">
        <v>4053</v>
      </c>
      <c r="F66" s="71" t="s">
        <v>4054</v>
      </c>
      <c r="G66" s="113" t="s">
        <v>4055</v>
      </c>
      <c r="H66" s="101" t="s">
        <v>3861</v>
      </c>
      <c r="I66" s="89">
        <v>150000</v>
      </c>
      <c r="J66" s="88">
        <v>150000</v>
      </c>
      <c r="K66" s="88">
        <v>60000</v>
      </c>
      <c r="L66" s="71" t="s">
        <v>4056</v>
      </c>
      <c r="M66" s="71" t="s">
        <v>4052</v>
      </c>
      <c r="N66" s="73" t="s">
        <v>4057</v>
      </c>
      <c r="O66" s="71" t="s">
        <v>4058</v>
      </c>
      <c r="P66" s="88" t="s">
        <v>691</v>
      </c>
      <c r="Q66" s="90">
        <v>45292</v>
      </c>
      <c r="R66" s="90">
        <v>45747</v>
      </c>
      <c r="S66" s="88" t="s">
        <v>691</v>
      </c>
      <c r="T66" s="88" t="s">
        <v>691</v>
      </c>
      <c r="U66" s="87" t="s">
        <v>4059</v>
      </c>
      <c r="V66" s="91" t="s">
        <v>691</v>
      </c>
      <c r="W66" s="91"/>
      <c r="X66" s="274" t="s">
        <v>147</v>
      </c>
      <c r="Y66" s="274" t="s">
        <v>188</v>
      </c>
      <c r="Z66" s="274" t="s">
        <v>671</v>
      </c>
      <c r="AA66" s="76"/>
      <c r="AB66" s="103"/>
    </row>
    <row r="67" spans="1:28" ht="382.5">
      <c r="A67" s="93" t="s">
        <v>4060</v>
      </c>
      <c r="B67" s="88">
        <v>101182948</v>
      </c>
      <c r="C67" s="88" t="s">
        <v>691</v>
      </c>
      <c r="D67" s="72" t="s">
        <v>3652</v>
      </c>
      <c r="E67" s="72" t="s">
        <v>4061</v>
      </c>
      <c r="F67" s="113" t="s">
        <v>4062</v>
      </c>
      <c r="G67" s="113" t="s">
        <v>3957</v>
      </c>
      <c r="H67" s="102" t="s">
        <v>3861</v>
      </c>
      <c r="I67" s="89">
        <v>59800</v>
      </c>
      <c r="J67" s="88">
        <v>59800</v>
      </c>
      <c r="K67" s="88">
        <v>9840</v>
      </c>
      <c r="L67" s="113" t="s">
        <v>4063</v>
      </c>
      <c r="M67" s="88">
        <v>101182948</v>
      </c>
      <c r="N67" s="73" t="s">
        <v>4064</v>
      </c>
      <c r="O67" s="131" t="s">
        <v>4065</v>
      </c>
      <c r="P67" s="88" t="s">
        <v>691</v>
      </c>
      <c r="Q67" s="90">
        <v>45658</v>
      </c>
      <c r="R67" s="90">
        <v>47118</v>
      </c>
      <c r="S67" s="88" t="s">
        <v>691</v>
      </c>
      <c r="T67" s="88" t="s">
        <v>691</v>
      </c>
      <c r="U67" s="94" t="s">
        <v>4066</v>
      </c>
      <c r="V67" s="91" t="s">
        <v>691</v>
      </c>
      <c r="W67" s="91"/>
      <c r="X67" s="274" t="s">
        <v>147</v>
      </c>
      <c r="Y67" s="274" t="s">
        <v>188</v>
      </c>
      <c r="Z67" s="274" t="s">
        <v>403</v>
      </c>
      <c r="AA67" s="76"/>
      <c r="AB67" s="103"/>
    </row>
    <row r="68" spans="1:28" ht="90">
      <c r="A68" s="73" t="s">
        <v>4067</v>
      </c>
      <c r="B68" s="113" t="s">
        <v>4068</v>
      </c>
      <c r="C68" s="88" t="s">
        <v>691</v>
      </c>
      <c r="D68" s="131" t="s">
        <v>3926</v>
      </c>
      <c r="E68" s="71" t="s">
        <v>4069</v>
      </c>
      <c r="F68" s="113" t="s">
        <v>4070</v>
      </c>
      <c r="G68" s="113" t="s">
        <v>4071</v>
      </c>
      <c r="H68" s="102" t="s">
        <v>3861</v>
      </c>
      <c r="I68" s="95">
        <v>150000</v>
      </c>
      <c r="J68" s="88">
        <v>150000</v>
      </c>
      <c r="K68" s="88">
        <v>60385.84</v>
      </c>
      <c r="L68" s="131" t="s">
        <v>4072</v>
      </c>
      <c r="M68" s="71" t="s">
        <v>4068</v>
      </c>
      <c r="N68" s="73" t="s">
        <v>4073</v>
      </c>
      <c r="O68" s="131" t="s">
        <v>4074</v>
      </c>
      <c r="P68" s="88" t="s">
        <v>691</v>
      </c>
      <c r="Q68" s="90">
        <v>45444</v>
      </c>
      <c r="R68" s="96">
        <v>46356</v>
      </c>
      <c r="S68" s="88" t="s">
        <v>691</v>
      </c>
      <c r="T68" s="88" t="s">
        <v>691</v>
      </c>
      <c r="U68" s="81" t="s">
        <v>4075</v>
      </c>
      <c r="V68" s="91" t="s">
        <v>691</v>
      </c>
      <c r="W68" s="91"/>
      <c r="X68" s="274" t="s">
        <v>147</v>
      </c>
      <c r="Y68" s="274" t="s">
        <v>188</v>
      </c>
      <c r="Z68" s="274" t="s">
        <v>403</v>
      </c>
      <c r="AA68" s="91"/>
      <c r="AB68" s="103"/>
    </row>
    <row r="69" spans="1:28" ht="115.5">
      <c r="A69" s="71" t="s">
        <v>4076</v>
      </c>
      <c r="B69" s="131" t="s">
        <v>4077</v>
      </c>
      <c r="C69" s="88" t="s">
        <v>691</v>
      </c>
      <c r="D69" s="71" t="s">
        <v>3652</v>
      </c>
      <c r="E69" s="113" t="s">
        <v>4078</v>
      </c>
      <c r="F69" s="113" t="s">
        <v>4079</v>
      </c>
      <c r="G69" s="113" t="s">
        <v>4080</v>
      </c>
      <c r="H69" s="102" t="s">
        <v>3861</v>
      </c>
      <c r="I69" s="88">
        <v>72864</v>
      </c>
      <c r="J69" s="88">
        <v>72864</v>
      </c>
      <c r="K69" s="88">
        <v>26764.22</v>
      </c>
      <c r="L69" s="131" t="s">
        <v>4048</v>
      </c>
      <c r="M69" s="131" t="s">
        <v>4081</v>
      </c>
      <c r="N69" s="73" t="s">
        <v>4082</v>
      </c>
      <c r="O69" s="113" t="s">
        <v>4083</v>
      </c>
      <c r="P69" s="88" t="s">
        <v>691</v>
      </c>
      <c r="Q69" s="90">
        <v>45170</v>
      </c>
      <c r="R69" s="90">
        <v>45534</v>
      </c>
      <c r="S69" s="88" t="s">
        <v>691</v>
      </c>
      <c r="T69" s="88" t="s">
        <v>691</v>
      </c>
      <c r="U69" s="81" t="s">
        <v>4084</v>
      </c>
      <c r="V69" s="91" t="s">
        <v>691</v>
      </c>
      <c r="W69" s="97" t="s">
        <v>4085</v>
      </c>
      <c r="X69" s="274" t="s">
        <v>147</v>
      </c>
      <c r="Y69" s="274" t="s">
        <v>188</v>
      </c>
      <c r="Z69" s="274" t="s">
        <v>671</v>
      </c>
      <c r="AA69" s="91"/>
      <c r="AB69" s="103"/>
    </row>
    <row r="70" spans="1:28" ht="115.5">
      <c r="A70" s="71" t="s">
        <v>4076</v>
      </c>
      <c r="B70" s="113" t="s">
        <v>4086</v>
      </c>
      <c r="C70" s="88" t="s">
        <v>691</v>
      </c>
      <c r="D70" s="72" t="s">
        <v>3926</v>
      </c>
      <c r="E70" s="72" t="s">
        <v>4087</v>
      </c>
      <c r="F70" s="113" t="s">
        <v>4088</v>
      </c>
      <c r="G70" s="113" t="s">
        <v>4089</v>
      </c>
      <c r="H70" s="102" t="s">
        <v>3861</v>
      </c>
      <c r="I70" s="72">
        <v>27146</v>
      </c>
      <c r="J70" s="88">
        <v>27146</v>
      </c>
      <c r="K70" s="88">
        <v>13348.87</v>
      </c>
      <c r="L70" s="131" t="s">
        <v>4048</v>
      </c>
      <c r="M70" s="71" t="s">
        <v>4090</v>
      </c>
      <c r="N70" s="73" t="s">
        <v>4091</v>
      </c>
      <c r="O70" s="113" t="s">
        <v>4083</v>
      </c>
      <c r="P70" s="88" t="s">
        <v>691</v>
      </c>
      <c r="Q70" s="90">
        <v>45184</v>
      </c>
      <c r="R70" s="90">
        <v>45549</v>
      </c>
      <c r="S70" s="88" t="s">
        <v>691</v>
      </c>
      <c r="T70" s="88" t="s">
        <v>691</v>
      </c>
      <c r="U70" s="81" t="s">
        <v>4092</v>
      </c>
      <c r="V70" s="91" t="s">
        <v>691</v>
      </c>
      <c r="W70" s="91"/>
      <c r="X70" s="274" t="s">
        <v>147</v>
      </c>
      <c r="Y70" s="274" t="s">
        <v>188</v>
      </c>
      <c r="Z70" s="273" t="s">
        <v>565</v>
      </c>
      <c r="AA70" s="91"/>
      <c r="AB70" s="103"/>
    </row>
    <row r="71" spans="1:28" ht="51.75">
      <c r="A71" s="73" t="s">
        <v>4093</v>
      </c>
      <c r="B71" s="113" t="s">
        <v>4094</v>
      </c>
      <c r="C71" s="88" t="s">
        <v>691</v>
      </c>
      <c r="D71" s="88" t="s">
        <v>3652</v>
      </c>
      <c r="E71" s="71" t="s">
        <v>4095</v>
      </c>
      <c r="F71" s="113" t="s">
        <v>4096</v>
      </c>
      <c r="G71" s="113" t="s">
        <v>4097</v>
      </c>
      <c r="H71" s="102" t="s">
        <v>3861</v>
      </c>
      <c r="I71" s="88">
        <v>5998</v>
      </c>
      <c r="J71" s="88">
        <v>5998</v>
      </c>
      <c r="K71" s="98">
        <v>2189.4</v>
      </c>
      <c r="L71" s="131" t="s">
        <v>4098</v>
      </c>
      <c r="M71" s="99" t="s">
        <v>4099</v>
      </c>
      <c r="N71" s="88">
        <v>0</v>
      </c>
      <c r="O71" s="113" t="s">
        <v>4100</v>
      </c>
      <c r="P71" s="88" t="s">
        <v>691</v>
      </c>
      <c r="Q71" s="90">
        <v>45536</v>
      </c>
      <c r="R71" s="90">
        <v>45900</v>
      </c>
      <c r="S71" s="88" t="s">
        <v>691</v>
      </c>
      <c r="T71" s="88" t="s">
        <v>691</v>
      </c>
      <c r="U71" s="75" t="s">
        <v>4101</v>
      </c>
      <c r="V71" s="91" t="s">
        <v>691</v>
      </c>
      <c r="W71" s="91"/>
      <c r="X71" s="274" t="s">
        <v>147</v>
      </c>
      <c r="Y71" s="274" t="s">
        <v>188</v>
      </c>
      <c r="Z71" s="274" t="s">
        <v>640</v>
      </c>
      <c r="AA71" s="91"/>
      <c r="AB71" s="103"/>
    </row>
    <row r="72" spans="1:28" ht="89.25">
      <c r="A72" s="73" t="s">
        <v>4102</v>
      </c>
      <c r="B72" s="113" t="s">
        <v>4103</v>
      </c>
      <c r="C72" s="88" t="s">
        <v>691</v>
      </c>
      <c r="D72" s="88" t="s">
        <v>3652</v>
      </c>
      <c r="E72" s="84" t="s">
        <v>4104</v>
      </c>
      <c r="F72" s="113" t="s">
        <v>4105</v>
      </c>
      <c r="G72" s="113" t="s">
        <v>4089</v>
      </c>
      <c r="H72" s="102" t="s">
        <v>3861</v>
      </c>
      <c r="I72" s="88">
        <v>0</v>
      </c>
      <c r="J72" s="88">
        <v>0</v>
      </c>
      <c r="K72" s="88">
        <v>3010.52</v>
      </c>
      <c r="L72" s="113" t="s">
        <v>4106</v>
      </c>
      <c r="M72" s="88">
        <v>0</v>
      </c>
      <c r="N72" s="88">
        <v>0</v>
      </c>
      <c r="O72" s="113" t="s">
        <v>4107</v>
      </c>
      <c r="P72" s="88" t="s">
        <v>691</v>
      </c>
      <c r="Q72" s="90">
        <v>44480</v>
      </c>
      <c r="R72" s="90">
        <v>45940</v>
      </c>
      <c r="S72" s="88" t="s">
        <v>691</v>
      </c>
      <c r="T72" s="88" t="s">
        <v>691</v>
      </c>
      <c r="U72" s="75" t="s">
        <v>4108</v>
      </c>
      <c r="V72" s="91" t="s">
        <v>691</v>
      </c>
      <c r="W72" s="91"/>
      <c r="X72" s="274" t="s">
        <v>147</v>
      </c>
      <c r="Y72" s="274" t="s">
        <v>188</v>
      </c>
      <c r="Z72" s="274" t="s">
        <v>565</v>
      </c>
      <c r="AA72" s="91"/>
      <c r="AB72" s="103"/>
    </row>
    <row r="73" spans="1:28" ht="76.5">
      <c r="A73" s="73" t="s">
        <v>4102</v>
      </c>
      <c r="B73" s="113" t="s">
        <v>4109</v>
      </c>
      <c r="C73" s="88" t="s">
        <v>691</v>
      </c>
      <c r="D73" s="71" t="s">
        <v>3926</v>
      </c>
      <c r="E73" s="71" t="s">
        <v>4110</v>
      </c>
      <c r="F73" s="113" t="s">
        <v>4111</v>
      </c>
      <c r="G73" s="113" t="s">
        <v>4112</v>
      </c>
      <c r="H73" s="102" t="s">
        <v>3861</v>
      </c>
      <c r="I73" s="88">
        <v>0</v>
      </c>
      <c r="J73" s="88">
        <v>0</v>
      </c>
      <c r="K73" s="88">
        <v>854.27</v>
      </c>
      <c r="L73" s="113" t="s">
        <v>4113</v>
      </c>
      <c r="M73" s="88">
        <v>0</v>
      </c>
      <c r="N73" s="88">
        <v>0</v>
      </c>
      <c r="O73" s="113" t="s">
        <v>4107</v>
      </c>
      <c r="P73" s="88" t="s">
        <v>691</v>
      </c>
      <c r="Q73" s="90">
        <v>45953</v>
      </c>
      <c r="R73" s="90">
        <v>47413</v>
      </c>
      <c r="S73" s="88" t="s">
        <v>691</v>
      </c>
      <c r="T73" s="88" t="s">
        <v>691</v>
      </c>
      <c r="U73" s="75" t="s">
        <v>4114</v>
      </c>
      <c r="V73" s="91" t="s">
        <v>691</v>
      </c>
      <c r="W73" s="91"/>
      <c r="X73" s="274" t="s">
        <v>147</v>
      </c>
      <c r="Y73" s="274" t="s">
        <v>188</v>
      </c>
      <c r="Z73" s="274" t="s">
        <v>565</v>
      </c>
      <c r="AA73" s="91"/>
      <c r="AB73" s="103"/>
    </row>
    <row r="74" spans="1:28" ht="127.5">
      <c r="A74" s="106" t="s">
        <v>4116</v>
      </c>
      <c r="B74" s="106" t="s">
        <v>4117</v>
      </c>
      <c r="C74" s="106" t="s">
        <v>4118</v>
      </c>
      <c r="D74" s="106" t="s">
        <v>3652</v>
      </c>
      <c r="E74" s="106" t="s">
        <v>4119</v>
      </c>
      <c r="F74" s="106" t="s">
        <v>4120</v>
      </c>
      <c r="G74" s="106" t="s">
        <v>4121</v>
      </c>
      <c r="H74" s="307" t="s">
        <v>61</v>
      </c>
      <c r="I74" s="123">
        <v>509000</v>
      </c>
      <c r="J74" s="123">
        <v>509000</v>
      </c>
      <c r="K74" s="148">
        <v>73000</v>
      </c>
      <c r="L74" s="107" t="s">
        <v>4122</v>
      </c>
      <c r="M74" s="138" t="s">
        <v>4117</v>
      </c>
      <c r="N74" s="122" t="s">
        <v>4123</v>
      </c>
      <c r="O74" s="107" t="s">
        <v>3865</v>
      </c>
      <c r="P74" s="128"/>
      <c r="Q74" s="111">
        <v>2022</v>
      </c>
      <c r="R74" s="111">
        <v>2026</v>
      </c>
      <c r="S74" s="128"/>
      <c r="T74" s="128"/>
      <c r="U74" s="106" t="s">
        <v>4124</v>
      </c>
      <c r="V74" s="128"/>
      <c r="W74" s="128"/>
      <c r="X74" s="163" t="s">
        <v>180</v>
      </c>
      <c r="Y74" s="132" t="s">
        <v>154</v>
      </c>
      <c r="Z74" s="132" t="s">
        <v>480</v>
      </c>
      <c r="AA74" s="103"/>
      <c r="AB74" s="103"/>
    </row>
    <row r="75" spans="1:28" ht="153">
      <c r="A75" s="106" t="s">
        <v>4125</v>
      </c>
      <c r="B75" s="106" t="s">
        <v>4126</v>
      </c>
      <c r="C75" s="109" t="s">
        <v>4127</v>
      </c>
      <c r="D75" s="106" t="s">
        <v>3652</v>
      </c>
      <c r="E75" s="106" t="s">
        <v>4128</v>
      </c>
      <c r="F75" s="106" t="s">
        <v>4129</v>
      </c>
      <c r="G75" s="106" t="s">
        <v>4130</v>
      </c>
      <c r="H75" s="307" t="s">
        <v>61</v>
      </c>
      <c r="I75" s="123">
        <v>40000</v>
      </c>
      <c r="J75" s="123">
        <v>40000</v>
      </c>
      <c r="K75" s="148">
        <v>8000</v>
      </c>
      <c r="L75" s="107" t="s">
        <v>4122</v>
      </c>
      <c r="M75" s="138" t="s">
        <v>4126</v>
      </c>
      <c r="N75" s="122" t="s">
        <v>4131</v>
      </c>
      <c r="O75" s="107" t="s">
        <v>3865</v>
      </c>
      <c r="P75" s="128"/>
      <c r="Q75" s="111">
        <v>2022</v>
      </c>
      <c r="R75" s="111">
        <v>2026</v>
      </c>
      <c r="S75" s="128"/>
      <c r="T75" s="128"/>
      <c r="U75" s="106" t="s">
        <v>4132</v>
      </c>
      <c r="V75" s="128"/>
      <c r="W75" s="128"/>
      <c r="X75" s="163" t="s">
        <v>180</v>
      </c>
      <c r="Y75" s="132" t="s">
        <v>154</v>
      </c>
      <c r="Z75" s="132" t="s">
        <v>480</v>
      </c>
      <c r="AA75" s="103"/>
      <c r="AB75" s="103"/>
    </row>
    <row r="76" spans="1:28" ht="114.75">
      <c r="A76" s="106" t="s">
        <v>4133</v>
      </c>
      <c r="B76" s="106" t="s">
        <v>4134</v>
      </c>
      <c r="C76" s="106" t="s">
        <v>4135</v>
      </c>
      <c r="D76" s="106" t="s">
        <v>3652</v>
      </c>
      <c r="E76" s="106" t="s">
        <v>4136</v>
      </c>
      <c r="F76" s="106" t="s">
        <v>4137</v>
      </c>
      <c r="G76" s="106" t="s">
        <v>4138</v>
      </c>
      <c r="H76" s="307" t="s">
        <v>61</v>
      </c>
      <c r="I76" s="123">
        <v>51000</v>
      </c>
      <c r="J76" s="123">
        <v>51000</v>
      </c>
      <c r="K76" s="148">
        <v>11000</v>
      </c>
      <c r="L76" s="107" t="s">
        <v>4122</v>
      </c>
      <c r="M76" s="138" t="s">
        <v>4134</v>
      </c>
      <c r="N76" s="122" t="s">
        <v>4139</v>
      </c>
      <c r="O76" s="107" t="s">
        <v>3865</v>
      </c>
      <c r="P76" s="128"/>
      <c r="Q76" s="111">
        <v>2022</v>
      </c>
      <c r="R76" s="111">
        <v>2026</v>
      </c>
      <c r="S76" s="128"/>
      <c r="T76" s="128"/>
      <c r="U76" s="106" t="s">
        <v>4140</v>
      </c>
      <c r="V76" s="128"/>
      <c r="W76" s="128"/>
      <c r="X76" s="163" t="s">
        <v>180</v>
      </c>
      <c r="Y76" s="132" t="s">
        <v>154</v>
      </c>
      <c r="Z76" s="132" t="s">
        <v>480</v>
      </c>
      <c r="AA76" s="103"/>
      <c r="AB76" s="103"/>
    </row>
    <row r="77" spans="1:28" ht="216.75">
      <c r="A77" s="106" t="s">
        <v>4141</v>
      </c>
      <c r="B77" s="106" t="s">
        <v>4142</v>
      </c>
      <c r="C77" s="106" t="s">
        <v>4143</v>
      </c>
      <c r="D77" s="106" t="s">
        <v>3652</v>
      </c>
      <c r="E77" s="106" t="s">
        <v>4144</v>
      </c>
      <c r="F77" s="106" t="s">
        <v>4145</v>
      </c>
      <c r="G77" s="106" t="s">
        <v>4146</v>
      </c>
      <c r="H77" s="307" t="s">
        <v>61</v>
      </c>
      <c r="I77" s="123">
        <v>328000</v>
      </c>
      <c r="J77" s="123">
        <v>328000</v>
      </c>
      <c r="K77" s="148">
        <v>41000</v>
      </c>
      <c r="L77" s="107" t="s">
        <v>4122</v>
      </c>
      <c r="M77" s="138" t="s">
        <v>4142</v>
      </c>
      <c r="N77" s="122" t="s">
        <v>4147</v>
      </c>
      <c r="O77" s="107" t="s">
        <v>3865</v>
      </c>
      <c r="P77" s="128"/>
      <c r="Q77" s="111">
        <v>2022</v>
      </c>
      <c r="R77" s="111">
        <v>2026</v>
      </c>
      <c r="S77" s="128"/>
      <c r="T77" s="128"/>
      <c r="U77" s="106" t="s">
        <v>4148</v>
      </c>
      <c r="V77" s="128"/>
      <c r="W77" s="128"/>
      <c r="X77" s="163" t="s">
        <v>180</v>
      </c>
      <c r="Y77" s="132" t="s">
        <v>154</v>
      </c>
      <c r="Z77" s="132" t="s">
        <v>480</v>
      </c>
      <c r="AA77" s="103"/>
      <c r="AB77" s="103"/>
    </row>
    <row r="78" spans="1:28" ht="63.75">
      <c r="A78" s="106" t="s">
        <v>4149</v>
      </c>
      <c r="B78" s="106">
        <v>3250002671</v>
      </c>
      <c r="C78" s="106" t="s">
        <v>4149</v>
      </c>
      <c r="D78" s="106" t="s">
        <v>4150</v>
      </c>
      <c r="E78" s="106" t="s">
        <v>4151</v>
      </c>
      <c r="F78" s="106" t="s">
        <v>4152</v>
      </c>
      <c r="G78" s="106" t="s">
        <v>4153</v>
      </c>
      <c r="H78" s="307" t="s">
        <v>61</v>
      </c>
      <c r="I78" s="148">
        <v>3500</v>
      </c>
      <c r="J78" s="148">
        <v>3500</v>
      </c>
      <c r="K78" s="148">
        <v>3500</v>
      </c>
      <c r="L78" s="107" t="s">
        <v>4154</v>
      </c>
      <c r="M78" s="138" t="s">
        <v>4149</v>
      </c>
      <c r="N78" s="106" t="s">
        <v>4149</v>
      </c>
      <c r="O78" s="107" t="s">
        <v>4155</v>
      </c>
      <c r="P78" s="128"/>
      <c r="Q78" s="111">
        <v>2025</v>
      </c>
      <c r="R78" s="111">
        <v>2025</v>
      </c>
      <c r="S78" s="128"/>
      <c r="T78" s="128"/>
      <c r="U78" s="107" t="s">
        <v>4156</v>
      </c>
      <c r="V78" s="128"/>
      <c r="W78" s="128"/>
      <c r="X78" s="163" t="s">
        <v>180</v>
      </c>
      <c r="Y78" s="132" t="s">
        <v>154</v>
      </c>
      <c r="Z78" s="132" t="s">
        <v>296</v>
      </c>
      <c r="AA78" s="103"/>
      <c r="AB78" s="103"/>
    </row>
    <row r="79" spans="1:28" ht="51">
      <c r="A79" s="106" t="s">
        <v>4149</v>
      </c>
      <c r="B79" s="106">
        <v>3250004772</v>
      </c>
      <c r="C79" s="106" t="s">
        <v>4149</v>
      </c>
      <c r="D79" s="106" t="s">
        <v>4150</v>
      </c>
      <c r="E79" s="106" t="s">
        <v>4157</v>
      </c>
      <c r="F79" s="106" t="s">
        <v>4158</v>
      </c>
      <c r="G79" s="106" t="s">
        <v>4153</v>
      </c>
      <c r="H79" s="307" t="s">
        <v>61</v>
      </c>
      <c r="I79" s="148">
        <v>3500</v>
      </c>
      <c r="J79" s="148">
        <v>3500</v>
      </c>
      <c r="K79" s="148">
        <v>3500</v>
      </c>
      <c r="L79" s="107" t="s">
        <v>4154</v>
      </c>
      <c r="M79" s="138" t="s">
        <v>4149</v>
      </c>
      <c r="N79" s="106" t="s">
        <v>4149</v>
      </c>
      <c r="O79" s="107" t="s">
        <v>4155</v>
      </c>
      <c r="P79" s="128"/>
      <c r="Q79" s="111">
        <v>2025</v>
      </c>
      <c r="R79" s="111">
        <v>2025</v>
      </c>
      <c r="S79" s="128"/>
      <c r="T79" s="128"/>
      <c r="U79" s="107" t="s">
        <v>4159</v>
      </c>
      <c r="V79" s="128"/>
      <c r="W79" s="128"/>
      <c r="X79" s="163" t="s">
        <v>180</v>
      </c>
      <c r="Y79" s="132" t="s">
        <v>154</v>
      </c>
      <c r="Z79" s="132" t="s">
        <v>296</v>
      </c>
      <c r="AA79" s="103"/>
      <c r="AB79" s="103"/>
    </row>
    <row r="80" spans="1:28" ht="51">
      <c r="A80" s="106" t="s">
        <v>4149</v>
      </c>
      <c r="B80" s="106">
        <v>3250002194</v>
      </c>
      <c r="C80" s="106" t="s">
        <v>4149</v>
      </c>
      <c r="D80" s="106" t="s">
        <v>4150</v>
      </c>
      <c r="E80" s="106" t="s">
        <v>4160</v>
      </c>
      <c r="F80" s="106" t="s">
        <v>4161</v>
      </c>
      <c r="G80" s="106" t="s">
        <v>4162</v>
      </c>
      <c r="H80" s="307" t="s">
        <v>61</v>
      </c>
      <c r="I80" s="148">
        <v>870</v>
      </c>
      <c r="J80" s="148">
        <v>870</v>
      </c>
      <c r="K80" s="148">
        <v>870</v>
      </c>
      <c r="L80" s="107" t="s">
        <v>4163</v>
      </c>
      <c r="M80" s="138" t="s">
        <v>4149</v>
      </c>
      <c r="N80" s="106" t="s">
        <v>4149</v>
      </c>
      <c r="O80" s="107" t="s">
        <v>4155</v>
      </c>
      <c r="P80" s="128"/>
      <c r="Q80" s="111">
        <v>2025</v>
      </c>
      <c r="R80" s="111">
        <v>2025</v>
      </c>
      <c r="S80" s="128"/>
      <c r="T80" s="128"/>
      <c r="U80" s="107" t="s">
        <v>4164</v>
      </c>
      <c r="V80" s="128"/>
      <c r="W80" s="128"/>
      <c r="X80" s="163" t="s">
        <v>180</v>
      </c>
      <c r="Y80" s="132" t="s">
        <v>154</v>
      </c>
      <c r="Z80" s="132" t="s">
        <v>572</v>
      </c>
      <c r="AA80" s="103"/>
      <c r="AB80" s="103"/>
    </row>
    <row r="81" spans="1:28" ht="51">
      <c r="A81" s="106" t="s">
        <v>4149</v>
      </c>
      <c r="B81" s="106">
        <v>3250002644</v>
      </c>
      <c r="C81" s="106" t="s">
        <v>4149</v>
      </c>
      <c r="D81" s="106" t="s">
        <v>4150</v>
      </c>
      <c r="E81" s="106" t="s">
        <v>4165</v>
      </c>
      <c r="F81" s="106" t="s">
        <v>4166</v>
      </c>
      <c r="G81" s="106" t="s">
        <v>4162</v>
      </c>
      <c r="H81" s="307" t="s">
        <v>61</v>
      </c>
      <c r="I81" s="148">
        <v>960</v>
      </c>
      <c r="J81" s="148">
        <v>960</v>
      </c>
      <c r="K81" s="148">
        <v>960</v>
      </c>
      <c r="L81" s="107" t="s">
        <v>4163</v>
      </c>
      <c r="M81" s="138" t="s">
        <v>4149</v>
      </c>
      <c r="N81" s="106" t="s">
        <v>4149</v>
      </c>
      <c r="O81" s="107" t="s">
        <v>4155</v>
      </c>
      <c r="P81" s="128"/>
      <c r="Q81" s="111">
        <v>2025</v>
      </c>
      <c r="R81" s="111">
        <v>2025</v>
      </c>
      <c r="S81" s="128"/>
      <c r="T81" s="128"/>
      <c r="U81" s="107" t="s">
        <v>4167</v>
      </c>
      <c r="V81" s="128"/>
      <c r="W81" s="128"/>
      <c r="X81" s="163" t="s">
        <v>180</v>
      </c>
      <c r="Y81" s="132" t="s">
        <v>154</v>
      </c>
      <c r="Z81" s="132" t="s">
        <v>572</v>
      </c>
      <c r="AA81" s="103"/>
      <c r="AB81" s="103"/>
    </row>
    <row r="82" spans="1:28" ht="51">
      <c r="A82" s="106" t="s">
        <v>4149</v>
      </c>
      <c r="B82" s="106">
        <v>3250002645</v>
      </c>
      <c r="C82" s="106" t="s">
        <v>4149</v>
      </c>
      <c r="D82" s="106" t="s">
        <v>4150</v>
      </c>
      <c r="E82" s="106" t="s">
        <v>4168</v>
      </c>
      <c r="F82" s="106" t="s">
        <v>4169</v>
      </c>
      <c r="G82" s="106" t="s">
        <v>4162</v>
      </c>
      <c r="H82" s="307" t="s">
        <v>61</v>
      </c>
      <c r="I82" s="148">
        <v>160</v>
      </c>
      <c r="J82" s="148">
        <v>160</v>
      </c>
      <c r="K82" s="148">
        <v>160</v>
      </c>
      <c r="L82" s="107" t="s">
        <v>4163</v>
      </c>
      <c r="M82" s="138" t="s">
        <v>4149</v>
      </c>
      <c r="N82" s="106" t="s">
        <v>4149</v>
      </c>
      <c r="O82" s="107" t="s">
        <v>4155</v>
      </c>
      <c r="P82" s="128"/>
      <c r="Q82" s="111">
        <v>2025</v>
      </c>
      <c r="R82" s="111">
        <v>2025</v>
      </c>
      <c r="S82" s="128"/>
      <c r="T82" s="128"/>
      <c r="U82" s="107" t="s">
        <v>4170</v>
      </c>
      <c r="V82" s="128"/>
      <c r="W82" s="128"/>
      <c r="X82" s="163" t="s">
        <v>180</v>
      </c>
      <c r="Y82" s="132" t="s">
        <v>154</v>
      </c>
      <c r="Z82" s="132" t="s">
        <v>572</v>
      </c>
      <c r="AA82" s="103"/>
      <c r="AB82" s="103"/>
    </row>
    <row r="83" spans="1:28" ht="76.5">
      <c r="A83" s="106" t="s">
        <v>4149</v>
      </c>
      <c r="B83" s="106">
        <v>3250001123</v>
      </c>
      <c r="C83" s="106" t="s">
        <v>4149</v>
      </c>
      <c r="D83" s="106" t="s">
        <v>4150</v>
      </c>
      <c r="E83" s="106" t="s">
        <v>4171</v>
      </c>
      <c r="F83" s="106" t="s">
        <v>4172</v>
      </c>
      <c r="G83" s="106" t="s">
        <v>4173</v>
      </c>
      <c r="H83" s="307" t="s">
        <v>61</v>
      </c>
      <c r="I83" s="148">
        <v>443</v>
      </c>
      <c r="J83" s="148">
        <v>443</v>
      </c>
      <c r="K83" s="148">
        <v>442.8</v>
      </c>
      <c r="L83" s="107" t="s">
        <v>4174</v>
      </c>
      <c r="M83" s="138" t="s">
        <v>4149</v>
      </c>
      <c r="N83" s="106" t="s">
        <v>4149</v>
      </c>
      <c r="O83" s="107" t="s">
        <v>4155</v>
      </c>
      <c r="P83" s="128"/>
      <c r="Q83" s="111">
        <v>2025</v>
      </c>
      <c r="R83" s="111">
        <v>2025</v>
      </c>
      <c r="S83" s="128"/>
      <c r="T83" s="128"/>
      <c r="U83" s="107" t="s">
        <v>4175</v>
      </c>
      <c r="V83" s="128"/>
      <c r="W83" s="128"/>
      <c r="X83" s="163" t="s">
        <v>180</v>
      </c>
      <c r="Y83" s="132" t="s">
        <v>154</v>
      </c>
      <c r="Z83" s="132" t="s">
        <v>572</v>
      </c>
      <c r="AA83" s="103"/>
      <c r="AB83" s="103"/>
    </row>
    <row r="84" spans="1:28" ht="76.5">
      <c r="A84" s="106" t="s">
        <v>4149</v>
      </c>
      <c r="B84" s="106">
        <v>3250002018</v>
      </c>
      <c r="C84" s="106" t="s">
        <v>4149</v>
      </c>
      <c r="D84" s="106" t="s">
        <v>4150</v>
      </c>
      <c r="E84" s="106" t="s">
        <v>4176</v>
      </c>
      <c r="F84" s="106" t="s">
        <v>4177</v>
      </c>
      <c r="G84" s="106" t="s">
        <v>4173</v>
      </c>
      <c r="H84" s="307" t="s">
        <v>61</v>
      </c>
      <c r="I84" s="148">
        <v>221</v>
      </c>
      <c r="J84" s="148">
        <v>221</v>
      </c>
      <c r="K84" s="148">
        <v>221.4</v>
      </c>
      <c r="L84" s="107" t="s">
        <v>4174</v>
      </c>
      <c r="M84" s="138" t="s">
        <v>4149</v>
      </c>
      <c r="N84" s="106" t="s">
        <v>4149</v>
      </c>
      <c r="O84" s="107" t="s">
        <v>4155</v>
      </c>
      <c r="P84" s="128"/>
      <c r="Q84" s="111">
        <v>2025</v>
      </c>
      <c r="R84" s="111">
        <v>2025</v>
      </c>
      <c r="S84" s="128"/>
      <c r="T84" s="128"/>
      <c r="U84" s="107" t="s">
        <v>4178</v>
      </c>
      <c r="V84" s="128"/>
      <c r="W84" s="128"/>
      <c r="X84" s="163" t="s">
        <v>180</v>
      </c>
      <c r="Y84" s="132" t="s">
        <v>154</v>
      </c>
      <c r="Z84" s="132" t="s">
        <v>572</v>
      </c>
      <c r="AA84" s="103"/>
      <c r="AB84" s="103"/>
    </row>
    <row r="85" spans="1:28" ht="127.5">
      <c r="A85" s="106" t="s">
        <v>4149</v>
      </c>
      <c r="B85" s="106">
        <v>3250002725</v>
      </c>
      <c r="C85" s="106" t="s">
        <v>4149</v>
      </c>
      <c r="D85" s="106" t="s">
        <v>4150</v>
      </c>
      <c r="E85" s="106" t="s">
        <v>4179</v>
      </c>
      <c r="F85" s="106" t="s">
        <v>4180</v>
      </c>
      <c r="G85" s="106" t="s">
        <v>4181</v>
      </c>
      <c r="H85" s="307" t="s">
        <v>61</v>
      </c>
      <c r="I85" s="148">
        <v>369</v>
      </c>
      <c r="J85" s="148">
        <v>369</v>
      </c>
      <c r="K85" s="148">
        <v>369</v>
      </c>
      <c r="L85" s="107" t="s">
        <v>4182</v>
      </c>
      <c r="M85" s="138" t="s">
        <v>4149</v>
      </c>
      <c r="N85" s="106" t="s">
        <v>4149</v>
      </c>
      <c r="O85" s="107" t="s">
        <v>4155</v>
      </c>
      <c r="P85" s="128"/>
      <c r="Q85" s="111">
        <v>2025</v>
      </c>
      <c r="R85" s="111">
        <v>2025</v>
      </c>
      <c r="S85" s="128"/>
      <c r="T85" s="128"/>
      <c r="U85" s="107" t="s">
        <v>4183</v>
      </c>
      <c r="V85" s="128"/>
      <c r="W85" s="128"/>
      <c r="X85" s="163" t="s">
        <v>180</v>
      </c>
      <c r="Y85" s="132" t="s">
        <v>154</v>
      </c>
      <c r="Z85" s="132" t="s">
        <v>572</v>
      </c>
      <c r="AA85" s="103"/>
      <c r="AB85" s="103"/>
    </row>
    <row r="86" spans="1:28" ht="318.75">
      <c r="A86" s="106" t="s">
        <v>4184</v>
      </c>
      <c r="B86" s="106" t="s">
        <v>4185</v>
      </c>
      <c r="C86" s="126" t="s">
        <v>4186</v>
      </c>
      <c r="D86" s="106" t="s">
        <v>4187</v>
      </c>
      <c r="E86" s="106" t="s">
        <v>4188</v>
      </c>
      <c r="F86" s="106" t="s">
        <v>4189</v>
      </c>
      <c r="G86" s="106" t="s">
        <v>4190</v>
      </c>
      <c r="H86" s="308" t="s">
        <v>35</v>
      </c>
      <c r="I86" s="148">
        <v>176393.25</v>
      </c>
      <c r="J86" s="148">
        <v>176393.25</v>
      </c>
      <c r="K86" s="148">
        <v>38597.440000000002</v>
      </c>
      <c r="L86" s="106" t="s">
        <v>4191</v>
      </c>
      <c r="M86" s="203" t="s">
        <v>4192</v>
      </c>
      <c r="N86" s="144" t="s">
        <v>4193</v>
      </c>
      <c r="O86" s="106" t="s">
        <v>4194</v>
      </c>
      <c r="P86" s="106" t="s">
        <v>4195</v>
      </c>
      <c r="Q86" s="145">
        <v>44927</v>
      </c>
      <c r="R86" s="145">
        <v>45412</v>
      </c>
      <c r="S86" s="106" t="s">
        <v>4196</v>
      </c>
      <c r="T86" s="106" t="s">
        <v>4197</v>
      </c>
      <c r="U86" s="106" t="s">
        <v>4198</v>
      </c>
      <c r="V86" s="106" t="s">
        <v>4199</v>
      </c>
      <c r="W86" s="127"/>
      <c r="X86" s="132" t="s">
        <v>148</v>
      </c>
      <c r="Y86" s="132" t="s">
        <v>168</v>
      </c>
      <c r="Z86" s="132" t="s">
        <v>355</v>
      </c>
      <c r="AA86" s="103"/>
      <c r="AB86" s="103"/>
    </row>
    <row r="87" spans="1:28" ht="216.75">
      <c r="A87" s="153" t="s">
        <v>4200</v>
      </c>
      <c r="B87" s="153" t="s">
        <v>4201</v>
      </c>
      <c r="C87" s="106" t="s">
        <v>4149</v>
      </c>
      <c r="D87" s="106" t="s">
        <v>178</v>
      </c>
      <c r="E87" s="182" t="s">
        <v>4202</v>
      </c>
      <c r="F87" s="182" t="s">
        <v>4203</v>
      </c>
      <c r="G87" s="134" t="s">
        <v>4204</v>
      </c>
      <c r="H87" s="309" t="s">
        <v>66</v>
      </c>
      <c r="I87" s="162">
        <v>10000</v>
      </c>
      <c r="J87" s="162">
        <v>5500</v>
      </c>
      <c r="K87" s="162">
        <v>5500</v>
      </c>
      <c r="L87" s="153" t="s">
        <v>3656</v>
      </c>
      <c r="M87" s="161" t="s">
        <v>4205</v>
      </c>
      <c r="N87" s="144" t="s">
        <v>4206</v>
      </c>
      <c r="O87" s="153" t="s">
        <v>4207</v>
      </c>
      <c r="P87" s="128"/>
      <c r="Q87" s="141">
        <v>45855</v>
      </c>
      <c r="R87" s="141">
        <v>45858</v>
      </c>
      <c r="S87" s="128"/>
      <c r="T87" s="128"/>
      <c r="U87" s="107" t="s">
        <v>4208</v>
      </c>
      <c r="V87" s="128"/>
      <c r="W87" s="128"/>
      <c r="X87" s="132" t="s">
        <v>183</v>
      </c>
      <c r="Y87" s="132" t="s">
        <v>218</v>
      </c>
      <c r="Z87" s="132" t="s">
        <v>395</v>
      </c>
      <c r="AA87" s="103"/>
      <c r="AB87" s="103"/>
    </row>
    <row r="88" spans="1:28" ht="76.5">
      <c r="A88" s="106" t="s">
        <v>4209</v>
      </c>
      <c r="B88" s="106" t="s">
        <v>4210</v>
      </c>
      <c r="C88" s="106" t="s">
        <v>4211</v>
      </c>
      <c r="D88" s="106" t="s">
        <v>3926</v>
      </c>
      <c r="E88" s="106" t="s">
        <v>4212</v>
      </c>
      <c r="F88" s="106" t="s">
        <v>4213</v>
      </c>
      <c r="G88" s="107" t="s">
        <v>4214</v>
      </c>
      <c r="H88" s="307" t="s">
        <v>20</v>
      </c>
      <c r="I88" s="123">
        <v>116840</v>
      </c>
      <c r="J88" s="123">
        <v>116840</v>
      </c>
      <c r="K88" s="148">
        <v>4691.1000000000004</v>
      </c>
      <c r="L88" s="107" t="s">
        <v>4215</v>
      </c>
      <c r="M88" s="139" t="s">
        <v>4216</v>
      </c>
      <c r="N88" s="207" t="s">
        <v>4217</v>
      </c>
      <c r="O88" s="122" t="s">
        <v>4218</v>
      </c>
      <c r="P88" s="128"/>
      <c r="Q88" s="111">
        <v>2018</v>
      </c>
      <c r="R88" s="111">
        <v>2027</v>
      </c>
      <c r="S88" s="128"/>
      <c r="T88" s="128"/>
      <c r="U88" s="107" t="s">
        <v>4219</v>
      </c>
      <c r="V88" s="128"/>
      <c r="W88" s="128"/>
      <c r="X88" s="165" t="s">
        <v>180</v>
      </c>
      <c r="Y88" s="165" t="s">
        <v>157</v>
      </c>
      <c r="Z88" s="165" t="s">
        <v>625</v>
      </c>
      <c r="AA88" s="103"/>
      <c r="AB88" s="103"/>
    </row>
    <row r="89" spans="1:28" ht="114.75">
      <c r="A89" s="106" t="s">
        <v>3924</v>
      </c>
      <c r="B89" s="106" t="s">
        <v>4220</v>
      </c>
      <c r="C89" s="106" t="s">
        <v>4149</v>
      </c>
      <c r="D89" s="106" t="s">
        <v>3652</v>
      </c>
      <c r="E89" s="106" t="s">
        <v>4221</v>
      </c>
      <c r="F89" s="106" t="s">
        <v>4222</v>
      </c>
      <c r="G89" s="107" t="s">
        <v>4223</v>
      </c>
      <c r="H89" s="307" t="s">
        <v>20</v>
      </c>
      <c r="I89" s="123">
        <v>1000</v>
      </c>
      <c r="J89" s="123">
        <v>1000</v>
      </c>
      <c r="K89" s="148">
        <v>1000</v>
      </c>
      <c r="L89" s="107" t="s">
        <v>4224</v>
      </c>
      <c r="M89" s="139" t="s">
        <v>4149</v>
      </c>
      <c r="N89" s="122" t="s">
        <v>4149</v>
      </c>
      <c r="O89" s="128" t="s">
        <v>3924</v>
      </c>
      <c r="P89" s="128"/>
      <c r="Q89" s="111">
        <v>2025</v>
      </c>
      <c r="R89" s="111">
        <v>2025</v>
      </c>
      <c r="S89" s="128"/>
      <c r="T89" s="128"/>
      <c r="U89" s="107" t="s">
        <v>4225</v>
      </c>
      <c r="V89" s="107" t="s">
        <v>4226</v>
      </c>
      <c r="W89" s="107" t="s">
        <v>4227</v>
      </c>
      <c r="X89" s="165" t="s">
        <v>180</v>
      </c>
      <c r="Y89" s="165" t="s">
        <v>155</v>
      </c>
      <c r="Z89" s="165" t="s">
        <v>481</v>
      </c>
      <c r="AA89" s="103"/>
      <c r="AB89" s="103"/>
    </row>
    <row r="90" spans="1:28" ht="229.5">
      <c r="A90" s="106" t="s">
        <v>4228</v>
      </c>
      <c r="B90" s="106" t="s">
        <v>4229</v>
      </c>
      <c r="C90" s="106" t="s">
        <v>4149</v>
      </c>
      <c r="D90" s="106" t="s">
        <v>4150</v>
      </c>
      <c r="E90" s="106" t="s">
        <v>4230</v>
      </c>
      <c r="F90" s="106" t="s">
        <v>4231</v>
      </c>
      <c r="G90" s="107" t="s">
        <v>4232</v>
      </c>
      <c r="H90" s="307" t="s">
        <v>20</v>
      </c>
      <c r="I90" s="123">
        <v>148978.82999999999</v>
      </c>
      <c r="J90" s="123">
        <v>148978.82999999999</v>
      </c>
      <c r="K90" s="123">
        <v>113554.83</v>
      </c>
      <c r="L90" s="107" t="s">
        <v>4233</v>
      </c>
      <c r="M90" s="138" t="s">
        <v>4229</v>
      </c>
      <c r="N90" s="208" t="s">
        <v>4234</v>
      </c>
      <c r="O90" s="107" t="s">
        <v>4228</v>
      </c>
      <c r="P90" s="129"/>
      <c r="Q90" s="111">
        <v>2025</v>
      </c>
      <c r="R90" s="111">
        <v>2026</v>
      </c>
      <c r="S90" s="129"/>
      <c r="T90" s="129"/>
      <c r="U90" s="107" t="s">
        <v>4235</v>
      </c>
      <c r="V90" s="129"/>
      <c r="W90" s="129"/>
      <c r="X90" s="132" t="s">
        <v>180</v>
      </c>
      <c r="Y90" s="132" t="s">
        <v>185</v>
      </c>
      <c r="Z90" s="132" t="s">
        <v>547</v>
      </c>
      <c r="AA90" s="103"/>
      <c r="AB90" s="103"/>
    </row>
    <row r="91" spans="1:28" ht="191.25">
      <c r="A91" s="106" t="s">
        <v>4209</v>
      </c>
      <c r="B91" s="106" t="s">
        <v>4236</v>
      </c>
      <c r="C91" s="106" t="s">
        <v>4237</v>
      </c>
      <c r="D91" s="106" t="s">
        <v>3926</v>
      </c>
      <c r="E91" s="106" t="s">
        <v>4238</v>
      </c>
      <c r="F91" s="106" t="s">
        <v>4239</v>
      </c>
      <c r="G91" s="107" t="s">
        <v>4240</v>
      </c>
      <c r="H91" s="307" t="s">
        <v>20</v>
      </c>
      <c r="I91" s="123">
        <v>330776</v>
      </c>
      <c r="J91" s="123">
        <v>307234.33</v>
      </c>
      <c r="K91" s="123">
        <v>58578.54</v>
      </c>
      <c r="L91" s="107" t="s">
        <v>4241</v>
      </c>
      <c r="M91" s="139" t="s">
        <v>4242</v>
      </c>
      <c r="N91" s="209" t="s">
        <v>4243</v>
      </c>
      <c r="O91" s="128" t="s">
        <v>4244</v>
      </c>
      <c r="P91" s="128"/>
      <c r="Q91" s="111">
        <v>2018</v>
      </c>
      <c r="R91" s="111">
        <v>2022</v>
      </c>
      <c r="S91" s="128"/>
      <c r="T91" s="128"/>
      <c r="U91" s="107" t="s">
        <v>4245</v>
      </c>
      <c r="V91" s="128"/>
      <c r="W91" s="107" t="s">
        <v>4246</v>
      </c>
      <c r="X91" s="132" t="s">
        <v>180</v>
      </c>
      <c r="Y91" s="132" t="s">
        <v>185</v>
      </c>
      <c r="Z91" s="132" t="s">
        <v>429</v>
      </c>
      <c r="AA91" s="103"/>
      <c r="AB91" s="103"/>
    </row>
    <row r="92" spans="1:28" ht="165.75">
      <c r="A92" s="106" t="s">
        <v>4228</v>
      </c>
      <c r="B92" s="106" t="s">
        <v>4247</v>
      </c>
      <c r="C92" s="106" t="s">
        <v>4149</v>
      </c>
      <c r="D92" s="106" t="s">
        <v>3926</v>
      </c>
      <c r="E92" s="106" t="s">
        <v>4248</v>
      </c>
      <c r="F92" s="106" t="s">
        <v>4249</v>
      </c>
      <c r="G92" s="107" t="s">
        <v>4250</v>
      </c>
      <c r="H92" s="310" t="s">
        <v>20</v>
      </c>
      <c r="I92" s="123">
        <v>629892</v>
      </c>
      <c r="J92" s="123">
        <v>629892</v>
      </c>
      <c r="K92" s="123">
        <v>155226</v>
      </c>
      <c r="L92" s="107" t="s">
        <v>4251</v>
      </c>
      <c r="M92" s="139" t="s">
        <v>4252</v>
      </c>
      <c r="N92" s="209" t="s">
        <v>4253</v>
      </c>
      <c r="O92" s="128" t="s">
        <v>4149</v>
      </c>
      <c r="P92" s="128"/>
      <c r="Q92" s="111">
        <v>2023</v>
      </c>
      <c r="R92" s="111">
        <v>2026</v>
      </c>
      <c r="S92" s="128"/>
      <c r="T92" s="128"/>
      <c r="U92" s="107" t="s">
        <v>4254</v>
      </c>
      <c r="V92" s="128"/>
      <c r="W92" s="128"/>
      <c r="X92" s="132" t="s">
        <v>180</v>
      </c>
      <c r="Y92" s="132" t="s">
        <v>155</v>
      </c>
      <c r="Z92" s="132" t="s">
        <v>428</v>
      </c>
      <c r="AA92" s="103"/>
      <c r="AB92" s="103"/>
    </row>
    <row r="93" spans="1:28" ht="51">
      <c r="A93" s="106" t="s">
        <v>4255</v>
      </c>
      <c r="B93" s="106" t="s">
        <v>4256</v>
      </c>
      <c r="C93" s="106" t="s">
        <v>4257</v>
      </c>
      <c r="D93" s="106" t="s">
        <v>3926</v>
      </c>
      <c r="E93" s="106" t="s">
        <v>4258</v>
      </c>
      <c r="F93" s="106" t="s">
        <v>4259</v>
      </c>
      <c r="G93" s="107" t="s">
        <v>4214</v>
      </c>
      <c r="H93" s="310" t="s">
        <v>20</v>
      </c>
      <c r="I93" s="123">
        <v>89156.9</v>
      </c>
      <c r="J93" s="123">
        <v>89156.9</v>
      </c>
      <c r="K93" s="123">
        <v>0</v>
      </c>
      <c r="L93" s="107" t="s">
        <v>4241</v>
      </c>
      <c r="M93" s="139" t="s">
        <v>4260</v>
      </c>
      <c r="N93" s="209" t="s">
        <v>4261</v>
      </c>
      <c r="O93" s="128" t="s">
        <v>4262</v>
      </c>
      <c r="P93" s="128" t="s">
        <v>4263</v>
      </c>
      <c r="Q93" s="111">
        <v>2020</v>
      </c>
      <c r="R93" s="111">
        <v>2027</v>
      </c>
      <c r="S93" s="128"/>
      <c r="T93" s="128"/>
      <c r="U93" s="107" t="s">
        <v>4264</v>
      </c>
      <c r="V93" s="128"/>
      <c r="W93" s="128"/>
      <c r="X93" s="132" t="s">
        <v>180</v>
      </c>
      <c r="Y93" s="132" t="s">
        <v>157</v>
      </c>
      <c r="Z93" s="132" t="s">
        <v>625</v>
      </c>
      <c r="AA93" s="103"/>
      <c r="AB93" s="103"/>
    </row>
    <row r="94" spans="1:28" ht="114.75">
      <c r="A94" s="106" t="s">
        <v>4265</v>
      </c>
      <c r="B94" s="106" t="s">
        <v>4266</v>
      </c>
      <c r="C94" s="106" t="s">
        <v>4149</v>
      </c>
      <c r="D94" s="106" t="s">
        <v>3926</v>
      </c>
      <c r="E94" s="106" t="s">
        <v>4267</v>
      </c>
      <c r="F94" s="106" t="s">
        <v>4268</v>
      </c>
      <c r="G94" s="107" t="s">
        <v>4214</v>
      </c>
      <c r="H94" s="310" t="s">
        <v>20</v>
      </c>
      <c r="I94" s="123">
        <v>130594.1</v>
      </c>
      <c r="J94" s="123">
        <v>130594.1</v>
      </c>
      <c r="K94" s="123">
        <v>0</v>
      </c>
      <c r="L94" s="107" t="s">
        <v>4241</v>
      </c>
      <c r="M94" s="139" t="s">
        <v>4269</v>
      </c>
      <c r="N94" s="209" t="s">
        <v>4270</v>
      </c>
      <c r="O94" s="128" t="s">
        <v>4262</v>
      </c>
      <c r="P94" s="128" t="s">
        <v>4271</v>
      </c>
      <c r="Q94" s="111">
        <v>2019</v>
      </c>
      <c r="R94" s="111">
        <v>2026</v>
      </c>
      <c r="S94" s="128"/>
      <c r="T94" s="128"/>
      <c r="U94" s="107" t="s">
        <v>4272</v>
      </c>
      <c r="V94" s="128"/>
      <c r="W94" s="128"/>
      <c r="X94" s="132" t="s">
        <v>180</v>
      </c>
      <c r="Y94" s="132" t="s">
        <v>157</v>
      </c>
      <c r="Z94" s="132" t="s">
        <v>625</v>
      </c>
      <c r="AA94" s="103"/>
      <c r="AB94" s="103"/>
    </row>
    <row r="95" spans="1:28" ht="140.25">
      <c r="A95" s="106" t="s">
        <v>4255</v>
      </c>
      <c r="B95" s="106" t="s">
        <v>4273</v>
      </c>
      <c r="C95" s="106" t="s">
        <v>4274</v>
      </c>
      <c r="D95" s="106" t="s">
        <v>3926</v>
      </c>
      <c r="E95" s="106" t="s">
        <v>4275</v>
      </c>
      <c r="F95" s="106" t="s">
        <v>4276</v>
      </c>
      <c r="G95" s="107" t="s">
        <v>4277</v>
      </c>
      <c r="H95" s="310" t="s">
        <v>20</v>
      </c>
      <c r="I95" s="123">
        <v>194270</v>
      </c>
      <c r="J95" s="123">
        <v>194270</v>
      </c>
      <c r="K95" s="123">
        <v>0</v>
      </c>
      <c r="L95" s="107" t="s">
        <v>4241</v>
      </c>
      <c r="M95" s="139" t="s">
        <v>4278</v>
      </c>
      <c r="N95" s="209" t="s">
        <v>4279</v>
      </c>
      <c r="O95" s="128" t="s">
        <v>4218</v>
      </c>
      <c r="P95" s="128" t="s">
        <v>4280</v>
      </c>
      <c r="Q95" s="111">
        <v>2021</v>
      </c>
      <c r="R95" s="111">
        <v>2030</v>
      </c>
      <c r="S95" s="128"/>
      <c r="T95" s="128"/>
      <c r="U95" s="107" t="s">
        <v>4281</v>
      </c>
      <c r="V95" s="128"/>
      <c r="W95" s="128"/>
      <c r="X95" s="132" t="s">
        <v>180</v>
      </c>
      <c r="Y95" s="132" t="s">
        <v>185</v>
      </c>
      <c r="Z95" s="132" t="s">
        <v>591</v>
      </c>
      <c r="AA95" s="103"/>
      <c r="AB95" s="103"/>
    </row>
    <row r="96" spans="1:28" ht="409.5">
      <c r="A96" s="106" t="s">
        <v>4282</v>
      </c>
      <c r="B96" s="109" t="s">
        <v>4283</v>
      </c>
      <c r="C96" s="106" t="s">
        <v>4149</v>
      </c>
      <c r="D96" s="106" t="s">
        <v>3926</v>
      </c>
      <c r="E96" s="109" t="s">
        <v>4284</v>
      </c>
      <c r="F96" s="106" t="s">
        <v>4285</v>
      </c>
      <c r="G96" s="109" t="s">
        <v>4286</v>
      </c>
      <c r="H96" s="307" t="s">
        <v>63</v>
      </c>
      <c r="I96" s="123">
        <v>1500</v>
      </c>
      <c r="J96" s="123">
        <v>500</v>
      </c>
      <c r="K96" s="123">
        <v>500</v>
      </c>
      <c r="L96" s="111" t="s">
        <v>4287</v>
      </c>
      <c r="M96" s="139" t="s">
        <v>4288</v>
      </c>
      <c r="N96" s="210" t="s">
        <v>4289</v>
      </c>
      <c r="O96" s="107" t="s">
        <v>4282</v>
      </c>
      <c r="P96" s="128"/>
      <c r="Q96" s="111">
        <v>2025</v>
      </c>
      <c r="R96" s="111">
        <v>2025</v>
      </c>
      <c r="S96" s="107" t="s">
        <v>4290</v>
      </c>
      <c r="T96" s="107" t="s">
        <v>4291</v>
      </c>
      <c r="U96" s="107" t="s">
        <v>4292</v>
      </c>
      <c r="V96" s="107" t="s">
        <v>4293</v>
      </c>
      <c r="W96" s="113" t="s">
        <v>4294</v>
      </c>
      <c r="X96" s="163" t="s">
        <v>181</v>
      </c>
      <c r="Y96" s="163" t="s">
        <v>166</v>
      </c>
      <c r="Z96" s="163" t="s">
        <v>275</v>
      </c>
      <c r="AA96" s="103"/>
      <c r="AB96" s="103"/>
    </row>
    <row r="97" spans="1:28" ht="409.5">
      <c r="A97" s="106" t="s">
        <v>4295</v>
      </c>
      <c r="B97" s="109" t="s">
        <v>4296</v>
      </c>
      <c r="C97" s="106" t="s">
        <v>4149</v>
      </c>
      <c r="D97" s="106" t="s">
        <v>4297</v>
      </c>
      <c r="E97" s="109" t="s">
        <v>4298</v>
      </c>
      <c r="F97" s="160" t="s">
        <v>4299</v>
      </c>
      <c r="G97" s="109" t="s">
        <v>4300</v>
      </c>
      <c r="H97" s="307" t="s">
        <v>63</v>
      </c>
      <c r="I97" s="123">
        <v>500</v>
      </c>
      <c r="J97" s="123">
        <v>500</v>
      </c>
      <c r="K97" s="123">
        <v>500</v>
      </c>
      <c r="L97" s="111" t="s">
        <v>4287</v>
      </c>
      <c r="M97" s="138" t="s">
        <v>4301</v>
      </c>
      <c r="N97" s="211" t="s">
        <v>4302</v>
      </c>
      <c r="O97" s="107" t="s">
        <v>4282</v>
      </c>
      <c r="P97" s="128"/>
      <c r="Q97" s="111">
        <v>2025</v>
      </c>
      <c r="R97" s="111">
        <v>2026</v>
      </c>
      <c r="S97" s="107"/>
      <c r="T97" s="107"/>
      <c r="U97" s="146" t="s">
        <v>4303</v>
      </c>
      <c r="V97" s="128"/>
      <c r="W97" s="113" t="s">
        <v>4304</v>
      </c>
      <c r="X97" s="132" t="s">
        <v>181</v>
      </c>
      <c r="Y97" s="132" t="s">
        <v>199</v>
      </c>
      <c r="Z97" s="132" t="s">
        <v>467</v>
      </c>
      <c r="AA97" s="103"/>
      <c r="AB97" s="103"/>
    </row>
    <row r="98" spans="1:28" ht="409.5">
      <c r="A98" s="106" t="s">
        <v>4295</v>
      </c>
      <c r="B98" s="109" t="s">
        <v>4305</v>
      </c>
      <c r="C98" s="106" t="s">
        <v>4149</v>
      </c>
      <c r="D98" s="106" t="s">
        <v>4297</v>
      </c>
      <c r="E98" s="109" t="s">
        <v>4306</v>
      </c>
      <c r="F98" s="160" t="s">
        <v>4307</v>
      </c>
      <c r="G98" s="109" t="s">
        <v>4308</v>
      </c>
      <c r="H98" s="307" t="s">
        <v>63</v>
      </c>
      <c r="I98" s="123">
        <v>500</v>
      </c>
      <c r="J98" s="123">
        <v>500</v>
      </c>
      <c r="K98" s="123">
        <v>500</v>
      </c>
      <c r="L98" s="111" t="s">
        <v>4287</v>
      </c>
      <c r="M98" s="138" t="s">
        <v>4309</v>
      </c>
      <c r="N98" s="211" t="s">
        <v>4310</v>
      </c>
      <c r="O98" s="107" t="s">
        <v>4282</v>
      </c>
      <c r="P98" s="128"/>
      <c r="Q98" s="111">
        <v>2025</v>
      </c>
      <c r="R98" s="111">
        <v>2026</v>
      </c>
      <c r="S98" s="128"/>
      <c r="T98" s="128"/>
      <c r="U98" s="146" t="s">
        <v>4311</v>
      </c>
      <c r="V98" s="107"/>
      <c r="W98" s="113" t="s">
        <v>4304</v>
      </c>
      <c r="X98" s="132" t="s">
        <v>181</v>
      </c>
      <c r="Y98" s="132" t="s">
        <v>199</v>
      </c>
      <c r="Z98" s="132" t="s">
        <v>467</v>
      </c>
      <c r="AA98" s="103"/>
      <c r="AB98" s="103"/>
    </row>
    <row r="99" spans="1:28" ht="51">
      <c r="A99" s="106" t="s">
        <v>4149</v>
      </c>
      <c r="B99" s="106">
        <v>3250006045</v>
      </c>
      <c r="C99" s="106" t="s">
        <v>4149</v>
      </c>
      <c r="D99" s="106" t="s">
        <v>3954</v>
      </c>
      <c r="E99" s="153" t="s">
        <v>4312</v>
      </c>
      <c r="F99" s="153" t="s">
        <v>4313</v>
      </c>
      <c r="G99" s="106" t="s">
        <v>4314</v>
      </c>
      <c r="H99" s="307" t="s">
        <v>61</v>
      </c>
      <c r="I99" s="123">
        <v>1230</v>
      </c>
      <c r="J99" s="123">
        <v>1230</v>
      </c>
      <c r="K99" s="148">
        <v>1230</v>
      </c>
      <c r="L99" s="107" t="s">
        <v>4315</v>
      </c>
      <c r="M99" s="138" t="s">
        <v>4149</v>
      </c>
      <c r="N99" s="106" t="s">
        <v>4149</v>
      </c>
      <c r="O99" s="107" t="s">
        <v>4155</v>
      </c>
      <c r="P99" s="128"/>
      <c r="Q99" s="111">
        <v>2025</v>
      </c>
      <c r="R99" s="111">
        <v>2025</v>
      </c>
      <c r="S99" s="130"/>
      <c r="T99" s="128"/>
      <c r="U99" s="107" t="s">
        <v>4316</v>
      </c>
      <c r="V99" s="128"/>
      <c r="W99" s="114"/>
      <c r="X99" s="163" t="s">
        <v>180</v>
      </c>
      <c r="Y99" s="132" t="s">
        <v>154</v>
      </c>
      <c r="Z99" s="132" t="s">
        <v>572</v>
      </c>
      <c r="AA99" s="103"/>
      <c r="AB99" s="103"/>
    </row>
    <row r="100" spans="1:28" ht="63.75">
      <c r="A100" s="106" t="s">
        <v>4149</v>
      </c>
      <c r="B100" s="106">
        <v>3250005947</v>
      </c>
      <c r="C100" s="106" t="s">
        <v>4149</v>
      </c>
      <c r="D100" s="106" t="s">
        <v>3954</v>
      </c>
      <c r="E100" s="153" t="s">
        <v>4317</v>
      </c>
      <c r="F100" s="153" t="s">
        <v>4318</v>
      </c>
      <c r="G100" s="106" t="s">
        <v>4319</v>
      </c>
      <c r="H100" s="307" t="s">
        <v>61</v>
      </c>
      <c r="I100" s="148">
        <v>43289.85</v>
      </c>
      <c r="J100" s="148">
        <v>43289.85</v>
      </c>
      <c r="K100" s="148">
        <v>43289.85</v>
      </c>
      <c r="L100" s="107" t="s">
        <v>4320</v>
      </c>
      <c r="M100" s="138" t="s">
        <v>4149</v>
      </c>
      <c r="N100" s="106" t="s">
        <v>4149</v>
      </c>
      <c r="O100" s="107" t="s">
        <v>4155</v>
      </c>
      <c r="P100" s="128"/>
      <c r="Q100" s="111">
        <v>2025</v>
      </c>
      <c r="R100" s="111">
        <v>2025</v>
      </c>
      <c r="S100" s="128"/>
      <c r="T100" s="128"/>
      <c r="U100" s="107" t="s">
        <v>4321</v>
      </c>
      <c r="V100" s="128"/>
      <c r="W100" s="128"/>
      <c r="X100" s="163" t="s">
        <v>180</v>
      </c>
      <c r="Y100" s="132" t="s">
        <v>154</v>
      </c>
      <c r="Z100" s="132" t="s">
        <v>572</v>
      </c>
      <c r="AA100" s="103"/>
      <c r="AB100" s="103"/>
    </row>
    <row r="101" spans="1:28" ht="63.75">
      <c r="A101" s="106" t="s">
        <v>4149</v>
      </c>
      <c r="B101" s="106">
        <v>3250006383</v>
      </c>
      <c r="C101" s="106" t="s">
        <v>4149</v>
      </c>
      <c r="D101" s="106" t="s">
        <v>3954</v>
      </c>
      <c r="E101" s="153" t="s">
        <v>4322</v>
      </c>
      <c r="F101" s="153" t="s">
        <v>4323</v>
      </c>
      <c r="G101" s="106" t="s">
        <v>4319</v>
      </c>
      <c r="H101" s="307" t="s">
        <v>61</v>
      </c>
      <c r="I101" s="148">
        <v>37000.86</v>
      </c>
      <c r="J101" s="148">
        <v>37000.86</v>
      </c>
      <c r="K101" s="148">
        <v>37000.86</v>
      </c>
      <c r="L101" s="107" t="s">
        <v>4324</v>
      </c>
      <c r="M101" s="138" t="s">
        <v>4149</v>
      </c>
      <c r="N101" s="106" t="s">
        <v>4149</v>
      </c>
      <c r="O101" s="107" t="s">
        <v>4155</v>
      </c>
      <c r="P101" s="128"/>
      <c r="Q101" s="111">
        <v>2025</v>
      </c>
      <c r="R101" s="111">
        <v>2025</v>
      </c>
      <c r="S101" s="128"/>
      <c r="T101" s="128"/>
      <c r="U101" s="107" t="s">
        <v>4325</v>
      </c>
      <c r="V101" s="128"/>
      <c r="W101" s="128"/>
      <c r="X101" s="163" t="s">
        <v>180</v>
      </c>
      <c r="Y101" s="132" t="s">
        <v>154</v>
      </c>
      <c r="Z101" s="132" t="s">
        <v>572</v>
      </c>
      <c r="AA101" s="103"/>
      <c r="AB101" s="103"/>
    </row>
    <row r="102" spans="1:28" ht="102">
      <c r="A102" s="106" t="s">
        <v>4149</v>
      </c>
      <c r="B102" s="106">
        <v>3250003785</v>
      </c>
      <c r="C102" s="106" t="s">
        <v>4149</v>
      </c>
      <c r="D102" s="106" t="s">
        <v>3652</v>
      </c>
      <c r="E102" s="153" t="s">
        <v>4326</v>
      </c>
      <c r="F102" s="153" t="s">
        <v>4327</v>
      </c>
      <c r="G102" s="106" t="s">
        <v>4328</v>
      </c>
      <c r="H102" s="307" t="s">
        <v>61</v>
      </c>
      <c r="I102" s="148">
        <v>32000</v>
      </c>
      <c r="J102" s="148">
        <v>32000</v>
      </c>
      <c r="K102" s="148">
        <v>13000</v>
      </c>
      <c r="L102" s="106" t="s">
        <v>4329</v>
      </c>
      <c r="M102" s="139" t="s">
        <v>4330</v>
      </c>
      <c r="N102" s="209" t="s">
        <v>4331</v>
      </c>
      <c r="O102" s="107" t="s">
        <v>4155</v>
      </c>
      <c r="P102" s="128"/>
      <c r="Q102" s="111">
        <v>2025</v>
      </c>
      <c r="R102" s="111">
        <v>2025</v>
      </c>
      <c r="S102" s="128"/>
      <c r="T102" s="128"/>
      <c r="U102" s="107" t="s">
        <v>4332</v>
      </c>
      <c r="V102" s="128"/>
      <c r="W102" s="128"/>
      <c r="X102" s="163" t="s">
        <v>180</v>
      </c>
      <c r="Y102" s="132" t="s">
        <v>154</v>
      </c>
      <c r="Z102" s="132" t="s">
        <v>427</v>
      </c>
      <c r="AA102" s="103"/>
      <c r="AB102" s="103"/>
    </row>
    <row r="103" spans="1:28" ht="89.25">
      <c r="A103" s="106" t="s">
        <v>4149</v>
      </c>
      <c r="B103" s="106">
        <v>3250002958</v>
      </c>
      <c r="C103" s="106" t="s">
        <v>4149</v>
      </c>
      <c r="D103" s="106" t="s">
        <v>3652</v>
      </c>
      <c r="E103" s="153" t="s">
        <v>4333</v>
      </c>
      <c r="F103" s="153" t="s">
        <v>4334</v>
      </c>
      <c r="G103" s="106" t="s">
        <v>4328</v>
      </c>
      <c r="H103" s="307" t="s">
        <v>61</v>
      </c>
      <c r="I103" s="148">
        <v>32000</v>
      </c>
      <c r="J103" s="148">
        <v>32000</v>
      </c>
      <c r="K103" s="148">
        <v>1000</v>
      </c>
      <c r="L103" s="106" t="s">
        <v>4329</v>
      </c>
      <c r="M103" s="139" t="s">
        <v>4330</v>
      </c>
      <c r="N103" s="209" t="s">
        <v>4331</v>
      </c>
      <c r="O103" s="107" t="s">
        <v>4155</v>
      </c>
      <c r="P103" s="128"/>
      <c r="Q103" s="111">
        <v>2025</v>
      </c>
      <c r="R103" s="111">
        <v>2025</v>
      </c>
      <c r="S103" s="128"/>
      <c r="T103" s="128"/>
      <c r="U103" s="107" t="s">
        <v>4332</v>
      </c>
      <c r="V103" s="128"/>
      <c r="W103" s="128"/>
      <c r="X103" s="163" t="s">
        <v>180</v>
      </c>
      <c r="Y103" s="132" t="s">
        <v>154</v>
      </c>
      <c r="Z103" s="132" t="s">
        <v>427</v>
      </c>
      <c r="AA103" s="103"/>
      <c r="AB103" s="103"/>
    </row>
    <row r="104" spans="1:28" ht="102">
      <c r="A104" s="106" t="s">
        <v>4335</v>
      </c>
      <c r="B104" s="109" t="s">
        <v>4336</v>
      </c>
      <c r="C104" s="106" t="s">
        <v>4149</v>
      </c>
      <c r="D104" s="106" t="s">
        <v>3652</v>
      </c>
      <c r="E104" s="153" t="s">
        <v>4337</v>
      </c>
      <c r="F104" s="153" t="s">
        <v>4338</v>
      </c>
      <c r="G104" s="106" t="s">
        <v>4339</v>
      </c>
      <c r="H104" s="307" t="s">
        <v>61</v>
      </c>
      <c r="I104" s="123">
        <v>82016</v>
      </c>
      <c r="J104" s="123">
        <v>82016</v>
      </c>
      <c r="K104" s="148">
        <v>30756</v>
      </c>
      <c r="L104" s="106" t="s">
        <v>4340</v>
      </c>
      <c r="M104" s="138" t="s">
        <v>4341</v>
      </c>
      <c r="N104" s="122" t="s">
        <v>4342</v>
      </c>
      <c r="O104" s="107" t="s">
        <v>4343</v>
      </c>
      <c r="P104" s="128"/>
      <c r="Q104" s="111">
        <v>2024</v>
      </c>
      <c r="R104" s="111">
        <v>2024</v>
      </c>
      <c r="S104" s="128"/>
      <c r="T104" s="128"/>
      <c r="U104" s="107" t="s">
        <v>4344</v>
      </c>
      <c r="V104" s="128"/>
      <c r="W104" s="128"/>
      <c r="X104" s="163" t="s">
        <v>180</v>
      </c>
      <c r="Y104" s="132" t="s">
        <v>154</v>
      </c>
      <c r="Z104" s="132" t="s">
        <v>259</v>
      </c>
      <c r="AA104" s="103"/>
      <c r="AB104" s="103"/>
    </row>
    <row r="105" spans="1:28" ht="63.75">
      <c r="A105" s="106" t="s">
        <v>4149</v>
      </c>
      <c r="B105" s="153" t="s">
        <v>4345</v>
      </c>
      <c r="C105" s="106" t="s">
        <v>4149</v>
      </c>
      <c r="D105" s="106" t="s">
        <v>3652</v>
      </c>
      <c r="E105" s="153" t="s">
        <v>4346</v>
      </c>
      <c r="F105" s="153" t="s">
        <v>4347</v>
      </c>
      <c r="G105" s="153" t="s">
        <v>4348</v>
      </c>
      <c r="H105" s="307" t="s">
        <v>61</v>
      </c>
      <c r="I105" s="123">
        <v>7500</v>
      </c>
      <c r="J105" s="123">
        <v>7500</v>
      </c>
      <c r="K105" s="162">
        <v>7500</v>
      </c>
      <c r="L105" s="153" t="s">
        <v>4349</v>
      </c>
      <c r="M105" s="161" t="s">
        <v>4345</v>
      </c>
      <c r="N105" s="122" t="s">
        <v>4350</v>
      </c>
      <c r="O105" s="164" t="s">
        <v>4155</v>
      </c>
      <c r="P105" s="128"/>
      <c r="Q105" s="111">
        <v>2025</v>
      </c>
      <c r="R105" s="111">
        <v>2025</v>
      </c>
      <c r="S105" s="128"/>
      <c r="T105" s="128"/>
      <c r="U105" s="115" t="s">
        <v>4351</v>
      </c>
      <c r="V105" s="128"/>
      <c r="W105" s="128"/>
      <c r="X105" s="163" t="s">
        <v>180</v>
      </c>
      <c r="Y105" s="132" t="s">
        <v>186</v>
      </c>
      <c r="Z105" s="132" t="s">
        <v>186</v>
      </c>
      <c r="AA105" s="103"/>
      <c r="AB105" s="103"/>
    </row>
    <row r="106" spans="1:28" ht="89.25">
      <c r="A106" s="106" t="s">
        <v>4352</v>
      </c>
      <c r="B106" s="106" t="s">
        <v>4353</v>
      </c>
      <c r="C106" s="106" t="s">
        <v>4149</v>
      </c>
      <c r="D106" s="106" t="s">
        <v>3652</v>
      </c>
      <c r="E106" s="153" t="s">
        <v>4354</v>
      </c>
      <c r="F106" s="153" t="s">
        <v>4355</v>
      </c>
      <c r="G106" s="106" t="s">
        <v>4356</v>
      </c>
      <c r="H106" s="307" t="s">
        <v>61</v>
      </c>
      <c r="I106" s="123">
        <v>5000</v>
      </c>
      <c r="J106" s="123">
        <v>5000</v>
      </c>
      <c r="K106" s="148">
        <v>5000</v>
      </c>
      <c r="L106" s="106" t="s">
        <v>3915</v>
      </c>
      <c r="M106" s="138" t="s">
        <v>4353</v>
      </c>
      <c r="N106" s="122" t="s">
        <v>4357</v>
      </c>
      <c r="O106" s="107" t="s">
        <v>4155</v>
      </c>
      <c r="P106" s="128"/>
      <c r="Q106" s="111">
        <v>2025</v>
      </c>
      <c r="R106" s="111">
        <v>2025</v>
      </c>
      <c r="S106" s="128"/>
      <c r="T106" s="128"/>
      <c r="U106" s="115" t="s">
        <v>4358</v>
      </c>
      <c r="V106" s="128"/>
      <c r="W106" s="128"/>
      <c r="X106" s="163" t="s">
        <v>180</v>
      </c>
      <c r="Y106" s="132" t="s">
        <v>186</v>
      </c>
      <c r="Z106" s="132" t="s">
        <v>186</v>
      </c>
      <c r="AA106" s="103"/>
      <c r="AB106" s="103"/>
    </row>
    <row r="107" spans="1:28" ht="89.25">
      <c r="A107" s="106" t="s">
        <v>4149</v>
      </c>
      <c r="B107" s="106">
        <v>3250000238</v>
      </c>
      <c r="C107" s="106" t="s">
        <v>4149</v>
      </c>
      <c r="D107" s="106" t="s">
        <v>3954</v>
      </c>
      <c r="E107" s="153" t="s">
        <v>4359</v>
      </c>
      <c r="F107" s="153" t="s">
        <v>4360</v>
      </c>
      <c r="G107" s="106" t="s">
        <v>4173</v>
      </c>
      <c r="H107" s="307" t="s">
        <v>61</v>
      </c>
      <c r="I107" s="123">
        <v>129.15</v>
      </c>
      <c r="J107" s="123">
        <v>129.15</v>
      </c>
      <c r="K107" s="148">
        <v>129.15</v>
      </c>
      <c r="L107" s="107" t="s">
        <v>4361</v>
      </c>
      <c r="M107" s="138" t="s">
        <v>4149</v>
      </c>
      <c r="N107" s="106" t="s">
        <v>4149</v>
      </c>
      <c r="O107" s="107" t="s">
        <v>4155</v>
      </c>
      <c r="P107" s="128"/>
      <c r="Q107" s="111">
        <v>2025</v>
      </c>
      <c r="R107" s="111">
        <v>2025</v>
      </c>
      <c r="S107" s="128"/>
      <c r="T107" s="128"/>
      <c r="U107" s="107" t="s">
        <v>4362</v>
      </c>
      <c r="V107" s="128"/>
      <c r="W107" s="128"/>
      <c r="X107" s="163" t="s">
        <v>180</v>
      </c>
      <c r="Y107" s="132" t="s">
        <v>154</v>
      </c>
      <c r="Z107" s="132" t="s">
        <v>572</v>
      </c>
      <c r="AA107" s="103"/>
      <c r="AB107" s="103"/>
    </row>
    <row r="108" spans="1:28" ht="38.25">
      <c r="A108" s="106" t="s">
        <v>4149</v>
      </c>
      <c r="B108" s="109" t="s">
        <v>4149</v>
      </c>
      <c r="C108" s="106" t="s">
        <v>4149</v>
      </c>
      <c r="D108" s="106" t="s">
        <v>3652</v>
      </c>
      <c r="E108" s="109" t="s">
        <v>4363</v>
      </c>
      <c r="F108" s="109" t="s">
        <v>4364</v>
      </c>
      <c r="G108" s="109" t="s">
        <v>4365</v>
      </c>
      <c r="H108" s="307" t="s">
        <v>4366</v>
      </c>
      <c r="I108" s="123">
        <f>15000+5500</f>
        <v>20500</v>
      </c>
      <c r="J108" s="123">
        <v>20500</v>
      </c>
      <c r="K108" s="123">
        <v>5500</v>
      </c>
      <c r="L108" s="110" t="s">
        <v>4367</v>
      </c>
      <c r="M108" s="139" t="s">
        <v>4368</v>
      </c>
      <c r="N108" s="144" t="s">
        <v>4369</v>
      </c>
      <c r="O108" s="109" t="s">
        <v>4370</v>
      </c>
      <c r="P108" s="128"/>
      <c r="Q108" s="111">
        <v>2024</v>
      </c>
      <c r="R108" s="111" t="s">
        <v>3873</v>
      </c>
      <c r="S108" s="128"/>
      <c r="T108" s="128"/>
      <c r="U108" s="107" t="s">
        <v>4371</v>
      </c>
      <c r="V108" s="128"/>
      <c r="W108" s="128"/>
      <c r="X108" s="132" t="s">
        <v>181</v>
      </c>
      <c r="Y108" s="163" t="s">
        <v>198</v>
      </c>
      <c r="Z108" s="163" t="s">
        <v>554</v>
      </c>
      <c r="AA108" s="103"/>
      <c r="AB108" s="103"/>
    </row>
    <row r="109" spans="1:28" ht="140.25">
      <c r="A109" s="182" t="s">
        <v>4372</v>
      </c>
      <c r="B109" s="153" t="s">
        <v>4373</v>
      </c>
      <c r="C109" s="182" t="s">
        <v>4374</v>
      </c>
      <c r="D109" s="182" t="s">
        <v>4375</v>
      </c>
      <c r="E109" s="194" t="s">
        <v>4376</v>
      </c>
      <c r="F109" s="194" t="s">
        <v>4377</v>
      </c>
      <c r="G109" s="134" t="s">
        <v>4378</v>
      </c>
      <c r="H109" s="309" t="s">
        <v>66</v>
      </c>
      <c r="I109" s="123">
        <v>71000</v>
      </c>
      <c r="J109" s="123">
        <v>71000</v>
      </c>
      <c r="K109" s="123">
        <v>71000</v>
      </c>
      <c r="L109" s="138" t="s">
        <v>4379</v>
      </c>
      <c r="M109" s="139" t="s">
        <v>4380</v>
      </c>
      <c r="N109" s="144" t="s">
        <v>4381</v>
      </c>
      <c r="O109" s="161" t="s">
        <v>4149</v>
      </c>
      <c r="P109" s="128"/>
      <c r="Q109" s="141">
        <v>45658</v>
      </c>
      <c r="R109" s="141">
        <v>45931</v>
      </c>
      <c r="S109" s="128"/>
      <c r="T109" s="128"/>
      <c r="U109" s="107" t="s">
        <v>4382</v>
      </c>
      <c r="V109" s="128"/>
      <c r="W109" s="128"/>
      <c r="X109" s="132" t="s">
        <v>148</v>
      </c>
      <c r="Y109" s="132" t="s">
        <v>152</v>
      </c>
      <c r="Z109" s="163" t="s">
        <v>385</v>
      </c>
      <c r="AA109" s="103"/>
      <c r="AB109" s="103"/>
    </row>
    <row r="110" spans="1:28" ht="293.25">
      <c r="A110" s="106" t="s">
        <v>4383</v>
      </c>
      <c r="B110" s="106" t="s">
        <v>4149</v>
      </c>
      <c r="C110" s="106" t="s">
        <v>4149</v>
      </c>
      <c r="D110" s="191" t="s">
        <v>4375</v>
      </c>
      <c r="E110" s="119" t="s">
        <v>4384</v>
      </c>
      <c r="F110" s="106" t="s">
        <v>4385</v>
      </c>
      <c r="G110" s="106" t="s">
        <v>4386</v>
      </c>
      <c r="H110" s="309" t="s">
        <v>66</v>
      </c>
      <c r="I110" s="123">
        <v>1000</v>
      </c>
      <c r="J110" s="123">
        <v>1000</v>
      </c>
      <c r="K110" s="123">
        <v>1000</v>
      </c>
      <c r="L110" s="139" t="s">
        <v>4387</v>
      </c>
      <c r="M110" s="139" t="s">
        <v>4388</v>
      </c>
      <c r="N110" s="144" t="s">
        <v>4389</v>
      </c>
      <c r="O110" s="139" t="s">
        <v>4149</v>
      </c>
      <c r="P110" s="128"/>
      <c r="Q110" s="141">
        <v>45845</v>
      </c>
      <c r="R110" s="141">
        <v>45964</v>
      </c>
      <c r="S110" s="128"/>
      <c r="T110" s="128"/>
      <c r="U110" s="107" t="s">
        <v>4390</v>
      </c>
      <c r="V110" s="128"/>
      <c r="W110" s="128"/>
      <c r="X110" s="132" t="s">
        <v>148</v>
      </c>
      <c r="Y110" s="132" t="s">
        <v>152</v>
      </c>
      <c r="Z110" s="132" t="s">
        <v>385</v>
      </c>
      <c r="AA110" s="103"/>
      <c r="AB110" s="103"/>
    </row>
    <row r="111" spans="1:28" ht="153">
      <c r="A111" s="106" t="s">
        <v>4228</v>
      </c>
      <c r="B111" s="106" t="s">
        <v>4391</v>
      </c>
      <c r="C111" s="106" t="s">
        <v>4149</v>
      </c>
      <c r="D111" s="106" t="s">
        <v>4150</v>
      </c>
      <c r="E111" s="106" t="s">
        <v>4392</v>
      </c>
      <c r="F111" s="106" t="s">
        <v>4393</v>
      </c>
      <c r="G111" s="107" t="s">
        <v>4394</v>
      </c>
      <c r="H111" s="307" t="s">
        <v>20</v>
      </c>
      <c r="I111" s="123">
        <v>6960</v>
      </c>
      <c r="J111" s="123">
        <v>7134</v>
      </c>
      <c r="K111" s="148">
        <v>7134</v>
      </c>
      <c r="L111" s="107" t="s">
        <v>4395</v>
      </c>
      <c r="M111" s="138" t="s">
        <v>4391</v>
      </c>
      <c r="N111" s="209" t="s">
        <v>4396</v>
      </c>
      <c r="O111" s="128" t="s">
        <v>4149</v>
      </c>
      <c r="P111" s="128"/>
      <c r="Q111" s="111">
        <v>2024</v>
      </c>
      <c r="R111" s="111">
        <v>2025</v>
      </c>
      <c r="S111" s="112" t="s">
        <v>4397</v>
      </c>
      <c r="T111" s="107" t="s">
        <v>4398</v>
      </c>
      <c r="U111" s="107" t="s">
        <v>4399</v>
      </c>
      <c r="V111" s="128"/>
      <c r="W111" s="107" t="s">
        <v>4400</v>
      </c>
      <c r="X111" s="132" t="s">
        <v>180</v>
      </c>
      <c r="Y111" s="132" t="s">
        <v>185</v>
      </c>
      <c r="Z111" s="132" t="s">
        <v>261</v>
      </c>
      <c r="AA111" s="103"/>
      <c r="AB111" s="103"/>
    </row>
    <row r="112" spans="1:28" ht="89.25">
      <c r="A112" s="106" t="s">
        <v>3924</v>
      </c>
      <c r="B112" s="106">
        <v>4550081464</v>
      </c>
      <c r="C112" s="106" t="s">
        <v>4401</v>
      </c>
      <c r="D112" s="106" t="s">
        <v>3926</v>
      </c>
      <c r="E112" s="106" t="s">
        <v>4402</v>
      </c>
      <c r="F112" s="106" t="s">
        <v>4403</v>
      </c>
      <c r="G112" s="107" t="s">
        <v>4404</v>
      </c>
      <c r="H112" s="307" t="s">
        <v>20</v>
      </c>
      <c r="I112" s="148">
        <v>6000</v>
      </c>
      <c r="J112" s="148">
        <v>6000</v>
      </c>
      <c r="K112" s="148">
        <v>6000</v>
      </c>
      <c r="L112" s="106" t="s">
        <v>4405</v>
      </c>
      <c r="M112" s="139" t="s">
        <v>4149</v>
      </c>
      <c r="N112" s="122" t="s">
        <v>4149</v>
      </c>
      <c r="O112" s="128" t="s">
        <v>4149</v>
      </c>
      <c r="P112" s="128"/>
      <c r="Q112" s="111">
        <v>2025</v>
      </c>
      <c r="R112" s="111">
        <v>2025</v>
      </c>
      <c r="S112" s="128"/>
      <c r="T112" s="128"/>
      <c r="U112" s="107" t="s">
        <v>4406</v>
      </c>
      <c r="V112" s="128"/>
      <c r="W112" s="128"/>
      <c r="X112" s="165" t="s">
        <v>180</v>
      </c>
      <c r="Y112" s="165" t="s">
        <v>155</v>
      </c>
      <c r="Z112" s="165" t="s">
        <v>223</v>
      </c>
      <c r="AA112" s="103"/>
      <c r="AB112" s="103"/>
    </row>
    <row r="113" spans="1:28" ht="89.25">
      <c r="A113" s="106" t="s">
        <v>3924</v>
      </c>
      <c r="B113" s="106" t="s">
        <v>4407</v>
      </c>
      <c r="C113" s="106" t="s">
        <v>4149</v>
      </c>
      <c r="D113" s="106" t="s">
        <v>3926</v>
      </c>
      <c r="E113" s="106" t="s">
        <v>4408</v>
      </c>
      <c r="F113" s="106" t="s">
        <v>4409</v>
      </c>
      <c r="G113" s="107" t="s">
        <v>4410</v>
      </c>
      <c r="H113" s="307" t="s">
        <v>20</v>
      </c>
      <c r="I113" s="123">
        <v>4317.3</v>
      </c>
      <c r="J113" s="123">
        <v>4317.3</v>
      </c>
      <c r="K113" s="148">
        <v>4317.3</v>
      </c>
      <c r="L113" s="128" t="s">
        <v>4411</v>
      </c>
      <c r="M113" s="139" t="s">
        <v>4149</v>
      </c>
      <c r="N113" s="122" t="s">
        <v>4149</v>
      </c>
      <c r="O113" s="128" t="s">
        <v>4149</v>
      </c>
      <c r="P113" s="128"/>
      <c r="Q113" s="111">
        <v>2025</v>
      </c>
      <c r="R113" s="111">
        <v>2025</v>
      </c>
      <c r="S113" s="128"/>
      <c r="T113" s="128"/>
      <c r="U113" s="107" t="s">
        <v>4412</v>
      </c>
      <c r="V113" s="128"/>
      <c r="W113" s="128"/>
      <c r="X113" s="165" t="s">
        <v>180</v>
      </c>
      <c r="Y113" s="165" t="s">
        <v>185</v>
      </c>
      <c r="Z113" s="165" t="s">
        <v>547</v>
      </c>
      <c r="AA113" s="103"/>
      <c r="AB113" s="103"/>
    </row>
    <row r="114" spans="1:28" ht="76.5">
      <c r="A114" s="106" t="s">
        <v>3924</v>
      </c>
      <c r="B114" s="106" t="s">
        <v>4413</v>
      </c>
      <c r="C114" s="106" t="s">
        <v>4149</v>
      </c>
      <c r="D114" s="106" t="s">
        <v>3926</v>
      </c>
      <c r="E114" s="106" t="s">
        <v>4414</v>
      </c>
      <c r="F114" s="106" t="s">
        <v>4415</v>
      </c>
      <c r="G114" s="107" t="s">
        <v>4410</v>
      </c>
      <c r="H114" s="307" t="s">
        <v>20</v>
      </c>
      <c r="I114" s="123">
        <v>1365.3</v>
      </c>
      <c r="J114" s="123">
        <v>1365.3</v>
      </c>
      <c r="K114" s="148">
        <v>1365.3</v>
      </c>
      <c r="L114" s="115" t="s">
        <v>4416</v>
      </c>
      <c r="M114" s="139" t="s">
        <v>4149</v>
      </c>
      <c r="N114" s="122" t="s">
        <v>4149</v>
      </c>
      <c r="O114" s="128" t="s">
        <v>4149</v>
      </c>
      <c r="P114" s="128"/>
      <c r="Q114" s="111">
        <v>2025</v>
      </c>
      <c r="R114" s="111">
        <v>2025</v>
      </c>
      <c r="S114" s="128"/>
      <c r="T114" s="128"/>
      <c r="U114" s="107" t="s">
        <v>4417</v>
      </c>
      <c r="V114" s="128"/>
      <c r="W114" s="128"/>
      <c r="X114" s="165" t="s">
        <v>180</v>
      </c>
      <c r="Y114" s="165" t="s">
        <v>185</v>
      </c>
      <c r="Z114" s="165" t="s">
        <v>547</v>
      </c>
      <c r="AA114" s="103"/>
      <c r="AB114" s="103"/>
    </row>
    <row r="115" spans="1:28" ht="409.5">
      <c r="A115" s="106" t="s">
        <v>4418</v>
      </c>
      <c r="B115" s="106" t="s">
        <v>4419</v>
      </c>
      <c r="C115" s="106" t="s">
        <v>4420</v>
      </c>
      <c r="D115" s="106" t="s">
        <v>3652</v>
      </c>
      <c r="E115" s="106" t="s">
        <v>4421</v>
      </c>
      <c r="F115" s="106" t="s">
        <v>4422</v>
      </c>
      <c r="G115" s="107" t="s">
        <v>4423</v>
      </c>
      <c r="H115" s="307" t="s">
        <v>20</v>
      </c>
      <c r="I115" s="123">
        <v>224994.6</v>
      </c>
      <c r="J115" s="123">
        <v>224994.6</v>
      </c>
      <c r="K115" s="148">
        <v>0</v>
      </c>
      <c r="L115" s="115" t="s">
        <v>4424</v>
      </c>
      <c r="M115" s="138" t="s">
        <v>4425</v>
      </c>
      <c r="N115" s="106" t="s">
        <v>4426</v>
      </c>
      <c r="O115" s="128" t="s">
        <v>4427</v>
      </c>
      <c r="P115" s="128" t="s">
        <v>4428</v>
      </c>
      <c r="Q115" s="141">
        <v>45657</v>
      </c>
      <c r="R115" s="141">
        <v>46234</v>
      </c>
      <c r="S115" s="128"/>
      <c r="T115" s="128"/>
      <c r="U115" s="107" t="s">
        <v>4429</v>
      </c>
      <c r="V115" s="128"/>
      <c r="W115" s="107" t="s">
        <v>4430</v>
      </c>
      <c r="X115" s="132" t="s">
        <v>180</v>
      </c>
      <c r="Y115" s="132" t="s">
        <v>155</v>
      </c>
      <c r="Z115" s="132" t="s">
        <v>529</v>
      </c>
      <c r="AA115" s="103"/>
      <c r="AB115" s="103"/>
    </row>
    <row r="116" spans="1:28" ht="153">
      <c r="A116" s="106" t="s">
        <v>3924</v>
      </c>
      <c r="B116" s="106">
        <v>4600017150</v>
      </c>
      <c r="C116" s="106" t="s">
        <v>4149</v>
      </c>
      <c r="D116" s="106" t="s">
        <v>3926</v>
      </c>
      <c r="E116" s="106" t="s">
        <v>4431</v>
      </c>
      <c r="F116" s="106" t="s">
        <v>4432</v>
      </c>
      <c r="G116" s="107" t="s">
        <v>4250</v>
      </c>
      <c r="H116" s="310" t="s">
        <v>20</v>
      </c>
      <c r="I116" s="148">
        <v>68776</v>
      </c>
      <c r="J116" s="148">
        <v>68776</v>
      </c>
      <c r="K116" s="123">
        <v>5362.8</v>
      </c>
      <c r="L116" s="115" t="s">
        <v>4433</v>
      </c>
      <c r="M116" s="138" t="s">
        <v>4434</v>
      </c>
      <c r="N116" s="106" t="s">
        <v>4435</v>
      </c>
      <c r="O116" s="122" t="s">
        <v>4149</v>
      </c>
      <c r="P116" s="118"/>
      <c r="Q116" s="111">
        <v>2023</v>
      </c>
      <c r="R116" s="111">
        <v>2028</v>
      </c>
      <c r="S116" s="118"/>
      <c r="T116" s="118"/>
      <c r="U116" s="106" t="s">
        <v>4436</v>
      </c>
      <c r="V116" s="118"/>
      <c r="W116" s="118"/>
      <c r="X116" s="132" t="s">
        <v>180</v>
      </c>
      <c r="Y116" s="132" t="s">
        <v>155</v>
      </c>
      <c r="Z116" s="132" t="s">
        <v>428</v>
      </c>
      <c r="AA116" s="103"/>
      <c r="AB116" s="103"/>
    </row>
    <row r="117" spans="1:28" ht="25.5">
      <c r="A117" s="106" t="s">
        <v>3924</v>
      </c>
      <c r="B117" s="106" t="s">
        <v>4437</v>
      </c>
      <c r="C117" s="106" t="s">
        <v>4149</v>
      </c>
      <c r="D117" s="106" t="s">
        <v>3926</v>
      </c>
      <c r="E117" s="106" t="s">
        <v>4438</v>
      </c>
      <c r="F117" s="106" t="s">
        <v>4439</v>
      </c>
      <c r="G117" s="107" t="s">
        <v>4250</v>
      </c>
      <c r="H117" s="308" t="s">
        <v>20</v>
      </c>
      <c r="I117" s="123">
        <v>307.5</v>
      </c>
      <c r="J117" s="123">
        <v>307.5</v>
      </c>
      <c r="K117" s="148">
        <v>307.5</v>
      </c>
      <c r="L117" s="106" t="s">
        <v>4440</v>
      </c>
      <c r="M117" s="139" t="s">
        <v>4149</v>
      </c>
      <c r="N117" s="122" t="s">
        <v>4149</v>
      </c>
      <c r="O117" s="122" t="s">
        <v>4149</v>
      </c>
      <c r="P117" s="122"/>
      <c r="Q117" s="111">
        <v>2025</v>
      </c>
      <c r="R117" s="111">
        <v>2025</v>
      </c>
      <c r="S117" s="122"/>
      <c r="T117" s="122"/>
      <c r="U117" s="106" t="s">
        <v>4441</v>
      </c>
      <c r="V117" s="122"/>
      <c r="W117" s="106"/>
      <c r="X117" s="132" t="s">
        <v>180</v>
      </c>
      <c r="Y117" s="132" t="s">
        <v>155</v>
      </c>
      <c r="Z117" s="132" t="s">
        <v>428</v>
      </c>
      <c r="AA117" s="103"/>
      <c r="AB117" s="103"/>
    </row>
    <row r="118" spans="1:28" ht="204">
      <c r="A118" s="106" t="s">
        <v>4228</v>
      </c>
      <c r="B118" s="106" t="s">
        <v>4442</v>
      </c>
      <c r="C118" s="106" t="s">
        <v>4149</v>
      </c>
      <c r="D118" s="106" t="s">
        <v>3926</v>
      </c>
      <c r="E118" s="106" t="s">
        <v>4443</v>
      </c>
      <c r="F118" s="106" t="s">
        <v>4444</v>
      </c>
      <c r="G118" s="107" t="s">
        <v>4445</v>
      </c>
      <c r="H118" s="307" t="s">
        <v>20</v>
      </c>
      <c r="I118" s="123">
        <v>70000</v>
      </c>
      <c r="J118" s="123">
        <v>46345</v>
      </c>
      <c r="K118" s="148">
        <v>57004</v>
      </c>
      <c r="L118" s="107" t="s">
        <v>4446</v>
      </c>
      <c r="M118" s="138" t="s">
        <v>4442</v>
      </c>
      <c r="N118" s="208" t="s">
        <v>4447</v>
      </c>
      <c r="O118" s="128" t="s">
        <v>4149</v>
      </c>
      <c r="P118" s="128"/>
      <c r="Q118" s="111">
        <v>2025</v>
      </c>
      <c r="R118" s="111">
        <v>2025</v>
      </c>
      <c r="S118" s="128"/>
      <c r="T118" s="128"/>
      <c r="U118" s="107" t="s">
        <v>4448</v>
      </c>
      <c r="V118" s="128"/>
      <c r="W118" s="107" t="s">
        <v>4449</v>
      </c>
      <c r="X118" s="132" t="s">
        <v>180</v>
      </c>
      <c r="Y118" s="132" t="s">
        <v>155</v>
      </c>
      <c r="Z118" s="132" t="s">
        <v>506</v>
      </c>
      <c r="AA118" s="103"/>
      <c r="AB118" s="103"/>
    </row>
    <row r="119" spans="1:28" ht="191.25">
      <c r="A119" s="106" t="s">
        <v>4228</v>
      </c>
      <c r="B119" s="106" t="s">
        <v>4450</v>
      </c>
      <c r="C119" s="106" t="s">
        <v>4149</v>
      </c>
      <c r="D119" s="106" t="s">
        <v>3926</v>
      </c>
      <c r="E119" s="106" t="s">
        <v>4451</v>
      </c>
      <c r="F119" s="106" t="s">
        <v>4452</v>
      </c>
      <c r="G119" s="107" t="s">
        <v>4453</v>
      </c>
      <c r="H119" s="307" t="s">
        <v>20</v>
      </c>
      <c r="I119" s="148">
        <v>1476</v>
      </c>
      <c r="J119" s="148">
        <v>1476</v>
      </c>
      <c r="K119" s="148">
        <v>1476</v>
      </c>
      <c r="L119" s="107" t="s">
        <v>4454</v>
      </c>
      <c r="M119" s="138" t="s">
        <v>4450</v>
      </c>
      <c r="N119" s="209" t="s">
        <v>4455</v>
      </c>
      <c r="O119" s="128" t="s">
        <v>4149</v>
      </c>
      <c r="P119" s="128"/>
      <c r="Q119" s="111">
        <v>2025</v>
      </c>
      <c r="R119" s="111">
        <v>2028</v>
      </c>
      <c r="S119" s="128"/>
      <c r="T119" s="128"/>
      <c r="U119" s="107" t="s">
        <v>4456</v>
      </c>
      <c r="V119" s="128"/>
      <c r="W119" s="107" t="s">
        <v>4457</v>
      </c>
      <c r="X119" s="132" t="s">
        <v>180</v>
      </c>
      <c r="Y119" s="132" t="s">
        <v>155</v>
      </c>
      <c r="Z119" s="132" t="s">
        <v>223</v>
      </c>
      <c r="AA119" s="103"/>
      <c r="AB119" s="103"/>
    </row>
    <row r="120" spans="1:28" ht="38.25">
      <c r="A120" s="106" t="s">
        <v>3924</v>
      </c>
      <c r="B120" s="106">
        <v>105798</v>
      </c>
      <c r="C120" s="106" t="s">
        <v>4149</v>
      </c>
      <c r="D120" s="106" t="s">
        <v>3926</v>
      </c>
      <c r="E120" s="106" t="s">
        <v>4458</v>
      </c>
      <c r="F120" s="106" t="s">
        <v>4459</v>
      </c>
      <c r="G120" s="107" t="s">
        <v>4250</v>
      </c>
      <c r="H120" s="307" t="s">
        <v>20</v>
      </c>
      <c r="I120" s="148">
        <v>307.5</v>
      </c>
      <c r="J120" s="148">
        <v>307.5</v>
      </c>
      <c r="K120" s="148">
        <v>307.5</v>
      </c>
      <c r="L120" s="107" t="s">
        <v>4460</v>
      </c>
      <c r="M120" s="139" t="s">
        <v>4149</v>
      </c>
      <c r="N120" s="122" t="s">
        <v>4149</v>
      </c>
      <c r="O120" s="107" t="s">
        <v>4149</v>
      </c>
      <c r="P120" s="107"/>
      <c r="Q120" s="117">
        <v>2025</v>
      </c>
      <c r="R120" s="117">
        <v>2025</v>
      </c>
      <c r="S120" s="107"/>
      <c r="T120" s="107"/>
      <c r="U120" s="107" t="s">
        <v>4461</v>
      </c>
      <c r="V120" s="107"/>
      <c r="W120" s="107"/>
      <c r="X120" s="132" t="s">
        <v>180</v>
      </c>
      <c r="Y120" s="132" t="s">
        <v>155</v>
      </c>
      <c r="Z120" s="132" t="s">
        <v>428</v>
      </c>
      <c r="AA120" s="103"/>
      <c r="AB120" s="103"/>
    </row>
    <row r="121" spans="1:28" ht="76.5">
      <c r="A121" s="106" t="s">
        <v>3924</v>
      </c>
      <c r="B121" s="106">
        <v>4500085880</v>
      </c>
      <c r="C121" s="106" t="s">
        <v>4149</v>
      </c>
      <c r="D121" s="106" t="s">
        <v>3926</v>
      </c>
      <c r="E121" s="106" t="s">
        <v>4462</v>
      </c>
      <c r="F121" s="106" t="s">
        <v>4463</v>
      </c>
      <c r="G121" s="107" t="s">
        <v>4250</v>
      </c>
      <c r="H121" s="307" t="s">
        <v>20</v>
      </c>
      <c r="I121" s="148">
        <v>9372</v>
      </c>
      <c r="J121" s="148">
        <v>9372</v>
      </c>
      <c r="K121" s="148">
        <v>9372</v>
      </c>
      <c r="L121" s="107" t="s">
        <v>4464</v>
      </c>
      <c r="M121" s="139" t="s">
        <v>4149</v>
      </c>
      <c r="N121" s="122" t="s">
        <v>4149</v>
      </c>
      <c r="O121" s="107" t="s">
        <v>4149</v>
      </c>
      <c r="P121" s="107"/>
      <c r="Q121" s="117">
        <v>2025</v>
      </c>
      <c r="R121" s="117">
        <v>2025</v>
      </c>
      <c r="S121" s="107"/>
      <c r="T121" s="107"/>
      <c r="U121" s="107" t="s">
        <v>4465</v>
      </c>
      <c r="V121" s="107"/>
      <c r="W121" s="107"/>
      <c r="X121" s="132" t="s">
        <v>180</v>
      </c>
      <c r="Y121" s="132" t="s">
        <v>155</v>
      </c>
      <c r="Z121" s="132" t="s">
        <v>428</v>
      </c>
      <c r="AA121" s="103"/>
      <c r="AB121" s="103"/>
    </row>
    <row r="122" spans="1:28" ht="89.25">
      <c r="A122" s="135" t="s">
        <v>3924</v>
      </c>
      <c r="B122" s="135">
        <v>107872</v>
      </c>
      <c r="C122" s="135" t="s">
        <v>4149</v>
      </c>
      <c r="D122" s="135" t="s">
        <v>3926</v>
      </c>
      <c r="E122" s="106" t="s">
        <v>4466</v>
      </c>
      <c r="F122" s="106" t="s">
        <v>4467</v>
      </c>
      <c r="G122" s="107" t="s">
        <v>4468</v>
      </c>
      <c r="H122" s="307" t="s">
        <v>20</v>
      </c>
      <c r="I122" s="197">
        <v>600</v>
      </c>
      <c r="J122" s="197">
        <v>600</v>
      </c>
      <c r="K122" s="166">
        <v>600</v>
      </c>
      <c r="L122" s="113" t="s">
        <v>4469</v>
      </c>
      <c r="M122" s="139" t="s">
        <v>4149</v>
      </c>
      <c r="N122" s="122" t="s">
        <v>4149</v>
      </c>
      <c r="O122" s="113" t="s">
        <v>4155</v>
      </c>
      <c r="P122" s="131"/>
      <c r="Q122" s="140">
        <v>2025</v>
      </c>
      <c r="R122" s="140">
        <v>2025</v>
      </c>
      <c r="S122" s="131"/>
      <c r="T122" s="131"/>
      <c r="U122" s="107" t="s">
        <v>4470</v>
      </c>
      <c r="V122" s="113"/>
      <c r="W122" s="131"/>
      <c r="X122" s="132" t="s">
        <v>180</v>
      </c>
      <c r="Y122" s="132" t="s">
        <v>185</v>
      </c>
      <c r="Z122" s="132" t="s">
        <v>482</v>
      </c>
      <c r="AA122" s="103"/>
      <c r="AB122" s="103"/>
    </row>
    <row r="123" spans="1:28" ht="267.75">
      <c r="A123" s="135" t="s">
        <v>4228</v>
      </c>
      <c r="B123" s="135" t="s">
        <v>4471</v>
      </c>
      <c r="C123" s="135" t="s">
        <v>4472</v>
      </c>
      <c r="D123" s="135" t="s">
        <v>3926</v>
      </c>
      <c r="E123" s="135" t="s">
        <v>4473</v>
      </c>
      <c r="F123" s="135" t="s">
        <v>4474</v>
      </c>
      <c r="G123" s="113" t="s">
        <v>4475</v>
      </c>
      <c r="H123" s="307" t="s">
        <v>20</v>
      </c>
      <c r="I123" s="197">
        <v>1230</v>
      </c>
      <c r="J123" s="197">
        <v>1230</v>
      </c>
      <c r="K123" s="166">
        <v>1230</v>
      </c>
      <c r="L123" s="113" t="s">
        <v>4476</v>
      </c>
      <c r="M123" s="536" t="s">
        <v>4471</v>
      </c>
      <c r="N123" s="212" t="s">
        <v>4477</v>
      </c>
      <c r="O123" s="131" t="s">
        <v>4478</v>
      </c>
      <c r="P123" s="131" t="s">
        <v>4479</v>
      </c>
      <c r="Q123" s="140">
        <v>2025</v>
      </c>
      <c r="R123" s="140">
        <v>2026</v>
      </c>
      <c r="S123" s="537" t="s">
        <v>4479</v>
      </c>
      <c r="T123" s="113" t="s">
        <v>4479</v>
      </c>
      <c r="U123" s="113" t="s">
        <v>4480</v>
      </c>
      <c r="V123" s="113" t="s">
        <v>4481</v>
      </c>
      <c r="W123" s="113" t="s">
        <v>4482</v>
      </c>
      <c r="X123" s="132" t="s">
        <v>180</v>
      </c>
      <c r="Y123" s="167" t="s">
        <v>155</v>
      </c>
      <c r="Z123" s="168" t="s">
        <v>481</v>
      </c>
      <c r="AA123" s="103"/>
      <c r="AB123" s="103"/>
    </row>
    <row r="124" spans="1:28" ht="369.75">
      <c r="A124" s="135" t="s">
        <v>4228</v>
      </c>
      <c r="B124" s="135" t="s">
        <v>4483</v>
      </c>
      <c r="C124" s="135" t="s">
        <v>4149</v>
      </c>
      <c r="D124" s="135" t="s">
        <v>3954</v>
      </c>
      <c r="E124" s="135" t="s">
        <v>4484</v>
      </c>
      <c r="F124" s="135" t="s">
        <v>4485</v>
      </c>
      <c r="G124" s="113" t="s">
        <v>4486</v>
      </c>
      <c r="H124" s="307" t="s">
        <v>20</v>
      </c>
      <c r="I124" s="197">
        <v>4200</v>
      </c>
      <c r="J124" s="197">
        <v>2250</v>
      </c>
      <c r="K124" s="166">
        <v>2250</v>
      </c>
      <c r="L124" s="113" t="s">
        <v>4487</v>
      </c>
      <c r="M124" s="157" t="s">
        <v>4483</v>
      </c>
      <c r="N124" s="212" t="s">
        <v>4488</v>
      </c>
      <c r="O124" s="131" t="s">
        <v>4489</v>
      </c>
      <c r="P124" s="131" t="s">
        <v>4479</v>
      </c>
      <c r="Q124" s="140">
        <v>2022</v>
      </c>
      <c r="R124" s="140">
        <v>2025</v>
      </c>
      <c r="S124" s="537" t="s">
        <v>4479</v>
      </c>
      <c r="T124" s="113" t="s">
        <v>4479</v>
      </c>
      <c r="U124" s="113" t="s">
        <v>4490</v>
      </c>
      <c r="V124" s="113" t="s">
        <v>4491</v>
      </c>
      <c r="W124" s="113" t="s">
        <v>4479</v>
      </c>
      <c r="X124" s="132" t="s">
        <v>180</v>
      </c>
      <c r="Y124" s="168" t="s">
        <v>157</v>
      </c>
      <c r="Z124" s="168" t="s">
        <v>299</v>
      </c>
      <c r="AA124" s="103"/>
      <c r="AB124" s="103"/>
    </row>
    <row r="125" spans="1:28" ht="409.5">
      <c r="A125" s="106" t="s">
        <v>4492</v>
      </c>
      <c r="B125" s="106" t="s">
        <v>4149</v>
      </c>
      <c r="C125" s="126" t="s">
        <v>4493</v>
      </c>
      <c r="D125" s="106" t="s">
        <v>3652</v>
      </c>
      <c r="E125" s="106" t="s">
        <v>4494</v>
      </c>
      <c r="F125" s="106" t="s">
        <v>4495</v>
      </c>
      <c r="G125" s="107" t="s">
        <v>4496</v>
      </c>
      <c r="H125" s="307" t="s">
        <v>60</v>
      </c>
      <c r="I125" s="123">
        <v>13700</v>
      </c>
      <c r="J125" s="148" t="s">
        <v>4497</v>
      </c>
      <c r="K125" s="123">
        <v>15660.72</v>
      </c>
      <c r="L125" s="117" t="s">
        <v>4498</v>
      </c>
      <c r="M125" s="139" t="s">
        <v>4499</v>
      </c>
      <c r="N125" s="213" t="s">
        <v>4500</v>
      </c>
      <c r="O125" s="117" t="s">
        <v>4501</v>
      </c>
      <c r="P125" s="111"/>
      <c r="Q125" s="111">
        <v>2025</v>
      </c>
      <c r="R125" s="111">
        <v>2026</v>
      </c>
      <c r="S125" s="107" t="s">
        <v>4502</v>
      </c>
      <c r="T125" s="107" t="s">
        <v>4503</v>
      </c>
      <c r="U125" s="107" t="s">
        <v>4504</v>
      </c>
      <c r="V125" s="107" t="s">
        <v>4505</v>
      </c>
      <c r="W125" s="149" t="s">
        <v>4506</v>
      </c>
      <c r="X125" s="132" t="s">
        <v>149</v>
      </c>
      <c r="Y125" s="163" t="s">
        <v>215</v>
      </c>
      <c r="Z125" s="132" t="s">
        <v>327</v>
      </c>
      <c r="AA125" s="103"/>
      <c r="AB125" s="103"/>
    </row>
    <row r="126" spans="1:28" ht="409.5">
      <c r="A126" s="106" t="s">
        <v>4507</v>
      </c>
      <c r="B126" s="106">
        <v>101094938</v>
      </c>
      <c r="C126" s="106" t="s">
        <v>4508</v>
      </c>
      <c r="D126" s="106" t="s">
        <v>3926</v>
      </c>
      <c r="E126" s="106" t="s">
        <v>4509</v>
      </c>
      <c r="F126" s="106" t="s">
        <v>4510</v>
      </c>
      <c r="G126" s="106" t="s">
        <v>4511</v>
      </c>
      <c r="H126" s="307" t="s">
        <v>63</v>
      </c>
      <c r="I126" s="123">
        <v>450937.5</v>
      </c>
      <c r="J126" s="123">
        <v>450937.5</v>
      </c>
      <c r="K126" s="148">
        <v>117718.94</v>
      </c>
      <c r="L126" s="106" t="s">
        <v>4512</v>
      </c>
      <c r="M126" s="139" t="s">
        <v>4513</v>
      </c>
      <c r="N126" s="210" t="s">
        <v>4514</v>
      </c>
      <c r="O126" s="106" t="s">
        <v>4515</v>
      </c>
      <c r="P126" s="107" t="s">
        <v>4516</v>
      </c>
      <c r="Q126" s="111">
        <v>2022</v>
      </c>
      <c r="R126" s="111">
        <v>2026</v>
      </c>
      <c r="S126" s="128" t="s">
        <v>4517</v>
      </c>
      <c r="T126" s="128" t="s">
        <v>4518</v>
      </c>
      <c r="U126" s="107" t="s">
        <v>4519</v>
      </c>
      <c r="V126" s="107" t="s">
        <v>4520</v>
      </c>
      <c r="W126" s="114"/>
      <c r="X126" s="163" t="s">
        <v>181</v>
      </c>
      <c r="Y126" s="163" t="s">
        <v>199</v>
      </c>
      <c r="Z126" s="163" t="s">
        <v>648</v>
      </c>
      <c r="AA126" s="103"/>
      <c r="AB126" s="103"/>
    </row>
    <row r="127" spans="1:28" ht="409.5">
      <c r="A127" s="106" t="s">
        <v>4521</v>
      </c>
      <c r="B127" s="106">
        <v>101191683</v>
      </c>
      <c r="C127" s="106" t="s">
        <v>4522</v>
      </c>
      <c r="D127" s="106" t="s">
        <v>3926</v>
      </c>
      <c r="E127" s="106" t="s">
        <v>4523</v>
      </c>
      <c r="F127" s="106" t="s">
        <v>4524</v>
      </c>
      <c r="G127" s="106" t="s">
        <v>4511</v>
      </c>
      <c r="H127" s="307" t="s">
        <v>63</v>
      </c>
      <c r="I127" s="123">
        <v>400000</v>
      </c>
      <c r="J127" s="123">
        <v>400000</v>
      </c>
      <c r="K127" s="148">
        <v>193333.33</v>
      </c>
      <c r="L127" s="106" t="s">
        <v>4525</v>
      </c>
      <c r="M127" s="139" t="s">
        <v>4526</v>
      </c>
      <c r="N127" s="210" t="s">
        <v>4527</v>
      </c>
      <c r="O127" s="106" t="s">
        <v>4515</v>
      </c>
      <c r="P127" s="107" t="s">
        <v>4528</v>
      </c>
      <c r="Q127" s="111">
        <v>2024</v>
      </c>
      <c r="R127" s="111">
        <v>2025</v>
      </c>
      <c r="S127" s="128" t="s">
        <v>4529</v>
      </c>
      <c r="T127" s="128" t="s">
        <v>4530</v>
      </c>
      <c r="U127" s="107" t="s">
        <v>4531</v>
      </c>
      <c r="V127" s="107" t="s">
        <v>4532</v>
      </c>
      <c r="W127" s="128"/>
      <c r="X127" s="163" t="s">
        <v>181</v>
      </c>
      <c r="Y127" s="163" t="s">
        <v>199</v>
      </c>
      <c r="Z127" s="163" t="s">
        <v>648</v>
      </c>
      <c r="AA127" s="103"/>
      <c r="AB127" s="103"/>
    </row>
    <row r="128" spans="1:28" ht="409.5">
      <c r="A128" s="106" t="s">
        <v>4533</v>
      </c>
      <c r="B128" s="106">
        <v>101183034</v>
      </c>
      <c r="C128" s="106" t="s">
        <v>4534</v>
      </c>
      <c r="D128" s="106" t="s">
        <v>4535</v>
      </c>
      <c r="E128" s="106" t="s">
        <v>4536</v>
      </c>
      <c r="F128" s="106" t="s">
        <v>4537</v>
      </c>
      <c r="G128" s="106" t="s">
        <v>4538</v>
      </c>
      <c r="H128" s="307" t="s">
        <v>63</v>
      </c>
      <c r="I128" s="123">
        <v>13800</v>
      </c>
      <c r="J128" s="123">
        <v>13800</v>
      </c>
      <c r="K128" s="123">
        <v>0</v>
      </c>
      <c r="L128" s="106" t="s">
        <v>4512</v>
      </c>
      <c r="M128" s="139" t="s">
        <v>4539</v>
      </c>
      <c r="N128" s="210" t="s">
        <v>4540</v>
      </c>
      <c r="O128" s="106" t="s">
        <v>4515</v>
      </c>
      <c r="P128" s="107" t="s">
        <v>4541</v>
      </c>
      <c r="Q128" s="111">
        <v>2025</v>
      </c>
      <c r="R128" s="111">
        <v>2028</v>
      </c>
      <c r="S128" s="107" t="s">
        <v>4542</v>
      </c>
      <c r="T128" s="107" t="s">
        <v>4543</v>
      </c>
      <c r="U128" s="107" t="s">
        <v>4544</v>
      </c>
      <c r="V128" s="107" t="s">
        <v>4545</v>
      </c>
      <c r="W128" s="107"/>
      <c r="X128" s="163" t="s">
        <v>181</v>
      </c>
      <c r="Y128" s="163" t="s">
        <v>198</v>
      </c>
      <c r="Z128" s="163" t="s">
        <v>377</v>
      </c>
      <c r="AA128" s="103"/>
      <c r="AB128" s="103"/>
    </row>
    <row r="129" spans="1:28" ht="76.5">
      <c r="A129" s="106" t="s">
        <v>4546</v>
      </c>
      <c r="B129" s="109">
        <v>945263</v>
      </c>
      <c r="C129" s="106" t="s">
        <v>4547</v>
      </c>
      <c r="D129" s="106" t="s">
        <v>4548</v>
      </c>
      <c r="E129" s="106" t="s">
        <v>4549</v>
      </c>
      <c r="F129" s="109" t="s">
        <v>4550</v>
      </c>
      <c r="G129" s="109" t="s">
        <v>4551</v>
      </c>
      <c r="H129" s="307" t="s">
        <v>32</v>
      </c>
      <c r="I129" s="123">
        <v>214575</v>
      </c>
      <c r="J129" s="123">
        <v>214575</v>
      </c>
      <c r="K129" s="142">
        <v>0</v>
      </c>
      <c r="L129" s="106" t="s">
        <v>4512</v>
      </c>
      <c r="M129" s="139">
        <v>945263</v>
      </c>
      <c r="N129" s="209" t="s">
        <v>4552</v>
      </c>
      <c r="O129" s="106" t="s">
        <v>4553</v>
      </c>
      <c r="P129" s="128"/>
      <c r="Q129" s="111">
        <v>2021</v>
      </c>
      <c r="R129" s="111">
        <v>2025</v>
      </c>
      <c r="S129" s="130"/>
      <c r="T129" s="128"/>
      <c r="U129" s="107" t="s">
        <v>4554</v>
      </c>
      <c r="V129" s="128"/>
      <c r="W129" s="114"/>
      <c r="X129" s="132" t="s">
        <v>148</v>
      </c>
      <c r="Y129" s="132" t="s">
        <v>207</v>
      </c>
      <c r="Z129" s="132" t="s">
        <v>281</v>
      </c>
      <c r="AA129" s="103"/>
      <c r="AB129" s="103"/>
    </row>
    <row r="130" spans="1:28" ht="191.25">
      <c r="A130" s="106" t="s">
        <v>4555</v>
      </c>
      <c r="B130" s="109">
        <v>101095237</v>
      </c>
      <c r="C130" s="106" t="s">
        <v>4556</v>
      </c>
      <c r="D130" s="106" t="s">
        <v>4548</v>
      </c>
      <c r="E130" s="106" t="s">
        <v>4557</v>
      </c>
      <c r="F130" s="109" t="s">
        <v>4558</v>
      </c>
      <c r="G130" s="109" t="s">
        <v>4559</v>
      </c>
      <c r="H130" s="307" t="s">
        <v>32</v>
      </c>
      <c r="I130" s="123">
        <v>194355</v>
      </c>
      <c r="J130" s="123">
        <v>194355</v>
      </c>
      <c r="K130" s="116">
        <v>19435.5</v>
      </c>
      <c r="L130" s="106" t="s">
        <v>4512</v>
      </c>
      <c r="M130" s="139">
        <v>101095237</v>
      </c>
      <c r="N130" s="209" t="s">
        <v>4560</v>
      </c>
      <c r="O130" s="106" t="s">
        <v>4515</v>
      </c>
      <c r="P130" s="128"/>
      <c r="Q130" s="111">
        <v>2023</v>
      </c>
      <c r="R130" s="111">
        <v>2025</v>
      </c>
      <c r="S130" s="128"/>
      <c r="T130" s="128"/>
      <c r="U130" s="107" t="s">
        <v>4561</v>
      </c>
      <c r="V130" s="128"/>
      <c r="W130" s="128"/>
      <c r="X130" s="132" t="s">
        <v>148</v>
      </c>
      <c r="Y130" s="132" t="s">
        <v>168</v>
      </c>
      <c r="Z130" s="132" t="s">
        <v>249</v>
      </c>
      <c r="AA130" s="103"/>
      <c r="AB130" s="103"/>
    </row>
    <row r="131" spans="1:28" ht="242.25">
      <c r="A131" s="106" t="s">
        <v>4562</v>
      </c>
      <c r="B131" s="109">
        <v>101177739</v>
      </c>
      <c r="C131" s="106" t="s">
        <v>4563</v>
      </c>
      <c r="D131" s="106" t="s">
        <v>4548</v>
      </c>
      <c r="E131" s="106" t="s">
        <v>4564</v>
      </c>
      <c r="F131" s="109" t="s">
        <v>4565</v>
      </c>
      <c r="G131" s="109" t="s">
        <v>4566</v>
      </c>
      <c r="H131" s="307" t="s">
        <v>32</v>
      </c>
      <c r="I131" s="123">
        <v>286875</v>
      </c>
      <c r="J131" s="123">
        <v>286875</v>
      </c>
      <c r="K131" s="116">
        <v>138646.69</v>
      </c>
      <c r="L131" s="106" t="s">
        <v>4512</v>
      </c>
      <c r="M131" s="139">
        <v>101177739</v>
      </c>
      <c r="N131" s="209" t="s">
        <v>4567</v>
      </c>
      <c r="O131" s="106" t="s">
        <v>4515</v>
      </c>
      <c r="P131" s="128"/>
      <c r="Q131" s="111">
        <v>2025</v>
      </c>
      <c r="R131" s="111">
        <v>2029</v>
      </c>
      <c r="S131" s="128"/>
      <c r="T131" s="128"/>
      <c r="U131" s="107" t="s">
        <v>4568</v>
      </c>
      <c r="V131" s="128"/>
      <c r="W131" s="128"/>
      <c r="X131" s="132" t="s">
        <v>148</v>
      </c>
      <c r="Y131" s="132" t="s">
        <v>168</v>
      </c>
      <c r="Z131" s="132" t="s">
        <v>355</v>
      </c>
      <c r="AA131" s="103"/>
      <c r="AB131" s="103"/>
    </row>
    <row r="132" spans="1:28" ht="267.75">
      <c r="A132" s="106" t="s">
        <v>4562</v>
      </c>
      <c r="B132" s="109">
        <v>101177807</v>
      </c>
      <c r="C132" s="106" t="s">
        <v>4569</v>
      </c>
      <c r="D132" s="106" t="s">
        <v>4548</v>
      </c>
      <c r="E132" s="106" t="s">
        <v>4570</v>
      </c>
      <c r="F132" s="109" t="s">
        <v>4571</v>
      </c>
      <c r="G132" s="109" t="s">
        <v>4572</v>
      </c>
      <c r="H132" s="307" t="s">
        <v>32</v>
      </c>
      <c r="I132" s="123">
        <v>239375</v>
      </c>
      <c r="J132" s="123">
        <v>239375</v>
      </c>
      <c r="K132" s="116">
        <v>179531.25</v>
      </c>
      <c r="L132" s="106" t="s">
        <v>4512</v>
      </c>
      <c r="M132" s="139">
        <v>101177807</v>
      </c>
      <c r="N132" s="209" t="s">
        <v>4573</v>
      </c>
      <c r="O132" s="106" t="s">
        <v>4515</v>
      </c>
      <c r="P132" s="128"/>
      <c r="Q132" s="111">
        <v>2025</v>
      </c>
      <c r="R132" s="111">
        <v>2028</v>
      </c>
      <c r="S132" s="128"/>
      <c r="T132" s="128"/>
      <c r="U132" s="107" t="s">
        <v>4574</v>
      </c>
      <c r="V132" s="128"/>
      <c r="W132" s="128"/>
      <c r="X132" s="132" t="s">
        <v>148</v>
      </c>
      <c r="Y132" s="132" t="s">
        <v>168</v>
      </c>
      <c r="Z132" s="132" t="s">
        <v>355</v>
      </c>
      <c r="AA132" s="103"/>
      <c r="AB132" s="103"/>
    </row>
    <row r="133" spans="1:28" ht="153">
      <c r="A133" s="106" t="s">
        <v>4575</v>
      </c>
      <c r="B133" s="109">
        <v>101143824</v>
      </c>
      <c r="C133" s="106" t="s">
        <v>4576</v>
      </c>
      <c r="D133" s="106" t="s">
        <v>4577</v>
      </c>
      <c r="E133" s="106" t="s">
        <v>4578</v>
      </c>
      <c r="F133" s="109" t="s">
        <v>4579</v>
      </c>
      <c r="G133" s="109" t="s">
        <v>4580</v>
      </c>
      <c r="H133" s="307" t="s">
        <v>32</v>
      </c>
      <c r="I133" s="123">
        <v>41000</v>
      </c>
      <c r="J133" s="123">
        <v>41000</v>
      </c>
      <c r="K133" s="116">
        <v>16400</v>
      </c>
      <c r="L133" s="106" t="s">
        <v>4581</v>
      </c>
      <c r="M133" s="139">
        <v>101143824</v>
      </c>
      <c r="N133" s="209" t="s">
        <v>4582</v>
      </c>
      <c r="O133" s="106" t="s">
        <v>4575</v>
      </c>
      <c r="P133" s="128"/>
      <c r="Q133" s="111">
        <v>2024</v>
      </c>
      <c r="R133" s="111">
        <v>2025</v>
      </c>
      <c r="S133" s="128"/>
      <c r="T133" s="128"/>
      <c r="U133" s="107" t="s">
        <v>4583</v>
      </c>
      <c r="V133" s="128"/>
      <c r="W133" s="128"/>
      <c r="X133" s="132" t="s">
        <v>148</v>
      </c>
      <c r="Y133" s="132" t="s">
        <v>209</v>
      </c>
      <c r="Z133" s="132" t="s">
        <v>284</v>
      </c>
      <c r="AA133" s="103"/>
      <c r="AB133" s="103"/>
    </row>
    <row r="134" spans="1:28" ht="153">
      <c r="A134" s="106" t="s">
        <v>4584</v>
      </c>
      <c r="B134" s="106" t="s">
        <v>4585</v>
      </c>
      <c r="C134" s="106" t="s">
        <v>4586</v>
      </c>
      <c r="D134" s="106" t="s">
        <v>4548</v>
      </c>
      <c r="E134" s="106" t="s">
        <v>4587</v>
      </c>
      <c r="F134" s="109" t="s">
        <v>4588</v>
      </c>
      <c r="G134" s="109" t="s">
        <v>4589</v>
      </c>
      <c r="H134" s="307" t="s">
        <v>32</v>
      </c>
      <c r="I134" s="123">
        <v>24000</v>
      </c>
      <c r="J134" s="123">
        <v>24000</v>
      </c>
      <c r="K134" s="169">
        <v>12000</v>
      </c>
      <c r="L134" s="109" t="s">
        <v>4590</v>
      </c>
      <c r="M134" s="139" t="s">
        <v>4585</v>
      </c>
      <c r="N134" s="207" t="s">
        <v>4591</v>
      </c>
      <c r="O134" s="106" t="s">
        <v>4592</v>
      </c>
      <c r="P134" s="128"/>
      <c r="Q134" s="111">
        <v>2022</v>
      </c>
      <c r="R134" s="111">
        <v>2023</v>
      </c>
      <c r="S134" s="128"/>
      <c r="T134" s="128"/>
      <c r="U134" s="107" t="s">
        <v>4593</v>
      </c>
      <c r="V134" s="128"/>
      <c r="W134" s="128"/>
      <c r="X134" s="132" t="s">
        <v>148</v>
      </c>
      <c r="Y134" s="132" t="s">
        <v>209</v>
      </c>
      <c r="Z134" s="132" t="s">
        <v>386</v>
      </c>
      <c r="AA134" s="103"/>
      <c r="AB134" s="103"/>
    </row>
    <row r="135" spans="1:28" ht="114.75">
      <c r="A135" s="106" t="s">
        <v>4594</v>
      </c>
      <c r="B135" s="106" t="s">
        <v>4595</v>
      </c>
      <c r="C135" s="106" t="s">
        <v>4596</v>
      </c>
      <c r="D135" s="106" t="s">
        <v>4548</v>
      </c>
      <c r="E135" s="106" t="s">
        <v>4597</v>
      </c>
      <c r="F135" s="109" t="s">
        <v>4598</v>
      </c>
      <c r="G135" s="109" t="s">
        <v>4599</v>
      </c>
      <c r="H135" s="307" t="s">
        <v>32</v>
      </c>
      <c r="I135" s="123">
        <v>167223.79999999999</v>
      </c>
      <c r="J135" s="123">
        <v>167223.79999999999</v>
      </c>
      <c r="K135" s="169">
        <v>43361.5</v>
      </c>
      <c r="L135" s="106" t="s">
        <v>4600</v>
      </c>
      <c r="M135" s="138" t="s">
        <v>4601</v>
      </c>
      <c r="N135" s="209" t="s">
        <v>4602</v>
      </c>
      <c r="O135" s="106" t="s">
        <v>4603</v>
      </c>
      <c r="P135" s="128"/>
      <c r="Q135" s="111">
        <v>2024</v>
      </c>
      <c r="R135" s="111">
        <v>2026</v>
      </c>
      <c r="S135" s="128"/>
      <c r="T135" s="128"/>
      <c r="U135" s="107" t="s">
        <v>4604</v>
      </c>
      <c r="V135" s="128"/>
      <c r="W135" s="128"/>
      <c r="X135" s="132" t="s">
        <v>148</v>
      </c>
      <c r="Y135" s="132" t="s">
        <v>207</v>
      </c>
      <c r="Z135" s="132" t="s">
        <v>383</v>
      </c>
      <c r="AA135" s="103"/>
      <c r="AB135" s="103"/>
    </row>
    <row r="136" spans="1:28" ht="63.75">
      <c r="A136" s="106" t="s">
        <v>4605</v>
      </c>
      <c r="B136" s="109" t="s">
        <v>4606</v>
      </c>
      <c r="C136" s="135" t="s">
        <v>4149</v>
      </c>
      <c r="D136" s="106" t="s">
        <v>3652</v>
      </c>
      <c r="E136" s="106" t="s">
        <v>4607</v>
      </c>
      <c r="F136" s="106" t="s">
        <v>4608</v>
      </c>
      <c r="G136" s="106" t="s">
        <v>4609</v>
      </c>
      <c r="H136" s="307" t="s">
        <v>61</v>
      </c>
      <c r="I136" s="123">
        <v>15000</v>
      </c>
      <c r="J136" s="123">
        <v>15000</v>
      </c>
      <c r="K136" s="148">
        <v>10000</v>
      </c>
      <c r="L136" s="106" t="s">
        <v>4610</v>
      </c>
      <c r="M136" s="139" t="s">
        <v>4611</v>
      </c>
      <c r="N136" s="209" t="s">
        <v>4612</v>
      </c>
      <c r="O136" s="107" t="s">
        <v>4155</v>
      </c>
      <c r="P136" s="128"/>
      <c r="Q136" s="111">
        <v>2025</v>
      </c>
      <c r="R136" s="111">
        <v>2025</v>
      </c>
      <c r="S136" s="130"/>
      <c r="T136" s="128"/>
      <c r="U136" s="107" t="s">
        <v>4613</v>
      </c>
      <c r="V136" s="128"/>
      <c r="W136" s="114"/>
      <c r="X136" s="163" t="s">
        <v>180</v>
      </c>
      <c r="Y136" s="132" t="s">
        <v>154</v>
      </c>
      <c r="Z136" s="132" t="s">
        <v>222</v>
      </c>
      <c r="AA136" s="103"/>
      <c r="AB136" s="103"/>
    </row>
    <row r="137" spans="1:28" ht="76.5">
      <c r="A137" s="106" t="s">
        <v>4614</v>
      </c>
      <c r="B137" s="106">
        <v>101091548</v>
      </c>
      <c r="C137" s="106" t="s">
        <v>4615</v>
      </c>
      <c r="D137" s="106" t="s">
        <v>3652</v>
      </c>
      <c r="E137" s="106" t="s">
        <v>4616</v>
      </c>
      <c r="F137" s="106" t="s">
        <v>4617</v>
      </c>
      <c r="G137" s="106" t="s">
        <v>4618</v>
      </c>
      <c r="H137" s="307" t="s">
        <v>61</v>
      </c>
      <c r="I137" s="148">
        <v>473539</v>
      </c>
      <c r="J137" s="148">
        <v>473539</v>
      </c>
      <c r="K137" s="148">
        <v>76778.320000000007</v>
      </c>
      <c r="L137" s="107" t="s">
        <v>4215</v>
      </c>
      <c r="M137" s="139" t="s">
        <v>4619</v>
      </c>
      <c r="N137" s="209" t="s">
        <v>4620</v>
      </c>
      <c r="O137" s="107" t="s">
        <v>4621</v>
      </c>
      <c r="P137" s="128"/>
      <c r="Q137" s="111">
        <v>2023</v>
      </c>
      <c r="R137" s="111">
        <v>2025</v>
      </c>
      <c r="S137" s="128"/>
      <c r="T137" s="128"/>
      <c r="U137" s="107" t="s">
        <v>4622</v>
      </c>
      <c r="V137" s="128"/>
      <c r="W137" s="128"/>
      <c r="X137" s="163" t="s">
        <v>180</v>
      </c>
      <c r="Y137" s="132" t="s">
        <v>154</v>
      </c>
      <c r="Z137" s="132" t="s">
        <v>365</v>
      </c>
      <c r="AA137" s="103"/>
      <c r="AB137" s="103"/>
    </row>
    <row r="138" spans="1:28" ht="76.5">
      <c r="A138" s="106" t="s">
        <v>4623</v>
      </c>
      <c r="B138" s="106">
        <v>956229</v>
      </c>
      <c r="C138" s="106" t="s">
        <v>4624</v>
      </c>
      <c r="D138" s="106" t="s">
        <v>3652</v>
      </c>
      <c r="E138" s="106" t="s">
        <v>4625</v>
      </c>
      <c r="F138" s="106" t="s">
        <v>4626</v>
      </c>
      <c r="G138" s="106" t="s">
        <v>4627</v>
      </c>
      <c r="H138" s="307" t="s">
        <v>61</v>
      </c>
      <c r="I138" s="148">
        <v>233246</v>
      </c>
      <c r="J138" s="148">
        <v>233246</v>
      </c>
      <c r="K138" s="148">
        <v>24135.91</v>
      </c>
      <c r="L138" s="107" t="s">
        <v>4215</v>
      </c>
      <c r="M138" s="139" t="s">
        <v>4628</v>
      </c>
      <c r="N138" s="209" t="s">
        <v>4629</v>
      </c>
      <c r="O138" s="107" t="s">
        <v>4553</v>
      </c>
      <c r="P138" s="128"/>
      <c r="Q138" s="111">
        <v>2021</v>
      </c>
      <c r="R138" s="111">
        <v>2025</v>
      </c>
      <c r="S138" s="128"/>
      <c r="T138" s="128"/>
      <c r="U138" s="107" t="s">
        <v>4630</v>
      </c>
      <c r="V138" s="128"/>
      <c r="W138" s="128"/>
      <c r="X138" s="163" t="s">
        <v>180</v>
      </c>
      <c r="Y138" s="163" t="s">
        <v>184</v>
      </c>
      <c r="Z138" s="132" t="s">
        <v>221</v>
      </c>
      <c r="AA138" s="103"/>
      <c r="AB138" s="103"/>
    </row>
    <row r="139" spans="1:28" ht="51">
      <c r="A139" s="106" t="s">
        <v>4631</v>
      </c>
      <c r="B139" s="106">
        <v>871149</v>
      </c>
      <c r="C139" s="106" t="s">
        <v>4632</v>
      </c>
      <c r="D139" s="106" t="s">
        <v>3652</v>
      </c>
      <c r="E139" s="106" t="s">
        <v>4633</v>
      </c>
      <c r="F139" s="106" t="s">
        <v>4634</v>
      </c>
      <c r="G139" s="106" t="s">
        <v>4635</v>
      </c>
      <c r="H139" s="307" t="s">
        <v>61</v>
      </c>
      <c r="I139" s="123">
        <v>43350</v>
      </c>
      <c r="J139" s="123">
        <v>43350</v>
      </c>
      <c r="K139" s="148">
        <v>4418.05</v>
      </c>
      <c r="L139" s="128" t="s">
        <v>4215</v>
      </c>
      <c r="M139" s="139" t="s">
        <v>4636</v>
      </c>
      <c r="N139" s="209" t="s">
        <v>4637</v>
      </c>
      <c r="O139" s="107" t="s">
        <v>4553</v>
      </c>
      <c r="P139" s="128"/>
      <c r="Q139" s="111">
        <v>2020</v>
      </c>
      <c r="R139" s="111">
        <v>2024</v>
      </c>
      <c r="S139" s="128"/>
      <c r="T139" s="128"/>
      <c r="U139" s="107" t="s">
        <v>4638</v>
      </c>
      <c r="V139" s="128"/>
      <c r="W139" s="128"/>
      <c r="X139" s="163" t="s">
        <v>180</v>
      </c>
      <c r="Y139" s="132" t="s">
        <v>154</v>
      </c>
      <c r="Z139" s="132" t="s">
        <v>398</v>
      </c>
      <c r="AA139" s="103"/>
      <c r="AB139" s="103"/>
    </row>
    <row r="140" spans="1:28" ht="76.5">
      <c r="A140" s="106" t="s">
        <v>4639</v>
      </c>
      <c r="B140" s="106">
        <v>101052200</v>
      </c>
      <c r="C140" s="106" t="s">
        <v>4640</v>
      </c>
      <c r="D140" s="106" t="s">
        <v>3652</v>
      </c>
      <c r="E140" s="106" t="s">
        <v>4641</v>
      </c>
      <c r="F140" s="106" t="s">
        <v>4642</v>
      </c>
      <c r="G140" s="106" t="s">
        <v>4643</v>
      </c>
      <c r="H140" s="307" t="s">
        <v>61</v>
      </c>
      <c r="I140" s="123">
        <v>243042</v>
      </c>
      <c r="J140" s="123">
        <v>243042</v>
      </c>
      <c r="K140" s="148">
        <v>130084.4</v>
      </c>
      <c r="L140" s="107" t="s">
        <v>4512</v>
      </c>
      <c r="M140" s="139" t="s">
        <v>4644</v>
      </c>
      <c r="N140" s="209" t="s">
        <v>4645</v>
      </c>
      <c r="O140" s="107" t="s">
        <v>4639</v>
      </c>
      <c r="P140" s="128"/>
      <c r="Q140" s="111">
        <v>2021</v>
      </c>
      <c r="R140" s="111">
        <v>2025</v>
      </c>
      <c r="S140" s="128"/>
      <c r="T140" s="128"/>
      <c r="U140" s="107" t="s">
        <v>4646</v>
      </c>
      <c r="V140" s="128"/>
      <c r="W140" s="128"/>
      <c r="X140" s="163" t="s">
        <v>180</v>
      </c>
      <c r="Y140" s="132" t="s">
        <v>154</v>
      </c>
      <c r="Z140" s="132" t="s">
        <v>398</v>
      </c>
      <c r="AA140" s="103"/>
      <c r="AB140" s="103"/>
    </row>
    <row r="141" spans="1:28" ht="63.75">
      <c r="A141" s="106" t="s">
        <v>4647</v>
      </c>
      <c r="B141" s="106">
        <v>633053</v>
      </c>
      <c r="C141" s="106" t="s">
        <v>4640</v>
      </c>
      <c r="D141" s="106" t="s">
        <v>3652</v>
      </c>
      <c r="E141" s="106" t="s">
        <v>4648</v>
      </c>
      <c r="F141" s="106" t="s">
        <v>4649</v>
      </c>
      <c r="G141" s="106" t="s">
        <v>4643</v>
      </c>
      <c r="H141" s="307" t="s">
        <v>61</v>
      </c>
      <c r="I141" s="148">
        <v>1345289</v>
      </c>
      <c r="J141" s="148">
        <v>1345289</v>
      </c>
      <c r="K141" s="148">
        <v>350513.66</v>
      </c>
      <c r="L141" s="107" t="s">
        <v>4512</v>
      </c>
      <c r="M141" s="139" t="s">
        <v>4650</v>
      </c>
      <c r="N141" s="209" t="s">
        <v>4651</v>
      </c>
      <c r="O141" s="107" t="s">
        <v>4652</v>
      </c>
      <c r="P141" s="128"/>
      <c r="Q141" s="111">
        <v>2025</v>
      </c>
      <c r="R141" s="111">
        <v>2025</v>
      </c>
      <c r="S141" s="128"/>
      <c r="T141" s="128"/>
      <c r="U141" s="107" t="s">
        <v>4653</v>
      </c>
      <c r="V141" s="128"/>
      <c r="W141" s="128"/>
      <c r="X141" s="163" t="s">
        <v>180</v>
      </c>
      <c r="Y141" s="132" t="s">
        <v>154</v>
      </c>
      <c r="Z141" s="132" t="s">
        <v>398</v>
      </c>
      <c r="AA141" s="103"/>
      <c r="AB141" s="103"/>
    </row>
    <row r="142" spans="1:28" ht="51">
      <c r="A142" s="106" t="s">
        <v>4654</v>
      </c>
      <c r="B142" s="106">
        <v>101158464</v>
      </c>
      <c r="C142" s="106" t="s">
        <v>4655</v>
      </c>
      <c r="D142" s="106" t="s">
        <v>3652</v>
      </c>
      <c r="E142" s="106" t="s">
        <v>4656</v>
      </c>
      <c r="F142" s="106" t="s">
        <v>4657</v>
      </c>
      <c r="G142" s="106" t="s">
        <v>4314</v>
      </c>
      <c r="H142" s="307" t="s">
        <v>61</v>
      </c>
      <c r="I142" s="148">
        <v>359631</v>
      </c>
      <c r="J142" s="148">
        <v>359631</v>
      </c>
      <c r="K142" s="148">
        <v>43104.23</v>
      </c>
      <c r="L142" s="106" t="s">
        <v>4512</v>
      </c>
      <c r="M142" s="139" t="s">
        <v>4658</v>
      </c>
      <c r="N142" s="209" t="s">
        <v>4659</v>
      </c>
      <c r="O142" s="106" t="s">
        <v>4515</v>
      </c>
      <c r="P142" s="128"/>
      <c r="Q142" s="111">
        <v>2024</v>
      </c>
      <c r="R142" s="111">
        <v>2027</v>
      </c>
      <c r="S142" s="128"/>
      <c r="T142" s="128"/>
      <c r="U142" s="107" t="s">
        <v>4660</v>
      </c>
      <c r="V142" s="128"/>
      <c r="W142" s="128"/>
      <c r="X142" s="163" t="s">
        <v>180</v>
      </c>
      <c r="Y142" s="132" t="s">
        <v>154</v>
      </c>
      <c r="Z142" s="132" t="s">
        <v>572</v>
      </c>
      <c r="AA142" s="103"/>
      <c r="AB142" s="103"/>
    </row>
    <row r="143" spans="1:28" ht="102">
      <c r="A143" s="106" t="s">
        <v>4661</v>
      </c>
      <c r="B143" s="106">
        <v>101007299</v>
      </c>
      <c r="C143" s="106" t="s">
        <v>4662</v>
      </c>
      <c r="D143" s="106" t="s">
        <v>3652</v>
      </c>
      <c r="E143" s="106" t="s">
        <v>4663</v>
      </c>
      <c r="F143" s="106" t="s">
        <v>4664</v>
      </c>
      <c r="G143" s="106" t="s">
        <v>4153</v>
      </c>
      <c r="H143" s="307" t="s">
        <v>61</v>
      </c>
      <c r="I143" s="123">
        <v>262000</v>
      </c>
      <c r="J143" s="123">
        <v>262000</v>
      </c>
      <c r="K143" s="148">
        <v>899.3</v>
      </c>
      <c r="L143" s="107" t="s">
        <v>4665</v>
      </c>
      <c r="M143" s="139" t="s">
        <v>4666</v>
      </c>
      <c r="N143" s="209" t="s">
        <v>4667</v>
      </c>
      <c r="O143" s="106" t="s">
        <v>4515</v>
      </c>
      <c r="P143" s="128"/>
      <c r="Q143" s="111">
        <v>2021</v>
      </c>
      <c r="R143" s="111">
        <v>2025</v>
      </c>
      <c r="S143" s="128"/>
      <c r="T143" s="128"/>
      <c r="U143" s="107" t="s">
        <v>4668</v>
      </c>
      <c r="V143" s="128"/>
      <c r="W143" s="128"/>
      <c r="X143" s="163" t="s">
        <v>180</v>
      </c>
      <c r="Y143" s="132" t="s">
        <v>154</v>
      </c>
      <c r="Z143" s="132" t="s">
        <v>296</v>
      </c>
      <c r="AA143" s="103"/>
      <c r="AB143" s="103"/>
    </row>
    <row r="144" spans="1:28" ht="51">
      <c r="A144" s="106" t="s">
        <v>4669</v>
      </c>
      <c r="B144" s="106" t="s">
        <v>4670</v>
      </c>
      <c r="C144" s="106" t="s">
        <v>4671</v>
      </c>
      <c r="D144" s="106" t="s">
        <v>4150</v>
      </c>
      <c r="E144" s="106" t="s">
        <v>4672</v>
      </c>
      <c r="F144" s="106" t="s">
        <v>4673</v>
      </c>
      <c r="G144" s="106" t="s">
        <v>4339</v>
      </c>
      <c r="H144" s="307" t="s">
        <v>61</v>
      </c>
      <c r="I144" s="123">
        <v>99883</v>
      </c>
      <c r="J144" s="123">
        <v>99883</v>
      </c>
      <c r="K144" s="148">
        <v>35000</v>
      </c>
      <c r="L144" s="107" t="s">
        <v>4674</v>
      </c>
      <c r="M144" s="139" t="s">
        <v>4675</v>
      </c>
      <c r="N144" s="209" t="s">
        <v>4676</v>
      </c>
      <c r="O144" s="107" t="s">
        <v>4677</v>
      </c>
      <c r="P144" s="128"/>
      <c r="Q144" s="111">
        <v>2024</v>
      </c>
      <c r="R144" s="111">
        <v>2026</v>
      </c>
      <c r="S144" s="128"/>
      <c r="T144" s="128"/>
      <c r="U144" s="107" t="s">
        <v>4678</v>
      </c>
      <c r="V144" s="128"/>
      <c r="W144" s="128"/>
      <c r="X144" s="163" t="s">
        <v>180</v>
      </c>
      <c r="Y144" s="132" t="s">
        <v>154</v>
      </c>
      <c r="Z144" s="132" t="s">
        <v>259</v>
      </c>
      <c r="AA144" s="103"/>
      <c r="AB144" s="103"/>
    </row>
    <row r="145" spans="1:28" ht="76.5">
      <c r="A145" s="106" t="s">
        <v>4674</v>
      </c>
      <c r="B145" s="106" t="s">
        <v>4679</v>
      </c>
      <c r="C145" s="106" t="s">
        <v>4680</v>
      </c>
      <c r="D145" s="106" t="s">
        <v>4150</v>
      </c>
      <c r="E145" s="106" t="s">
        <v>4681</v>
      </c>
      <c r="F145" s="106" t="s">
        <v>4682</v>
      </c>
      <c r="G145" s="106" t="s">
        <v>4609</v>
      </c>
      <c r="H145" s="307" t="s">
        <v>61</v>
      </c>
      <c r="I145" s="123">
        <v>122788</v>
      </c>
      <c r="J145" s="123">
        <v>122788</v>
      </c>
      <c r="K145" s="148">
        <v>50308</v>
      </c>
      <c r="L145" s="107" t="s">
        <v>4674</v>
      </c>
      <c r="M145" s="139" t="s">
        <v>4683</v>
      </c>
      <c r="N145" s="209" t="s">
        <v>4684</v>
      </c>
      <c r="O145" s="107" t="s">
        <v>4677</v>
      </c>
      <c r="P145" s="128"/>
      <c r="Q145" s="111">
        <v>2024</v>
      </c>
      <c r="R145" s="111">
        <v>2026</v>
      </c>
      <c r="S145" s="128"/>
      <c r="T145" s="128"/>
      <c r="U145" s="107" t="s">
        <v>4685</v>
      </c>
      <c r="V145" s="128"/>
      <c r="W145" s="128"/>
      <c r="X145" s="163" t="s">
        <v>180</v>
      </c>
      <c r="Y145" s="163" t="s">
        <v>154</v>
      </c>
      <c r="Z145" s="132" t="s">
        <v>259</v>
      </c>
      <c r="AA145" s="103"/>
      <c r="AB145" s="103"/>
    </row>
    <row r="146" spans="1:28" ht="76.5">
      <c r="A146" s="106" t="s">
        <v>4674</v>
      </c>
      <c r="B146" s="106" t="s">
        <v>4686</v>
      </c>
      <c r="C146" s="106" t="s">
        <v>4149</v>
      </c>
      <c r="D146" s="106" t="s">
        <v>4150</v>
      </c>
      <c r="E146" s="106" t="s">
        <v>4687</v>
      </c>
      <c r="F146" s="106" t="s">
        <v>4688</v>
      </c>
      <c r="G146" s="106" t="s">
        <v>4689</v>
      </c>
      <c r="H146" s="307" t="s">
        <v>61</v>
      </c>
      <c r="I146" s="123">
        <v>99698</v>
      </c>
      <c r="J146" s="123">
        <v>99698</v>
      </c>
      <c r="K146" s="148">
        <v>18000</v>
      </c>
      <c r="L146" s="107" t="s">
        <v>4690</v>
      </c>
      <c r="M146" s="139" t="s">
        <v>4691</v>
      </c>
      <c r="N146" s="209" t="s">
        <v>4692</v>
      </c>
      <c r="O146" s="107" t="s">
        <v>4677</v>
      </c>
      <c r="P146" s="128"/>
      <c r="Q146" s="111">
        <v>2025</v>
      </c>
      <c r="R146" s="111">
        <v>2025</v>
      </c>
      <c r="S146" s="128"/>
      <c r="T146" s="128"/>
      <c r="U146" s="107" t="s">
        <v>4693</v>
      </c>
      <c r="V146" s="128"/>
      <c r="W146" s="128"/>
      <c r="X146" s="163" t="s">
        <v>180</v>
      </c>
      <c r="Y146" s="163" t="s">
        <v>154</v>
      </c>
      <c r="Z146" s="132" t="s">
        <v>259</v>
      </c>
      <c r="AA146" s="103"/>
      <c r="AB146" s="103"/>
    </row>
    <row r="147" spans="1:28" ht="51">
      <c r="A147" s="106" t="s">
        <v>4149</v>
      </c>
      <c r="B147" s="106">
        <v>3250002538</v>
      </c>
      <c r="C147" s="106" t="s">
        <v>4149</v>
      </c>
      <c r="D147" s="106" t="s">
        <v>4150</v>
      </c>
      <c r="E147" s="106" t="s">
        <v>4694</v>
      </c>
      <c r="F147" s="106" t="s">
        <v>4695</v>
      </c>
      <c r="G147" s="106" t="s">
        <v>4696</v>
      </c>
      <c r="H147" s="307" t="s">
        <v>61</v>
      </c>
      <c r="I147" s="123">
        <v>50000</v>
      </c>
      <c r="J147" s="123">
        <v>50000</v>
      </c>
      <c r="K147" s="148">
        <v>50000</v>
      </c>
      <c r="L147" s="107" t="s">
        <v>4697</v>
      </c>
      <c r="M147" s="138" t="s">
        <v>4149</v>
      </c>
      <c r="N147" s="106" t="s">
        <v>4149</v>
      </c>
      <c r="O147" s="107" t="s">
        <v>4155</v>
      </c>
      <c r="P147" s="128"/>
      <c r="Q147" s="111">
        <v>2025</v>
      </c>
      <c r="R147" s="111">
        <v>2025</v>
      </c>
      <c r="S147" s="128"/>
      <c r="T147" s="128"/>
      <c r="U147" s="107" t="s">
        <v>4698</v>
      </c>
      <c r="V147" s="128"/>
      <c r="W147" s="128"/>
      <c r="X147" s="163" t="s">
        <v>180</v>
      </c>
      <c r="Y147" s="132" t="s">
        <v>154</v>
      </c>
      <c r="Z147" s="132" t="s">
        <v>427</v>
      </c>
      <c r="AA147" s="103"/>
      <c r="AB147" s="103"/>
    </row>
    <row r="148" spans="1:28" ht="51">
      <c r="A148" s="106" t="s">
        <v>4149</v>
      </c>
      <c r="B148" s="106">
        <v>3250003298</v>
      </c>
      <c r="C148" s="106" t="s">
        <v>4149</v>
      </c>
      <c r="D148" s="106" t="s">
        <v>4150</v>
      </c>
      <c r="E148" s="106" t="s">
        <v>4699</v>
      </c>
      <c r="F148" s="106" t="s">
        <v>4700</v>
      </c>
      <c r="G148" s="106" t="s">
        <v>4701</v>
      </c>
      <c r="H148" s="307" t="s">
        <v>61</v>
      </c>
      <c r="I148" s="123">
        <f>K148</f>
        <v>800</v>
      </c>
      <c r="J148" s="123">
        <f>K148</f>
        <v>800</v>
      </c>
      <c r="K148" s="148">
        <v>800</v>
      </c>
      <c r="L148" s="107" t="s">
        <v>4702</v>
      </c>
      <c r="M148" s="138" t="s">
        <v>4149</v>
      </c>
      <c r="N148" s="106" t="s">
        <v>4149</v>
      </c>
      <c r="O148" s="107" t="s">
        <v>4155</v>
      </c>
      <c r="P148" s="128"/>
      <c r="Q148" s="111">
        <v>2025</v>
      </c>
      <c r="R148" s="111">
        <v>2025</v>
      </c>
      <c r="S148" s="128"/>
      <c r="T148" s="128"/>
      <c r="U148" s="107" t="s">
        <v>4703</v>
      </c>
      <c r="V148" s="128"/>
      <c r="W148" s="128"/>
      <c r="X148" s="163" t="s">
        <v>180</v>
      </c>
      <c r="Y148" s="132" t="s">
        <v>154</v>
      </c>
      <c r="Z148" s="132" t="s">
        <v>572</v>
      </c>
      <c r="AA148" s="103"/>
      <c r="AB148" s="103"/>
    </row>
    <row r="149" spans="1:28" ht="51">
      <c r="A149" s="106" t="s">
        <v>4149</v>
      </c>
      <c r="B149" s="106">
        <v>3250006382</v>
      </c>
      <c r="C149" s="106" t="s">
        <v>4149</v>
      </c>
      <c r="D149" s="106" t="s">
        <v>4150</v>
      </c>
      <c r="E149" s="106" t="s">
        <v>4704</v>
      </c>
      <c r="F149" s="106" t="s">
        <v>4705</v>
      </c>
      <c r="G149" s="106" t="s">
        <v>4706</v>
      </c>
      <c r="H149" s="307" t="s">
        <v>61</v>
      </c>
      <c r="I149" s="123">
        <f t="shared" ref="I149:I150" si="0">K149</f>
        <v>125</v>
      </c>
      <c r="J149" s="123">
        <f t="shared" ref="J149:J150" si="1">K149</f>
        <v>125</v>
      </c>
      <c r="K149" s="148">
        <v>125</v>
      </c>
      <c r="L149" s="107" t="s">
        <v>4702</v>
      </c>
      <c r="M149" s="138" t="s">
        <v>4149</v>
      </c>
      <c r="N149" s="106" t="s">
        <v>4149</v>
      </c>
      <c r="O149" s="107" t="s">
        <v>4155</v>
      </c>
      <c r="P149" s="128"/>
      <c r="Q149" s="111">
        <v>2025</v>
      </c>
      <c r="R149" s="111">
        <v>2025</v>
      </c>
      <c r="S149" s="128"/>
      <c r="T149" s="128"/>
      <c r="U149" s="107" t="s">
        <v>4707</v>
      </c>
      <c r="V149" s="128"/>
      <c r="W149" s="128"/>
      <c r="X149" s="163" t="s">
        <v>180</v>
      </c>
      <c r="Y149" s="163" t="s">
        <v>154</v>
      </c>
      <c r="Z149" s="132" t="s">
        <v>572</v>
      </c>
      <c r="AA149" s="103"/>
      <c r="AB149" s="103"/>
    </row>
    <row r="150" spans="1:28" ht="51">
      <c r="A150" s="106" t="s">
        <v>4149</v>
      </c>
      <c r="B150" s="106">
        <v>3250006318</v>
      </c>
      <c r="C150" s="106" t="s">
        <v>4149</v>
      </c>
      <c r="D150" s="106" t="s">
        <v>4150</v>
      </c>
      <c r="E150" s="106" t="s">
        <v>4708</v>
      </c>
      <c r="F150" s="106" t="s">
        <v>4709</v>
      </c>
      <c r="G150" s="106" t="s">
        <v>4701</v>
      </c>
      <c r="H150" s="307" t="s">
        <v>61</v>
      </c>
      <c r="I150" s="123">
        <f t="shared" si="0"/>
        <v>640</v>
      </c>
      <c r="J150" s="123">
        <f t="shared" si="1"/>
        <v>640</v>
      </c>
      <c r="K150" s="148">
        <v>640</v>
      </c>
      <c r="L150" s="107" t="s">
        <v>4702</v>
      </c>
      <c r="M150" s="138" t="s">
        <v>4149</v>
      </c>
      <c r="N150" s="106" t="s">
        <v>4149</v>
      </c>
      <c r="O150" s="107" t="s">
        <v>4155</v>
      </c>
      <c r="P150" s="128"/>
      <c r="Q150" s="111">
        <v>2025</v>
      </c>
      <c r="R150" s="111">
        <v>2025</v>
      </c>
      <c r="S150" s="128"/>
      <c r="T150" s="128"/>
      <c r="U150" s="107" t="s">
        <v>4710</v>
      </c>
      <c r="V150" s="128"/>
      <c r="W150" s="128"/>
      <c r="X150" s="163" t="s">
        <v>180</v>
      </c>
      <c r="Y150" s="132" t="s">
        <v>154</v>
      </c>
      <c r="Z150" s="132" t="s">
        <v>572</v>
      </c>
      <c r="AA150" s="103"/>
      <c r="AB150" s="103"/>
    </row>
    <row r="151" spans="1:28" ht="76.5">
      <c r="A151" s="106" t="s">
        <v>4711</v>
      </c>
      <c r="B151" s="106">
        <v>101066764</v>
      </c>
      <c r="C151" s="106" t="s">
        <v>4712</v>
      </c>
      <c r="D151" s="106" t="s">
        <v>3652</v>
      </c>
      <c r="E151" s="106" t="s">
        <v>4713</v>
      </c>
      <c r="F151" s="106" t="s">
        <v>4714</v>
      </c>
      <c r="G151" s="106" t="s">
        <v>4715</v>
      </c>
      <c r="H151" s="307" t="s">
        <v>61</v>
      </c>
      <c r="I151" s="123">
        <v>165060</v>
      </c>
      <c r="J151" s="123">
        <v>165060</v>
      </c>
      <c r="K151" s="148">
        <v>57770.84</v>
      </c>
      <c r="L151" s="107" t="s">
        <v>4716</v>
      </c>
      <c r="M151" s="139" t="s">
        <v>4717</v>
      </c>
      <c r="N151" s="209" t="s">
        <v>4718</v>
      </c>
      <c r="O151" s="106" t="s">
        <v>4515</v>
      </c>
      <c r="P151" s="128"/>
      <c r="Q151" s="111">
        <v>2024</v>
      </c>
      <c r="R151" s="111">
        <v>2026</v>
      </c>
      <c r="S151" s="128"/>
      <c r="T151" s="128"/>
      <c r="U151" s="107" t="s">
        <v>4719</v>
      </c>
      <c r="V151" s="128"/>
      <c r="W151" s="128"/>
      <c r="X151" s="163" t="s">
        <v>180</v>
      </c>
      <c r="Y151" s="132" t="s">
        <v>154</v>
      </c>
      <c r="Z151" s="132" t="s">
        <v>398</v>
      </c>
      <c r="AA151" s="103"/>
      <c r="AB151" s="103"/>
    </row>
    <row r="152" spans="1:28" ht="51">
      <c r="A152" s="106" t="s">
        <v>4149</v>
      </c>
      <c r="B152" s="106" t="s">
        <v>4720</v>
      </c>
      <c r="C152" s="106" t="s">
        <v>4149</v>
      </c>
      <c r="D152" s="106" t="s">
        <v>3652</v>
      </c>
      <c r="E152" s="106" t="s">
        <v>4721</v>
      </c>
      <c r="F152" s="106" t="s">
        <v>4722</v>
      </c>
      <c r="G152" s="106" t="s">
        <v>4723</v>
      </c>
      <c r="H152" s="307" t="s">
        <v>61</v>
      </c>
      <c r="I152" s="123">
        <v>23000</v>
      </c>
      <c r="J152" s="123">
        <v>23000</v>
      </c>
      <c r="K152" s="148">
        <v>7496.96</v>
      </c>
      <c r="L152" s="107" t="s">
        <v>4724</v>
      </c>
      <c r="M152" s="139" t="s">
        <v>4720</v>
      </c>
      <c r="N152" s="209" t="s">
        <v>4725</v>
      </c>
      <c r="O152" s="107" t="s">
        <v>4155</v>
      </c>
      <c r="P152" s="128"/>
      <c r="Q152" s="111">
        <v>2024</v>
      </c>
      <c r="R152" s="111">
        <v>2024</v>
      </c>
      <c r="S152" s="128"/>
      <c r="T152" s="128"/>
      <c r="U152" s="107" t="s">
        <v>4726</v>
      </c>
      <c r="V152" s="128"/>
      <c r="W152" s="128"/>
      <c r="X152" s="163" t="s">
        <v>180</v>
      </c>
      <c r="Y152" s="132" t="s">
        <v>154</v>
      </c>
      <c r="Z152" s="132" t="s">
        <v>572</v>
      </c>
      <c r="AA152" s="103"/>
      <c r="AB152" s="103"/>
    </row>
    <row r="153" spans="1:28" ht="76.5">
      <c r="A153" s="106" t="s">
        <v>4727</v>
      </c>
      <c r="B153" s="106">
        <v>101072488</v>
      </c>
      <c r="C153" s="106" t="s">
        <v>4728</v>
      </c>
      <c r="D153" s="106" t="s">
        <v>3652</v>
      </c>
      <c r="E153" s="106" t="s">
        <v>4729</v>
      </c>
      <c r="F153" s="106" t="s">
        <v>4730</v>
      </c>
      <c r="G153" s="106" t="s">
        <v>4731</v>
      </c>
      <c r="H153" s="307" t="s">
        <v>61</v>
      </c>
      <c r="I153" s="123">
        <v>235814</v>
      </c>
      <c r="J153" s="123">
        <v>235814</v>
      </c>
      <c r="K153" s="148">
        <v>23581.439999999999</v>
      </c>
      <c r="L153" s="106" t="s">
        <v>4512</v>
      </c>
      <c r="M153" s="139" t="s">
        <v>4732</v>
      </c>
      <c r="N153" s="209" t="s">
        <v>4733</v>
      </c>
      <c r="O153" s="106" t="s">
        <v>4515</v>
      </c>
      <c r="P153" s="128"/>
      <c r="Q153" s="111">
        <v>2023</v>
      </c>
      <c r="R153" s="111">
        <v>2027</v>
      </c>
      <c r="S153" s="128"/>
      <c r="T153" s="128"/>
      <c r="U153" s="107" t="s">
        <v>4734</v>
      </c>
      <c r="V153" s="128"/>
      <c r="W153" s="128"/>
      <c r="X153" s="163" t="s">
        <v>180</v>
      </c>
      <c r="Y153" s="163" t="s">
        <v>184</v>
      </c>
      <c r="Z153" s="163" t="s">
        <v>397</v>
      </c>
      <c r="AA153" s="103"/>
      <c r="AB153" s="103"/>
    </row>
    <row r="154" spans="1:28" ht="140.25">
      <c r="A154" s="106" t="s">
        <v>4735</v>
      </c>
      <c r="B154" s="106">
        <v>945478</v>
      </c>
      <c r="C154" s="109" t="s">
        <v>4736</v>
      </c>
      <c r="D154" s="106" t="s">
        <v>3652</v>
      </c>
      <c r="E154" s="106" t="s">
        <v>4737</v>
      </c>
      <c r="F154" s="106" t="s">
        <v>4738</v>
      </c>
      <c r="G154" s="106" t="s">
        <v>4739</v>
      </c>
      <c r="H154" s="307" t="s">
        <v>61</v>
      </c>
      <c r="I154" s="123">
        <v>119217.5</v>
      </c>
      <c r="J154" s="123">
        <v>119217.5</v>
      </c>
      <c r="K154" s="148">
        <v>0</v>
      </c>
      <c r="L154" s="107" t="s">
        <v>4512</v>
      </c>
      <c r="M154" s="188" t="s">
        <v>4740</v>
      </c>
      <c r="N154" s="209" t="s">
        <v>4741</v>
      </c>
      <c r="O154" s="107" t="s">
        <v>4553</v>
      </c>
      <c r="P154" s="128"/>
      <c r="Q154" s="111">
        <v>2022</v>
      </c>
      <c r="R154" s="111">
        <v>2025</v>
      </c>
      <c r="S154" s="128"/>
      <c r="T154" s="128"/>
      <c r="U154" s="107" t="s">
        <v>4742</v>
      </c>
      <c r="V154" s="128"/>
      <c r="W154" s="128"/>
      <c r="X154" s="163" t="s">
        <v>180</v>
      </c>
      <c r="Y154" s="132" t="s">
        <v>154</v>
      </c>
      <c r="Z154" s="132" t="s">
        <v>545</v>
      </c>
      <c r="AA154" s="103"/>
      <c r="AB154" s="103"/>
    </row>
    <row r="155" spans="1:28" ht="51">
      <c r="A155" s="106" t="s">
        <v>4735</v>
      </c>
      <c r="B155" s="106">
        <v>945478</v>
      </c>
      <c r="C155" s="106" t="s">
        <v>4736</v>
      </c>
      <c r="D155" s="106" t="s">
        <v>3652</v>
      </c>
      <c r="E155" s="106" t="s">
        <v>4743</v>
      </c>
      <c r="F155" s="106" t="s">
        <v>4744</v>
      </c>
      <c r="G155" s="106" t="s">
        <v>4745</v>
      </c>
      <c r="H155" s="307" t="s">
        <v>61</v>
      </c>
      <c r="I155" s="123">
        <v>201582</v>
      </c>
      <c r="J155" s="123">
        <v>201582</v>
      </c>
      <c r="K155" s="148">
        <v>0</v>
      </c>
      <c r="L155" s="107" t="s">
        <v>4512</v>
      </c>
      <c r="M155" s="138" t="s">
        <v>4746</v>
      </c>
      <c r="N155" s="209" t="s">
        <v>4747</v>
      </c>
      <c r="O155" s="107" t="s">
        <v>4553</v>
      </c>
      <c r="P155" s="128"/>
      <c r="Q155" s="111">
        <v>2022</v>
      </c>
      <c r="R155" s="111">
        <v>2025</v>
      </c>
      <c r="S155" s="128"/>
      <c r="T155" s="128"/>
      <c r="U155" s="107" t="s">
        <v>4748</v>
      </c>
      <c r="V155" s="128"/>
      <c r="W155" s="128"/>
      <c r="X155" s="163" t="s">
        <v>180</v>
      </c>
      <c r="Y155" s="132" t="s">
        <v>154</v>
      </c>
      <c r="Z155" s="132" t="s">
        <v>545</v>
      </c>
      <c r="AA155" s="103"/>
      <c r="AB155" s="103"/>
    </row>
    <row r="156" spans="1:28" ht="409.5">
      <c r="A156" s="106" t="s">
        <v>4749</v>
      </c>
      <c r="B156" s="109">
        <v>101089965</v>
      </c>
      <c r="C156" s="126" t="s">
        <v>4750</v>
      </c>
      <c r="D156" s="106" t="s">
        <v>3652</v>
      </c>
      <c r="E156" s="106" t="s">
        <v>4751</v>
      </c>
      <c r="F156" s="109" t="s">
        <v>4752</v>
      </c>
      <c r="G156" s="109" t="s">
        <v>4753</v>
      </c>
      <c r="H156" s="307" t="s">
        <v>35</v>
      </c>
      <c r="I156" s="123" t="s">
        <v>4754</v>
      </c>
      <c r="J156" s="123" t="s">
        <v>4754</v>
      </c>
      <c r="K156" s="116">
        <v>0</v>
      </c>
      <c r="L156" s="109" t="s">
        <v>4755</v>
      </c>
      <c r="M156" s="139" t="s">
        <v>4756</v>
      </c>
      <c r="N156" s="209" t="s">
        <v>4757</v>
      </c>
      <c r="O156" s="109" t="s">
        <v>4758</v>
      </c>
      <c r="P156" s="107" t="s">
        <v>4759</v>
      </c>
      <c r="Q156" s="111">
        <v>2022</v>
      </c>
      <c r="R156" s="111">
        <v>2024</v>
      </c>
      <c r="S156" s="130"/>
      <c r="T156" s="128"/>
      <c r="U156" s="107" t="s">
        <v>4760</v>
      </c>
      <c r="V156" s="107" t="s">
        <v>4761</v>
      </c>
      <c r="W156" s="114"/>
      <c r="X156" s="132" t="s">
        <v>148</v>
      </c>
      <c r="Y156" s="132" t="s">
        <v>168</v>
      </c>
      <c r="Z156" s="132" t="s">
        <v>388</v>
      </c>
      <c r="AA156" s="103"/>
      <c r="AB156" s="103"/>
    </row>
    <row r="157" spans="1:28" ht="409.5">
      <c r="A157" s="106" t="s">
        <v>4762</v>
      </c>
      <c r="B157" s="109" t="s">
        <v>4763</v>
      </c>
      <c r="C157" s="109" t="s">
        <v>4764</v>
      </c>
      <c r="D157" s="106" t="s">
        <v>3652</v>
      </c>
      <c r="E157" s="106" t="s">
        <v>4765</v>
      </c>
      <c r="F157" s="109" t="s">
        <v>4766</v>
      </c>
      <c r="G157" s="109" t="s">
        <v>4767</v>
      </c>
      <c r="H157" s="307" t="s">
        <v>35</v>
      </c>
      <c r="I157" s="123" t="s">
        <v>4768</v>
      </c>
      <c r="J157" s="123" t="s">
        <v>4768</v>
      </c>
      <c r="K157" s="169">
        <v>0</v>
      </c>
      <c r="L157" s="115" t="s">
        <v>4769</v>
      </c>
      <c r="M157" s="139" t="s">
        <v>4149</v>
      </c>
      <c r="N157" s="122" t="s">
        <v>4149</v>
      </c>
      <c r="O157" s="107" t="s">
        <v>4762</v>
      </c>
      <c r="P157" s="107" t="s">
        <v>4770</v>
      </c>
      <c r="Q157" s="111">
        <v>2022</v>
      </c>
      <c r="R157" s="111">
        <v>2024</v>
      </c>
      <c r="S157" s="128"/>
      <c r="T157" s="128"/>
      <c r="U157" s="107" t="s">
        <v>4771</v>
      </c>
      <c r="V157" s="107" t="s">
        <v>4772</v>
      </c>
      <c r="W157" s="107" t="s">
        <v>4773</v>
      </c>
      <c r="X157" s="132" t="s">
        <v>148</v>
      </c>
      <c r="Y157" s="132" t="s">
        <v>168</v>
      </c>
      <c r="Z157" s="132" t="s">
        <v>388</v>
      </c>
      <c r="AA157" s="103"/>
      <c r="AB157" s="103"/>
    </row>
    <row r="158" spans="1:28" ht="409.5">
      <c r="A158" s="106" t="s">
        <v>4774</v>
      </c>
      <c r="B158" s="192" t="s">
        <v>4775</v>
      </c>
      <c r="C158" s="106" t="s">
        <v>4776</v>
      </c>
      <c r="D158" s="106" t="s">
        <v>3652</v>
      </c>
      <c r="E158" s="106" t="s">
        <v>4777</v>
      </c>
      <c r="F158" s="106" t="s">
        <v>4778</v>
      </c>
      <c r="G158" s="106" t="s">
        <v>4779</v>
      </c>
      <c r="H158" s="307" t="s">
        <v>35</v>
      </c>
      <c r="I158" s="123" t="s">
        <v>4780</v>
      </c>
      <c r="J158" s="198" t="s">
        <v>4780</v>
      </c>
      <c r="K158" s="123">
        <v>0</v>
      </c>
      <c r="L158" s="107" t="s">
        <v>4781</v>
      </c>
      <c r="M158" s="139" t="s">
        <v>4782</v>
      </c>
      <c r="N158" s="209" t="s">
        <v>4783</v>
      </c>
      <c r="O158" s="107" t="s">
        <v>4784</v>
      </c>
      <c r="P158" s="128"/>
      <c r="Q158" s="111">
        <v>2022</v>
      </c>
      <c r="R158" s="111">
        <v>2025</v>
      </c>
      <c r="S158" s="128"/>
      <c r="T158" s="128"/>
      <c r="U158" s="107" t="s">
        <v>4785</v>
      </c>
      <c r="V158" s="107" t="s">
        <v>4786</v>
      </c>
      <c r="W158" s="128"/>
      <c r="X158" s="132" t="s">
        <v>148</v>
      </c>
      <c r="Y158" s="132" t="s">
        <v>209</v>
      </c>
      <c r="Z158" s="132" t="s">
        <v>320</v>
      </c>
      <c r="AA158" s="103"/>
      <c r="AB158" s="103"/>
    </row>
    <row r="159" spans="1:28" ht="409.5">
      <c r="A159" s="106" t="s">
        <v>4787</v>
      </c>
      <c r="B159" s="106">
        <v>101061661</v>
      </c>
      <c r="C159" s="106" t="s">
        <v>4788</v>
      </c>
      <c r="D159" s="106" t="s">
        <v>3652</v>
      </c>
      <c r="E159" s="106" t="s">
        <v>4789</v>
      </c>
      <c r="F159" s="106" t="s">
        <v>4790</v>
      </c>
      <c r="G159" s="106" t="s">
        <v>4791</v>
      </c>
      <c r="H159" s="307" t="s">
        <v>35</v>
      </c>
      <c r="I159" s="148" t="s">
        <v>4792</v>
      </c>
      <c r="J159" s="123" t="s">
        <v>4792</v>
      </c>
      <c r="K159" s="169">
        <v>57770.84</v>
      </c>
      <c r="L159" s="107" t="s">
        <v>4793</v>
      </c>
      <c r="M159" s="139" t="s">
        <v>4794</v>
      </c>
      <c r="N159" s="209" t="s">
        <v>4795</v>
      </c>
      <c r="O159" s="170" t="s">
        <v>4515</v>
      </c>
      <c r="P159" s="128"/>
      <c r="Q159" s="111">
        <v>2023</v>
      </c>
      <c r="R159" s="111">
        <v>2025</v>
      </c>
      <c r="S159" s="128"/>
      <c r="T159" s="128"/>
      <c r="U159" s="107" t="s">
        <v>4796</v>
      </c>
      <c r="V159" s="107" t="s">
        <v>4797</v>
      </c>
      <c r="W159" s="128"/>
      <c r="X159" s="132" t="s">
        <v>148</v>
      </c>
      <c r="Y159" s="132" t="s">
        <v>209</v>
      </c>
      <c r="Z159" s="132" t="s">
        <v>320</v>
      </c>
      <c r="AA159" s="103"/>
      <c r="AB159" s="103"/>
    </row>
    <row r="160" spans="1:28" ht="409.5">
      <c r="A160" s="106" t="s">
        <v>4798</v>
      </c>
      <c r="B160" s="106">
        <v>101136899</v>
      </c>
      <c r="C160" s="106" t="s">
        <v>4799</v>
      </c>
      <c r="D160" s="106" t="s">
        <v>3652</v>
      </c>
      <c r="E160" s="106" t="s">
        <v>4800</v>
      </c>
      <c r="F160" s="106" t="s">
        <v>4801</v>
      </c>
      <c r="G160" s="153" t="s">
        <v>4802</v>
      </c>
      <c r="H160" s="307" t="s">
        <v>35</v>
      </c>
      <c r="I160" s="123" t="s">
        <v>4803</v>
      </c>
      <c r="J160" s="198" t="s">
        <v>4803</v>
      </c>
      <c r="K160" s="171">
        <v>44710.49</v>
      </c>
      <c r="L160" s="153" t="s">
        <v>4793</v>
      </c>
      <c r="M160" s="139" t="s">
        <v>4804</v>
      </c>
      <c r="N160" s="209" t="s">
        <v>4805</v>
      </c>
      <c r="O160" s="106" t="s">
        <v>4515</v>
      </c>
      <c r="P160" s="107" t="s">
        <v>4806</v>
      </c>
      <c r="Q160" s="111">
        <v>2024</v>
      </c>
      <c r="R160" s="111">
        <v>2027</v>
      </c>
      <c r="S160" s="128"/>
      <c r="T160" s="128"/>
      <c r="U160" s="107" t="s">
        <v>4807</v>
      </c>
      <c r="V160" s="107" t="s">
        <v>4808</v>
      </c>
      <c r="W160" s="128"/>
      <c r="X160" s="132" t="s">
        <v>148</v>
      </c>
      <c r="Y160" s="132" t="s">
        <v>168</v>
      </c>
      <c r="Z160" s="132" t="s">
        <v>388</v>
      </c>
      <c r="AA160" s="103"/>
      <c r="AB160" s="103"/>
    </row>
    <row r="161" spans="1:28" ht="409.5">
      <c r="A161" s="106" t="s">
        <v>4809</v>
      </c>
      <c r="B161" s="153" t="s">
        <v>4810</v>
      </c>
      <c r="C161" s="109" t="s">
        <v>4811</v>
      </c>
      <c r="D161" s="106" t="s">
        <v>3652</v>
      </c>
      <c r="E161" s="191" t="s">
        <v>4812</v>
      </c>
      <c r="F161" s="153" t="s">
        <v>4813</v>
      </c>
      <c r="G161" s="153" t="s">
        <v>4814</v>
      </c>
      <c r="H161" s="307" t="s">
        <v>35</v>
      </c>
      <c r="I161" s="123">
        <v>0</v>
      </c>
      <c r="J161" s="123">
        <v>0</v>
      </c>
      <c r="K161" s="162">
        <v>4000</v>
      </c>
      <c r="L161" s="172" t="s">
        <v>4107</v>
      </c>
      <c r="M161" s="139" t="s">
        <v>4149</v>
      </c>
      <c r="N161" s="122" t="s">
        <v>4149</v>
      </c>
      <c r="O161" s="172" t="s">
        <v>4107</v>
      </c>
      <c r="P161" s="128"/>
      <c r="Q161" s="111">
        <v>2023</v>
      </c>
      <c r="R161" s="111">
        <v>2027</v>
      </c>
      <c r="S161" s="128"/>
      <c r="T161" s="128"/>
      <c r="U161" s="107" t="s">
        <v>4815</v>
      </c>
      <c r="V161" s="107" t="s">
        <v>4816</v>
      </c>
      <c r="W161" s="128"/>
      <c r="X161" s="132" t="s">
        <v>148</v>
      </c>
      <c r="Y161" s="132" t="s">
        <v>168</v>
      </c>
      <c r="Z161" s="132" t="s">
        <v>249</v>
      </c>
      <c r="AA161" s="103"/>
      <c r="AB161" s="103"/>
    </row>
    <row r="162" spans="1:28" ht="409.5">
      <c r="A162" s="106" t="s">
        <v>4817</v>
      </c>
      <c r="B162" s="106">
        <v>101127038</v>
      </c>
      <c r="C162" s="106" t="s">
        <v>4818</v>
      </c>
      <c r="D162" s="106" t="s">
        <v>4548</v>
      </c>
      <c r="E162" s="106" t="s">
        <v>4819</v>
      </c>
      <c r="F162" s="106" t="s">
        <v>4820</v>
      </c>
      <c r="G162" s="107" t="s">
        <v>4821</v>
      </c>
      <c r="H162" s="307" t="s">
        <v>35</v>
      </c>
      <c r="I162" s="123" t="s">
        <v>4822</v>
      </c>
      <c r="J162" s="198" t="s">
        <v>4822</v>
      </c>
      <c r="K162" s="148">
        <v>0</v>
      </c>
      <c r="L162" s="106" t="s">
        <v>4581</v>
      </c>
      <c r="M162" s="138" t="s">
        <v>4823</v>
      </c>
      <c r="N162" s="214" t="s">
        <v>4824</v>
      </c>
      <c r="O162" s="128" t="s">
        <v>4825</v>
      </c>
      <c r="P162" s="107" t="s">
        <v>4826</v>
      </c>
      <c r="Q162" s="111">
        <v>2023</v>
      </c>
      <c r="R162" s="111">
        <v>2026</v>
      </c>
      <c r="S162" s="128"/>
      <c r="T162" s="128"/>
      <c r="U162" s="107" t="s">
        <v>4827</v>
      </c>
      <c r="V162" s="107" t="s">
        <v>4828</v>
      </c>
      <c r="W162" s="107" t="s">
        <v>4829</v>
      </c>
      <c r="X162" s="132" t="s">
        <v>148</v>
      </c>
      <c r="Y162" s="132" t="s">
        <v>168</v>
      </c>
      <c r="Z162" s="132" t="s">
        <v>355</v>
      </c>
      <c r="AA162" s="103"/>
      <c r="AB162" s="103"/>
    </row>
    <row r="163" spans="1:28" ht="293.25">
      <c r="A163" s="106" t="s">
        <v>4830</v>
      </c>
      <c r="B163" s="106" t="s">
        <v>4831</v>
      </c>
      <c r="C163" s="106" t="s">
        <v>4832</v>
      </c>
      <c r="D163" s="106" t="s">
        <v>4548</v>
      </c>
      <c r="E163" s="106" t="s">
        <v>4833</v>
      </c>
      <c r="F163" s="106" t="s">
        <v>4834</v>
      </c>
      <c r="G163" s="107" t="s">
        <v>4835</v>
      </c>
      <c r="H163" s="307" t="s">
        <v>35</v>
      </c>
      <c r="I163" s="123" t="s">
        <v>4836</v>
      </c>
      <c r="J163" s="123" t="s">
        <v>4836</v>
      </c>
      <c r="K163" s="171">
        <v>4000</v>
      </c>
      <c r="L163" s="106" t="s">
        <v>4837</v>
      </c>
      <c r="M163" s="203" t="s">
        <v>4838</v>
      </c>
      <c r="N163" s="214" t="s">
        <v>4839</v>
      </c>
      <c r="O163" s="107" t="s">
        <v>4840</v>
      </c>
      <c r="P163" s="107" t="s">
        <v>4841</v>
      </c>
      <c r="Q163" s="111">
        <v>2022</v>
      </c>
      <c r="R163" s="111">
        <v>2025</v>
      </c>
      <c r="S163" s="128"/>
      <c r="T163" s="128"/>
      <c r="U163" s="107" t="s">
        <v>4842</v>
      </c>
      <c r="V163" s="107" t="s">
        <v>4843</v>
      </c>
      <c r="W163" s="107" t="s">
        <v>4844</v>
      </c>
      <c r="X163" s="132" t="s">
        <v>148</v>
      </c>
      <c r="Y163" s="132" t="s">
        <v>211</v>
      </c>
      <c r="Z163" s="132" t="s">
        <v>324</v>
      </c>
      <c r="AA163" s="103"/>
      <c r="AB163" s="103"/>
    </row>
    <row r="164" spans="1:28" ht="280.5">
      <c r="A164" s="106" t="s">
        <v>4830</v>
      </c>
      <c r="B164" s="106" t="s">
        <v>4845</v>
      </c>
      <c r="C164" s="106" t="s">
        <v>4846</v>
      </c>
      <c r="D164" s="106" t="s">
        <v>4548</v>
      </c>
      <c r="E164" s="106" t="s">
        <v>4847</v>
      </c>
      <c r="F164" s="153" t="s">
        <v>4848</v>
      </c>
      <c r="G164" s="164" t="s">
        <v>4849</v>
      </c>
      <c r="H164" s="307" t="s">
        <v>35</v>
      </c>
      <c r="I164" s="123" t="s">
        <v>4850</v>
      </c>
      <c r="J164" s="123" t="s">
        <v>4850</v>
      </c>
      <c r="K164" s="162">
        <v>0</v>
      </c>
      <c r="L164" s="106" t="s">
        <v>4851</v>
      </c>
      <c r="M164" s="138" t="s">
        <v>4852</v>
      </c>
      <c r="N164" s="106" t="s">
        <v>4853</v>
      </c>
      <c r="O164" s="164" t="s">
        <v>4840</v>
      </c>
      <c r="P164" s="107" t="s">
        <v>4854</v>
      </c>
      <c r="Q164" s="111">
        <v>2022</v>
      </c>
      <c r="R164" s="111">
        <v>2025</v>
      </c>
      <c r="S164" s="128"/>
      <c r="T164" s="128"/>
      <c r="U164" s="107" t="s">
        <v>4855</v>
      </c>
      <c r="V164" s="107" t="s">
        <v>4856</v>
      </c>
      <c r="W164" s="107" t="s">
        <v>4857</v>
      </c>
      <c r="X164" s="132" t="s">
        <v>148</v>
      </c>
      <c r="Y164" s="132" t="s">
        <v>168</v>
      </c>
      <c r="Z164" s="132" t="s">
        <v>388</v>
      </c>
      <c r="AA164" s="103"/>
      <c r="AB164" s="103"/>
    </row>
    <row r="165" spans="1:28" ht="409.5">
      <c r="A165" s="106" t="s">
        <v>4858</v>
      </c>
      <c r="B165" s="106">
        <v>101048187</v>
      </c>
      <c r="C165" s="217" t="s">
        <v>4859</v>
      </c>
      <c r="D165" s="106" t="s">
        <v>4548</v>
      </c>
      <c r="E165" s="106" t="s">
        <v>4860</v>
      </c>
      <c r="F165" s="153" t="s">
        <v>4861</v>
      </c>
      <c r="G165" s="164" t="s">
        <v>4862</v>
      </c>
      <c r="H165" s="307" t="s">
        <v>35</v>
      </c>
      <c r="I165" s="123" t="s">
        <v>4863</v>
      </c>
      <c r="J165" s="198" t="s">
        <v>4863</v>
      </c>
      <c r="K165" s="162">
        <v>0</v>
      </c>
      <c r="L165" s="153" t="s">
        <v>4864</v>
      </c>
      <c r="M165" s="139" t="s">
        <v>4865</v>
      </c>
      <c r="N165" s="209" t="s">
        <v>4866</v>
      </c>
      <c r="O165" s="164" t="s">
        <v>4867</v>
      </c>
      <c r="P165" s="128"/>
      <c r="Q165" s="111">
        <v>2022</v>
      </c>
      <c r="R165" s="111">
        <v>2025</v>
      </c>
      <c r="S165" s="130"/>
      <c r="T165" s="128"/>
      <c r="U165" s="107" t="s">
        <v>4868</v>
      </c>
      <c r="V165" s="107" t="s">
        <v>4869</v>
      </c>
      <c r="W165" s="112" t="s">
        <v>4870</v>
      </c>
      <c r="X165" s="132" t="s">
        <v>148</v>
      </c>
      <c r="Y165" s="132" t="s">
        <v>168</v>
      </c>
      <c r="Z165" s="132" t="s">
        <v>388</v>
      </c>
      <c r="AA165" s="103"/>
      <c r="AB165" s="103"/>
    </row>
    <row r="166" spans="1:28" ht="409.5">
      <c r="A166" s="106" t="s">
        <v>4871</v>
      </c>
      <c r="B166" s="106">
        <v>22520145</v>
      </c>
      <c r="C166" s="106" t="s">
        <v>4149</v>
      </c>
      <c r="D166" s="106" t="s">
        <v>3652</v>
      </c>
      <c r="E166" s="106" t="s">
        <v>4872</v>
      </c>
      <c r="F166" s="106" t="s">
        <v>4873</v>
      </c>
      <c r="G166" s="107" t="s">
        <v>4874</v>
      </c>
      <c r="H166" s="307" t="s">
        <v>35</v>
      </c>
      <c r="I166" s="123" t="s">
        <v>4875</v>
      </c>
      <c r="J166" s="123" t="s">
        <v>4875</v>
      </c>
      <c r="K166" s="116">
        <v>15000</v>
      </c>
      <c r="L166" s="122" t="s">
        <v>4876</v>
      </c>
      <c r="M166" s="139" t="s">
        <v>4877</v>
      </c>
      <c r="N166" s="209" t="s">
        <v>4878</v>
      </c>
      <c r="O166" s="122" t="s">
        <v>4876</v>
      </c>
      <c r="P166" s="128"/>
      <c r="Q166" s="111">
        <v>2025</v>
      </c>
      <c r="R166" s="111">
        <v>2028</v>
      </c>
      <c r="S166" s="128"/>
      <c r="T166" s="128"/>
      <c r="U166" s="107" t="s">
        <v>4879</v>
      </c>
      <c r="V166" s="107" t="s">
        <v>4880</v>
      </c>
      <c r="W166" s="107" t="s">
        <v>4881</v>
      </c>
      <c r="X166" s="132" t="s">
        <v>148</v>
      </c>
      <c r="Y166" s="132" t="s">
        <v>168</v>
      </c>
      <c r="Z166" s="132" t="s">
        <v>388</v>
      </c>
      <c r="AA166" s="103"/>
      <c r="AB166" s="103"/>
    </row>
    <row r="167" spans="1:28" ht="409.5">
      <c r="A167" s="106" t="s">
        <v>4882</v>
      </c>
      <c r="B167" s="106" t="s">
        <v>4883</v>
      </c>
      <c r="C167" s="106" t="s">
        <v>4884</v>
      </c>
      <c r="D167" s="106" t="s">
        <v>3926</v>
      </c>
      <c r="E167" s="106" t="s">
        <v>4885</v>
      </c>
      <c r="F167" s="106" t="s">
        <v>4886</v>
      </c>
      <c r="G167" s="107" t="s">
        <v>4887</v>
      </c>
      <c r="H167" s="307" t="s">
        <v>35</v>
      </c>
      <c r="I167" s="197">
        <v>687960</v>
      </c>
      <c r="J167" s="197">
        <v>687960</v>
      </c>
      <c r="K167" s="166">
        <v>30007.89</v>
      </c>
      <c r="L167" s="138" t="s">
        <v>4888</v>
      </c>
      <c r="M167" s="139" t="s">
        <v>4889</v>
      </c>
      <c r="N167" s="209" t="s">
        <v>4890</v>
      </c>
      <c r="O167" s="107" t="s">
        <v>4891</v>
      </c>
      <c r="P167" s="107" t="s">
        <v>4892</v>
      </c>
      <c r="Q167" s="141">
        <v>45536</v>
      </c>
      <c r="R167" s="141">
        <v>46630</v>
      </c>
      <c r="S167" s="107" t="s">
        <v>4893</v>
      </c>
      <c r="T167" s="107" t="s">
        <v>4894</v>
      </c>
      <c r="U167" s="107" t="s">
        <v>4895</v>
      </c>
      <c r="V167" s="107" t="s">
        <v>4896</v>
      </c>
      <c r="W167" s="107" t="s">
        <v>4897</v>
      </c>
      <c r="X167" s="132" t="s">
        <v>148</v>
      </c>
      <c r="Y167" s="132" t="s">
        <v>208</v>
      </c>
      <c r="Z167" s="132" t="s">
        <v>497</v>
      </c>
      <c r="AA167" s="103"/>
      <c r="AB167" s="103"/>
    </row>
    <row r="168" spans="1:28" ht="409.5">
      <c r="A168" s="106" t="s">
        <v>4898</v>
      </c>
      <c r="B168" s="106">
        <v>81311924</v>
      </c>
      <c r="C168" s="106" t="s">
        <v>4149</v>
      </c>
      <c r="D168" s="106" t="s">
        <v>3652</v>
      </c>
      <c r="E168" s="106" t="s">
        <v>4899</v>
      </c>
      <c r="F168" s="106" t="s">
        <v>4900</v>
      </c>
      <c r="G168" s="107" t="s">
        <v>4802</v>
      </c>
      <c r="H168" s="307" t="s">
        <v>35</v>
      </c>
      <c r="I168" s="123" t="s">
        <v>4901</v>
      </c>
      <c r="J168" s="198" t="s">
        <v>4901</v>
      </c>
      <c r="K168" s="116">
        <v>20000</v>
      </c>
      <c r="L168" s="106" t="s">
        <v>4902</v>
      </c>
      <c r="M168" s="138" t="s">
        <v>4903</v>
      </c>
      <c r="N168" s="214" t="s">
        <v>4904</v>
      </c>
      <c r="O168" s="128" t="s">
        <v>4905</v>
      </c>
      <c r="P168" s="128"/>
      <c r="Q168" s="111">
        <v>2024</v>
      </c>
      <c r="R168" s="111">
        <v>2026</v>
      </c>
      <c r="S168" s="128"/>
      <c r="T168" s="128"/>
      <c r="U168" s="107" t="s">
        <v>4906</v>
      </c>
      <c r="V168" s="107" t="s">
        <v>4907</v>
      </c>
      <c r="W168" s="107" t="s">
        <v>4908</v>
      </c>
      <c r="X168" s="132" t="s">
        <v>148</v>
      </c>
      <c r="Y168" s="132" t="s">
        <v>168</v>
      </c>
      <c r="Z168" s="132" t="s">
        <v>388</v>
      </c>
      <c r="AA168" s="103"/>
      <c r="AB168" s="103"/>
    </row>
    <row r="169" spans="1:28" ht="409.5">
      <c r="A169" s="106" t="s">
        <v>4909</v>
      </c>
      <c r="B169" s="106">
        <v>101080048</v>
      </c>
      <c r="C169" s="106" t="s">
        <v>4910</v>
      </c>
      <c r="D169" s="106" t="s">
        <v>4911</v>
      </c>
      <c r="E169" s="106" t="s">
        <v>4912</v>
      </c>
      <c r="F169" s="106" t="s">
        <v>4913</v>
      </c>
      <c r="G169" s="106" t="s">
        <v>4914</v>
      </c>
      <c r="H169" s="307" t="s">
        <v>65</v>
      </c>
      <c r="I169" s="123">
        <v>7490</v>
      </c>
      <c r="J169" s="123">
        <v>5992</v>
      </c>
      <c r="K169" s="116">
        <v>0</v>
      </c>
      <c r="L169" s="115" t="s">
        <v>4525</v>
      </c>
      <c r="M169" s="138" t="s">
        <v>4915</v>
      </c>
      <c r="N169" s="122" t="s">
        <v>4916</v>
      </c>
      <c r="O169" s="107" t="s">
        <v>4917</v>
      </c>
      <c r="P169" s="128"/>
      <c r="Q169" s="111">
        <v>2023</v>
      </c>
      <c r="R169" s="111">
        <v>2024</v>
      </c>
      <c r="S169" s="128"/>
      <c r="T169" s="128"/>
      <c r="U169" s="107" t="s">
        <v>4918</v>
      </c>
      <c r="V169" s="107" t="s">
        <v>4919</v>
      </c>
      <c r="W169" s="128"/>
      <c r="X169" s="132" t="s">
        <v>181</v>
      </c>
      <c r="Y169" s="132" t="s">
        <v>199</v>
      </c>
      <c r="Z169" s="132" t="s">
        <v>597</v>
      </c>
      <c r="AA169" s="103"/>
      <c r="AB169" s="103"/>
    </row>
    <row r="170" spans="1:28" ht="127.5">
      <c r="A170" s="106" t="s">
        <v>4149</v>
      </c>
      <c r="B170" s="153" t="s">
        <v>4920</v>
      </c>
      <c r="C170" s="106" t="s">
        <v>4921</v>
      </c>
      <c r="D170" s="106" t="s">
        <v>4911</v>
      </c>
      <c r="E170" s="106" t="s">
        <v>4921</v>
      </c>
      <c r="F170" s="174" t="s">
        <v>4921</v>
      </c>
      <c r="G170" s="153" t="s">
        <v>4922</v>
      </c>
      <c r="H170" s="307" t="s">
        <v>65</v>
      </c>
      <c r="I170" s="123">
        <v>29629</v>
      </c>
      <c r="J170" s="123">
        <v>29629</v>
      </c>
      <c r="K170" s="148">
        <v>25000</v>
      </c>
      <c r="L170" s="106" t="s">
        <v>4923</v>
      </c>
      <c r="M170" s="139" t="s">
        <v>4924</v>
      </c>
      <c r="N170" s="156" t="s">
        <v>4925</v>
      </c>
      <c r="O170" s="106" t="s">
        <v>4923</v>
      </c>
      <c r="P170" s="128"/>
      <c r="Q170" s="111">
        <v>2024</v>
      </c>
      <c r="R170" s="111">
        <v>2025</v>
      </c>
      <c r="S170" s="128"/>
      <c r="T170" s="128"/>
      <c r="U170" s="107" t="s">
        <v>4926</v>
      </c>
      <c r="V170" s="107" t="s">
        <v>4927</v>
      </c>
      <c r="W170" s="128"/>
      <c r="X170" s="132" t="s">
        <v>181</v>
      </c>
      <c r="Y170" s="132" t="s">
        <v>198</v>
      </c>
      <c r="Z170" s="132" t="s">
        <v>409</v>
      </c>
      <c r="AA170" s="103"/>
      <c r="AB170" s="103"/>
    </row>
    <row r="171" spans="1:28" ht="409.5">
      <c r="A171" s="106" t="s">
        <v>4928</v>
      </c>
      <c r="B171" s="109">
        <v>101137484</v>
      </c>
      <c r="C171" s="106" t="s">
        <v>4929</v>
      </c>
      <c r="D171" s="106" t="s">
        <v>4930</v>
      </c>
      <c r="E171" s="106" t="s">
        <v>4931</v>
      </c>
      <c r="F171" s="109" t="s">
        <v>4932</v>
      </c>
      <c r="G171" s="115" t="s">
        <v>4933</v>
      </c>
      <c r="H171" s="307" t="s">
        <v>65</v>
      </c>
      <c r="I171" s="123">
        <v>650750</v>
      </c>
      <c r="J171" s="123">
        <v>650750</v>
      </c>
      <c r="K171" s="116">
        <v>0</v>
      </c>
      <c r="L171" s="115" t="s">
        <v>4525</v>
      </c>
      <c r="M171" s="139">
        <v>101137484</v>
      </c>
      <c r="N171" s="213" t="s">
        <v>4934</v>
      </c>
      <c r="O171" s="115" t="s">
        <v>4515</v>
      </c>
      <c r="P171" s="128"/>
      <c r="Q171" s="111">
        <v>2024</v>
      </c>
      <c r="R171" s="111">
        <v>2028</v>
      </c>
      <c r="S171" s="128"/>
      <c r="T171" s="128"/>
      <c r="U171" s="107" t="s">
        <v>4935</v>
      </c>
      <c r="V171" s="107" t="s">
        <v>4936</v>
      </c>
      <c r="W171" s="128"/>
      <c r="X171" s="132" t="s">
        <v>181</v>
      </c>
      <c r="Y171" s="132" t="s">
        <v>200</v>
      </c>
      <c r="Z171" s="163" t="s">
        <v>276</v>
      </c>
      <c r="AA171" s="103"/>
      <c r="AB171" s="103"/>
    </row>
    <row r="172" spans="1:28" ht="409.5">
      <c r="A172" s="106" t="s">
        <v>4937</v>
      </c>
      <c r="B172" s="109">
        <v>101182922</v>
      </c>
      <c r="C172" s="106" t="s">
        <v>4938</v>
      </c>
      <c r="D172" s="106" t="s">
        <v>4930</v>
      </c>
      <c r="E172" s="106" t="s">
        <v>4939</v>
      </c>
      <c r="F172" s="109" t="s">
        <v>4940</v>
      </c>
      <c r="G172" s="164" t="s">
        <v>4941</v>
      </c>
      <c r="H172" s="307" t="s">
        <v>65</v>
      </c>
      <c r="I172" s="123">
        <v>110400</v>
      </c>
      <c r="J172" s="123">
        <v>110400</v>
      </c>
      <c r="K172" s="116">
        <v>49340</v>
      </c>
      <c r="L172" s="115" t="s">
        <v>4512</v>
      </c>
      <c r="M172" s="139">
        <v>101182922</v>
      </c>
      <c r="N172" s="213" t="s">
        <v>4942</v>
      </c>
      <c r="O172" s="115" t="s">
        <v>4515</v>
      </c>
      <c r="P172" s="128"/>
      <c r="Q172" s="111">
        <v>2024</v>
      </c>
      <c r="R172" s="111">
        <v>2028</v>
      </c>
      <c r="S172" s="128"/>
      <c r="T172" s="128"/>
      <c r="U172" s="107" t="s">
        <v>4943</v>
      </c>
      <c r="V172" s="107" t="s">
        <v>4944</v>
      </c>
      <c r="W172" s="128"/>
      <c r="X172" s="132" t="s">
        <v>181</v>
      </c>
      <c r="Y172" s="132" t="s">
        <v>199</v>
      </c>
      <c r="Z172" s="132" t="s">
        <v>597</v>
      </c>
      <c r="AA172" s="103"/>
      <c r="AB172" s="103"/>
    </row>
    <row r="173" spans="1:28" ht="409.5">
      <c r="A173" s="106" t="s">
        <v>4945</v>
      </c>
      <c r="B173" s="109">
        <v>101219209</v>
      </c>
      <c r="C173" s="106" t="s">
        <v>4946</v>
      </c>
      <c r="D173" s="106" t="s">
        <v>4930</v>
      </c>
      <c r="E173" s="106" t="s">
        <v>4947</v>
      </c>
      <c r="F173" s="109" t="s">
        <v>4948</v>
      </c>
      <c r="G173" s="164" t="s">
        <v>4941</v>
      </c>
      <c r="H173" s="307" t="s">
        <v>65</v>
      </c>
      <c r="I173" s="123">
        <v>192225.5</v>
      </c>
      <c r="J173" s="123">
        <v>153780.4</v>
      </c>
      <c r="K173" s="116">
        <v>80228.600000000006</v>
      </c>
      <c r="L173" s="115" t="s">
        <v>4512</v>
      </c>
      <c r="M173" s="139">
        <v>101219209</v>
      </c>
      <c r="N173" s="213" t="s">
        <v>4949</v>
      </c>
      <c r="O173" s="115" t="s">
        <v>4515</v>
      </c>
      <c r="P173" s="128"/>
      <c r="Q173" s="111">
        <v>2025</v>
      </c>
      <c r="R173" s="111">
        <v>2028</v>
      </c>
      <c r="S173" s="128"/>
      <c r="T173" s="128"/>
      <c r="U173" s="107" t="s">
        <v>4950</v>
      </c>
      <c r="V173" s="107" t="s">
        <v>4951</v>
      </c>
      <c r="W173" s="128"/>
      <c r="X173" s="132" t="s">
        <v>181</v>
      </c>
      <c r="Y173" s="132" t="s">
        <v>199</v>
      </c>
      <c r="Z173" s="132" t="s">
        <v>597</v>
      </c>
      <c r="AA173" s="103"/>
      <c r="AB173" s="103"/>
    </row>
    <row r="174" spans="1:28" ht="409.5">
      <c r="A174" s="106" t="s">
        <v>4952</v>
      </c>
      <c r="B174" s="109">
        <v>101212806</v>
      </c>
      <c r="C174" s="106" t="s">
        <v>4953</v>
      </c>
      <c r="D174" s="106" t="s">
        <v>4911</v>
      </c>
      <c r="E174" s="106" t="s">
        <v>4954</v>
      </c>
      <c r="F174" s="109" t="s">
        <v>4955</v>
      </c>
      <c r="G174" s="164" t="s">
        <v>4922</v>
      </c>
      <c r="H174" s="307" t="s">
        <v>65</v>
      </c>
      <c r="I174" s="123">
        <v>200625</v>
      </c>
      <c r="J174" s="123">
        <v>200625</v>
      </c>
      <c r="K174" s="116">
        <v>110343.75</v>
      </c>
      <c r="L174" s="115" t="s">
        <v>4956</v>
      </c>
      <c r="M174" s="139">
        <v>10838198</v>
      </c>
      <c r="N174" s="156" t="s">
        <v>4957</v>
      </c>
      <c r="O174" s="115" t="s">
        <v>4515</v>
      </c>
      <c r="P174" s="128"/>
      <c r="Q174" s="111">
        <v>2025</v>
      </c>
      <c r="R174" s="111">
        <v>2029</v>
      </c>
      <c r="S174" s="128"/>
      <c r="T174" s="128"/>
      <c r="U174" s="107" t="s">
        <v>4958</v>
      </c>
      <c r="V174" s="107" t="s">
        <v>4959</v>
      </c>
      <c r="W174" s="128"/>
      <c r="X174" s="132" t="s">
        <v>181</v>
      </c>
      <c r="Y174" s="132" t="s">
        <v>198</v>
      </c>
      <c r="Z174" s="132" t="s">
        <v>409</v>
      </c>
      <c r="AA174" s="103"/>
      <c r="AB174" s="103"/>
    </row>
    <row r="175" spans="1:28" ht="409.5">
      <c r="A175" s="106" t="s">
        <v>4960</v>
      </c>
      <c r="B175" s="109">
        <v>101214413</v>
      </c>
      <c r="C175" s="106" t="s">
        <v>4961</v>
      </c>
      <c r="D175" s="106" t="s">
        <v>4911</v>
      </c>
      <c r="E175" s="106" t="s">
        <v>4962</v>
      </c>
      <c r="F175" s="109" t="s">
        <v>4963</v>
      </c>
      <c r="G175" s="106" t="s">
        <v>4964</v>
      </c>
      <c r="H175" s="307" t="s">
        <v>65</v>
      </c>
      <c r="I175" s="123">
        <v>186875</v>
      </c>
      <c r="J175" s="123">
        <v>186875</v>
      </c>
      <c r="K175" s="116">
        <v>65406.25</v>
      </c>
      <c r="L175" s="115" t="s">
        <v>4512</v>
      </c>
      <c r="M175" s="139">
        <v>10849196</v>
      </c>
      <c r="N175" s="156" t="s">
        <v>4965</v>
      </c>
      <c r="O175" s="115" t="s">
        <v>4515</v>
      </c>
      <c r="P175" s="128"/>
      <c r="Q175" s="111">
        <v>2025</v>
      </c>
      <c r="R175" s="111">
        <v>2030</v>
      </c>
      <c r="S175" s="128"/>
      <c r="T175" s="128"/>
      <c r="U175" s="107" t="s">
        <v>4966</v>
      </c>
      <c r="V175" s="107" t="s">
        <v>4967</v>
      </c>
      <c r="W175" s="128"/>
      <c r="X175" s="132" t="s">
        <v>181</v>
      </c>
      <c r="Y175" s="132" t="s">
        <v>199</v>
      </c>
      <c r="Z175" s="132" t="s">
        <v>635</v>
      </c>
      <c r="AA175" s="103"/>
      <c r="AB175" s="103"/>
    </row>
    <row r="176" spans="1:28" ht="229.5">
      <c r="A176" s="153" t="s">
        <v>4968</v>
      </c>
      <c r="B176" s="153" t="s">
        <v>4969</v>
      </c>
      <c r="C176" s="153" t="s">
        <v>4970</v>
      </c>
      <c r="D176" s="153" t="s">
        <v>3652</v>
      </c>
      <c r="E176" s="153" t="s">
        <v>4971</v>
      </c>
      <c r="F176" s="182" t="s">
        <v>4972</v>
      </c>
      <c r="G176" s="134" t="s">
        <v>4973</v>
      </c>
      <c r="H176" s="309" t="s">
        <v>66</v>
      </c>
      <c r="I176" s="162">
        <v>36571</v>
      </c>
      <c r="J176" s="162">
        <v>36571</v>
      </c>
      <c r="K176" s="162">
        <v>6599.6</v>
      </c>
      <c r="L176" s="153" t="s">
        <v>4974</v>
      </c>
      <c r="M176" s="161" t="s">
        <v>4975</v>
      </c>
      <c r="N176" s="144" t="s">
        <v>4976</v>
      </c>
      <c r="O176" s="153" t="s">
        <v>4977</v>
      </c>
      <c r="P176" s="128"/>
      <c r="Q176" s="141">
        <v>45901</v>
      </c>
      <c r="R176" s="141">
        <v>46996</v>
      </c>
      <c r="S176" s="130"/>
      <c r="T176" s="128"/>
      <c r="U176" s="107" t="s">
        <v>4978</v>
      </c>
      <c r="V176" s="128"/>
      <c r="W176" s="115" t="s">
        <v>4979</v>
      </c>
      <c r="X176" s="163" t="s">
        <v>148</v>
      </c>
      <c r="Y176" s="132" t="s">
        <v>152</v>
      </c>
      <c r="Z176" s="163" t="s">
        <v>385</v>
      </c>
      <c r="AA176" s="103"/>
      <c r="AB176" s="103"/>
    </row>
    <row r="177" spans="1:28" ht="204">
      <c r="A177" s="153" t="s">
        <v>4968</v>
      </c>
      <c r="B177" s="153" t="s">
        <v>4980</v>
      </c>
      <c r="C177" s="153" t="s">
        <v>4981</v>
      </c>
      <c r="D177" s="153" t="s">
        <v>3652</v>
      </c>
      <c r="E177" s="153" t="s">
        <v>4982</v>
      </c>
      <c r="F177" s="182" t="s">
        <v>4983</v>
      </c>
      <c r="G177" s="134" t="s">
        <v>4973</v>
      </c>
      <c r="H177" s="309" t="s">
        <v>66</v>
      </c>
      <c r="I177" s="162">
        <v>71580</v>
      </c>
      <c r="J177" s="162">
        <v>71580</v>
      </c>
      <c r="K177" s="162">
        <v>28632</v>
      </c>
      <c r="L177" s="153" t="s">
        <v>4974</v>
      </c>
      <c r="M177" s="161" t="s">
        <v>4984</v>
      </c>
      <c r="N177" s="144" t="s">
        <v>4985</v>
      </c>
      <c r="O177" s="153" t="s">
        <v>4977</v>
      </c>
      <c r="P177" s="128"/>
      <c r="Q177" s="141">
        <v>45229</v>
      </c>
      <c r="R177" s="141">
        <v>46112</v>
      </c>
      <c r="S177" s="128"/>
      <c r="T177" s="128"/>
      <c r="U177" s="107" t="s">
        <v>4986</v>
      </c>
      <c r="V177" s="128"/>
      <c r="W177" s="107" t="s">
        <v>4987</v>
      </c>
      <c r="X177" s="132" t="s">
        <v>148</v>
      </c>
      <c r="Y177" s="132" t="s">
        <v>152</v>
      </c>
      <c r="Z177" s="163" t="s">
        <v>385</v>
      </c>
      <c r="AA177" s="103"/>
      <c r="AB177" s="103"/>
    </row>
    <row r="178" spans="1:28" ht="89.25">
      <c r="A178" s="182" t="s">
        <v>4988</v>
      </c>
      <c r="B178" s="153" t="s">
        <v>4989</v>
      </c>
      <c r="C178" s="182" t="s">
        <v>4990</v>
      </c>
      <c r="D178" s="153" t="s">
        <v>3652</v>
      </c>
      <c r="E178" s="182" t="s">
        <v>4991</v>
      </c>
      <c r="F178" s="182" t="s">
        <v>4992</v>
      </c>
      <c r="G178" s="134" t="s">
        <v>4993</v>
      </c>
      <c r="H178" s="309" t="s">
        <v>66</v>
      </c>
      <c r="I178" s="162">
        <v>64340</v>
      </c>
      <c r="J178" s="162">
        <v>64340</v>
      </c>
      <c r="K178" s="162">
        <v>0</v>
      </c>
      <c r="L178" s="153" t="s">
        <v>4994</v>
      </c>
      <c r="M178" s="161" t="s">
        <v>4995</v>
      </c>
      <c r="N178" s="144" t="s">
        <v>4996</v>
      </c>
      <c r="O178" s="153" t="s">
        <v>4977</v>
      </c>
      <c r="P178" s="128"/>
      <c r="Q178" s="141">
        <v>45536</v>
      </c>
      <c r="R178" s="141">
        <v>46630</v>
      </c>
      <c r="S178" s="128"/>
      <c r="T178" s="128"/>
      <c r="U178" s="107" t="s">
        <v>4997</v>
      </c>
      <c r="V178" s="128"/>
      <c r="W178" s="128"/>
      <c r="X178" s="132" t="s">
        <v>148</v>
      </c>
      <c r="Y178" s="132" t="s">
        <v>152</v>
      </c>
      <c r="Z178" s="132" t="s">
        <v>385</v>
      </c>
      <c r="AA178" s="103"/>
      <c r="AB178" s="103"/>
    </row>
    <row r="179" spans="1:28" ht="255">
      <c r="A179" s="182" t="s">
        <v>4968</v>
      </c>
      <c r="B179" s="153" t="s">
        <v>4998</v>
      </c>
      <c r="C179" s="182" t="s">
        <v>4999</v>
      </c>
      <c r="D179" s="182" t="s">
        <v>3926</v>
      </c>
      <c r="E179" s="182" t="s">
        <v>5000</v>
      </c>
      <c r="F179" s="182" t="s">
        <v>5001</v>
      </c>
      <c r="G179" s="134" t="s">
        <v>4378</v>
      </c>
      <c r="H179" s="309" t="s">
        <v>66</v>
      </c>
      <c r="I179" s="162">
        <v>31377</v>
      </c>
      <c r="J179" s="162">
        <v>31377</v>
      </c>
      <c r="K179" s="162">
        <v>3000</v>
      </c>
      <c r="L179" s="153" t="s">
        <v>4994</v>
      </c>
      <c r="M179" s="161" t="s">
        <v>5002</v>
      </c>
      <c r="N179" s="144" t="s">
        <v>5003</v>
      </c>
      <c r="O179" s="153" t="s">
        <v>4977</v>
      </c>
      <c r="P179" s="128"/>
      <c r="Q179" s="141">
        <v>45139</v>
      </c>
      <c r="R179" s="141">
        <v>46234</v>
      </c>
      <c r="S179" s="128"/>
      <c r="T179" s="128"/>
      <c r="U179" s="107" t="s">
        <v>5004</v>
      </c>
      <c r="V179" s="107"/>
      <c r="W179" s="107" t="s">
        <v>5005</v>
      </c>
      <c r="X179" s="132" t="s">
        <v>148</v>
      </c>
      <c r="Y179" s="132" t="s">
        <v>152</v>
      </c>
      <c r="Z179" s="132" t="s">
        <v>385</v>
      </c>
      <c r="AA179" s="103"/>
      <c r="AB179" s="103"/>
    </row>
    <row r="180" spans="1:28" ht="165.75">
      <c r="A180" s="106" t="s">
        <v>5006</v>
      </c>
      <c r="B180" s="106" t="s">
        <v>5007</v>
      </c>
      <c r="C180" s="106" t="s">
        <v>4149</v>
      </c>
      <c r="D180" s="106" t="s">
        <v>3926</v>
      </c>
      <c r="E180" s="106" t="s">
        <v>5008</v>
      </c>
      <c r="F180" s="106" t="s">
        <v>5009</v>
      </c>
      <c r="G180" s="107" t="s">
        <v>5010</v>
      </c>
      <c r="H180" s="307" t="s">
        <v>20</v>
      </c>
      <c r="I180" s="123">
        <v>114965</v>
      </c>
      <c r="J180" s="123">
        <v>114965</v>
      </c>
      <c r="K180" s="148">
        <v>61192.05</v>
      </c>
      <c r="L180" s="115" t="s">
        <v>5011</v>
      </c>
      <c r="M180" s="139" t="s">
        <v>5012</v>
      </c>
      <c r="N180" s="209" t="s">
        <v>5013</v>
      </c>
      <c r="O180" s="107" t="s">
        <v>5011</v>
      </c>
      <c r="P180" s="107" t="s">
        <v>5014</v>
      </c>
      <c r="Q180" s="111">
        <v>2024</v>
      </c>
      <c r="R180" s="111">
        <v>2026</v>
      </c>
      <c r="S180" s="130"/>
      <c r="T180" s="128"/>
      <c r="U180" s="107" t="s">
        <v>5015</v>
      </c>
      <c r="V180" s="128"/>
      <c r="W180" s="114"/>
      <c r="X180" s="132" t="s">
        <v>180</v>
      </c>
      <c r="Y180" s="132" t="s">
        <v>185</v>
      </c>
      <c r="Z180" s="132" t="s">
        <v>298</v>
      </c>
      <c r="AA180" s="103"/>
      <c r="AB180" s="103"/>
    </row>
    <row r="181" spans="1:28" ht="165.75">
      <c r="A181" s="106" t="s">
        <v>5016</v>
      </c>
      <c r="B181" s="106">
        <v>101064385</v>
      </c>
      <c r="C181" s="106" t="s">
        <v>5017</v>
      </c>
      <c r="D181" s="106" t="s">
        <v>3926</v>
      </c>
      <c r="E181" s="106" t="s">
        <v>5018</v>
      </c>
      <c r="F181" s="106" t="s">
        <v>5019</v>
      </c>
      <c r="G181" s="106" t="s">
        <v>5020</v>
      </c>
      <c r="H181" s="307" t="s">
        <v>20</v>
      </c>
      <c r="I181" s="123">
        <v>186524.4</v>
      </c>
      <c r="J181" s="123">
        <v>186524.4</v>
      </c>
      <c r="K181" s="148">
        <v>65283.54</v>
      </c>
      <c r="L181" s="107" t="s">
        <v>4793</v>
      </c>
      <c r="M181" s="139" t="s">
        <v>5021</v>
      </c>
      <c r="N181" s="209" t="s">
        <v>5022</v>
      </c>
      <c r="O181" s="107" t="s">
        <v>4515</v>
      </c>
      <c r="P181" s="128"/>
      <c r="Q181" s="111">
        <v>2022</v>
      </c>
      <c r="R181" s="140">
        <v>2024</v>
      </c>
      <c r="S181" s="128"/>
      <c r="T181" s="128"/>
      <c r="U181" s="107" t="s">
        <v>5023</v>
      </c>
      <c r="V181" s="128"/>
      <c r="W181" s="107" t="s">
        <v>5024</v>
      </c>
      <c r="X181" s="132" t="s">
        <v>148</v>
      </c>
      <c r="Y181" s="132" t="s">
        <v>210</v>
      </c>
      <c r="Z181" s="132" t="s">
        <v>250</v>
      </c>
      <c r="AA181" s="103"/>
      <c r="AB181" s="103"/>
    </row>
    <row r="182" spans="1:28" ht="409.5">
      <c r="A182" s="106" t="s">
        <v>5025</v>
      </c>
      <c r="B182" s="106">
        <v>101112723</v>
      </c>
      <c r="C182" s="106" t="s">
        <v>5026</v>
      </c>
      <c r="D182" s="106" t="s">
        <v>3926</v>
      </c>
      <c r="E182" s="106" t="s">
        <v>5027</v>
      </c>
      <c r="F182" s="106" t="s">
        <v>5028</v>
      </c>
      <c r="G182" s="107" t="s">
        <v>5029</v>
      </c>
      <c r="H182" s="307" t="s">
        <v>20</v>
      </c>
      <c r="I182" s="123">
        <v>170413.75</v>
      </c>
      <c r="J182" s="123">
        <v>170413.75</v>
      </c>
      <c r="K182" s="148">
        <v>62584.77</v>
      </c>
      <c r="L182" s="107" t="s">
        <v>4793</v>
      </c>
      <c r="M182" s="139" t="s">
        <v>5030</v>
      </c>
      <c r="N182" s="209" t="s">
        <v>5031</v>
      </c>
      <c r="O182" s="107" t="s">
        <v>4515</v>
      </c>
      <c r="P182" s="128" t="s">
        <v>5032</v>
      </c>
      <c r="Q182" s="111">
        <v>2023</v>
      </c>
      <c r="R182" s="111">
        <v>2027</v>
      </c>
      <c r="S182" s="128"/>
      <c r="T182" s="128"/>
      <c r="U182" s="107" t="s">
        <v>5033</v>
      </c>
      <c r="V182" s="107" t="s">
        <v>5034</v>
      </c>
      <c r="W182" s="128"/>
      <c r="X182" s="132" t="s">
        <v>180</v>
      </c>
      <c r="Y182" s="132" t="s">
        <v>185</v>
      </c>
      <c r="Z182" s="132" t="s">
        <v>608</v>
      </c>
      <c r="AA182" s="103"/>
      <c r="AB182" s="103"/>
    </row>
    <row r="183" spans="1:28" ht="89.25">
      <c r="A183" s="106" t="s">
        <v>5035</v>
      </c>
      <c r="B183" s="106" t="s">
        <v>5036</v>
      </c>
      <c r="C183" s="106" t="s">
        <v>4149</v>
      </c>
      <c r="D183" s="106" t="s">
        <v>3652</v>
      </c>
      <c r="E183" s="106" t="s">
        <v>5037</v>
      </c>
      <c r="F183" s="106" t="s">
        <v>5038</v>
      </c>
      <c r="G183" s="107" t="s">
        <v>5039</v>
      </c>
      <c r="H183" s="307" t="s">
        <v>20</v>
      </c>
      <c r="I183" s="123">
        <v>60000</v>
      </c>
      <c r="J183" s="123">
        <v>60000</v>
      </c>
      <c r="K183" s="148">
        <v>20000</v>
      </c>
      <c r="L183" s="107" t="s">
        <v>5040</v>
      </c>
      <c r="M183" s="139" t="s">
        <v>5041</v>
      </c>
      <c r="N183" s="209" t="s">
        <v>5042</v>
      </c>
      <c r="O183" s="107" t="s">
        <v>5040</v>
      </c>
      <c r="P183" s="128"/>
      <c r="Q183" s="111">
        <v>2025</v>
      </c>
      <c r="R183" s="111">
        <v>2029</v>
      </c>
      <c r="S183" s="128"/>
      <c r="T183" s="128"/>
      <c r="U183" s="107" t="s">
        <v>5043</v>
      </c>
      <c r="V183" s="107"/>
      <c r="W183" s="128"/>
      <c r="X183" s="132" t="s">
        <v>180</v>
      </c>
      <c r="Y183" s="132" t="s">
        <v>155</v>
      </c>
      <c r="Z183" s="132" t="s">
        <v>481</v>
      </c>
      <c r="AA183" s="103"/>
      <c r="AB183" s="103"/>
    </row>
    <row r="184" spans="1:28" ht="409.5">
      <c r="A184" s="106" t="s">
        <v>5044</v>
      </c>
      <c r="B184" s="106" t="s">
        <v>5045</v>
      </c>
      <c r="C184" s="106" t="s">
        <v>4149</v>
      </c>
      <c r="D184" s="106" t="s">
        <v>3926</v>
      </c>
      <c r="E184" s="106" t="s">
        <v>5046</v>
      </c>
      <c r="F184" s="106" t="s">
        <v>5047</v>
      </c>
      <c r="G184" s="107" t="s">
        <v>5048</v>
      </c>
      <c r="H184" s="307" t="s">
        <v>20</v>
      </c>
      <c r="I184" s="123">
        <v>50000</v>
      </c>
      <c r="J184" s="123">
        <v>50000</v>
      </c>
      <c r="K184" s="148">
        <v>10000</v>
      </c>
      <c r="L184" s="107" t="s">
        <v>5049</v>
      </c>
      <c r="M184" s="139" t="s">
        <v>5050</v>
      </c>
      <c r="N184" s="209" t="s">
        <v>5051</v>
      </c>
      <c r="O184" s="107" t="s">
        <v>5052</v>
      </c>
      <c r="P184" s="128"/>
      <c r="Q184" s="111">
        <v>2024</v>
      </c>
      <c r="R184" s="111">
        <v>2029</v>
      </c>
      <c r="S184" s="128"/>
      <c r="T184" s="128"/>
      <c r="U184" s="107" t="s">
        <v>5053</v>
      </c>
      <c r="V184" s="107" t="s">
        <v>5054</v>
      </c>
      <c r="W184" s="128"/>
      <c r="X184" s="132" t="s">
        <v>180</v>
      </c>
      <c r="Y184" s="132" t="s">
        <v>157</v>
      </c>
      <c r="Z184" s="132" t="s">
        <v>508</v>
      </c>
      <c r="AA184" s="103"/>
      <c r="AB184" s="103"/>
    </row>
    <row r="185" spans="1:28" ht="127.5">
      <c r="A185" s="106" t="s">
        <v>5055</v>
      </c>
      <c r="B185" s="106" t="s">
        <v>5056</v>
      </c>
      <c r="C185" s="106" t="s">
        <v>4149</v>
      </c>
      <c r="D185" s="106" t="s">
        <v>3652</v>
      </c>
      <c r="E185" s="106" t="s">
        <v>5057</v>
      </c>
      <c r="F185" s="106" t="s">
        <v>5058</v>
      </c>
      <c r="G185" s="109" t="s">
        <v>5059</v>
      </c>
      <c r="H185" s="307" t="s">
        <v>20</v>
      </c>
      <c r="I185" s="123">
        <v>4210</v>
      </c>
      <c r="J185" s="123">
        <v>2147.4899999999998</v>
      </c>
      <c r="K185" s="169">
        <v>2147.4899999999998</v>
      </c>
      <c r="L185" s="115" t="s">
        <v>5060</v>
      </c>
      <c r="M185" s="138" t="s">
        <v>5061</v>
      </c>
      <c r="N185" s="207" t="s">
        <v>5062</v>
      </c>
      <c r="O185" s="106" t="s">
        <v>5063</v>
      </c>
      <c r="P185" s="128"/>
      <c r="Q185" s="111">
        <v>2025</v>
      </c>
      <c r="R185" s="111">
        <v>2026</v>
      </c>
      <c r="S185" s="128"/>
      <c r="T185" s="128"/>
      <c r="U185" s="107" t="s">
        <v>5064</v>
      </c>
      <c r="V185" s="107"/>
      <c r="W185" s="128"/>
      <c r="X185" s="132" t="s">
        <v>180</v>
      </c>
      <c r="Y185" s="132" t="s">
        <v>185</v>
      </c>
      <c r="Z185" s="132" t="s">
        <v>482</v>
      </c>
      <c r="AA185" s="103"/>
      <c r="AB185" s="103"/>
    </row>
    <row r="186" spans="1:28" ht="114.75">
      <c r="A186" s="106" t="s">
        <v>5065</v>
      </c>
      <c r="B186" s="106" t="s">
        <v>4266</v>
      </c>
      <c r="C186" s="106" t="s">
        <v>4149</v>
      </c>
      <c r="D186" s="106" t="s">
        <v>3926</v>
      </c>
      <c r="E186" s="106" t="s">
        <v>4267</v>
      </c>
      <c r="F186" s="106" t="s">
        <v>4268</v>
      </c>
      <c r="G186" s="106" t="s">
        <v>4214</v>
      </c>
      <c r="H186" s="307" t="s">
        <v>20</v>
      </c>
      <c r="I186" s="123">
        <v>223875</v>
      </c>
      <c r="J186" s="123">
        <v>223875</v>
      </c>
      <c r="K186" s="148">
        <v>44775</v>
      </c>
      <c r="L186" s="106" t="s">
        <v>4215</v>
      </c>
      <c r="M186" s="139" t="s">
        <v>5066</v>
      </c>
      <c r="N186" s="208" t="s">
        <v>5067</v>
      </c>
      <c r="O186" s="107" t="s">
        <v>5068</v>
      </c>
      <c r="P186" s="107" t="s">
        <v>4271</v>
      </c>
      <c r="Q186" s="111">
        <v>2019</v>
      </c>
      <c r="R186" s="111">
        <v>2026</v>
      </c>
      <c r="S186" s="128"/>
      <c r="T186" s="128"/>
      <c r="U186" s="107" t="s">
        <v>4272</v>
      </c>
      <c r="V186" s="128"/>
      <c r="W186" s="128"/>
      <c r="X186" s="132" t="s">
        <v>180</v>
      </c>
      <c r="Y186" s="132" t="s">
        <v>157</v>
      </c>
      <c r="Z186" s="132" t="s">
        <v>625</v>
      </c>
      <c r="AA186" s="103"/>
      <c r="AB186" s="103"/>
    </row>
    <row r="187" spans="1:28" ht="140.25">
      <c r="A187" s="106" t="s">
        <v>5069</v>
      </c>
      <c r="B187" s="106" t="s">
        <v>4273</v>
      </c>
      <c r="C187" s="106" t="s">
        <v>4274</v>
      </c>
      <c r="D187" s="106" t="s">
        <v>3926</v>
      </c>
      <c r="E187" s="106" t="s">
        <v>4275</v>
      </c>
      <c r="F187" s="106" t="s">
        <v>4276</v>
      </c>
      <c r="G187" s="107" t="s">
        <v>4277</v>
      </c>
      <c r="H187" s="307" t="s">
        <v>20</v>
      </c>
      <c r="I187" s="123">
        <v>291555</v>
      </c>
      <c r="J187" s="123">
        <v>291555</v>
      </c>
      <c r="K187" s="148">
        <v>88607.76</v>
      </c>
      <c r="L187" s="106" t="s">
        <v>4215</v>
      </c>
      <c r="M187" s="138" t="s">
        <v>5070</v>
      </c>
      <c r="N187" s="215" t="s">
        <v>5071</v>
      </c>
      <c r="O187" s="107" t="s">
        <v>5069</v>
      </c>
      <c r="P187" s="133" t="s">
        <v>5072</v>
      </c>
      <c r="Q187" s="111">
        <v>2021</v>
      </c>
      <c r="R187" s="111">
        <v>2030</v>
      </c>
      <c r="S187" s="128"/>
      <c r="T187" s="128"/>
      <c r="U187" s="107" t="s">
        <v>4281</v>
      </c>
      <c r="V187" s="128"/>
      <c r="W187" s="128"/>
      <c r="X187" s="132" t="s">
        <v>180</v>
      </c>
      <c r="Y187" s="132" t="s">
        <v>185</v>
      </c>
      <c r="Z187" s="132" t="s">
        <v>591</v>
      </c>
      <c r="AA187" s="103"/>
      <c r="AB187" s="103"/>
    </row>
    <row r="188" spans="1:28" ht="409.5">
      <c r="A188" s="106" t="s">
        <v>5073</v>
      </c>
      <c r="B188" s="106">
        <v>633053</v>
      </c>
      <c r="C188" s="106" t="s">
        <v>5074</v>
      </c>
      <c r="D188" s="106" t="s">
        <v>3652</v>
      </c>
      <c r="E188" s="106" t="s">
        <v>5075</v>
      </c>
      <c r="F188" s="109" t="s">
        <v>5076</v>
      </c>
      <c r="G188" s="107" t="s">
        <v>5077</v>
      </c>
      <c r="H188" s="307" t="s">
        <v>20</v>
      </c>
      <c r="I188" s="123">
        <v>168932.54</v>
      </c>
      <c r="J188" s="123">
        <v>168932.54</v>
      </c>
      <c r="K188" s="123">
        <v>25180</v>
      </c>
      <c r="L188" s="106" t="s">
        <v>4215</v>
      </c>
      <c r="M188" s="139" t="s">
        <v>4650</v>
      </c>
      <c r="N188" s="122" t="s">
        <v>4651</v>
      </c>
      <c r="O188" s="128" t="s">
        <v>5078</v>
      </c>
      <c r="P188" s="128"/>
      <c r="Q188" s="111">
        <v>2014</v>
      </c>
      <c r="R188" s="111">
        <v>2020</v>
      </c>
      <c r="S188" s="128"/>
      <c r="T188" s="128"/>
      <c r="U188" s="107" t="s">
        <v>5079</v>
      </c>
      <c r="V188" s="107" t="s">
        <v>5080</v>
      </c>
      <c r="W188" s="107" t="s">
        <v>5081</v>
      </c>
      <c r="X188" s="132" t="s">
        <v>180</v>
      </c>
      <c r="Y188" s="132" t="s">
        <v>155</v>
      </c>
      <c r="Z188" s="132" t="s">
        <v>529</v>
      </c>
      <c r="AA188" s="103"/>
      <c r="AB188" s="103"/>
    </row>
    <row r="189" spans="1:28" ht="344.25">
      <c r="A189" s="106" t="s">
        <v>5082</v>
      </c>
      <c r="B189" s="106" t="s">
        <v>5083</v>
      </c>
      <c r="C189" s="106" t="s">
        <v>4149</v>
      </c>
      <c r="D189" s="106" t="s">
        <v>3652</v>
      </c>
      <c r="E189" s="106" t="s">
        <v>5084</v>
      </c>
      <c r="F189" s="106" t="s">
        <v>5085</v>
      </c>
      <c r="G189" s="107" t="s">
        <v>5086</v>
      </c>
      <c r="H189" s="307" t="s">
        <v>20</v>
      </c>
      <c r="I189" s="123">
        <v>123444</v>
      </c>
      <c r="J189" s="123">
        <v>123444</v>
      </c>
      <c r="K189" s="148">
        <v>0</v>
      </c>
      <c r="L189" s="107" t="s">
        <v>4793</v>
      </c>
      <c r="M189" s="139" t="s">
        <v>5087</v>
      </c>
      <c r="N189" s="207" t="s">
        <v>5088</v>
      </c>
      <c r="O189" s="128" t="s">
        <v>4553</v>
      </c>
      <c r="P189" s="128"/>
      <c r="Q189" s="111">
        <v>2021</v>
      </c>
      <c r="R189" s="111">
        <v>2025</v>
      </c>
      <c r="S189" s="128"/>
      <c r="T189" s="128"/>
      <c r="U189" s="107" t="s">
        <v>5089</v>
      </c>
      <c r="V189" s="128"/>
      <c r="W189" s="128"/>
      <c r="X189" s="132" t="s">
        <v>180</v>
      </c>
      <c r="Y189" s="132" t="s">
        <v>185</v>
      </c>
      <c r="Z189" s="132" t="s">
        <v>582</v>
      </c>
      <c r="AA189" s="103"/>
      <c r="AB189" s="103"/>
    </row>
    <row r="190" spans="1:28" ht="306">
      <c r="A190" s="106" t="s">
        <v>5082</v>
      </c>
      <c r="B190" s="218" t="s">
        <v>5090</v>
      </c>
      <c r="C190" s="106" t="s">
        <v>4149</v>
      </c>
      <c r="D190" s="106" t="s">
        <v>3652</v>
      </c>
      <c r="E190" s="106" t="s">
        <v>5091</v>
      </c>
      <c r="F190" s="106" t="s">
        <v>5092</v>
      </c>
      <c r="G190" s="107" t="s">
        <v>5093</v>
      </c>
      <c r="H190" s="307" t="s">
        <v>20</v>
      </c>
      <c r="I190" s="123">
        <v>185166</v>
      </c>
      <c r="J190" s="123">
        <v>185166</v>
      </c>
      <c r="K190" s="148">
        <v>0</v>
      </c>
      <c r="L190" s="107" t="s">
        <v>4793</v>
      </c>
      <c r="M190" s="139" t="s">
        <v>5094</v>
      </c>
      <c r="N190" s="207" t="s">
        <v>5095</v>
      </c>
      <c r="O190" s="107" t="s">
        <v>4553</v>
      </c>
      <c r="P190" s="128"/>
      <c r="Q190" s="111">
        <v>2021</v>
      </c>
      <c r="R190" s="111">
        <v>2025</v>
      </c>
      <c r="S190" s="128"/>
      <c r="T190" s="128"/>
      <c r="U190" s="107" t="s">
        <v>5096</v>
      </c>
      <c r="V190" s="128"/>
      <c r="W190" s="128"/>
      <c r="X190" s="132" t="s">
        <v>180</v>
      </c>
      <c r="Y190" s="132" t="s">
        <v>155</v>
      </c>
      <c r="Z190" s="132" t="s">
        <v>481</v>
      </c>
      <c r="AA190" s="103"/>
      <c r="AB190" s="103"/>
    </row>
    <row r="191" spans="1:28" ht="382.5">
      <c r="A191" s="106" t="s">
        <v>5082</v>
      </c>
      <c r="B191" s="218" t="s">
        <v>5097</v>
      </c>
      <c r="C191" s="106" t="s">
        <v>4149</v>
      </c>
      <c r="D191" s="106" t="s">
        <v>3652</v>
      </c>
      <c r="E191" s="106" t="s">
        <v>5098</v>
      </c>
      <c r="F191" s="106" t="s">
        <v>5098</v>
      </c>
      <c r="G191" s="107" t="s">
        <v>5099</v>
      </c>
      <c r="H191" s="307" t="s">
        <v>20</v>
      </c>
      <c r="I191" s="123">
        <v>217782</v>
      </c>
      <c r="J191" s="123">
        <v>217782</v>
      </c>
      <c r="K191" s="148">
        <v>0</v>
      </c>
      <c r="L191" s="107" t="s">
        <v>4793</v>
      </c>
      <c r="M191" s="139" t="s">
        <v>5100</v>
      </c>
      <c r="N191" s="207" t="s">
        <v>5101</v>
      </c>
      <c r="O191" s="107" t="s">
        <v>4553</v>
      </c>
      <c r="P191" s="128"/>
      <c r="Q191" s="111">
        <v>2022</v>
      </c>
      <c r="R191" s="111">
        <v>2025</v>
      </c>
      <c r="S191" s="128"/>
      <c r="T191" s="128"/>
      <c r="U191" s="107" t="s">
        <v>5102</v>
      </c>
      <c r="V191" s="128"/>
      <c r="W191" s="128"/>
      <c r="X191" s="132" t="s">
        <v>180</v>
      </c>
      <c r="Y191" s="132" t="s">
        <v>155</v>
      </c>
      <c r="Z191" s="132" t="s">
        <v>529</v>
      </c>
      <c r="AA191" s="103"/>
      <c r="AB191" s="103"/>
    </row>
    <row r="192" spans="1:28" ht="280.5">
      <c r="A192" s="106" t="s">
        <v>5082</v>
      </c>
      <c r="B192" s="218" t="s">
        <v>5103</v>
      </c>
      <c r="C192" s="106" t="s">
        <v>4149</v>
      </c>
      <c r="D192" s="106" t="s">
        <v>3652</v>
      </c>
      <c r="E192" s="106" t="s">
        <v>5104</v>
      </c>
      <c r="F192" s="106" t="s">
        <v>5105</v>
      </c>
      <c r="G192" s="107" t="s">
        <v>5106</v>
      </c>
      <c r="H192" s="307" t="s">
        <v>20</v>
      </c>
      <c r="I192" s="123">
        <v>66522</v>
      </c>
      <c r="J192" s="123">
        <v>66522</v>
      </c>
      <c r="K192" s="148">
        <v>0</v>
      </c>
      <c r="L192" s="107" t="s">
        <v>4793</v>
      </c>
      <c r="M192" s="139" t="s">
        <v>5107</v>
      </c>
      <c r="N192" s="207" t="s">
        <v>5108</v>
      </c>
      <c r="O192" s="107" t="s">
        <v>4553</v>
      </c>
      <c r="P192" s="128"/>
      <c r="Q192" s="111">
        <v>2022</v>
      </c>
      <c r="R192" s="111">
        <v>2025</v>
      </c>
      <c r="S192" s="128"/>
      <c r="T192" s="128"/>
      <c r="U192" s="107" t="s">
        <v>5109</v>
      </c>
      <c r="V192" s="128"/>
      <c r="W192" s="128"/>
      <c r="X192" s="132" t="s">
        <v>182</v>
      </c>
      <c r="Y192" s="132" t="s">
        <v>202</v>
      </c>
      <c r="Z192" s="132" t="s">
        <v>412</v>
      </c>
      <c r="AA192" s="103"/>
      <c r="AB192" s="103"/>
    </row>
    <row r="193" spans="1:28" ht="369.75">
      <c r="A193" s="106" t="s">
        <v>5082</v>
      </c>
      <c r="B193" s="218" t="s">
        <v>5110</v>
      </c>
      <c r="C193" s="106" t="s">
        <v>4149</v>
      </c>
      <c r="D193" s="106" t="s">
        <v>3652</v>
      </c>
      <c r="E193" s="106" t="s">
        <v>5111</v>
      </c>
      <c r="F193" s="106" t="s">
        <v>5112</v>
      </c>
      <c r="G193" s="107" t="s">
        <v>5113</v>
      </c>
      <c r="H193" s="307" t="s">
        <v>20</v>
      </c>
      <c r="I193" s="123">
        <v>217566</v>
      </c>
      <c r="J193" s="123">
        <v>217566</v>
      </c>
      <c r="K193" s="148">
        <v>0</v>
      </c>
      <c r="L193" s="107" t="s">
        <v>4793</v>
      </c>
      <c r="M193" s="139" t="s">
        <v>5114</v>
      </c>
      <c r="N193" s="122" t="s">
        <v>5115</v>
      </c>
      <c r="O193" s="107" t="s">
        <v>4553</v>
      </c>
      <c r="P193" s="128"/>
      <c r="Q193" s="111">
        <v>2022</v>
      </c>
      <c r="R193" s="111">
        <v>2025</v>
      </c>
      <c r="S193" s="128"/>
      <c r="T193" s="128"/>
      <c r="U193" s="107" t="s">
        <v>5116</v>
      </c>
      <c r="V193" s="128"/>
      <c r="W193" s="128"/>
      <c r="X193" s="132" t="s">
        <v>180</v>
      </c>
      <c r="Y193" s="132" t="s">
        <v>155</v>
      </c>
      <c r="Z193" s="132" t="s">
        <v>260</v>
      </c>
      <c r="AA193" s="103"/>
      <c r="AB193" s="103"/>
    </row>
    <row r="194" spans="1:28" ht="369.75">
      <c r="A194" s="190" t="s">
        <v>5117</v>
      </c>
      <c r="B194" s="106">
        <v>101057014</v>
      </c>
      <c r="C194" s="106" t="s">
        <v>5118</v>
      </c>
      <c r="D194" s="106" t="s">
        <v>3652</v>
      </c>
      <c r="E194" s="160" t="s">
        <v>5119</v>
      </c>
      <c r="F194" s="106" t="s">
        <v>5120</v>
      </c>
      <c r="G194" s="106" t="s">
        <v>5121</v>
      </c>
      <c r="H194" s="307" t="s">
        <v>20</v>
      </c>
      <c r="I194" s="123">
        <v>48950</v>
      </c>
      <c r="J194" s="123">
        <v>48950</v>
      </c>
      <c r="K194" s="148">
        <v>0</v>
      </c>
      <c r="L194" s="107" t="s">
        <v>4793</v>
      </c>
      <c r="M194" s="139" t="s">
        <v>5122</v>
      </c>
      <c r="N194" s="152" t="s">
        <v>5123</v>
      </c>
      <c r="O194" s="107" t="s">
        <v>4515</v>
      </c>
      <c r="P194" s="175" t="s">
        <v>5124</v>
      </c>
      <c r="Q194" s="111">
        <v>2022</v>
      </c>
      <c r="R194" s="111">
        <v>2029</v>
      </c>
      <c r="S194" s="128"/>
      <c r="T194" s="128"/>
      <c r="U194" s="152" t="s">
        <v>5125</v>
      </c>
      <c r="V194" s="152" t="s">
        <v>5126</v>
      </c>
      <c r="W194" s="128"/>
      <c r="X194" s="132" t="s">
        <v>180</v>
      </c>
      <c r="Y194" s="132" t="s">
        <v>155</v>
      </c>
      <c r="Z194" s="132" t="s">
        <v>223</v>
      </c>
      <c r="AA194" s="103"/>
      <c r="AB194" s="103"/>
    </row>
    <row r="195" spans="1:28" ht="331.5">
      <c r="A195" s="106" t="s">
        <v>5127</v>
      </c>
      <c r="B195" s="106">
        <v>101078608</v>
      </c>
      <c r="C195" s="106" t="s">
        <v>5128</v>
      </c>
      <c r="D195" s="106" t="s">
        <v>3652</v>
      </c>
      <c r="E195" s="160" t="s">
        <v>5129</v>
      </c>
      <c r="F195" s="106" t="s">
        <v>5130</v>
      </c>
      <c r="G195" s="107" t="s">
        <v>5131</v>
      </c>
      <c r="H195" s="307" t="s">
        <v>20</v>
      </c>
      <c r="I195" s="123">
        <v>1547500</v>
      </c>
      <c r="J195" s="123">
        <v>1547500</v>
      </c>
      <c r="K195" s="148">
        <v>0</v>
      </c>
      <c r="L195" s="107" t="s">
        <v>4793</v>
      </c>
      <c r="M195" s="139" t="s">
        <v>5132</v>
      </c>
      <c r="N195" s="207" t="s">
        <v>5133</v>
      </c>
      <c r="O195" s="107" t="s">
        <v>5134</v>
      </c>
      <c r="P195" s="128"/>
      <c r="Q195" s="111">
        <v>2023</v>
      </c>
      <c r="R195" s="111">
        <v>2028</v>
      </c>
      <c r="S195" s="128"/>
      <c r="T195" s="128"/>
      <c r="U195" s="107" t="s">
        <v>5135</v>
      </c>
      <c r="V195" s="128"/>
      <c r="W195" s="128"/>
      <c r="X195" s="132" t="s">
        <v>180</v>
      </c>
      <c r="Y195" s="132" t="s">
        <v>155</v>
      </c>
      <c r="Z195" s="132" t="s">
        <v>506</v>
      </c>
      <c r="AA195" s="103"/>
      <c r="AB195" s="103"/>
    </row>
    <row r="196" spans="1:28" ht="280.5">
      <c r="A196" s="106" t="s">
        <v>5136</v>
      </c>
      <c r="B196" s="106">
        <v>101152113</v>
      </c>
      <c r="C196" s="106" t="s">
        <v>5137</v>
      </c>
      <c r="D196" s="106" t="s">
        <v>3652</v>
      </c>
      <c r="E196" s="106" t="s">
        <v>5138</v>
      </c>
      <c r="F196" s="106" t="s">
        <v>5139</v>
      </c>
      <c r="G196" s="106" t="s">
        <v>5140</v>
      </c>
      <c r="H196" s="307" t="s">
        <v>20</v>
      </c>
      <c r="I196" s="123">
        <v>165059.51999999999</v>
      </c>
      <c r="J196" s="123">
        <v>165059.51999999999</v>
      </c>
      <c r="K196" s="148">
        <v>0</v>
      </c>
      <c r="L196" s="107" t="s">
        <v>4793</v>
      </c>
      <c r="M196" s="139" t="s">
        <v>5141</v>
      </c>
      <c r="N196" s="122" t="s">
        <v>5142</v>
      </c>
      <c r="O196" s="107" t="s">
        <v>4515</v>
      </c>
      <c r="P196" s="128"/>
      <c r="Q196" s="111">
        <v>2024</v>
      </c>
      <c r="R196" s="111">
        <v>2026</v>
      </c>
      <c r="S196" s="128"/>
      <c r="T196" s="128"/>
      <c r="U196" s="151" t="s">
        <v>5143</v>
      </c>
      <c r="V196" s="128"/>
      <c r="W196" s="128"/>
      <c r="X196" s="132" t="s">
        <v>180</v>
      </c>
      <c r="Y196" s="132" t="s">
        <v>155</v>
      </c>
      <c r="Z196" s="132" t="s">
        <v>481</v>
      </c>
      <c r="AA196" s="103"/>
      <c r="AB196" s="103"/>
    </row>
    <row r="197" spans="1:28" ht="114.75">
      <c r="A197" s="106" t="s">
        <v>5044</v>
      </c>
      <c r="B197" s="106" t="s">
        <v>5144</v>
      </c>
      <c r="C197" s="106" t="s">
        <v>4149</v>
      </c>
      <c r="D197" s="106" t="s">
        <v>3652</v>
      </c>
      <c r="E197" s="106" t="s">
        <v>5145</v>
      </c>
      <c r="F197" s="106" t="s">
        <v>5146</v>
      </c>
      <c r="G197" s="107" t="s">
        <v>5147</v>
      </c>
      <c r="H197" s="307" t="s">
        <v>20</v>
      </c>
      <c r="I197" s="123">
        <v>10000</v>
      </c>
      <c r="J197" s="123">
        <v>10000</v>
      </c>
      <c r="K197" s="148">
        <v>0</v>
      </c>
      <c r="L197" s="107" t="s">
        <v>5148</v>
      </c>
      <c r="M197" s="138" t="s">
        <v>5144</v>
      </c>
      <c r="N197" s="122" t="s">
        <v>5149</v>
      </c>
      <c r="O197" s="107" t="s">
        <v>5150</v>
      </c>
      <c r="P197" s="128"/>
      <c r="Q197" s="111">
        <v>2022</v>
      </c>
      <c r="R197" s="111">
        <v>2026</v>
      </c>
      <c r="S197" s="128"/>
      <c r="T197" s="128"/>
      <c r="U197" s="151" t="s">
        <v>5151</v>
      </c>
      <c r="V197" s="128"/>
      <c r="W197" s="128"/>
      <c r="X197" s="132" t="s">
        <v>180</v>
      </c>
      <c r="Y197" s="132" t="s">
        <v>185</v>
      </c>
      <c r="Z197" s="132" t="s">
        <v>573</v>
      </c>
      <c r="AA197" s="103"/>
      <c r="AB197" s="103"/>
    </row>
    <row r="198" spans="1:28" ht="89.25">
      <c r="A198" s="106" t="s">
        <v>5152</v>
      </c>
      <c r="B198" s="106" t="s">
        <v>5153</v>
      </c>
      <c r="C198" s="106" t="s">
        <v>4149</v>
      </c>
      <c r="D198" s="106" t="s">
        <v>3652</v>
      </c>
      <c r="E198" s="106" t="s">
        <v>5154</v>
      </c>
      <c r="F198" s="106" t="s">
        <v>5155</v>
      </c>
      <c r="G198" s="107" t="s">
        <v>5156</v>
      </c>
      <c r="H198" s="307" t="s">
        <v>20</v>
      </c>
      <c r="I198" s="123">
        <v>80452</v>
      </c>
      <c r="J198" s="123">
        <v>80452</v>
      </c>
      <c r="K198" s="148">
        <v>0</v>
      </c>
      <c r="L198" s="107" t="s">
        <v>5157</v>
      </c>
      <c r="M198" s="139" t="s">
        <v>5158</v>
      </c>
      <c r="N198" s="182" t="s">
        <v>5159</v>
      </c>
      <c r="O198" s="107" t="s">
        <v>5160</v>
      </c>
      <c r="P198" s="128" t="s">
        <v>5161</v>
      </c>
      <c r="Q198" s="111">
        <v>2020</v>
      </c>
      <c r="R198" s="111">
        <v>2025</v>
      </c>
      <c r="S198" s="128"/>
      <c r="T198" s="128"/>
      <c r="U198" s="107" t="s">
        <v>5162</v>
      </c>
      <c r="V198" s="128"/>
      <c r="W198" s="128"/>
      <c r="X198" s="132" t="s">
        <v>180</v>
      </c>
      <c r="Y198" s="132" t="s">
        <v>157</v>
      </c>
      <c r="Z198" s="132" t="s">
        <v>574</v>
      </c>
      <c r="AA198" s="103"/>
      <c r="AB198" s="103"/>
    </row>
    <row r="199" spans="1:28" ht="191.25">
      <c r="A199" s="106" t="s">
        <v>5044</v>
      </c>
      <c r="B199" s="106" t="s">
        <v>4149</v>
      </c>
      <c r="C199" s="106" t="s">
        <v>4149</v>
      </c>
      <c r="D199" s="106" t="s">
        <v>3652</v>
      </c>
      <c r="E199" s="106" t="s">
        <v>5163</v>
      </c>
      <c r="F199" s="106" t="s">
        <v>5164</v>
      </c>
      <c r="G199" s="107" t="s">
        <v>5165</v>
      </c>
      <c r="H199" s="307" t="s">
        <v>20</v>
      </c>
      <c r="I199" s="123">
        <v>7000</v>
      </c>
      <c r="J199" s="123">
        <v>7000</v>
      </c>
      <c r="K199" s="148">
        <v>0</v>
      </c>
      <c r="L199" s="107" t="s">
        <v>5166</v>
      </c>
      <c r="M199" s="138" t="s">
        <v>5167</v>
      </c>
      <c r="N199" s="122" t="s">
        <v>5168</v>
      </c>
      <c r="O199" s="107" t="s">
        <v>5169</v>
      </c>
      <c r="P199" s="128" t="s">
        <v>5170</v>
      </c>
      <c r="Q199" s="111">
        <v>2023</v>
      </c>
      <c r="R199" s="111">
        <v>2025</v>
      </c>
      <c r="S199" s="128"/>
      <c r="T199" s="128"/>
      <c r="U199" s="106" t="s">
        <v>5171</v>
      </c>
      <c r="V199" s="106"/>
      <c r="W199" s="106" t="s">
        <v>5172</v>
      </c>
      <c r="X199" s="132" t="s">
        <v>180</v>
      </c>
      <c r="Y199" s="132" t="s">
        <v>157</v>
      </c>
      <c r="Z199" s="132" t="s">
        <v>483</v>
      </c>
      <c r="AA199" s="103"/>
      <c r="AB199" s="103"/>
    </row>
    <row r="200" spans="1:28" ht="409.5">
      <c r="A200" s="106" t="s">
        <v>5173</v>
      </c>
      <c r="B200" s="106" t="s">
        <v>5174</v>
      </c>
      <c r="C200" s="106" t="s">
        <v>5175</v>
      </c>
      <c r="D200" s="106" t="s">
        <v>3926</v>
      </c>
      <c r="E200" s="106" t="s">
        <v>5176</v>
      </c>
      <c r="F200" s="106" t="s">
        <v>5177</v>
      </c>
      <c r="G200" s="109" t="s">
        <v>5178</v>
      </c>
      <c r="H200" s="307" t="s">
        <v>20</v>
      </c>
      <c r="I200" s="123">
        <v>0</v>
      </c>
      <c r="J200" s="123">
        <v>0</v>
      </c>
      <c r="K200" s="148">
        <v>0</v>
      </c>
      <c r="L200" s="150" t="s">
        <v>4215</v>
      </c>
      <c r="M200" s="139" t="s">
        <v>5179</v>
      </c>
      <c r="N200" s="207" t="s">
        <v>5180</v>
      </c>
      <c r="O200" s="138" t="s">
        <v>4107</v>
      </c>
      <c r="P200" s="128"/>
      <c r="Q200" s="111">
        <v>2024</v>
      </c>
      <c r="R200" s="111">
        <v>2028</v>
      </c>
      <c r="S200" s="128"/>
      <c r="T200" s="128"/>
      <c r="U200" s="107" t="s">
        <v>5181</v>
      </c>
      <c r="V200" s="106" t="s">
        <v>5182</v>
      </c>
      <c r="W200" s="128"/>
      <c r="X200" s="132" t="s">
        <v>182</v>
      </c>
      <c r="Y200" s="132" t="s">
        <v>202</v>
      </c>
      <c r="Z200" s="132" t="s">
        <v>649</v>
      </c>
      <c r="AA200" s="103"/>
      <c r="AB200" s="103"/>
    </row>
    <row r="201" spans="1:28" ht="409.5">
      <c r="A201" s="106" t="s">
        <v>5173</v>
      </c>
      <c r="B201" s="106" t="s">
        <v>5183</v>
      </c>
      <c r="C201" s="106" t="s">
        <v>5184</v>
      </c>
      <c r="D201" s="106" t="s">
        <v>3926</v>
      </c>
      <c r="E201" s="106" t="s">
        <v>5185</v>
      </c>
      <c r="F201" s="106" t="s">
        <v>5186</v>
      </c>
      <c r="G201" s="109" t="s">
        <v>5178</v>
      </c>
      <c r="H201" s="307" t="s">
        <v>20</v>
      </c>
      <c r="I201" s="123">
        <v>0</v>
      </c>
      <c r="J201" s="123">
        <v>0</v>
      </c>
      <c r="K201" s="148">
        <v>0</v>
      </c>
      <c r="L201" s="150" t="s">
        <v>4215</v>
      </c>
      <c r="M201" s="139" t="s">
        <v>5187</v>
      </c>
      <c r="N201" s="207" t="s">
        <v>5188</v>
      </c>
      <c r="O201" s="138" t="s">
        <v>4107</v>
      </c>
      <c r="P201" s="128"/>
      <c r="Q201" s="111">
        <v>2024</v>
      </c>
      <c r="R201" s="111">
        <v>2028</v>
      </c>
      <c r="S201" s="128"/>
      <c r="T201" s="128"/>
      <c r="U201" s="107" t="s">
        <v>5189</v>
      </c>
      <c r="V201" s="106" t="s">
        <v>5190</v>
      </c>
      <c r="W201" s="128"/>
      <c r="X201" s="132" t="s">
        <v>182</v>
      </c>
      <c r="Y201" s="132" t="s">
        <v>202</v>
      </c>
      <c r="Z201" s="132" t="s">
        <v>649</v>
      </c>
      <c r="AA201" s="103"/>
      <c r="AB201" s="103"/>
    </row>
    <row r="202" spans="1:28" ht="216.75">
      <c r="A202" s="106" t="s">
        <v>5173</v>
      </c>
      <c r="B202" s="106" t="s">
        <v>5191</v>
      </c>
      <c r="C202" s="106" t="s">
        <v>5192</v>
      </c>
      <c r="D202" s="106" t="s">
        <v>3652</v>
      </c>
      <c r="E202" s="106" t="s">
        <v>5193</v>
      </c>
      <c r="F202" s="106" t="s">
        <v>5194</v>
      </c>
      <c r="G202" s="109" t="s">
        <v>5195</v>
      </c>
      <c r="H202" s="307" t="s">
        <v>20</v>
      </c>
      <c r="I202" s="123">
        <v>0</v>
      </c>
      <c r="J202" s="123">
        <v>0</v>
      </c>
      <c r="K202" s="148">
        <v>0</v>
      </c>
      <c r="L202" s="150" t="s">
        <v>4215</v>
      </c>
      <c r="M202" s="139" t="s">
        <v>5196</v>
      </c>
      <c r="N202" s="207" t="s">
        <v>5197</v>
      </c>
      <c r="O202" s="138" t="s">
        <v>4107</v>
      </c>
      <c r="P202" s="107" t="s">
        <v>5198</v>
      </c>
      <c r="Q202" s="111">
        <v>2024</v>
      </c>
      <c r="R202" s="111">
        <v>2028</v>
      </c>
      <c r="S202" s="128"/>
      <c r="T202" s="128"/>
      <c r="U202" s="107" t="s">
        <v>5199</v>
      </c>
      <c r="V202" s="106" t="s">
        <v>5200</v>
      </c>
      <c r="W202" s="128"/>
      <c r="X202" s="132" t="s">
        <v>180</v>
      </c>
      <c r="Y202" s="132" t="s">
        <v>157</v>
      </c>
      <c r="Z202" s="132" t="s">
        <v>262</v>
      </c>
      <c r="AA202" s="103"/>
      <c r="AB202" s="103"/>
    </row>
    <row r="203" spans="1:28" ht="409.5">
      <c r="A203" s="106" t="s">
        <v>5173</v>
      </c>
      <c r="B203" s="106" t="s">
        <v>5201</v>
      </c>
      <c r="C203" s="106" t="s">
        <v>5202</v>
      </c>
      <c r="D203" s="106" t="s">
        <v>3652</v>
      </c>
      <c r="E203" s="106" t="s">
        <v>5203</v>
      </c>
      <c r="F203" s="106" t="s">
        <v>5204</v>
      </c>
      <c r="G203" s="106" t="s">
        <v>4223</v>
      </c>
      <c r="H203" s="307" t="s">
        <v>20</v>
      </c>
      <c r="I203" s="123">
        <v>0</v>
      </c>
      <c r="J203" s="123">
        <v>0</v>
      </c>
      <c r="K203" s="148">
        <v>0</v>
      </c>
      <c r="L203" s="138" t="s">
        <v>4215</v>
      </c>
      <c r="M203" s="139" t="s">
        <v>5205</v>
      </c>
      <c r="N203" s="215" t="s">
        <v>5206</v>
      </c>
      <c r="O203" s="138" t="s">
        <v>4107</v>
      </c>
      <c r="P203" s="128"/>
      <c r="Q203" s="111">
        <v>2024</v>
      </c>
      <c r="R203" s="111">
        <v>2028</v>
      </c>
      <c r="S203" s="128"/>
      <c r="T203" s="128"/>
      <c r="U203" s="107" t="s">
        <v>5207</v>
      </c>
      <c r="V203" s="106" t="s">
        <v>5208</v>
      </c>
      <c r="W203" s="128"/>
      <c r="X203" s="132" t="s">
        <v>180</v>
      </c>
      <c r="Y203" s="132" t="s">
        <v>155</v>
      </c>
      <c r="Z203" s="132" t="s">
        <v>260</v>
      </c>
      <c r="AA203" s="103"/>
      <c r="AB203" s="103"/>
    </row>
    <row r="204" spans="1:28" ht="409.5">
      <c r="A204" s="106" t="s">
        <v>5209</v>
      </c>
      <c r="B204" s="109" t="s">
        <v>5210</v>
      </c>
      <c r="C204" s="106" t="s">
        <v>5211</v>
      </c>
      <c r="D204" s="106" t="s">
        <v>3652</v>
      </c>
      <c r="E204" s="106" t="s">
        <v>5212</v>
      </c>
      <c r="F204" s="109" t="s">
        <v>5213</v>
      </c>
      <c r="G204" s="109" t="s">
        <v>5195</v>
      </c>
      <c r="H204" s="307" t="s">
        <v>20</v>
      </c>
      <c r="I204" s="123">
        <v>0</v>
      </c>
      <c r="J204" s="123">
        <v>0</v>
      </c>
      <c r="K204" s="148">
        <v>0</v>
      </c>
      <c r="L204" s="150" t="s">
        <v>4215</v>
      </c>
      <c r="M204" s="139" t="s">
        <v>5214</v>
      </c>
      <c r="N204" s="207" t="s">
        <v>5215</v>
      </c>
      <c r="O204" s="138" t="s">
        <v>4107</v>
      </c>
      <c r="P204" s="128"/>
      <c r="Q204" s="111">
        <v>2024</v>
      </c>
      <c r="R204" s="111">
        <v>2028</v>
      </c>
      <c r="S204" s="128"/>
      <c r="T204" s="128"/>
      <c r="U204" s="107" t="s">
        <v>5216</v>
      </c>
      <c r="V204" s="107" t="s">
        <v>5217</v>
      </c>
      <c r="W204" s="128"/>
      <c r="X204" s="132" t="s">
        <v>180</v>
      </c>
      <c r="Y204" s="132" t="s">
        <v>157</v>
      </c>
      <c r="Z204" s="132" t="s">
        <v>563</v>
      </c>
      <c r="AA204" s="103"/>
      <c r="AB204" s="103"/>
    </row>
    <row r="205" spans="1:28" ht="409.5">
      <c r="A205" s="106" t="s">
        <v>5209</v>
      </c>
      <c r="B205" s="106" t="s">
        <v>5218</v>
      </c>
      <c r="C205" s="106" t="s">
        <v>5219</v>
      </c>
      <c r="D205" s="106" t="s">
        <v>3652</v>
      </c>
      <c r="E205" s="106" t="s">
        <v>5220</v>
      </c>
      <c r="F205" s="106" t="s">
        <v>5221</v>
      </c>
      <c r="G205" s="107" t="s">
        <v>5222</v>
      </c>
      <c r="H205" s="307" t="s">
        <v>20</v>
      </c>
      <c r="I205" s="123">
        <v>0</v>
      </c>
      <c r="J205" s="123">
        <v>0</v>
      </c>
      <c r="K205" s="148">
        <v>0</v>
      </c>
      <c r="L205" s="150" t="s">
        <v>4215</v>
      </c>
      <c r="M205" s="139" t="s">
        <v>5223</v>
      </c>
      <c r="N205" s="207" t="s">
        <v>5224</v>
      </c>
      <c r="O205" s="138" t="s">
        <v>4107</v>
      </c>
      <c r="P205" s="128"/>
      <c r="Q205" s="111">
        <v>2025</v>
      </c>
      <c r="R205" s="111">
        <v>2029</v>
      </c>
      <c r="S205" s="128"/>
      <c r="T205" s="128"/>
      <c r="U205" s="107" t="s">
        <v>5225</v>
      </c>
      <c r="V205" s="107" t="s">
        <v>5226</v>
      </c>
      <c r="W205" s="128"/>
      <c r="X205" s="132" t="s">
        <v>180</v>
      </c>
      <c r="Y205" s="132" t="s">
        <v>157</v>
      </c>
      <c r="Z205" s="132" t="s">
        <v>574</v>
      </c>
      <c r="AA205" s="103"/>
      <c r="AB205" s="103"/>
    </row>
    <row r="206" spans="1:28" ht="409.5">
      <c r="A206" s="106" t="s">
        <v>5209</v>
      </c>
      <c r="B206" s="106" t="s">
        <v>5227</v>
      </c>
      <c r="C206" s="106" t="s">
        <v>5228</v>
      </c>
      <c r="D206" s="106" t="s">
        <v>3652</v>
      </c>
      <c r="E206" s="106" t="s">
        <v>5229</v>
      </c>
      <c r="F206" s="109" t="s">
        <v>5230</v>
      </c>
      <c r="G206" s="106" t="s">
        <v>5231</v>
      </c>
      <c r="H206" s="307" t="s">
        <v>20</v>
      </c>
      <c r="I206" s="123">
        <v>0</v>
      </c>
      <c r="J206" s="123">
        <v>0</v>
      </c>
      <c r="K206" s="148">
        <v>0</v>
      </c>
      <c r="L206" s="150" t="s">
        <v>4215</v>
      </c>
      <c r="M206" s="139" t="s">
        <v>5232</v>
      </c>
      <c r="N206" s="207" t="s">
        <v>5233</v>
      </c>
      <c r="O206" s="138" t="s">
        <v>4107</v>
      </c>
      <c r="P206" s="128"/>
      <c r="Q206" s="111">
        <v>2025</v>
      </c>
      <c r="R206" s="111">
        <v>2029</v>
      </c>
      <c r="S206" s="128"/>
      <c r="T206" s="128"/>
      <c r="U206" s="107" t="s">
        <v>5234</v>
      </c>
      <c r="V206" s="107" t="s">
        <v>5235</v>
      </c>
      <c r="W206" s="128"/>
      <c r="X206" s="132" t="s">
        <v>180</v>
      </c>
      <c r="Y206" s="132" t="s">
        <v>157</v>
      </c>
      <c r="Z206" s="132" t="s">
        <v>483</v>
      </c>
      <c r="AA206" s="103"/>
      <c r="AB206" s="103"/>
    </row>
    <row r="207" spans="1:28" ht="409.5">
      <c r="A207" s="106" t="s">
        <v>5173</v>
      </c>
      <c r="B207" s="106" t="s">
        <v>5236</v>
      </c>
      <c r="C207" s="106" t="s">
        <v>5237</v>
      </c>
      <c r="D207" s="106" t="s">
        <v>3652</v>
      </c>
      <c r="E207" s="106" t="s">
        <v>5238</v>
      </c>
      <c r="F207" s="109" t="s">
        <v>5239</v>
      </c>
      <c r="G207" s="106" t="s">
        <v>5240</v>
      </c>
      <c r="H207" s="307" t="s">
        <v>20</v>
      </c>
      <c r="I207" s="123">
        <v>0</v>
      </c>
      <c r="J207" s="123">
        <v>0</v>
      </c>
      <c r="K207" s="148">
        <v>0</v>
      </c>
      <c r="L207" s="150" t="s">
        <v>4215</v>
      </c>
      <c r="M207" s="139" t="s">
        <v>5241</v>
      </c>
      <c r="N207" s="207" t="s">
        <v>5242</v>
      </c>
      <c r="O207" s="138" t="s">
        <v>4107</v>
      </c>
      <c r="P207" s="128"/>
      <c r="Q207" s="111">
        <v>2025</v>
      </c>
      <c r="R207" s="111">
        <v>2028</v>
      </c>
      <c r="S207" s="128"/>
      <c r="T207" s="128"/>
      <c r="U207" s="107" t="s">
        <v>5243</v>
      </c>
      <c r="V207" s="107" t="s">
        <v>5244</v>
      </c>
      <c r="W207" s="128"/>
      <c r="X207" s="132" t="s">
        <v>180</v>
      </c>
      <c r="Y207" s="132" t="s">
        <v>185</v>
      </c>
      <c r="Z207" s="132" t="s">
        <v>482</v>
      </c>
      <c r="AA207" s="103"/>
      <c r="AB207" s="103"/>
    </row>
    <row r="208" spans="1:28" ht="165.75">
      <c r="A208" s="135" t="s">
        <v>4058</v>
      </c>
      <c r="B208" s="135" t="s">
        <v>5245</v>
      </c>
      <c r="C208" s="135" t="s">
        <v>4149</v>
      </c>
      <c r="D208" s="135" t="s">
        <v>3954</v>
      </c>
      <c r="E208" s="135" t="s">
        <v>5246</v>
      </c>
      <c r="F208" s="135" t="s">
        <v>5247</v>
      </c>
      <c r="G208" s="113" t="s">
        <v>5248</v>
      </c>
      <c r="H208" s="307" t="s">
        <v>20</v>
      </c>
      <c r="I208" s="197">
        <v>22962</v>
      </c>
      <c r="J208" s="197">
        <v>22962</v>
      </c>
      <c r="K208" s="166">
        <v>22962</v>
      </c>
      <c r="L208" s="113" t="s">
        <v>5249</v>
      </c>
      <c r="M208" s="157" t="s">
        <v>5250</v>
      </c>
      <c r="N208" s="538" t="s">
        <v>5251</v>
      </c>
      <c r="O208" s="131" t="s">
        <v>4056</v>
      </c>
      <c r="P208" s="113" t="s">
        <v>5252</v>
      </c>
      <c r="Q208" s="140">
        <v>2022</v>
      </c>
      <c r="R208" s="140">
        <v>2025</v>
      </c>
      <c r="S208" s="537" t="s">
        <v>4479</v>
      </c>
      <c r="T208" s="113" t="s">
        <v>4479</v>
      </c>
      <c r="U208" s="113" t="s">
        <v>5253</v>
      </c>
      <c r="V208" s="131" t="s">
        <v>4479</v>
      </c>
      <c r="W208" s="113" t="s">
        <v>4479</v>
      </c>
      <c r="X208" s="176" t="s">
        <v>180</v>
      </c>
      <c r="Y208" s="168" t="s">
        <v>157</v>
      </c>
      <c r="Z208" s="168" t="s">
        <v>574</v>
      </c>
      <c r="AA208" s="103"/>
      <c r="AB208" s="103"/>
    </row>
    <row r="209" spans="1:28" ht="306">
      <c r="A209" s="182" t="s">
        <v>5254</v>
      </c>
      <c r="B209" s="182">
        <v>945478</v>
      </c>
      <c r="C209" s="106" t="s">
        <v>4774</v>
      </c>
      <c r="D209" s="106" t="s">
        <v>3652</v>
      </c>
      <c r="E209" s="106" t="s">
        <v>5255</v>
      </c>
      <c r="F209" s="182" t="s">
        <v>5256</v>
      </c>
      <c r="G209" s="134" t="s">
        <v>5257</v>
      </c>
      <c r="H209" s="307" t="s">
        <v>5258</v>
      </c>
      <c r="I209" s="123">
        <v>736500</v>
      </c>
      <c r="J209" s="123">
        <v>736500</v>
      </c>
      <c r="K209" s="162">
        <v>0</v>
      </c>
      <c r="L209" s="178" t="s">
        <v>5259</v>
      </c>
      <c r="M209" s="138" t="s">
        <v>5260</v>
      </c>
      <c r="N209" s="156" t="s">
        <v>5261</v>
      </c>
      <c r="O209" s="134" t="s">
        <v>4553</v>
      </c>
      <c r="P209" s="128" t="s">
        <v>5262</v>
      </c>
      <c r="Q209" s="111">
        <v>2020</v>
      </c>
      <c r="R209" s="111">
        <v>2025</v>
      </c>
      <c r="S209" s="115" t="s">
        <v>5263</v>
      </c>
      <c r="T209" s="107" t="s">
        <v>5264</v>
      </c>
      <c r="U209" s="106" t="s">
        <v>5265</v>
      </c>
      <c r="V209" s="107" t="s">
        <v>5266</v>
      </c>
      <c r="W209" s="106" t="s">
        <v>5267</v>
      </c>
      <c r="X209" s="179" t="s">
        <v>180</v>
      </c>
      <c r="Y209" s="180" t="s">
        <v>154</v>
      </c>
      <c r="Z209" s="180" t="s">
        <v>222</v>
      </c>
      <c r="AA209" s="103"/>
      <c r="AB209" s="103"/>
    </row>
    <row r="210" spans="1:28" ht="409.5">
      <c r="A210" s="106" t="s">
        <v>5268</v>
      </c>
      <c r="B210" s="153">
        <v>101035819</v>
      </c>
      <c r="C210" s="106" t="s">
        <v>5269</v>
      </c>
      <c r="D210" s="106" t="s">
        <v>3954</v>
      </c>
      <c r="E210" s="106" t="s">
        <v>5270</v>
      </c>
      <c r="F210" s="153" t="s">
        <v>5271</v>
      </c>
      <c r="G210" s="153" t="s">
        <v>5272</v>
      </c>
      <c r="H210" s="307" t="s">
        <v>5258</v>
      </c>
      <c r="I210" s="123">
        <v>240000</v>
      </c>
      <c r="J210" s="123">
        <v>240000</v>
      </c>
      <c r="K210" s="162">
        <v>60000</v>
      </c>
      <c r="L210" s="172" t="s">
        <v>5259</v>
      </c>
      <c r="M210" s="139" t="s">
        <v>5273</v>
      </c>
      <c r="N210" s="156" t="s">
        <v>5274</v>
      </c>
      <c r="O210" s="164" t="s">
        <v>4553</v>
      </c>
      <c r="P210" s="107" t="s">
        <v>5275</v>
      </c>
      <c r="Q210" s="111">
        <v>2021</v>
      </c>
      <c r="R210" s="111">
        <v>2024</v>
      </c>
      <c r="S210" s="107" t="s">
        <v>5276</v>
      </c>
      <c r="T210" s="107" t="s">
        <v>5277</v>
      </c>
      <c r="U210" s="107" t="s">
        <v>5278</v>
      </c>
      <c r="V210" s="107" t="s">
        <v>5279</v>
      </c>
      <c r="W210" s="107" t="s">
        <v>5280</v>
      </c>
      <c r="X210" s="180" t="s">
        <v>148</v>
      </c>
      <c r="Y210" s="180" t="s">
        <v>209</v>
      </c>
      <c r="Z210" s="180" t="s">
        <v>418</v>
      </c>
      <c r="AA210" s="103"/>
      <c r="AB210" s="103"/>
    </row>
    <row r="211" spans="1:28" ht="76.5">
      <c r="A211" s="106" t="s">
        <v>4735</v>
      </c>
      <c r="B211" s="153">
        <v>945478</v>
      </c>
      <c r="C211" s="106" t="s">
        <v>4736</v>
      </c>
      <c r="D211" s="135" t="s">
        <v>3652</v>
      </c>
      <c r="E211" s="106" t="s">
        <v>5281</v>
      </c>
      <c r="F211" s="106" t="s">
        <v>5282</v>
      </c>
      <c r="G211" s="153" t="s">
        <v>5283</v>
      </c>
      <c r="H211" s="308" t="s">
        <v>5284</v>
      </c>
      <c r="I211" s="123">
        <v>199566</v>
      </c>
      <c r="J211" s="123">
        <v>199566</v>
      </c>
      <c r="K211" s="123">
        <v>0</v>
      </c>
      <c r="L211" s="181" t="s">
        <v>5259</v>
      </c>
      <c r="M211" s="204" t="s">
        <v>5285</v>
      </c>
      <c r="N211" s="122" t="s">
        <v>5286</v>
      </c>
      <c r="O211" s="164" t="s">
        <v>5287</v>
      </c>
      <c r="P211" s="128"/>
      <c r="Q211" s="111">
        <v>2022</v>
      </c>
      <c r="R211" s="111">
        <v>2025</v>
      </c>
      <c r="S211" s="130"/>
      <c r="T211" s="128"/>
      <c r="U211" s="107" t="s">
        <v>5288</v>
      </c>
      <c r="V211" s="128"/>
      <c r="W211" s="114"/>
      <c r="X211" s="132" t="s">
        <v>181</v>
      </c>
      <c r="Y211" s="132" t="s">
        <v>198</v>
      </c>
      <c r="Z211" s="132" t="s">
        <v>377</v>
      </c>
      <c r="AA211" s="103"/>
      <c r="AB211" s="103"/>
    </row>
    <row r="212" spans="1:28" ht="331.5">
      <c r="A212" s="106" t="s">
        <v>5289</v>
      </c>
      <c r="B212" s="153">
        <v>101160008</v>
      </c>
      <c r="C212" s="106" t="s">
        <v>5290</v>
      </c>
      <c r="D212" s="135" t="s">
        <v>3652</v>
      </c>
      <c r="E212" s="106" t="s">
        <v>5291</v>
      </c>
      <c r="F212" s="153" t="s">
        <v>5292</v>
      </c>
      <c r="G212" s="182" t="s">
        <v>5293</v>
      </c>
      <c r="H212" s="308" t="s">
        <v>5284</v>
      </c>
      <c r="I212" s="123">
        <v>741575</v>
      </c>
      <c r="J212" s="123">
        <v>741575</v>
      </c>
      <c r="K212" s="123">
        <v>0</v>
      </c>
      <c r="L212" s="181" t="s">
        <v>5259</v>
      </c>
      <c r="M212" s="204" t="s">
        <v>5294</v>
      </c>
      <c r="N212" s="156" t="s">
        <v>5295</v>
      </c>
      <c r="O212" s="153" t="s">
        <v>4515</v>
      </c>
      <c r="P212" s="107" t="s">
        <v>5296</v>
      </c>
      <c r="Q212" s="111">
        <v>2024</v>
      </c>
      <c r="R212" s="111">
        <v>2027</v>
      </c>
      <c r="S212" s="128"/>
      <c r="T212" s="128"/>
      <c r="U212" s="107" t="s">
        <v>5297</v>
      </c>
      <c r="V212" s="107" t="s">
        <v>5298</v>
      </c>
      <c r="W212" s="128"/>
      <c r="X212" s="132" t="s">
        <v>180</v>
      </c>
      <c r="Y212" s="132" t="s">
        <v>157</v>
      </c>
      <c r="Z212" s="132" t="s">
        <v>574</v>
      </c>
      <c r="AA212" s="103"/>
      <c r="AB212" s="103"/>
    </row>
    <row r="213" spans="1:28" ht="255">
      <c r="A213" s="106" t="s">
        <v>5299</v>
      </c>
      <c r="B213" s="106" t="s">
        <v>5300</v>
      </c>
      <c r="C213" s="106" t="s">
        <v>5301</v>
      </c>
      <c r="D213" s="106" t="s">
        <v>3652</v>
      </c>
      <c r="E213" s="106" t="s">
        <v>5302</v>
      </c>
      <c r="F213" s="106" t="s">
        <v>5303</v>
      </c>
      <c r="G213" s="106" t="s">
        <v>5304</v>
      </c>
      <c r="H213" s="307" t="s">
        <v>63</v>
      </c>
      <c r="I213" s="123">
        <v>909.76</v>
      </c>
      <c r="J213" s="123">
        <v>909.76</v>
      </c>
      <c r="K213" s="123">
        <v>0</v>
      </c>
      <c r="L213" s="117" t="s">
        <v>4107</v>
      </c>
      <c r="M213" s="139" t="s">
        <v>5305</v>
      </c>
      <c r="N213" s="122" t="s">
        <v>5305</v>
      </c>
      <c r="O213" s="117" t="s">
        <v>4107</v>
      </c>
      <c r="P213" s="111"/>
      <c r="Q213" s="111">
        <v>2022</v>
      </c>
      <c r="R213" s="111">
        <v>2026</v>
      </c>
      <c r="S213" s="111"/>
      <c r="T213" s="111"/>
      <c r="U213" s="106" t="s">
        <v>5306</v>
      </c>
      <c r="V213" s="106" t="s">
        <v>5307</v>
      </c>
      <c r="W213" s="104"/>
      <c r="X213" s="303" t="s">
        <v>180</v>
      </c>
      <c r="Y213" s="303" t="s">
        <v>157</v>
      </c>
      <c r="Z213" s="303" t="s">
        <v>335</v>
      </c>
      <c r="AA213" s="103"/>
      <c r="AB213" s="103"/>
    </row>
    <row r="214" spans="1:28" ht="409.5">
      <c r="A214" s="106" t="s">
        <v>5308</v>
      </c>
      <c r="B214" s="106" t="s">
        <v>5309</v>
      </c>
      <c r="C214" s="106" t="s">
        <v>5301</v>
      </c>
      <c r="D214" s="106" t="s">
        <v>3652</v>
      </c>
      <c r="E214" s="106" t="s">
        <v>5310</v>
      </c>
      <c r="F214" s="106" t="s">
        <v>5311</v>
      </c>
      <c r="G214" s="106" t="s">
        <v>5312</v>
      </c>
      <c r="H214" s="307" t="s">
        <v>63</v>
      </c>
      <c r="I214" s="123">
        <v>2400</v>
      </c>
      <c r="J214" s="123">
        <v>2400</v>
      </c>
      <c r="K214" s="123">
        <v>0</v>
      </c>
      <c r="L214" s="117" t="s">
        <v>5313</v>
      </c>
      <c r="M214" s="139" t="s">
        <v>5305</v>
      </c>
      <c r="N214" s="122" t="s">
        <v>5305</v>
      </c>
      <c r="O214" s="111" t="s">
        <v>4107</v>
      </c>
      <c r="P214" s="111"/>
      <c r="Q214" s="111">
        <v>2025</v>
      </c>
      <c r="R214" s="111">
        <v>2025</v>
      </c>
      <c r="S214" s="111"/>
      <c r="T214" s="111"/>
      <c r="U214" s="106" t="s">
        <v>5314</v>
      </c>
      <c r="V214" s="106" t="s">
        <v>5315</v>
      </c>
      <c r="W214" s="105"/>
      <c r="X214" s="303" t="s">
        <v>180</v>
      </c>
      <c r="Y214" s="303" t="s">
        <v>157</v>
      </c>
      <c r="Z214" s="303" t="s">
        <v>335</v>
      </c>
      <c r="AA214" s="103"/>
      <c r="AB214" s="103"/>
    </row>
    <row r="215" spans="1:28" ht="38.25">
      <c r="A215" s="119" t="s">
        <v>5316</v>
      </c>
      <c r="B215" s="119" t="s">
        <v>4149</v>
      </c>
      <c r="C215" s="217" t="s">
        <v>4149</v>
      </c>
      <c r="D215" s="119" t="s">
        <v>5317</v>
      </c>
      <c r="E215" s="119" t="s">
        <v>5318</v>
      </c>
      <c r="F215" s="119" t="s">
        <v>5319</v>
      </c>
      <c r="G215" s="119" t="s">
        <v>5320</v>
      </c>
      <c r="H215" s="310" t="s">
        <v>32</v>
      </c>
      <c r="I215" s="199">
        <v>38872.26</v>
      </c>
      <c r="J215" s="199">
        <v>38872.26</v>
      </c>
      <c r="K215" s="199">
        <v>38872.26</v>
      </c>
      <c r="L215" s="119" t="s">
        <v>5321</v>
      </c>
      <c r="M215" s="136" t="s">
        <v>5322</v>
      </c>
      <c r="N215" s="144" t="s">
        <v>5323</v>
      </c>
      <c r="O215" s="109" t="s">
        <v>5324</v>
      </c>
      <c r="P215" s="122"/>
      <c r="Q215" s="111">
        <v>2025</v>
      </c>
      <c r="R215" s="111">
        <v>2025</v>
      </c>
      <c r="S215" s="118"/>
      <c r="T215" s="122"/>
      <c r="U215" s="106" t="s">
        <v>5325</v>
      </c>
      <c r="V215" s="122"/>
      <c r="W215" s="127"/>
      <c r="X215" s="132" t="s">
        <v>149</v>
      </c>
      <c r="Y215" s="132" t="s">
        <v>214</v>
      </c>
      <c r="Z215" s="132" t="s">
        <v>422</v>
      </c>
      <c r="AA215" s="103"/>
      <c r="AB215" s="103"/>
    </row>
    <row r="216" spans="1:28" ht="89.25">
      <c r="A216" s="119" t="s">
        <v>5326</v>
      </c>
      <c r="B216" s="119" t="s">
        <v>5327</v>
      </c>
      <c r="C216" s="217" t="s">
        <v>4149</v>
      </c>
      <c r="D216" s="119" t="s">
        <v>5317</v>
      </c>
      <c r="E216" s="119" t="s">
        <v>5328</v>
      </c>
      <c r="F216" s="119" t="s">
        <v>5329</v>
      </c>
      <c r="G216" s="119" t="s">
        <v>5330</v>
      </c>
      <c r="H216" s="310" t="s">
        <v>32</v>
      </c>
      <c r="I216" s="200">
        <v>30000</v>
      </c>
      <c r="J216" s="200">
        <v>30000</v>
      </c>
      <c r="K216" s="200">
        <v>15000</v>
      </c>
      <c r="L216" s="119" t="s">
        <v>5331</v>
      </c>
      <c r="M216" s="136" t="s">
        <v>5332</v>
      </c>
      <c r="N216" s="144" t="s">
        <v>5333</v>
      </c>
      <c r="O216" s="109" t="s">
        <v>5334</v>
      </c>
      <c r="P216" s="122"/>
      <c r="Q216" s="111">
        <v>2025</v>
      </c>
      <c r="R216" s="111">
        <v>2026</v>
      </c>
      <c r="S216" s="122"/>
      <c r="T216" s="122"/>
      <c r="U216" s="106" t="s">
        <v>5335</v>
      </c>
      <c r="V216" s="122"/>
      <c r="W216" s="122"/>
      <c r="X216" s="132" t="s">
        <v>149</v>
      </c>
      <c r="Y216" s="132" t="s">
        <v>213</v>
      </c>
      <c r="Z216" s="132" t="s">
        <v>501</v>
      </c>
      <c r="AA216" s="103"/>
      <c r="AB216" s="103"/>
    </row>
    <row r="217" spans="1:28" ht="114.75">
      <c r="A217" s="119" t="s">
        <v>5336</v>
      </c>
      <c r="B217" s="119" t="s">
        <v>5337</v>
      </c>
      <c r="C217" s="119" t="s">
        <v>5338</v>
      </c>
      <c r="D217" s="119" t="s">
        <v>5317</v>
      </c>
      <c r="E217" s="119" t="s">
        <v>5339</v>
      </c>
      <c r="F217" s="119" t="s">
        <v>5340</v>
      </c>
      <c r="G217" s="119" t="s">
        <v>5341</v>
      </c>
      <c r="H217" s="310" t="s">
        <v>32</v>
      </c>
      <c r="I217" s="200">
        <v>29500</v>
      </c>
      <c r="J217" s="200">
        <v>29500</v>
      </c>
      <c r="K217" s="200">
        <v>0</v>
      </c>
      <c r="L217" s="119" t="s">
        <v>5342</v>
      </c>
      <c r="M217" s="136" t="s">
        <v>5337</v>
      </c>
      <c r="N217" s="214" t="s">
        <v>5343</v>
      </c>
      <c r="O217" s="106" t="s">
        <v>5344</v>
      </c>
      <c r="P217" s="122"/>
      <c r="Q217" s="111">
        <v>2024</v>
      </c>
      <c r="R217" s="111">
        <v>2027</v>
      </c>
      <c r="S217" s="122"/>
      <c r="T217" s="122"/>
      <c r="U217" s="106" t="s">
        <v>5345</v>
      </c>
      <c r="V217" s="122"/>
      <c r="W217" s="122"/>
      <c r="X217" s="132" t="s">
        <v>149</v>
      </c>
      <c r="Y217" s="132" t="s">
        <v>213</v>
      </c>
      <c r="Z217" s="132" t="s">
        <v>391</v>
      </c>
      <c r="AA217" s="103"/>
      <c r="AB217" s="103"/>
    </row>
    <row r="218" spans="1:28" ht="102">
      <c r="A218" s="119" t="s">
        <v>5346</v>
      </c>
      <c r="B218" s="119" t="s">
        <v>5347</v>
      </c>
      <c r="C218" s="119" t="s">
        <v>5348</v>
      </c>
      <c r="D218" s="119" t="s">
        <v>5317</v>
      </c>
      <c r="E218" s="119" t="s">
        <v>5349</v>
      </c>
      <c r="F218" s="119" t="s">
        <v>5350</v>
      </c>
      <c r="G218" s="119" t="s">
        <v>5351</v>
      </c>
      <c r="H218" s="310" t="s">
        <v>32</v>
      </c>
      <c r="I218" s="200">
        <v>22016</v>
      </c>
      <c r="J218" s="200">
        <v>22016</v>
      </c>
      <c r="K218" s="200">
        <v>10914</v>
      </c>
      <c r="L218" s="119" t="s">
        <v>5352</v>
      </c>
      <c r="M218" s="147" t="s">
        <v>5353</v>
      </c>
      <c r="N218" s="144" t="s">
        <v>5354</v>
      </c>
      <c r="O218" s="106" t="s">
        <v>5344</v>
      </c>
      <c r="P218" s="122"/>
      <c r="Q218" s="111">
        <v>2020</v>
      </c>
      <c r="R218" s="111">
        <v>2023</v>
      </c>
      <c r="S218" s="122"/>
      <c r="T218" s="122"/>
      <c r="U218" s="106" t="s">
        <v>5355</v>
      </c>
      <c r="V218" s="122"/>
      <c r="W218" s="122"/>
      <c r="X218" s="132" t="s">
        <v>149</v>
      </c>
      <c r="Y218" s="132" t="s">
        <v>214</v>
      </c>
      <c r="Z218" s="132" t="s">
        <v>544</v>
      </c>
      <c r="AA218" s="103"/>
      <c r="AB218" s="103"/>
    </row>
    <row r="219" spans="1:28" ht="102">
      <c r="A219" s="119" t="s">
        <v>5344</v>
      </c>
      <c r="B219" s="119" t="s">
        <v>5356</v>
      </c>
      <c r="C219" s="119" t="s">
        <v>5357</v>
      </c>
      <c r="D219" s="119" t="s">
        <v>5317</v>
      </c>
      <c r="E219" s="119" t="s">
        <v>5358</v>
      </c>
      <c r="F219" s="119" t="s">
        <v>5359</v>
      </c>
      <c r="G219" s="119" t="s">
        <v>5360</v>
      </c>
      <c r="H219" s="310" t="s">
        <v>32</v>
      </c>
      <c r="I219" s="200">
        <v>40000</v>
      </c>
      <c r="J219" s="200">
        <v>40000</v>
      </c>
      <c r="K219" s="200">
        <v>12000</v>
      </c>
      <c r="L219" s="119" t="s">
        <v>5361</v>
      </c>
      <c r="M219" s="136" t="s">
        <v>5356</v>
      </c>
      <c r="N219" s="156" t="s">
        <v>5362</v>
      </c>
      <c r="O219" s="106" t="s">
        <v>5344</v>
      </c>
      <c r="P219" s="122"/>
      <c r="Q219" s="111">
        <v>2022</v>
      </c>
      <c r="R219" s="111">
        <v>2024</v>
      </c>
      <c r="S219" s="122"/>
      <c r="T219" s="122"/>
      <c r="U219" s="106" t="s">
        <v>5363</v>
      </c>
      <c r="V219" s="122"/>
      <c r="W219" s="122"/>
      <c r="X219" s="132" t="s">
        <v>148</v>
      </c>
      <c r="Y219" s="132" t="s">
        <v>209</v>
      </c>
      <c r="Z219" s="132" t="s">
        <v>386</v>
      </c>
      <c r="AA219" s="103"/>
      <c r="AB219" s="103"/>
    </row>
    <row r="220" spans="1:28" ht="178.5">
      <c r="A220" s="119" t="s">
        <v>5364</v>
      </c>
      <c r="B220" s="119">
        <v>101140006</v>
      </c>
      <c r="C220" s="119" t="s">
        <v>5365</v>
      </c>
      <c r="D220" s="119" t="s">
        <v>5317</v>
      </c>
      <c r="E220" s="119" t="s">
        <v>5366</v>
      </c>
      <c r="F220" s="119" t="s">
        <v>5367</v>
      </c>
      <c r="G220" s="119" t="s">
        <v>5368</v>
      </c>
      <c r="H220" s="310" t="s">
        <v>32</v>
      </c>
      <c r="I220" s="200">
        <v>100024</v>
      </c>
      <c r="J220" s="200">
        <v>100024</v>
      </c>
      <c r="K220" s="200">
        <v>15306.13</v>
      </c>
      <c r="L220" s="119" t="s">
        <v>5369</v>
      </c>
      <c r="M220" s="136" t="s">
        <v>5370</v>
      </c>
      <c r="N220" s="207" t="s">
        <v>5371</v>
      </c>
      <c r="O220" s="106" t="s">
        <v>5344</v>
      </c>
      <c r="P220" s="122"/>
      <c r="Q220" s="111">
        <v>2024</v>
      </c>
      <c r="R220" s="111">
        <v>2027</v>
      </c>
      <c r="S220" s="122"/>
      <c r="T220" s="122"/>
      <c r="U220" s="106" t="s">
        <v>5372</v>
      </c>
      <c r="V220" s="122"/>
      <c r="W220" s="122"/>
      <c r="X220" s="132" t="s">
        <v>148</v>
      </c>
      <c r="Y220" s="132" t="s">
        <v>209</v>
      </c>
      <c r="Z220" s="132" t="s">
        <v>386</v>
      </c>
      <c r="AA220" s="103"/>
      <c r="AB220" s="103"/>
    </row>
    <row r="221" spans="1:28" ht="102">
      <c r="A221" s="119" t="s">
        <v>5344</v>
      </c>
      <c r="B221" s="119" t="s">
        <v>5373</v>
      </c>
      <c r="C221" s="119" t="s">
        <v>5374</v>
      </c>
      <c r="D221" s="119" t="s">
        <v>5317</v>
      </c>
      <c r="E221" s="119" t="s">
        <v>5375</v>
      </c>
      <c r="F221" s="119" t="s">
        <v>5376</v>
      </c>
      <c r="G221" s="119" t="s">
        <v>5377</v>
      </c>
      <c r="H221" s="310" t="s">
        <v>32</v>
      </c>
      <c r="I221" s="200" t="s">
        <v>5378</v>
      </c>
      <c r="J221" s="200" t="s">
        <v>5378</v>
      </c>
      <c r="K221" s="200">
        <v>19060</v>
      </c>
      <c r="L221" s="119" t="s">
        <v>5379</v>
      </c>
      <c r="M221" s="136" t="s">
        <v>5380</v>
      </c>
      <c r="N221" s="209" t="s">
        <v>5381</v>
      </c>
      <c r="O221" s="106" t="s">
        <v>5344</v>
      </c>
      <c r="P221" s="122"/>
      <c r="Q221" s="111">
        <v>2024</v>
      </c>
      <c r="R221" s="111">
        <v>2027</v>
      </c>
      <c r="S221" s="122"/>
      <c r="T221" s="122"/>
      <c r="U221" s="106" t="s">
        <v>5382</v>
      </c>
      <c r="V221" s="122"/>
      <c r="W221" s="122"/>
      <c r="X221" s="132" t="s">
        <v>149</v>
      </c>
      <c r="Y221" s="132" t="s">
        <v>213</v>
      </c>
      <c r="Z221" s="132" t="s">
        <v>391</v>
      </c>
      <c r="AA221" s="103"/>
      <c r="AB221" s="103"/>
    </row>
    <row r="222" spans="1:28" ht="153">
      <c r="A222" s="119" t="s">
        <v>5344</v>
      </c>
      <c r="B222" s="119" t="s">
        <v>5383</v>
      </c>
      <c r="C222" s="119" t="s">
        <v>5384</v>
      </c>
      <c r="D222" s="119" t="s">
        <v>5317</v>
      </c>
      <c r="E222" s="119" t="s">
        <v>5385</v>
      </c>
      <c r="F222" s="119" t="s">
        <v>5386</v>
      </c>
      <c r="G222" s="119" t="s">
        <v>5387</v>
      </c>
      <c r="H222" s="310" t="s">
        <v>32</v>
      </c>
      <c r="I222" s="200">
        <v>82658</v>
      </c>
      <c r="J222" s="200">
        <v>82658</v>
      </c>
      <c r="K222" s="200">
        <v>24790</v>
      </c>
      <c r="L222" s="119" t="s">
        <v>5388</v>
      </c>
      <c r="M222" s="136" t="s">
        <v>5383</v>
      </c>
      <c r="N222" s="144" t="s">
        <v>5389</v>
      </c>
      <c r="O222" s="106" t="s">
        <v>5344</v>
      </c>
      <c r="P222" s="122"/>
      <c r="Q222" s="111">
        <v>2022</v>
      </c>
      <c r="R222" s="111">
        <v>2025</v>
      </c>
      <c r="S222" s="122"/>
      <c r="T222" s="122"/>
      <c r="U222" s="106" t="s">
        <v>5390</v>
      </c>
      <c r="V222" s="122"/>
      <c r="W222" s="122"/>
      <c r="X222" s="132" t="s">
        <v>148</v>
      </c>
      <c r="Y222" s="132" t="s">
        <v>152</v>
      </c>
      <c r="Z222" s="132" t="s">
        <v>385</v>
      </c>
      <c r="AA222" s="103"/>
      <c r="AB222" s="103"/>
    </row>
    <row r="223" spans="1:28" ht="89.25">
      <c r="A223" s="119" t="s">
        <v>5391</v>
      </c>
      <c r="B223" s="119" t="s">
        <v>5392</v>
      </c>
      <c r="C223" s="119" t="s">
        <v>5393</v>
      </c>
      <c r="D223" s="119" t="s">
        <v>5317</v>
      </c>
      <c r="E223" s="119" t="s">
        <v>5394</v>
      </c>
      <c r="F223" s="119" t="s">
        <v>5395</v>
      </c>
      <c r="G223" s="119" t="s">
        <v>5351</v>
      </c>
      <c r="H223" s="310" t="s">
        <v>32</v>
      </c>
      <c r="I223" s="200">
        <v>75836</v>
      </c>
      <c r="J223" s="200">
        <v>75836</v>
      </c>
      <c r="K223" s="200">
        <v>30334</v>
      </c>
      <c r="L223" s="119" t="s">
        <v>5396</v>
      </c>
      <c r="M223" s="136" t="s">
        <v>5392</v>
      </c>
      <c r="N223" s="144" t="s">
        <v>5397</v>
      </c>
      <c r="O223" s="106" t="s">
        <v>5344</v>
      </c>
      <c r="P223" s="122"/>
      <c r="Q223" s="111">
        <v>2024</v>
      </c>
      <c r="R223" s="111">
        <v>2027</v>
      </c>
      <c r="S223" s="122"/>
      <c r="T223" s="122"/>
      <c r="U223" s="106" t="s">
        <v>5398</v>
      </c>
      <c r="V223" s="122"/>
      <c r="W223" s="122"/>
      <c r="X223" s="132" t="s">
        <v>148</v>
      </c>
      <c r="Y223" s="132" t="s">
        <v>152</v>
      </c>
      <c r="Z223" s="132" t="s">
        <v>353</v>
      </c>
      <c r="AA223" s="103"/>
      <c r="AB223" s="103"/>
    </row>
    <row r="224" spans="1:28" ht="165.75">
      <c r="A224" s="119" t="s">
        <v>5399</v>
      </c>
      <c r="B224" s="119" t="s">
        <v>5400</v>
      </c>
      <c r="C224" s="119" t="s">
        <v>5401</v>
      </c>
      <c r="D224" s="119" t="s">
        <v>5317</v>
      </c>
      <c r="E224" s="119" t="s">
        <v>5402</v>
      </c>
      <c r="F224" s="119" t="s">
        <v>5403</v>
      </c>
      <c r="G224" s="119" t="s">
        <v>5404</v>
      </c>
      <c r="H224" s="310" t="s">
        <v>32</v>
      </c>
      <c r="I224" s="200">
        <v>92437</v>
      </c>
      <c r="J224" s="200">
        <v>92437</v>
      </c>
      <c r="K224" s="200">
        <v>41001.4</v>
      </c>
      <c r="L224" s="119" t="s">
        <v>5405</v>
      </c>
      <c r="M224" s="136" t="s">
        <v>5400</v>
      </c>
      <c r="N224" s="144" t="s">
        <v>5406</v>
      </c>
      <c r="O224" s="106" t="s">
        <v>5344</v>
      </c>
      <c r="P224" s="122"/>
      <c r="Q224" s="111">
        <v>2025</v>
      </c>
      <c r="R224" s="111">
        <v>2028</v>
      </c>
      <c r="S224" s="122"/>
      <c r="T224" s="122"/>
      <c r="U224" s="106" t="s">
        <v>5407</v>
      </c>
      <c r="V224" s="122"/>
      <c r="W224" s="122"/>
      <c r="X224" s="132" t="s">
        <v>148</v>
      </c>
      <c r="Y224" s="132" t="s">
        <v>152</v>
      </c>
      <c r="Z224" s="132" t="s">
        <v>353</v>
      </c>
      <c r="AA224" s="103"/>
      <c r="AB224" s="103"/>
    </row>
    <row r="225" spans="1:28" ht="102">
      <c r="A225" s="119" t="s">
        <v>5408</v>
      </c>
      <c r="B225" s="119" t="s">
        <v>5409</v>
      </c>
      <c r="C225" s="119" t="s">
        <v>4149</v>
      </c>
      <c r="D225" s="119" t="s">
        <v>5317</v>
      </c>
      <c r="E225" s="119" t="s">
        <v>5410</v>
      </c>
      <c r="F225" s="119" t="s">
        <v>5411</v>
      </c>
      <c r="G225" s="119" t="s">
        <v>5412</v>
      </c>
      <c r="H225" s="310" t="s">
        <v>32</v>
      </c>
      <c r="I225" s="200">
        <v>13118.04</v>
      </c>
      <c r="J225" s="200">
        <v>13118.04</v>
      </c>
      <c r="K225" s="200">
        <v>3911.99</v>
      </c>
      <c r="L225" s="119" t="s">
        <v>5413</v>
      </c>
      <c r="M225" s="136" t="s">
        <v>5414</v>
      </c>
      <c r="N225" s="210" t="s">
        <v>5415</v>
      </c>
      <c r="O225" s="106" t="s">
        <v>5416</v>
      </c>
      <c r="P225" s="122"/>
      <c r="Q225" s="111">
        <v>2024</v>
      </c>
      <c r="R225" s="111">
        <v>2025</v>
      </c>
      <c r="S225" s="122"/>
      <c r="T225" s="122"/>
      <c r="U225" s="106" t="s">
        <v>5417</v>
      </c>
      <c r="V225" s="122"/>
      <c r="W225" s="122"/>
      <c r="X225" s="132" t="s">
        <v>148</v>
      </c>
      <c r="Y225" s="132" t="s">
        <v>152</v>
      </c>
      <c r="Z225" s="132" t="s">
        <v>353</v>
      </c>
      <c r="AA225" s="103"/>
      <c r="AB225" s="103"/>
    </row>
    <row r="226" spans="1:28" ht="102">
      <c r="A226" s="119" t="s">
        <v>5418</v>
      </c>
      <c r="B226" s="119" t="s">
        <v>5419</v>
      </c>
      <c r="C226" s="119" t="s">
        <v>4149</v>
      </c>
      <c r="D226" s="119" t="s">
        <v>5317</v>
      </c>
      <c r="E226" s="119" t="s">
        <v>5420</v>
      </c>
      <c r="F226" s="119" t="s">
        <v>5421</v>
      </c>
      <c r="G226" s="119" t="s">
        <v>5422</v>
      </c>
      <c r="H226" s="310" t="s">
        <v>32</v>
      </c>
      <c r="I226" s="200">
        <v>59035.839999999997</v>
      </c>
      <c r="J226" s="200">
        <v>59035.839999999997</v>
      </c>
      <c r="K226" s="200">
        <v>15914.06</v>
      </c>
      <c r="L226" s="119" t="s">
        <v>5413</v>
      </c>
      <c r="M226" s="147" t="s">
        <v>5419</v>
      </c>
      <c r="N226" s="210" t="s">
        <v>5423</v>
      </c>
      <c r="O226" s="106" t="s">
        <v>5416</v>
      </c>
      <c r="P226" s="122"/>
      <c r="Q226" s="111">
        <v>2024</v>
      </c>
      <c r="R226" s="111">
        <v>2025</v>
      </c>
      <c r="S226" s="122"/>
      <c r="T226" s="122"/>
      <c r="U226" s="106" t="s">
        <v>5424</v>
      </c>
      <c r="V226" s="122"/>
      <c r="W226" s="122"/>
      <c r="X226" s="132" t="s">
        <v>149</v>
      </c>
      <c r="Y226" s="132" t="s">
        <v>214</v>
      </c>
      <c r="Z226" s="132" t="s">
        <v>253</v>
      </c>
      <c r="AA226" s="103"/>
      <c r="AB226" s="103"/>
    </row>
    <row r="227" spans="1:28" ht="51">
      <c r="A227" s="119" t="s">
        <v>4149</v>
      </c>
      <c r="B227" s="119" t="s">
        <v>5425</v>
      </c>
      <c r="C227" s="119" t="s">
        <v>4149</v>
      </c>
      <c r="D227" s="119" t="s">
        <v>5317</v>
      </c>
      <c r="E227" s="119" t="s">
        <v>5426</v>
      </c>
      <c r="F227" s="119" t="s">
        <v>5427</v>
      </c>
      <c r="G227" s="119" t="s">
        <v>5320</v>
      </c>
      <c r="H227" s="310" t="s">
        <v>32</v>
      </c>
      <c r="I227" s="200">
        <v>59190.400000000001</v>
      </c>
      <c r="J227" s="200">
        <v>59190.400000000001</v>
      </c>
      <c r="K227" s="200">
        <v>59190.400000000001</v>
      </c>
      <c r="L227" s="119" t="s">
        <v>5428</v>
      </c>
      <c r="M227" s="147" t="s">
        <v>5425</v>
      </c>
      <c r="N227" s="213" t="s">
        <v>5429</v>
      </c>
      <c r="O227" s="106" t="s">
        <v>5416</v>
      </c>
      <c r="P227" s="122"/>
      <c r="Q227" s="111">
        <v>2025</v>
      </c>
      <c r="R227" s="111">
        <v>2025</v>
      </c>
      <c r="S227" s="122"/>
      <c r="T227" s="122"/>
      <c r="U227" s="109" t="s">
        <v>5430</v>
      </c>
      <c r="V227" s="122"/>
      <c r="W227" s="122"/>
      <c r="X227" s="132" t="s">
        <v>149</v>
      </c>
      <c r="Y227" s="132" t="s">
        <v>214</v>
      </c>
      <c r="Z227" s="132" t="s">
        <v>422</v>
      </c>
      <c r="AA227" s="103"/>
      <c r="AB227" s="103"/>
    </row>
    <row r="228" spans="1:28" ht="38.25">
      <c r="A228" s="119" t="s">
        <v>4149</v>
      </c>
      <c r="B228" s="119" t="s">
        <v>5431</v>
      </c>
      <c r="C228" s="119" t="s">
        <v>4149</v>
      </c>
      <c r="D228" s="119" t="s">
        <v>5317</v>
      </c>
      <c r="E228" s="119" t="s">
        <v>5432</v>
      </c>
      <c r="F228" s="119" t="s">
        <v>5433</v>
      </c>
      <c r="G228" s="119" t="s">
        <v>5434</v>
      </c>
      <c r="H228" s="310" t="s">
        <v>32</v>
      </c>
      <c r="I228" s="200">
        <v>7800</v>
      </c>
      <c r="J228" s="200">
        <v>7800</v>
      </c>
      <c r="K228" s="200">
        <v>3900</v>
      </c>
      <c r="L228" s="119" t="s">
        <v>5435</v>
      </c>
      <c r="M228" s="136" t="s">
        <v>5436</v>
      </c>
      <c r="N228" s="156" t="s">
        <v>5437</v>
      </c>
      <c r="O228" s="106" t="s">
        <v>4149</v>
      </c>
      <c r="P228" s="122"/>
      <c r="Q228" s="111">
        <v>2024</v>
      </c>
      <c r="R228" s="111">
        <v>2024</v>
      </c>
      <c r="S228" s="122"/>
      <c r="T228" s="122"/>
      <c r="U228" s="109" t="s">
        <v>5438</v>
      </c>
      <c r="V228" s="122"/>
      <c r="W228" s="122"/>
      <c r="X228" s="132" t="s">
        <v>149</v>
      </c>
      <c r="Y228" s="132" t="s">
        <v>214</v>
      </c>
      <c r="Z228" s="132" t="s">
        <v>253</v>
      </c>
      <c r="AA228" s="103"/>
      <c r="AB228" s="103"/>
    </row>
    <row r="229" spans="1:28" ht="51">
      <c r="A229" s="119" t="s">
        <v>4149</v>
      </c>
      <c r="B229" s="119" t="s">
        <v>5439</v>
      </c>
      <c r="C229" s="119" t="s">
        <v>5440</v>
      </c>
      <c r="D229" s="119" t="s">
        <v>5317</v>
      </c>
      <c r="E229" s="106" t="s">
        <v>5441</v>
      </c>
      <c r="F229" s="120" t="s">
        <v>5442</v>
      </c>
      <c r="G229" s="119" t="s">
        <v>5443</v>
      </c>
      <c r="H229" s="310" t="s">
        <v>32</v>
      </c>
      <c r="I229" s="200">
        <v>1000</v>
      </c>
      <c r="J229" s="200">
        <v>750</v>
      </c>
      <c r="K229" s="200">
        <v>500</v>
      </c>
      <c r="L229" s="119" t="s">
        <v>5444</v>
      </c>
      <c r="M229" s="205" t="s">
        <v>5305</v>
      </c>
      <c r="N229" s="189" t="s">
        <v>4149</v>
      </c>
      <c r="O229" s="107" t="s">
        <v>5445</v>
      </c>
      <c r="P229" s="122"/>
      <c r="Q229" s="111">
        <v>2025</v>
      </c>
      <c r="R229" s="111">
        <v>2025</v>
      </c>
      <c r="S229" s="122"/>
      <c r="T229" s="122"/>
      <c r="U229" s="135" t="s">
        <v>5446</v>
      </c>
      <c r="V229" s="122"/>
      <c r="W229" s="122"/>
      <c r="X229" s="132" t="s">
        <v>149</v>
      </c>
      <c r="Y229" s="132" t="s">
        <v>214</v>
      </c>
      <c r="Z229" s="132" t="s">
        <v>253</v>
      </c>
      <c r="AA229" s="103"/>
      <c r="AB229" s="103"/>
    </row>
    <row r="230" spans="1:28" ht="25.5">
      <c r="A230" s="119" t="s">
        <v>4149</v>
      </c>
      <c r="B230" s="119" t="s">
        <v>5305</v>
      </c>
      <c r="C230" s="119" t="s">
        <v>4149</v>
      </c>
      <c r="D230" s="119" t="s">
        <v>5317</v>
      </c>
      <c r="E230" s="120" t="s">
        <v>5447</v>
      </c>
      <c r="F230" s="120" t="s">
        <v>5448</v>
      </c>
      <c r="G230" s="119" t="s">
        <v>5449</v>
      </c>
      <c r="H230" s="310" t="s">
        <v>32</v>
      </c>
      <c r="I230" s="201">
        <v>3500</v>
      </c>
      <c r="J230" s="201">
        <v>3500</v>
      </c>
      <c r="K230" s="200">
        <v>3500</v>
      </c>
      <c r="L230" s="119" t="s">
        <v>5450</v>
      </c>
      <c r="M230" s="205" t="s">
        <v>5305</v>
      </c>
      <c r="N230" s="121" t="s">
        <v>5305</v>
      </c>
      <c r="O230" s="106" t="s">
        <v>5448</v>
      </c>
      <c r="P230" s="122"/>
      <c r="Q230" s="111">
        <v>2024</v>
      </c>
      <c r="R230" s="111">
        <v>2024</v>
      </c>
      <c r="S230" s="122"/>
      <c r="T230" s="122"/>
      <c r="U230" s="120" t="s">
        <v>5451</v>
      </c>
      <c r="V230" s="122"/>
      <c r="W230" s="122"/>
      <c r="X230" s="132" t="s">
        <v>149</v>
      </c>
      <c r="Y230" s="132" t="s">
        <v>214</v>
      </c>
      <c r="Z230" s="132" t="s">
        <v>253</v>
      </c>
      <c r="AA230" s="103"/>
      <c r="AB230" s="103"/>
    </row>
    <row r="231" spans="1:28" ht="63.75">
      <c r="A231" s="119" t="s">
        <v>4149</v>
      </c>
      <c r="B231" s="119" t="s">
        <v>5452</v>
      </c>
      <c r="C231" s="119" t="s">
        <v>4149</v>
      </c>
      <c r="D231" s="119" t="s">
        <v>5317</v>
      </c>
      <c r="E231" s="120" t="s">
        <v>5453</v>
      </c>
      <c r="F231" s="120" t="s">
        <v>5448</v>
      </c>
      <c r="G231" s="119" t="s">
        <v>5449</v>
      </c>
      <c r="H231" s="310" t="s">
        <v>32</v>
      </c>
      <c r="I231" s="201">
        <v>4800</v>
      </c>
      <c r="J231" s="201">
        <v>4800</v>
      </c>
      <c r="K231" s="200">
        <v>4800</v>
      </c>
      <c r="L231" s="119" t="s">
        <v>5450</v>
      </c>
      <c r="M231" s="205" t="s">
        <v>5305</v>
      </c>
      <c r="N231" s="189" t="s">
        <v>5305</v>
      </c>
      <c r="O231" s="106" t="s">
        <v>5448</v>
      </c>
      <c r="P231" s="122"/>
      <c r="Q231" s="111">
        <v>2025</v>
      </c>
      <c r="R231" s="111">
        <v>2025</v>
      </c>
      <c r="S231" s="122"/>
      <c r="T231" s="122"/>
      <c r="U231" s="120" t="s">
        <v>5454</v>
      </c>
      <c r="V231" s="122"/>
      <c r="W231" s="122"/>
      <c r="X231" s="132" t="s">
        <v>149</v>
      </c>
      <c r="Y231" s="132" t="s">
        <v>214</v>
      </c>
      <c r="Z231" s="132" t="s">
        <v>253</v>
      </c>
      <c r="AA231" s="103"/>
      <c r="AB231" s="103"/>
    </row>
    <row r="232" spans="1:28" ht="76.5">
      <c r="A232" s="119" t="s">
        <v>4149</v>
      </c>
      <c r="B232" s="119" t="s">
        <v>4149</v>
      </c>
      <c r="C232" s="119" t="s">
        <v>4149</v>
      </c>
      <c r="D232" s="119" t="s">
        <v>5317</v>
      </c>
      <c r="E232" s="119" t="s">
        <v>5455</v>
      </c>
      <c r="F232" s="119" t="s">
        <v>5456</v>
      </c>
      <c r="G232" s="119" t="s">
        <v>5457</v>
      </c>
      <c r="H232" s="310" t="s">
        <v>32</v>
      </c>
      <c r="I232" s="200">
        <v>106556</v>
      </c>
      <c r="J232" s="200">
        <v>106556</v>
      </c>
      <c r="K232" s="200">
        <v>106556</v>
      </c>
      <c r="L232" s="106" t="s">
        <v>5458</v>
      </c>
      <c r="M232" s="136" t="s">
        <v>5305</v>
      </c>
      <c r="N232" s="122" t="s">
        <v>4149</v>
      </c>
      <c r="O232" s="106" t="s">
        <v>5459</v>
      </c>
      <c r="P232" s="122"/>
      <c r="Q232" s="111">
        <v>2025</v>
      </c>
      <c r="R232" s="111">
        <v>2025</v>
      </c>
      <c r="S232" s="122"/>
      <c r="T232" s="122"/>
      <c r="U232" s="119" t="s">
        <v>5460</v>
      </c>
      <c r="V232" s="122"/>
      <c r="W232" s="122"/>
      <c r="X232" s="132" t="s">
        <v>149</v>
      </c>
      <c r="Y232" s="132" t="s">
        <v>214</v>
      </c>
      <c r="Z232" s="132" t="s">
        <v>422</v>
      </c>
      <c r="AA232" s="103"/>
      <c r="AB232" s="103"/>
    </row>
    <row r="233" spans="1:28" ht="89.25">
      <c r="A233" s="119" t="s">
        <v>4149</v>
      </c>
      <c r="B233" s="119" t="s">
        <v>4149</v>
      </c>
      <c r="C233" s="119" t="s">
        <v>4149</v>
      </c>
      <c r="D233" s="119" t="s">
        <v>5317</v>
      </c>
      <c r="E233" s="119" t="s">
        <v>5461</v>
      </c>
      <c r="F233" s="119" t="s">
        <v>5462</v>
      </c>
      <c r="G233" s="119" t="s">
        <v>5457</v>
      </c>
      <c r="H233" s="310" t="s">
        <v>32</v>
      </c>
      <c r="I233" s="200">
        <v>107975</v>
      </c>
      <c r="J233" s="200">
        <v>107975</v>
      </c>
      <c r="K233" s="200">
        <v>107975</v>
      </c>
      <c r="L233" s="119" t="s">
        <v>5463</v>
      </c>
      <c r="M233" s="136" t="s">
        <v>5305</v>
      </c>
      <c r="N233" s="122" t="s">
        <v>4149</v>
      </c>
      <c r="O233" s="106" t="s">
        <v>5464</v>
      </c>
      <c r="P233" s="122"/>
      <c r="Q233" s="111">
        <v>2025</v>
      </c>
      <c r="R233" s="111">
        <v>2026</v>
      </c>
      <c r="S233" s="122"/>
      <c r="T233" s="122"/>
      <c r="U233" s="106" t="s">
        <v>5465</v>
      </c>
      <c r="V233" s="122"/>
      <c r="W233" s="122"/>
      <c r="X233" s="132" t="s">
        <v>149</v>
      </c>
      <c r="Y233" s="132" t="s">
        <v>214</v>
      </c>
      <c r="Z233" s="132" t="s">
        <v>422</v>
      </c>
      <c r="AA233" s="103"/>
      <c r="AB233" s="103"/>
    </row>
    <row r="234" spans="1:28" ht="25.5">
      <c r="A234" s="119" t="s">
        <v>4149</v>
      </c>
      <c r="B234" s="119" t="s">
        <v>5305</v>
      </c>
      <c r="C234" s="119" t="s">
        <v>4149</v>
      </c>
      <c r="D234" s="119" t="s">
        <v>5317</v>
      </c>
      <c r="E234" s="119" t="s">
        <v>5455</v>
      </c>
      <c r="F234" s="119" t="s">
        <v>5456</v>
      </c>
      <c r="G234" s="119" t="s">
        <v>5457</v>
      </c>
      <c r="H234" s="310" t="s">
        <v>32</v>
      </c>
      <c r="I234" s="200">
        <v>117012</v>
      </c>
      <c r="J234" s="200">
        <v>117012</v>
      </c>
      <c r="K234" s="200">
        <v>117012</v>
      </c>
      <c r="L234" s="106" t="s">
        <v>5466</v>
      </c>
      <c r="M234" s="136" t="s">
        <v>5305</v>
      </c>
      <c r="N234" s="122" t="s">
        <v>4149</v>
      </c>
      <c r="O234" s="106" t="s">
        <v>5459</v>
      </c>
      <c r="P234" s="122"/>
      <c r="Q234" s="111">
        <v>2025</v>
      </c>
      <c r="R234" s="111">
        <v>2025</v>
      </c>
      <c r="S234" s="122"/>
      <c r="T234" s="122"/>
      <c r="U234" s="119" t="s">
        <v>5460</v>
      </c>
      <c r="V234" s="122"/>
      <c r="W234" s="122"/>
      <c r="X234" s="132" t="s">
        <v>149</v>
      </c>
      <c r="Y234" s="132" t="s">
        <v>214</v>
      </c>
      <c r="Z234" s="132" t="s">
        <v>422</v>
      </c>
      <c r="AA234" s="103"/>
      <c r="AB234" s="103"/>
    </row>
    <row r="235" spans="1:28" ht="51">
      <c r="A235" s="119" t="s">
        <v>5467</v>
      </c>
      <c r="B235" s="119" t="s">
        <v>5468</v>
      </c>
      <c r="C235" s="119" t="s">
        <v>4149</v>
      </c>
      <c r="D235" s="119" t="s">
        <v>5317</v>
      </c>
      <c r="E235" s="119" t="s">
        <v>5469</v>
      </c>
      <c r="F235" s="119" t="s">
        <v>5470</v>
      </c>
      <c r="G235" s="119" t="s">
        <v>5320</v>
      </c>
      <c r="H235" s="310" t="s">
        <v>32</v>
      </c>
      <c r="I235" s="200">
        <v>261400</v>
      </c>
      <c r="J235" s="200">
        <v>261400</v>
      </c>
      <c r="K235" s="200">
        <v>55615.25</v>
      </c>
      <c r="L235" s="119" t="s">
        <v>5471</v>
      </c>
      <c r="M235" s="136" t="s">
        <v>5472</v>
      </c>
      <c r="N235" s="209" t="s">
        <v>5473</v>
      </c>
      <c r="O235" s="106" t="s">
        <v>5474</v>
      </c>
      <c r="P235" s="122"/>
      <c r="Q235" s="111">
        <v>2025</v>
      </c>
      <c r="R235" s="111">
        <v>2030</v>
      </c>
      <c r="S235" s="122"/>
      <c r="T235" s="122"/>
      <c r="U235" s="106" t="s">
        <v>5475</v>
      </c>
      <c r="V235" s="122"/>
      <c r="W235" s="122"/>
      <c r="X235" s="132" t="s">
        <v>149</v>
      </c>
      <c r="Y235" s="163" t="s">
        <v>214</v>
      </c>
      <c r="Z235" s="132" t="s">
        <v>422</v>
      </c>
      <c r="AA235" s="103"/>
      <c r="AB235" s="103"/>
    </row>
    <row r="236" spans="1:28" ht="114.75">
      <c r="A236" s="119" t="s">
        <v>5476</v>
      </c>
      <c r="B236" s="119" t="s">
        <v>5477</v>
      </c>
      <c r="C236" s="119" t="s">
        <v>4149</v>
      </c>
      <c r="D236" s="119" t="s">
        <v>5317</v>
      </c>
      <c r="E236" s="119" t="s">
        <v>5478</v>
      </c>
      <c r="F236" s="119" t="s">
        <v>5479</v>
      </c>
      <c r="G236" s="119" t="s">
        <v>5480</v>
      </c>
      <c r="H236" s="310" t="s">
        <v>32</v>
      </c>
      <c r="I236" s="200">
        <v>3800</v>
      </c>
      <c r="J236" s="200">
        <v>3800</v>
      </c>
      <c r="K236" s="200">
        <v>769.6</v>
      </c>
      <c r="L236" s="119" t="s">
        <v>5481</v>
      </c>
      <c r="M236" s="136" t="s">
        <v>5477</v>
      </c>
      <c r="N236" s="122" t="s">
        <v>4149</v>
      </c>
      <c r="O236" s="106" t="s">
        <v>5482</v>
      </c>
      <c r="P236" s="122"/>
      <c r="Q236" s="111">
        <v>2022</v>
      </c>
      <c r="R236" s="111">
        <v>2023</v>
      </c>
      <c r="S236" s="122"/>
      <c r="T236" s="122"/>
      <c r="U236" s="106" t="s">
        <v>5483</v>
      </c>
      <c r="V236" s="122"/>
      <c r="W236" s="122"/>
      <c r="X236" s="132" t="s">
        <v>148</v>
      </c>
      <c r="Y236" s="132" t="s">
        <v>168</v>
      </c>
      <c r="Z236" s="132" t="s">
        <v>249</v>
      </c>
      <c r="AA236" s="103"/>
      <c r="AB236" s="103"/>
    </row>
    <row r="237" spans="1:28" ht="114.75">
      <c r="A237" s="119" t="s">
        <v>5476</v>
      </c>
      <c r="B237" s="119" t="s">
        <v>5484</v>
      </c>
      <c r="C237" s="119" t="s">
        <v>4149</v>
      </c>
      <c r="D237" s="119" t="s">
        <v>5317</v>
      </c>
      <c r="E237" s="119" t="s">
        <v>5485</v>
      </c>
      <c r="F237" s="119" t="s">
        <v>5486</v>
      </c>
      <c r="G237" s="119" t="s">
        <v>4559</v>
      </c>
      <c r="H237" s="310" t="s">
        <v>32</v>
      </c>
      <c r="I237" s="200">
        <v>14620</v>
      </c>
      <c r="J237" s="200">
        <v>14620</v>
      </c>
      <c r="K237" s="200">
        <v>0</v>
      </c>
      <c r="L237" s="119" t="s">
        <v>5481</v>
      </c>
      <c r="M237" s="136" t="s">
        <v>5484</v>
      </c>
      <c r="N237" s="122" t="s">
        <v>4149</v>
      </c>
      <c r="O237" s="106" t="s">
        <v>5482</v>
      </c>
      <c r="P237" s="122"/>
      <c r="Q237" s="111">
        <v>2022</v>
      </c>
      <c r="R237" s="111">
        <v>2023</v>
      </c>
      <c r="S237" s="122"/>
      <c r="T237" s="122"/>
      <c r="U237" s="106" t="s">
        <v>5487</v>
      </c>
      <c r="V237" s="122"/>
      <c r="W237" s="122"/>
      <c r="X237" s="132" t="s">
        <v>148</v>
      </c>
      <c r="Y237" s="132" t="s">
        <v>209</v>
      </c>
      <c r="Z237" s="132" t="s">
        <v>386</v>
      </c>
      <c r="AA237" s="103"/>
      <c r="AB237" s="103"/>
    </row>
    <row r="238" spans="1:28" ht="178.5">
      <c r="A238" s="119" t="s">
        <v>5488</v>
      </c>
      <c r="B238" s="119" t="s">
        <v>4149</v>
      </c>
      <c r="C238" s="119" t="s">
        <v>4149</v>
      </c>
      <c r="D238" s="119" t="s">
        <v>5317</v>
      </c>
      <c r="E238" s="119" t="s">
        <v>5489</v>
      </c>
      <c r="F238" s="119" t="s">
        <v>5490</v>
      </c>
      <c r="G238" s="119" t="s">
        <v>5457</v>
      </c>
      <c r="H238" s="310" t="s">
        <v>32</v>
      </c>
      <c r="I238" s="200">
        <v>1161</v>
      </c>
      <c r="J238" s="200">
        <v>1161</v>
      </c>
      <c r="K238" s="200">
        <v>1161</v>
      </c>
      <c r="L238" s="119" t="s">
        <v>5491</v>
      </c>
      <c r="M238" s="136" t="s">
        <v>5492</v>
      </c>
      <c r="N238" s="122" t="s">
        <v>4149</v>
      </c>
      <c r="O238" s="106" t="s">
        <v>5488</v>
      </c>
      <c r="P238" s="122"/>
      <c r="Q238" s="111">
        <v>2025</v>
      </c>
      <c r="R238" s="111">
        <v>2026</v>
      </c>
      <c r="S238" s="122"/>
      <c r="T238" s="122"/>
      <c r="U238" s="109" t="s">
        <v>5493</v>
      </c>
      <c r="V238" s="122"/>
      <c r="W238" s="122"/>
      <c r="X238" s="132" t="s">
        <v>149</v>
      </c>
      <c r="Y238" s="132" t="s">
        <v>214</v>
      </c>
      <c r="Z238" s="132" t="s">
        <v>422</v>
      </c>
      <c r="AA238" s="103"/>
      <c r="AB238" s="103"/>
    </row>
    <row r="239" spans="1:28" ht="127.5">
      <c r="A239" s="119" t="s">
        <v>5494</v>
      </c>
      <c r="B239" s="119">
        <v>240430</v>
      </c>
      <c r="C239" s="119" t="s">
        <v>4149</v>
      </c>
      <c r="D239" s="119" t="s">
        <v>5317</v>
      </c>
      <c r="E239" s="119" t="s">
        <v>5495</v>
      </c>
      <c r="F239" s="119" t="s">
        <v>5496</v>
      </c>
      <c r="G239" s="119" t="s">
        <v>5497</v>
      </c>
      <c r="H239" s="310" t="s">
        <v>32</v>
      </c>
      <c r="I239" s="200">
        <v>26000</v>
      </c>
      <c r="J239" s="200">
        <v>26000</v>
      </c>
      <c r="K239" s="200">
        <v>25967.27</v>
      </c>
      <c r="L239" s="119" t="s">
        <v>5498</v>
      </c>
      <c r="M239" s="136">
        <v>240430</v>
      </c>
      <c r="N239" s="144" t="s">
        <v>5499</v>
      </c>
      <c r="O239" s="106" t="s">
        <v>5500</v>
      </c>
      <c r="P239" s="122"/>
      <c r="Q239" s="111">
        <v>2024</v>
      </c>
      <c r="R239" s="111">
        <v>2025</v>
      </c>
      <c r="S239" s="122"/>
      <c r="T239" s="122"/>
      <c r="U239" s="106" t="s">
        <v>5501</v>
      </c>
      <c r="V239" s="122"/>
      <c r="W239" s="122"/>
      <c r="X239" s="132" t="s">
        <v>148</v>
      </c>
      <c r="Y239" s="132" t="s">
        <v>152</v>
      </c>
      <c r="Z239" s="132" t="s">
        <v>353</v>
      </c>
      <c r="AA239" s="103"/>
      <c r="AB239" s="103"/>
    </row>
    <row r="240" spans="1:28" ht="114.75">
      <c r="A240" s="119" t="s">
        <v>5502</v>
      </c>
      <c r="B240" s="119">
        <v>22320072</v>
      </c>
      <c r="C240" s="119" t="s">
        <v>4149</v>
      </c>
      <c r="D240" s="119" t="s">
        <v>5317</v>
      </c>
      <c r="E240" s="119" t="s">
        <v>5503</v>
      </c>
      <c r="F240" s="119" t="s">
        <v>5504</v>
      </c>
      <c r="G240" s="119" t="s">
        <v>5505</v>
      </c>
      <c r="H240" s="310" t="s">
        <v>32</v>
      </c>
      <c r="I240" s="200">
        <v>44600</v>
      </c>
      <c r="J240" s="200">
        <v>44600</v>
      </c>
      <c r="K240" s="200">
        <v>8092.34</v>
      </c>
      <c r="L240" s="119" t="s">
        <v>4876</v>
      </c>
      <c r="M240" s="147">
        <v>22320072</v>
      </c>
      <c r="N240" s="209" t="s">
        <v>5506</v>
      </c>
      <c r="O240" s="106" t="s">
        <v>5507</v>
      </c>
      <c r="P240" s="122"/>
      <c r="Q240" s="111">
        <v>2023</v>
      </c>
      <c r="R240" s="111">
        <v>2024</v>
      </c>
      <c r="S240" s="122"/>
      <c r="T240" s="122"/>
      <c r="U240" s="106" t="s">
        <v>5508</v>
      </c>
      <c r="V240" s="122"/>
      <c r="W240" s="122"/>
      <c r="X240" s="132" t="s">
        <v>148</v>
      </c>
      <c r="Y240" s="132" t="s">
        <v>168</v>
      </c>
      <c r="Z240" s="132" t="s">
        <v>355</v>
      </c>
      <c r="AA240" s="103"/>
      <c r="AB240" s="103"/>
    </row>
    <row r="241" spans="1:28" ht="38.25">
      <c r="A241" s="119" t="s">
        <v>5509</v>
      </c>
      <c r="B241" s="119">
        <v>22520372</v>
      </c>
      <c r="C241" s="119" t="s">
        <v>5510</v>
      </c>
      <c r="D241" s="119" t="s">
        <v>5317</v>
      </c>
      <c r="E241" s="119" t="s">
        <v>5511</v>
      </c>
      <c r="F241" s="119" t="s">
        <v>5512</v>
      </c>
      <c r="G241" s="119" t="s">
        <v>5513</v>
      </c>
      <c r="H241" s="310" t="s">
        <v>32</v>
      </c>
      <c r="I241" s="200">
        <v>13501</v>
      </c>
      <c r="J241" s="200">
        <v>13501</v>
      </c>
      <c r="K241" s="200">
        <v>10801</v>
      </c>
      <c r="L241" s="119" t="s">
        <v>4876</v>
      </c>
      <c r="M241" s="136">
        <v>22520372</v>
      </c>
      <c r="N241" s="144" t="s">
        <v>5323</v>
      </c>
      <c r="O241" s="106" t="s">
        <v>5509</v>
      </c>
      <c r="P241" s="122"/>
      <c r="Q241" s="111">
        <v>2025</v>
      </c>
      <c r="R241" s="111">
        <v>2026</v>
      </c>
      <c r="S241" s="118"/>
      <c r="T241" s="122"/>
      <c r="U241" s="106" t="s">
        <v>5514</v>
      </c>
      <c r="V241" s="122"/>
      <c r="W241" s="127"/>
      <c r="X241" s="132" t="s">
        <v>149</v>
      </c>
      <c r="Y241" s="132" t="s">
        <v>214</v>
      </c>
      <c r="Z241" s="132" t="s">
        <v>359</v>
      </c>
      <c r="AA241" s="103"/>
      <c r="AB241" s="103"/>
    </row>
    <row r="242" spans="1:28" ht="63.75">
      <c r="A242" s="106" t="s">
        <v>5515</v>
      </c>
      <c r="B242" s="106" t="s">
        <v>5516</v>
      </c>
      <c r="C242" s="106" t="s">
        <v>5517</v>
      </c>
      <c r="D242" s="106" t="s">
        <v>3967</v>
      </c>
      <c r="E242" s="106" t="s">
        <v>5518</v>
      </c>
      <c r="F242" s="106" t="s">
        <v>5519</v>
      </c>
      <c r="G242" s="153" t="s">
        <v>5520</v>
      </c>
      <c r="H242" s="308" t="s">
        <v>34</v>
      </c>
      <c r="I242" s="148">
        <v>72579</v>
      </c>
      <c r="J242" s="148">
        <v>72579</v>
      </c>
      <c r="K242" s="162">
        <v>0</v>
      </c>
      <c r="L242" s="153" t="s">
        <v>5521</v>
      </c>
      <c r="M242" s="138" t="s">
        <v>5522</v>
      </c>
      <c r="N242" s="154" t="s">
        <v>5523</v>
      </c>
      <c r="O242" s="106" t="s">
        <v>5524</v>
      </c>
      <c r="P242" s="106"/>
      <c r="Q242" s="117">
        <v>2023</v>
      </c>
      <c r="R242" s="117">
        <v>2027</v>
      </c>
      <c r="S242" s="106"/>
      <c r="T242" s="106"/>
      <c r="U242" s="106" t="s">
        <v>5525</v>
      </c>
      <c r="V242" s="106"/>
      <c r="W242" s="155"/>
      <c r="X242" s="304" t="s">
        <v>148</v>
      </c>
      <c r="Y242" s="304" t="s">
        <v>208</v>
      </c>
      <c r="Z242" s="304" t="s">
        <v>657</v>
      </c>
      <c r="AA242" s="103"/>
      <c r="AB242" s="103"/>
    </row>
    <row r="243" spans="1:28" ht="76.5">
      <c r="A243" s="106" t="s">
        <v>5526</v>
      </c>
      <c r="B243" s="106" t="s">
        <v>5527</v>
      </c>
      <c r="C243" s="106" t="s">
        <v>5528</v>
      </c>
      <c r="D243" s="106" t="s">
        <v>3954</v>
      </c>
      <c r="E243" s="106" t="s">
        <v>5529</v>
      </c>
      <c r="F243" s="153" t="s">
        <v>5530</v>
      </c>
      <c r="G243" s="106" t="s">
        <v>5531</v>
      </c>
      <c r="H243" s="308" t="s">
        <v>34</v>
      </c>
      <c r="I243" s="148">
        <v>6000</v>
      </c>
      <c r="J243" s="148">
        <v>6000</v>
      </c>
      <c r="K243" s="148">
        <v>1800</v>
      </c>
      <c r="L243" s="153" t="s">
        <v>5521</v>
      </c>
      <c r="M243" s="138" t="s">
        <v>5532</v>
      </c>
      <c r="N243" s="154" t="s">
        <v>5533</v>
      </c>
      <c r="O243" s="106" t="s">
        <v>5534</v>
      </c>
      <c r="P243" s="106"/>
      <c r="Q243" s="117">
        <v>2024</v>
      </c>
      <c r="R243" s="117">
        <v>2024</v>
      </c>
      <c r="S243" s="106"/>
      <c r="T243" s="106"/>
      <c r="U243" s="106" t="s">
        <v>5535</v>
      </c>
      <c r="V243" s="106"/>
      <c r="W243" s="106"/>
      <c r="X243" s="304" t="s">
        <v>148</v>
      </c>
      <c r="Y243" s="304" t="s">
        <v>208</v>
      </c>
      <c r="Z243" s="304" t="s">
        <v>657</v>
      </c>
      <c r="AA243" s="103"/>
      <c r="AB243" s="103"/>
    </row>
    <row r="244" spans="1:28" ht="140.25">
      <c r="A244" s="106" t="s">
        <v>5536</v>
      </c>
      <c r="B244" s="106" t="s">
        <v>5537</v>
      </c>
      <c r="C244" s="106" t="s">
        <v>5538</v>
      </c>
      <c r="D244" s="106" t="s">
        <v>3967</v>
      </c>
      <c r="E244" s="106" t="s">
        <v>5539</v>
      </c>
      <c r="F244" s="153" t="s">
        <v>5540</v>
      </c>
      <c r="G244" s="106" t="s">
        <v>5541</v>
      </c>
      <c r="H244" s="308" t="s">
        <v>34</v>
      </c>
      <c r="I244" s="148">
        <v>30000</v>
      </c>
      <c r="J244" s="148">
        <v>30000</v>
      </c>
      <c r="K244" s="148">
        <v>12000</v>
      </c>
      <c r="L244" s="153" t="s">
        <v>4974</v>
      </c>
      <c r="M244" s="138" t="s">
        <v>5542</v>
      </c>
      <c r="N244" s="106" t="s">
        <v>5543</v>
      </c>
      <c r="O244" s="106" t="s">
        <v>5544</v>
      </c>
      <c r="P244" s="106"/>
      <c r="Q244" s="117">
        <v>2023</v>
      </c>
      <c r="R244" s="117">
        <v>2026</v>
      </c>
      <c r="S244" s="106"/>
      <c r="T244" s="106"/>
      <c r="U244" s="106" t="s">
        <v>5545</v>
      </c>
      <c r="V244" s="106"/>
      <c r="W244" s="106"/>
      <c r="X244" s="304" t="s">
        <v>148</v>
      </c>
      <c r="Y244" s="304" t="s">
        <v>208</v>
      </c>
      <c r="Z244" s="304" t="s">
        <v>657</v>
      </c>
      <c r="AA244" s="103"/>
      <c r="AB244" s="103"/>
    </row>
    <row r="245" spans="1:28" ht="140.25">
      <c r="A245" s="106" t="s">
        <v>5546</v>
      </c>
      <c r="B245" s="106" t="s">
        <v>5547</v>
      </c>
      <c r="C245" s="106" t="s">
        <v>4149</v>
      </c>
      <c r="D245" s="106" t="s">
        <v>3954</v>
      </c>
      <c r="E245" s="106" t="s">
        <v>5548</v>
      </c>
      <c r="F245" s="106" t="s">
        <v>5549</v>
      </c>
      <c r="G245" s="106" t="s">
        <v>5550</v>
      </c>
      <c r="H245" s="308" t="s">
        <v>34</v>
      </c>
      <c r="I245" s="148">
        <v>16400</v>
      </c>
      <c r="J245" s="148">
        <v>16400</v>
      </c>
      <c r="K245" s="162">
        <v>8200</v>
      </c>
      <c r="L245" s="106" t="s">
        <v>5551</v>
      </c>
      <c r="M245" s="138" t="s">
        <v>5552</v>
      </c>
      <c r="N245" s="154" t="s">
        <v>5553</v>
      </c>
      <c r="O245" s="106" t="s">
        <v>5546</v>
      </c>
      <c r="P245" s="106"/>
      <c r="Q245" s="117">
        <v>2024</v>
      </c>
      <c r="R245" s="117">
        <v>2026</v>
      </c>
      <c r="S245" s="106"/>
      <c r="T245" s="106"/>
      <c r="U245" s="106" t="s">
        <v>5554</v>
      </c>
      <c r="V245" s="106"/>
      <c r="W245" s="106"/>
      <c r="X245" s="304" t="s">
        <v>148</v>
      </c>
      <c r="Y245" s="304" t="s">
        <v>208</v>
      </c>
      <c r="Z245" s="304" t="s">
        <v>657</v>
      </c>
      <c r="AA245" s="103"/>
      <c r="AB245" s="103"/>
    </row>
    <row r="246" spans="1:28" ht="76.5">
      <c r="A246" s="106" t="s">
        <v>5555</v>
      </c>
      <c r="B246" s="106" t="s">
        <v>5556</v>
      </c>
      <c r="C246" s="106" t="s">
        <v>5557</v>
      </c>
      <c r="D246" s="106" t="s">
        <v>3954</v>
      </c>
      <c r="E246" s="106" t="s">
        <v>5558</v>
      </c>
      <c r="F246" s="153" t="s">
        <v>5559</v>
      </c>
      <c r="G246" s="106" t="s">
        <v>5531</v>
      </c>
      <c r="H246" s="308" t="s">
        <v>34</v>
      </c>
      <c r="I246" s="148">
        <v>5000</v>
      </c>
      <c r="J246" s="148">
        <v>5000</v>
      </c>
      <c r="K246" s="148">
        <v>0</v>
      </c>
      <c r="L246" s="153" t="s">
        <v>5521</v>
      </c>
      <c r="M246" s="138" t="s">
        <v>5560</v>
      </c>
      <c r="N246" s="154" t="s">
        <v>5561</v>
      </c>
      <c r="O246" s="106" t="s">
        <v>5562</v>
      </c>
      <c r="P246" s="106"/>
      <c r="Q246" s="117">
        <v>2025</v>
      </c>
      <c r="R246" s="117">
        <v>2025</v>
      </c>
      <c r="S246" s="106"/>
      <c r="T246" s="106"/>
      <c r="U246" s="106" t="s">
        <v>5563</v>
      </c>
      <c r="V246" s="106"/>
      <c r="W246" s="106"/>
      <c r="X246" s="304" t="s">
        <v>148</v>
      </c>
      <c r="Y246" s="304" t="s">
        <v>208</v>
      </c>
      <c r="Z246" s="304" t="s">
        <v>657</v>
      </c>
      <c r="AA246" s="103"/>
      <c r="AB246" s="103"/>
    </row>
    <row r="247" spans="1:28" ht="114.75">
      <c r="A247" s="106" t="s">
        <v>5564</v>
      </c>
      <c r="B247" s="153" t="s">
        <v>5565</v>
      </c>
      <c r="C247" s="106" t="s">
        <v>5566</v>
      </c>
      <c r="D247" s="106" t="s">
        <v>3967</v>
      </c>
      <c r="E247" s="106" t="s">
        <v>5567</v>
      </c>
      <c r="F247" s="153" t="s">
        <v>5568</v>
      </c>
      <c r="G247" s="153" t="s">
        <v>5569</v>
      </c>
      <c r="H247" s="308" t="s">
        <v>34</v>
      </c>
      <c r="I247" s="148">
        <v>40800</v>
      </c>
      <c r="J247" s="148">
        <v>40800</v>
      </c>
      <c r="K247" s="162">
        <v>8160</v>
      </c>
      <c r="L247" s="153" t="s">
        <v>4974</v>
      </c>
      <c r="M247" s="138" t="s">
        <v>5570</v>
      </c>
      <c r="N247" s="154" t="s">
        <v>5571</v>
      </c>
      <c r="O247" s="106" t="s">
        <v>5544</v>
      </c>
      <c r="P247" s="106"/>
      <c r="Q247" s="117">
        <v>2024</v>
      </c>
      <c r="R247" s="117">
        <v>2027</v>
      </c>
      <c r="S247" s="106"/>
      <c r="T247" s="106"/>
      <c r="U247" s="106" t="s">
        <v>5572</v>
      </c>
      <c r="V247" s="106"/>
      <c r="W247" s="106"/>
      <c r="X247" s="304" t="s">
        <v>148</v>
      </c>
      <c r="Y247" s="304" t="s">
        <v>208</v>
      </c>
      <c r="Z247" s="304" t="s">
        <v>657</v>
      </c>
      <c r="AA247" s="103"/>
      <c r="AB247" s="103"/>
    </row>
    <row r="248" spans="1:28" ht="114.75">
      <c r="A248" s="106" t="s">
        <v>5573</v>
      </c>
      <c r="B248" s="153" t="s">
        <v>5574</v>
      </c>
      <c r="C248" s="106" t="s">
        <v>5575</v>
      </c>
      <c r="D248" s="106" t="s">
        <v>3967</v>
      </c>
      <c r="E248" s="106" t="s">
        <v>5576</v>
      </c>
      <c r="F248" s="153" t="s">
        <v>5577</v>
      </c>
      <c r="G248" s="153" t="s">
        <v>5520</v>
      </c>
      <c r="H248" s="308" t="s">
        <v>34</v>
      </c>
      <c r="I248" s="148">
        <v>75500</v>
      </c>
      <c r="J248" s="148">
        <v>75500</v>
      </c>
      <c r="K248" s="162">
        <v>30200</v>
      </c>
      <c r="L248" s="153" t="s">
        <v>4974</v>
      </c>
      <c r="M248" s="138" t="s">
        <v>5578</v>
      </c>
      <c r="N248" s="154" t="s">
        <v>5579</v>
      </c>
      <c r="O248" s="106" t="s">
        <v>5580</v>
      </c>
      <c r="P248" s="106"/>
      <c r="Q248" s="117">
        <v>2025</v>
      </c>
      <c r="R248" s="117">
        <v>2028</v>
      </c>
      <c r="S248" s="106"/>
      <c r="T248" s="106"/>
      <c r="U248" s="106" t="s">
        <v>5581</v>
      </c>
      <c r="V248" s="106"/>
      <c r="W248" s="106"/>
      <c r="X248" s="304" t="s">
        <v>148</v>
      </c>
      <c r="Y248" s="304" t="s">
        <v>208</v>
      </c>
      <c r="Z248" s="304" t="s">
        <v>657</v>
      </c>
      <c r="AA248" s="103"/>
      <c r="AB248" s="103"/>
    </row>
    <row r="249" spans="1:28" ht="178.5">
      <c r="A249" s="106" t="s">
        <v>5582</v>
      </c>
      <c r="B249" s="153">
        <v>101195098</v>
      </c>
      <c r="C249" s="106" t="s">
        <v>5583</v>
      </c>
      <c r="D249" s="106" t="s">
        <v>3926</v>
      </c>
      <c r="E249" s="106" t="s">
        <v>5584</v>
      </c>
      <c r="F249" s="153" t="s">
        <v>5585</v>
      </c>
      <c r="G249" s="153" t="s">
        <v>5586</v>
      </c>
      <c r="H249" s="308" t="s">
        <v>34</v>
      </c>
      <c r="I249" s="148">
        <v>91245.21</v>
      </c>
      <c r="J249" s="148">
        <v>91245.21</v>
      </c>
      <c r="K249" s="162">
        <v>36515.5</v>
      </c>
      <c r="L249" s="153" t="s">
        <v>5587</v>
      </c>
      <c r="M249" s="138" t="s">
        <v>5588</v>
      </c>
      <c r="N249" s="154" t="s">
        <v>5589</v>
      </c>
      <c r="O249" s="153" t="s">
        <v>5590</v>
      </c>
      <c r="P249" s="106"/>
      <c r="Q249" s="117">
        <v>2025</v>
      </c>
      <c r="R249" s="117">
        <v>2028</v>
      </c>
      <c r="S249" s="106"/>
      <c r="T249" s="106"/>
      <c r="U249" s="106" t="s">
        <v>5591</v>
      </c>
      <c r="V249" s="106"/>
      <c r="W249" s="106"/>
      <c r="X249" s="304" t="s">
        <v>148</v>
      </c>
      <c r="Y249" s="304" t="s">
        <v>209</v>
      </c>
      <c r="Z249" s="304" t="s">
        <v>172</v>
      </c>
      <c r="AA249" s="103"/>
      <c r="AB249" s="103"/>
    </row>
    <row r="250" spans="1:28" ht="127.5">
      <c r="A250" s="106" t="s">
        <v>5592</v>
      </c>
      <c r="B250" s="106">
        <v>101245182</v>
      </c>
      <c r="C250" s="106" t="s">
        <v>5593</v>
      </c>
      <c r="D250" s="106" t="s">
        <v>3967</v>
      </c>
      <c r="E250" s="106" t="s">
        <v>5594</v>
      </c>
      <c r="F250" s="106" t="s">
        <v>5595</v>
      </c>
      <c r="G250" s="106" t="s">
        <v>5531</v>
      </c>
      <c r="H250" s="308" t="s">
        <v>34</v>
      </c>
      <c r="I250" s="148">
        <v>5000</v>
      </c>
      <c r="J250" s="148">
        <v>5000</v>
      </c>
      <c r="K250" s="148">
        <v>3500</v>
      </c>
      <c r="L250" s="106" t="s">
        <v>5521</v>
      </c>
      <c r="M250" s="138" t="s">
        <v>5596</v>
      </c>
      <c r="N250" s="154" t="s">
        <v>5597</v>
      </c>
      <c r="O250" s="106" t="s">
        <v>5524</v>
      </c>
      <c r="P250" s="106"/>
      <c r="Q250" s="117">
        <v>2026</v>
      </c>
      <c r="R250" s="117">
        <v>2027</v>
      </c>
      <c r="S250" s="106"/>
      <c r="T250" s="106"/>
      <c r="U250" s="106" t="s">
        <v>5598</v>
      </c>
      <c r="V250" s="106"/>
      <c r="W250" s="106"/>
      <c r="X250" s="304" t="s">
        <v>148</v>
      </c>
      <c r="Y250" s="304" t="s">
        <v>208</v>
      </c>
      <c r="Z250" s="304" t="s">
        <v>657</v>
      </c>
      <c r="AA250" s="103"/>
      <c r="AB250" s="103"/>
    </row>
    <row r="251" spans="1:28" ht="102">
      <c r="A251" s="106" t="s">
        <v>5599</v>
      </c>
      <c r="B251" s="106" t="s">
        <v>5600</v>
      </c>
      <c r="C251" s="106" t="s">
        <v>5601</v>
      </c>
      <c r="D251" s="106" t="s">
        <v>3967</v>
      </c>
      <c r="E251" s="106" t="s">
        <v>5602</v>
      </c>
      <c r="F251" s="106" t="s">
        <v>5603</v>
      </c>
      <c r="G251" s="106" t="s">
        <v>5604</v>
      </c>
      <c r="H251" s="308" t="s">
        <v>34</v>
      </c>
      <c r="I251" s="148">
        <v>48750</v>
      </c>
      <c r="J251" s="148">
        <v>48750</v>
      </c>
      <c r="K251" s="148">
        <v>9750</v>
      </c>
      <c r="L251" s="106" t="s">
        <v>4974</v>
      </c>
      <c r="M251" s="138" t="s">
        <v>5605</v>
      </c>
      <c r="N251" s="154" t="s">
        <v>5606</v>
      </c>
      <c r="O251" s="106" t="s">
        <v>5524</v>
      </c>
      <c r="P251" s="106"/>
      <c r="Q251" s="117">
        <v>2025</v>
      </c>
      <c r="R251" s="117">
        <v>2027</v>
      </c>
      <c r="S251" s="106"/>
      <c r="T251" s="106"/>
      <c r="U251" s="106" t="s">
        <v>5607</v>
      </c>
      <c r="V251" s="106"/>
      <c r="W251" s="106"/>
      <c r="X251" s="304" t="s">
        <v>148</v>
      </c>
      <c r="Y251" s="304" t="s">
        <v>208</v>
      </c>
      <c r="Z251" s="304" t="s">
        <v>657</v>
      </c>
      <c r="AA251" s="103"/>
      <c r="AB251" s="103"/>
    </row>
    <row r="252" spans="1:28" ht="51">
      <c r="A252" s="106" t="s">
        <v>5608</v>
      </c>
      <c r="B252" s="106" t="s">
        <v>5609</v>
      </c>
      <c r="C252" s="106" t="s">
        <v>4149</v>
      </c>
      <c r="D252" s="106" t="s">
        <v>3954</v>
      </c>
      <c r="E252" s="106" t="s">
        <v>5610</v>
      </c>
      <c r="F252" s="106" t="s">
        <v>5611</v>
      </c>
      <c r="G252" s="106" t="s">
        <v>5531</v>
      </c>
      <c r="H252" s="308" t="s">
        <v>34</v>
      </c>
      <c r="I252" s="148">
        <v>3470</v>
      </c>
      <c r="J252" s="148">
        <v>3470</v>
      </c>
      <c r="K252" s="148">
        <v>3470</v>
      </c>
      <c r="L252" s="106" t="s">
        <v>5612</v>
      </c>
      <c r="M252" s="138" t="s">
        <v>5609</v>
      </c>
      <c r="N252" s="154" t="s">
        <v>5613</v>
      </c>
      <c r="O252" s="106" t="s">
        <v>5608</v>
      </c>
      <c r="P252" s="106"/>
      <c r="Q252" s="117">
        <v>2024</v>
      </c>
      <c r="R252" s="117">
        <v>2025</v>
      </c>
      <c r="S252" s="106"/>
      <c r="T252" s="106"/>
      <c r="U252" s="106" t="s">
        <v>5614</v>
      </c>
      <c r="V252" s="106"/>
      <c r="W252" s="106"/>
      <c r="X252" s="304" t="s">
        <v>148</v>
      </c>
      <c r="Y252" s="304" t="s">
        <v>208</v>
      </c>
      <c r="Z252" s="304" t="s">
        <v>657</v>
      </c>
      <c r="AA252" s="103"/>
      <c r="AB252" s="103"/>
    </row>
    <row r="253" spans="1:28" ht="102">
      <c r="A253" s="106" t="s">
        <v>5615</v>
      </c>
      <c r="B253" s="106" t="s">
        <v>5616</v>
      </c>
      <c r="C253" s="106" t="s">
        <v>5617</v>
      </c>
      <c r="D253" s="106" t="s">
        <v>3954</v>
      </c>
      <c r="E253" s="106" t="s">
        <v>5618</v>
      </c>
      <c r="F253" s="153" t="s">
        <v>5619</v>
      </c>
      <c r="G253" s="106" t="s">
        <v>5620</v>
      </c>
      <c r="H253" s="308" t="s">
        <v>34</v>
      </c>
      <c r="I253" s="148">
        <v>13215</v>
      </c>
      <c r="J253" s="148">
        <v>13215</v>
      </c>
      <c r="K253" s="162">
        <v>13215</v>
      </c>
      <c r="L253" s="106" t="s">
        <v>5621</v>
      </c>
      <c r="M253" s="138" t="s">
        <v>5622</v>
      </c>
      <c r="N253" s="154" t="s">
        <v>5623</v>
      </c>
      <c r="O253" s="153" t="s">
        <v>5624</v>
      </c>
      <c r="P253" s="106"/>
      <c r="Q253" s="117">
        <v>2024</v>
      </c>
      <c r="R253" s="117">
        <v>2024</v>
      </c>
      <c r="S253" s="106"/>
      <c r="T253" s="106"/>
      <c r="U253" s="106" t="s">
        <v>5625</v>
      </c>
      <c r="V253" s="106"/>
      <c r="W253" s="143"/>
      <c r="X253" s="304" t="s">
        <v>148</v>
      </c>
      <c r="Y253" s="304" t="s">
        <v>208</v>
      </c>
      <c r="Z253" s="304" t="s">
        <v>657</v>
      </c>
      <c r="AA253" s="103"/>
      <c r="AB253" s="103"/>
    </row>
    <row r="254" spans="1:28" ht="102">
      <c r="A254" s="106" t="s">
        <v>5615</v>
      </c>
      <c r="B254" s="106" t="s">
        <v>5616</v>
      </c>
      <c r="C254" s="106" t="s">
        <v>5617</v>
      </c>
      <c r="D254" s="106" t="s">
        <v>3954</v>
      </c>
      <c r="E254" s="106" t="s">
        <v>5618</v>
      </c>
      <c r="F254" s="153" t="s">
        <v>5619</v>
      </c>
      <c r="G254" s="106" t="s">
        <v>5620</v>
      </c>
      <c r="H254" s="308" t="s">
        <v>34</v>
      </c>
      <c r="I254" s="148">
        <v>1982.25</v>
      </c>
      <c r="J254" s="148">
        <v>1982.25</v>
      </c>
      <c r="K254" s="148">
        <v>0</v>
      </c>
      <c r="L254" s="106" t="s">
        <v>5626</v>
      </c>
      <c r="M254" s="138" t="s">
        <v>5627</v>
      </c>
      <c r="N254" s="156" t="s">
        <v>5628</v>
      </c>
      <c r="O254" s="153" t="s">
        <v>5624</v>
      </c>
      <c r="P254" s="106"/>
      <c r="Q254" s="117">
        <v>2024</v>
      </c>
      <c r="R254" s="117">
        <v>2024</v>
      </c>
      <c r="S254" s="106"/>
      <c r="T254" s="106"/>
      <c r="U254" s="106" t="s">
        <v>5625</v>
      </c>
      <c r="V254" s="106"/>
      <c r="W254" s="143"/>
      <c r="X254" s="304" t="s">
        <v>148</v>
      </c>
      <c r="Y254" s="304" t="s">
        <v>208</v>
      </c>
      <c r="Z254" s="304" t="s">
        <v>657</v>
      </c>
      <c r="AA254" s="103"/>
      <c r="AB254" s="103"/>
    </row>
    <row r="255" spans="1:28" ht="51">
      <c r="A255" s="106" t="s">
        <v>4149</v>
      </c>
      <c r="B255" s="182">
        <v>3250002192</v>
      </c>
      <c r="C255" s="106" t="s">
        <v>4149</v>
      </c>
      <c r="D255" s="106" t="s">
        <v>5629</v>
      </c>
      <c r="E255" s="182" t="s">
        <v>5630</v>
      </c>
      <c r="F255" s="182" t="s">
        <v>5630</v>
      </c>
      <c r="G255" s="134" t="s">
        <v>5631</v>
      </c>
      <c r="H255" s="307" t="s">
        <v>61</v>
      </c>
      <c r="I255" s="123">
        <v>111</v>
      </c>
      <c r="J255" s="123">
        <v>111</v>
      </c>
      <c r="K255" s="171">
        <v>111</v>
      </c>
      <c r="L255" s="134" t="s">
        <v>5632</v>
      </c>
      <c r="M255" s="138" t="s">
        <v>4149</v>
      </c>
      <c r="N255" s="106" t="s">
        <v>4149</v>
      </c>
      <c r="O255" s="134" t="s">
        <v>4155</v>
      </c>
      <c r="P255" s="128"/>
      <c r="Q255" s="111">
        <v>2025</v>
      </c>
      <c r="R255" s="111">
        <v>2025</v>
      </c>
      <c r="S255" s="130"/>
      <c r="T255" s="128"/>
      <c r="U255" s="107" t="s">
        <v>5633</v>
      </c>
      <c r="V255" s="128"/>
      <c r="W255" s="114"/>
      <c r="X255" s="163" t="s">
        <v>180</v>
      </c>
      <c r="Y255" s="132" t="s">
        <v>156</v>
      </c>
      <c r="Z255" s="132" t="s">
        <v>527</v>
      </c>
      <c r="AA255" s="103"/>
      <c r="AB255" s="103"/>
    </row>
    <row r="256" spans="1:28" ht="51">
      <c r="A256" s="106" t="s">
        <v>5634</v>
      </c>
      <c r="B256" s="182" t="s">
        <v>5635</v>
      </c>
      <c r="C256" s="106" t="s">
        <v>4149</v>
      </c>
      <c r="D256" s="106" t="s">
        <v>3652</v>
      </c>
      <c r="E256" s="182" t="s">
        <v>5636</v>
      </c>
      <c r="F256" s="182" t="s">
        <v>5637</v>
      </c>
      <c r="G256" s="134" t="s">
        <v>5638</v>
      </c>
      <c r="H256" s="307" t="s">
        <v>61</v>
      </c>
      <c r="I256" s="123">
        <v>400000</v>
      </c>
      <c r="J256" s="123">
        <v>40000</v>
      </c>
      <c r="K256" s="171">
        <v>8480</v>
      </c>
      <c r="L256" s="134" t="s">
        <v>5639</v>
      </c>
      <c r="M256" s="139" t="s">
        <v>4149</v>
      </c>
      <c r="N256" s="106" t="s">
        <v>4149</v>
      </c>
      <c r="O256" s="134" t="s">
        <v>4974</v>
      </c>
      <c r="P256" s="128"/>
      <c r="Q256" s="111">
        <v>2025</v>
      </c>
      <c r="R256" s="111">
        <v>2027</v>
      </c>
      <c r="S256" s="128"/>
      <c r="T256" s="128"/>
      <c r="U256" s="107" t="s">
        <v>5640</v>
      </c>
      <c r="V256" s="128"/>
      <c r="W256" s="128"/>
      <c r="X256" s="163" t="s">
        <v>180</v>
      </c>
      <c r="Y256" s="132" t="s">
        <v>186</v>
      </c>
      <c r="Z256" s="132" t="s">
        <v>186</v>
      </c>
      <c r="AA256" s="103"/>
      <c r="AB256" s="103"/>
    </row>
    <row r="257" spans="1:28" ht="51">
      <c r="A257" s="106" t="s">
        <v>5634</v>
      </c>
      <c r="B257" s="182" t="s">
        <v>5641</v>
      </c>
      <c r="C257" s="106" t="s">
        <v>5642</v>
      </c>
      <c r="D257" s="106" t="s">
        <v>3652</v>
      </c>
      <c r="E257" s="182" t="s">
        <v>5643</v>
      </c>
      <c r="F257" s="182" t="s">
        <v>5644</v>
      </c>
      <c r="G257" s="134" t="s">
        <v>5645</v>
      </c>
      <c r="H257" s="307" t="s">
        <v>61</v>
      </c>
      <c r="I257" s="123">
        <v>250000</v>
      </c>
      <c r="J257" s="123">
        <v>250000</v>
      </c>
      <c r="K257" s="184">
        <v>10223</v>
      </c>
      <c r="L257" s="134" t="s">
        <v>5646</v>
      </c>
      <c r="M257" s="138" t="s">
        <v>4149</v>
      </c>
      <c r="N257" s="106" t="s">
        <v>4149</v>
      </c>
      <c r="O257" s="134" t="s">
        <v>5634</v>
      </c>
      <c r="P257" s="128"/>
      <c r="Q257" s="111">
        <v>2022</v>
      </c>
      <c r="R257" s="111">
        <v>2025</v>
      </c>
      <c r="S257" s="128"/>
      <c r="T257" s="128"/>
      <c r="U257" s="107" t="s">
        <v>5647</v>
      </c>
      <c r="V257" s="128"/>
      <c r="W257" s="128"/>
      <c r="X257" s="163" t="s">
        <v>180</v>
      </c>
      <c r="Y257" s="132" t="s">
        <v>186</v>
      </c>
      <c r="Z257" s="132" t="s">
        <v>186</v>
      </c>
      <c r="AA257" s="103"/>
      <c r="AB257" s="103"/>
    </row>
    <row r="258" spans="1:28" ht="280.5">
      <c r="A258" s="106" t="s">
        <v>4830</v>
      </c>
      <c r="B258" s="106" t="s">
        <v>4845</v>
      </c>
      <c r="C258" s="106" t="s">
        <v>4846</v>
      </c>
      <c r="D258" s="106" t="s">
        <v>4548</v>
      </c>
      <c r="E258" s="106" t="s">
        <v>4847</v>
      </c>
      <c r="F258" s="153" t="s">
        <v>4848</v>
      </c>
      <c r="G258" s="164" t="s">
        <v>4849</v>
      </c>
      <c r="H258" s="307" t="s">
        <v>35</v>
      </c>
      <c r="I258" s="123" t="s">
        <v>4850</v>
      </c>
      <c r="J258" s="123" t="s">
        <v>4850</v>
      </c>
      <c r="K258" s="162">
        <v>0</v>
      </c>
      <c r="L258" s="106" t="s">
        <v>4851</v>
      </c>
      <c r="M258" s="138" t="s">
        <v>4852</v>
      </c>
      <c r="N258" s="106" t="s">
        <v>4853</v>
      </c>
      <c r="O258" s="164" t="s">
        <v>4840</v>
      </c>
      <c r="P258" s="107" t="s">
        <v>4854</v>
      </c>
      <c r="Q258" s="111">
        <v>2022</v>
      </c>
      <c r="R258" s="111">
        <v>2025</v>
      </c>
      <c r="S258" s="128"/>
      <c r="T258" s="128"/>
      <c r="U258" s="107" t="s">
        <v>4855</v>
      </c>
      <c r="V258" s="107" t="s">
        <v>4856</v>
      </c>
      <c r="W258" s="128"/>
      <c r="X258" s="132" t="s">
        <v>148</v>
      </c>
      <c r="Y258" s="132" t="s">
        <v>168</v>
      </c>
      <c r="Z258" s="132" t="s">
        <v>388</v>
      </c>
      <c r="AA258" s="103"/>
      <c r="AB258" s="103"/>
    </row>
    <row r="259" spans="1:28" ht="409.5">
      <c r="A259" s="106" t="s">
        <v>5648</v>
      </c>
      <c r="B259" s="106">
        <v>101089496</v>
      </c>
      <c r="C259" s="106" t="s">
        <v>5649</v>
      </c>
      <c r="D259" s="106" t="s">
        <v>5650</v>
      </c>
      <c r="E259" s="106" t="s">
        <v>5651</v>
      </c>
      <c r="F259" s="153" t="s">
        <v>5652</v>
      </c>
      <c r="G259" s="164" t="s">
        <v>5653</v>
      </c>
      <c r="H259" s="307" t="s">
        <v>35</v>
      </c>
      <c r="I259" s="123" t="s">
        <v>5654</v>
      </c>
      <c r="J259" s="123" t="s">
        <v>5654</v>
      </c>
      <c r="K259" s="171">
        <v>53774.1</v>
      </c>
      <c r="L259" s="153" t="s">
        <v>5655</v>
      </c>
      <c r="M259" s="138" t="s">
        <v>5656</v>
      </c>
      <c r="N259" s="209" t="s">
        <v>5657</v>
      </c>
      <c r="O259" s="164" t="s">
        <v>5658</v>
      </c>
      <c r="P259" s="107" t="s">
        <v>5659</v>
      </c>
      <c r="Q259" s="111">
        <v>2023</v>
      </c>
      <c r="R259" s="111">
        <v>2025</v>
      </c>
      <c r="S259" s="128"/>
      <c r="T259" s="128"/>
      <c r="U259" s="107" t="s">
        <v>5660</v>
      </c>
      <c r="V259" s="107" t="s">
        <v>5661</v>
      </c>
      <c r="W259" s="128"/>
      <c r="X259" s="132" t="s">
        <v>148</v>
      </c>
      <c r="Y259" s="132" t="s">
        <v>212</v>
      </c>
      <c r="Z259" s="132" t="s">
        <v>212</v>
      </c>
      <c r="AA259" s="103"/>
      <c r="AB259" s="103"/>
    </row>
    <row r="260" spans="1:28" ht="293.25">
      <c r="A260" s="106" t="s">
        <v>4830</v>
      </c>
      <c r="B260" s="106" t="s">
        <v>4831</v>
      </c>
      <c r="C260" s="106" t="s">
        <v>4832</v>
      </c>
      <c r="D260" s="106" t="s">
        <v>4548</v>
      </c>
      <c r="E260" s="106" t="s">
        <v>4833</v>
      </c>
      <c r="F260" s="106" t="s">
        <v>4834</v>
      </c>
      <c r="G260" s="107" t="s">
        <v>4835</v>
      </c>
      <c r="H260" s="307" t="s">
        <v>35</v>
      </c>
      <c r="I260" s="123" t="s">
        <v>4836</v>
      </c>
      <c r="J260" s="123" t="s">
        <v>4836</v>
      </c>
      <c r="K260" s="171">
        <v>4869.7</v>
      </c>
      <c r="L260" s="106" t="s">
        <v>4837</v>
      </c>
      <c r="M260" s="203" t="s">
        <v>4838</v>
      </c>
      <c r="N260" s="214" t="s">
        <v>4839</v>
      </c>
      <c r="O260" s="107" t="s">
        <v>4840</v>
      </c>
      <c r="P260" s="107" t="s">
        <v>4841</v>
      </c>
      <c r="Q260" s="111">
        <v>2022</v>
      </c>
      <c r="R260" s="111">
        <v>2025</v>
      </c>
      <c r="S260" s="128"/>
      <c r="T260" s="128"/>
      <c r="U260" s="107" t="s">
        <v>4842</v>
      </c>
      <c r="V260" s="107" t="s">
        <v>4843</v>
      </c>
      <c r="W260" s="107" t="s">
        <v>5662</v>
      </c>
      <c r="X260" s="132" t="s">
        <v>148</v>
      </c>
      <c r="Y260" s="132" t="s">
        <v>211</v>
      </c>
      <c r="Z260" s="132" t="s">
        <v>324</v>
      </c>
      <c r="AA260" s="103"/>
      <c r="AB260" s="103"/>
    </row>
    <row r="261" spans="1:28" ht="409.5">
      <c r="A261" s="106" t="s">
        <v>4817</v>
      </c>
      <c r="B261" s="106">
        <v>101127038</v>
      </c>
      <c r="C261" s="106" t="s">
        <v>4818</v>
      </c>
      <c r="D261" s="106" t="s">
        <v>4548</v>
      </c>
      <c r="E261" s="106" t="s">
        <v>4819</v>
      </c>
      <c r="F261" s="106" t="s">
        <v>4820</v>
      </c>
      <c r="G261" s="107" t="s">
        <v>4821</v>
      </c>
      <c r="H261" s="307" t="s">
        <v>35</v>
      </c>
      <c r="I261" s="123" t="s">
        <v>4822</v>
      </c>
      <c r="J261" s="198" t="s">
        <v>4822</v>
      </c>
      <c r="K261" s="148">
        <v>0</v>
      </c>
      <c r="L261" s="106" t="s">
        <v>4581</v>
      </c>
      <c r="M261" s="138" t="s">
        <v>4823</v>
      </c>
      <c r="N261" s="214" t="s">
        <v>4824</v>
      </c>
      <c r="O261" s="128" t="s">
        <v>4825</v>
      </c>
      <c r="P261" s="107" t="s">
        <v>4826</v>
      </c>
      <c r="Q261" s="111">
        <v>2023</v>
      </c>
      <c r="R261" s="111">
        <v>2026</v>
      </c>
      <c r="S261" s="128"/>
      <c r="T261" s="128"/>
      <c r="U261" s="107" t="s">
        <v>4827</v>
      </c>
      <c r="V261" s="107" t="s">
        <v>4828</v>
      </c>
      <c r="W261" s="107" t="s">
        <v>5662</v>
      </c>
      <c r="X261" s="132" t="s">
        <v>148</v>
      </c>
      <c r="Y261" s="132" t="s">
        <v>168</v>
      </c>
      <c r="Z261" s="132" t="s">
        <v>355</v>
      </c>
      <c r="AA261" s="103"/>
      <c r="AB261" s="103"/>
    </row>
    <row r="262" spans="1:28" ht="409.5">
      <c r="A262" s="106" t="s">
        <v>4898</v>
      </c>
      <c r="B262" s="106">
        <v>81311924</v>
      </c>
      <c r="C262" s="106" t="s">
        <v>4149</v>
      </c>
      <c r="D262" s="106" t="s">
        <v>3652</v>
      </c>
      <c r="E262" s="106" t="s">
        <v>4899</v>
      </c>
      <c r="F262" s="106" t="s">
        <v>4900</v>
      </c>
      <c r="G262" s="107" t="s">
        <v>4802</v>
      </c>
      <c r="H262" s="307" t="s">
        <v>35</v>
      </c>
      <c r="I262" s="123" t="s">
        <v>4901</v>
      </c>
      <c r="J262" s="198" t="s">
        <v>4901</v>
      </c>
      <c r="K262" s="116">
        <v>3501.3</v>
      </c>
      <c r="L262" s="106" t="s">
        <v>4902</v>
      </c>
      <c r="M262" s="138" t="s">
        <v>4903</v>
      </c>
      <c r="N262" s="214" t="s">
        <v>4904</v>
      </c>
      <c r="O262" s="128" t="s">
        <v>4905</v>
      </c>
      <c r="P262" s="128"/>
      <c r="Q262" s="111">
        <v>2024</v>
      </c>
      <c r="R262" s="111">
        <v>2026</v>
      </c>
      <c r="S262" s="128"/>
      <c r="T262" s="128"/>
      <c r="U262" s="107" t="s">
        <v>4906</v>
      </c>
      <c r="V262" s="107" t="s">
        <v>4907</v>
      </c>
      <c r="W262" s="107" t="s">
        <v>5662</v>
      </c>
      <c r="X262" s="132" t="s">
        <v>148</v>
      </c>
      <c r="Y262" s="132" t="s">
        <v>168</v>
      </c>
      <c r="Z262" s="132" t="s">
        <v>388</v>
      </c>
      <c r="AA262" s="103"/>
      <c r="AB262" s="103"/>
    </row>
    <row r="263" spans="1:28" ht="409.5">
      <c r="A263" s="106" t="s">
        <v>5399</v>
      </c>
      <c r="B263" s="153" t="s">
        <v>5400</v>
      </c>
      <c r="C263" s="106" t="s">
        <v>5401</v>
      </c>
      <c r="D263" s="106" t="s">
        <v>5650</v>
      </c>
      <c r="E263" s="106" t="s">
        <v>5663</v>
      </c>
      <c r="F263" s="153" t="s">
        <v>5664</v>
      </c>
      <c r="G263" s="164" t="s">
        <v>5665</v>
      </c>
      <c r="H263" s="307" t="s">
        <v>35</v>
      </c>
      <c r="I263" s="123" t="s">
        <v>5666</v>
      </c>
      <c r="J263" s="198" t="s">
        <v>5666</v>
      </c>
      <c r="K263" s="171">
        <v>9449.6</v>
      </c>
      <c r="L263" s="109" t="s">
        <v>5667</v>
      </c>
      <c r="M263" s="139" t="s">
        <v>5668</v>
      </c>
      <c r="N263" s="207" t="s">
        <v>5669</v>
      </c>
      <c r="O263" s="172" t="s">
        <v>5670</v>
      </c>
      <c r="P263" s="128"/>
      <c r="Q263" s="111">
        <v>2025</v>
      </c>
      <c r="R263" s="111">
        <v>2028</v>
      </c>
      <c r="S263" s="128"/>
      <c r="T263" s="128"/>
      <c r="U263" s="107" t="s">
        <v>5671</v>
      </c>
      <c r="V263" s="107" t="s">
        <v>5672</v>
      </c>
      <c r="W263" s="107" t="s">
        <v>5662</v>
      </c>
      <c r="X263" s="132" t="s">
        <v>148</v>
      </c>
      <c r="Y263" s="132" t="s">
        <v>168</v>
      </c>
      <c r="Z263" s="132" t="s">
        <v>388</v>
      </c>
      <c r="AA263" s="103"/>
      <c r="AB263" s="103"/>
    </row>
    <row r="264" spans="1:28" ht="409.5">
      <c r="A264" s="106" t="s">
        <v>4871</v>
      </c>
      <c r="B264" s="106">
        <v>22520145</v>
      </c>
      <c r="C264" s="106" t="s">
        <v>4149</v>
      </c>
      <c r="D264" s="106" t="s">
        <v>3652</v>
      </c>
      <c r="E264" s="106" t="s">
        <v>4872</v>
      </c>
      <c r="F264" s="106" t="s">
        <v>4873</v>
      </c>
      <c r="G264" s="107" t="s">
        <v>4874</v>
      </c>
      <c r="H264" s="307" t="s">
        <v>35</v>
      </c>
      <c r="I264" s="123" t="s">
        <v>4875</v>
      </c>
      <c r="J264" s="123" t="s">
        <v>4875</v>
      </c>
      <c r="K264" s="116">
        <v>15880</v>
      </c>
      <c r="L264" s="122" t="s">
        <v>4876</v>
      </c>
      <c r="M264" s="139" t="s">
        <v>4877</v>
      </c>
      <c r="N264" s="209" t="s">
        <v>4878</v>
      </c>
      <c r="O264" s="122" t="s">
        <v>4876</v>
      </c>
      <c r="P264" s="128"/>
      <c r="Q264" s="111">
        <v>2025</v>
      </c>
      <c r="R264" s="111">
        <v>2028</v>
      </c>
      <c r="S264" s="128"/>
      <c r="T264" s="128"/>
      <c r="U264" s="107" t="s">
        <v>4879</v>
      </c>
      <c r="V264" s="107" t="s">
        <v>4880</v>
      </c>
      <c r="W264" s="107" t="s">
        <v>5662</v>
      </c>
      <c r="X264" s="132" t="s">
        <v>148</v>
      </c>
      <c r="Y264" s="132" t="s">
        <v>168</v>
      </c>
      <c r="Z264" s="132" t="s">
        <v>388</v>
      </c>
      <c r="AA264" s="103"/>
      <c r="AB264" s="103"/>
    </row>
    <row r="265" spans="1:28" ht="369.75">
      <c r="A265" s="106" t="s">
        <v>4871</v>
      </c>
      <c r="B265" s="106">
        <v>22510312</v>
      </c>
      <c r="C265" s="106" t="s">
        <v>5673</v>
      </c>
      <c r="D265" s="106" t="s">
        <v>3652</v>
      </c>
      <c r="E265" s="106" t="s">
        <v>5674</v>
      </c>
      <c r="F265" s="106" t="s">
        <v>5675</v>
      </c>
      <c r="G265" s="107" t="s">
        <v>4821</v>
      </c>
      <c r="H265" s="307" t="s">
        <v>35</v>
      </c>
      <c r="I265" s="123" t="s">
        <v>5676</v>
      </c>
      <c r="J265" s="123" t="s">
        <v>5676</v>
      </c>
      <c r="K265" s="116">
        <v>0</v>
      </c>
      <c r="L265" s="128" t="s">
        <v>4876</v>
      </c>
      <c r="M265" s="139" t="s">
        <v>4149</v>
      </c>
      <c r="N265" s="122" t="s">
        <v>4149</v>
      </c>
      <c r="O265" s="122" t="s">
        <v>4876</v>
      </c>
      <c r="P265" s="107" t="s">
        <v>5677</v>
      </c>
      <c r="Q265" s="111">
        <v>2025</v>
      </c>
      <c r="R265" s="111">
        <v>2027</v>
      </c>
      <c r="S265" s="128"/>
      <c r="T265" s="128"/>
      <c r="U265" s="107" t="s">
        <v>5678</v>
      </c>
      <c r="V265" s="107" t="s">
        <v>5679</v>
      </c>
      <c r="W265" s="107"/>
      <c r="X265" s="132" t="s">
        <v>148</v>
      </c>
      <c r="Y265" s="132" t="s">
        <v>168</v>
      </c>
      <c r="Z265" s="132" t="s">
        <v>388</v>
      </c>
      <c r="AA265" s="103"/>
      <c r="AB265" s="103"/>
    </row>
    <row r="266" spans="1:28" ht="409.5">
      <c r="A266" s="106" t="s">
        <v>4882</v>
      </c>
      <c r="B266" s="106" t="s">
        <v>4883</v>
      </c>
      <c r="C266" s="106" t="s">
        <v>4884</v>
      </c>
      <c r="D266" s="106" t="s">
        <v>3926</v>
      </c>
      <c r="E266" s="106" t="s">
        <v>4885</v>
      </c>
      <c r="F266" s="106" t="s">
        <v>4886</v>
      </c>
      <c r="G266" s="107" t="s">
        <v>4887</v>
      </c>
      <c r="H266" s="307" t="s">
        <v>35</v>
      </c>
      <c r="I266" s="197">
        <v>687960</v>
      </c>
      <c r="J266" s="197">
        <v>687960</v>
      </c>
      <c r="K266" s="166">
        <v>45011.83</v>
      </c>
      <c r="L266" s="157" t="s">
        <v>4888</v>
      </c>
      <c r="M266" s="139" t="s">
        <v>4889</v>
      </c>
      <c r="N266" s="209" t="s">
        <v>4890</v>
      </c>
      <c r="O266" s="107" t="s">
        <v>4891</v>
      </c>
      <c r="P266" s="107" t="s">
        <v>4892</v>
      </c>
      <c r="Q266" s="141">
        <v>45536</v>
      </c>
      <c r="R266" s="141">
        <v>46630</v>
      </c>
      <c r="S266" s="107" t="s">
        <v>4893</v>
      </c>
      <c r="T266" s="107" t="s">
        <v>4894</v>
      </c>
      <c r="U266" s="107" t="s">
        <v>4895</v>
      </c>
      <c r="V266" s="107" t="s">
        <v>4896</v>
      </c>
      <c r="W266" s="107" t="s">
        <v>5662</v>
      </c>
      <c r="X266" s="132" t="s">
        <v>148</v>
      </c>
      <c r="Y266" s="132" t="s">
        <v>208</v>
      </c>
      <c r="Z266" s="132" t="s">
        <v>497</v>
      </c>
      <c r="AA266" s="103"/>
      <c r="AB266" s="103"/>
    </row>
    <row r="267" spans="1:28" ht="140.25">
      <c r="A267" s="106" t="s">
        <v>5680</v>
      </c>
      <c r="B267" s="193" t="s">
        <v>5681</v>
      </c>
      <c r="C267" s="106" t="s">
        <v>4149</v>
      </c>
      <c r="D267" s="106" t="s">
        <v>3652</v>
      </c>
      <c r="E267" s="191" t="s">
        <v>5682</v>
      </c>
      <c r="F267" s="109" t="s">
        <v>5682</v>
      </c>
      <c r="G267" s="153" t="s">
        <v>5683</v>
      </c>
      <c r="H267" s="307" t="s">
        <v>62</v>
      </c>
      <c r="I267" s="123">
        <v>18334.62</v>
      </c>
      <c r="J267" s="123">
        <v>18334.62</v>
      </c>
      <c r="K267" s="162">
        <v>4687.2</v>
      </c>
      <c r="L267" s="173" t="s">
        <v>5684</v>
      </c>
      <c r="M267" s="188" t="s">
        <v>5685</v>
      </c>
      <c r="N267" s="209" t="s">
        <v>5686</v>
      </c>
      <c r="O267" s="150" t="s">
        <v>4974</v>
      </c>
      <c r="P267" s="128"/>
      <c r="Q267" s="111">
        <v>2024</v>
      </c>
      <c r="R267" s="111">
        <v>2026</v>
      </c>
      <c r="S267" s="130"/>
      <c r="T267" s="128"/>
      <c r="U267" s="125" t="s">
        <v>5687</v>
      </c>
      <c r="V267" s="128"/>
      <c r="W267" s="114"/>
      <c r="X267" s="132" t="s">
        <v>148</v>
      </c>
      <c r="Y267" s="132" t="s">
        <v>152</v>
      </c>
      <c r="Z267" s="132" t="s">
        <v>558</v>
      </c>
      <c r="AA267" s="103"/>
      <c r="AB267" s="103"/>
    </row>
    <row r="268" spans="1:28" ht="409.5">
      <c r="A268" s="106" t="s">
        <v>5688</v>
      </c>
      <c r="B268" s="193" t="s">
        <v>5689</v>
      </c>
      <c r="C268" s="106" t="s">
        <v>4149</v>
      </c>
      <c r="D268" s="106" t="s">
        <v>3926</v>
      </c>
      <c r="E268" s="109" t="s">
        <v>5690</v>
      </c>
      <c r="F268" s="195" t="s">
        <v>5691</v>
      </c>
      <c r="G268" s="153" t="s">
        <v>5692</v>
      </c>
      <c r="H268" s="307" t="s">
        <v>62</v>
      </c>
      <c r="I268" s="123">
        <v>60000</v>
      </c>
      <c r="J268" s="123">
        <v>60000</v>
      </c>
      <c r="K268" s="162">
        <v>48000</v>
      </c>
      <c r="L268" s="107" t="s">
        <v>5693</v>
      </c>
      <c r="M268" s="138" t="s">
        <v>5694</v>
      </c>
      <c r="N268" s="144" t="s">
        <v>5695</v>
      </c>
      <c r="O268" s="115" t="s">
        <v>5696</v>
      </c>
      <c r="P268" s="107" t="s">
        <v>5697</v>
      </c>
      <c r="Q268" s="111">
        <v>2025</v>
      </c>
      <c r="R268" s="111">
        <v>2026</v>
      </c>
      <c r="S268" s="128"/>
      <c r="T268" s="128"/>
      <c r="U268" s="107" t="s">
        <v>5698</v>
      </c>
      <c r="V268" s="107" t="s">
        <v>5699</v>
      </c>
      <c r="W268" s="128"/>
      <c r="X268" s="163" t="s">
        <v>148</v>
      </c>
      <c r="Y268" s="132" t="s">
        <v>212</v>
      </c>
      <c r="Z268" s="132" t="s">
        <v>212</v>
      </c>
      <c r="AA268" s="103"/>
      <c r="AB268" s="103"/>
    </row>
    <row r="269" spans="1:28" ht="51">
      <c r="A269" s="106" t="s">
        <v>5700</v>
      </c>
      <c r="B269" s="109" t="s">
        <v>5701</v>
      </c>
      <c r="C269" s="106" t="s">
        <v>5702</v>
      </c>
      <c r="D269" s="106" t="s">
        <v>5703</v>
      </c>
      <c r="E269" s="106" t="s">
        <v>5704</v>
      </c>
      <c r="F269" s="106" t="s">
        <v>5705</v>
      </c>
      <c r="G269" s="153" t="s">
        <v>5706</v>
      </c>
      <c r="H269" s="307" t="s">
        <v>4366</v>
      </c>
      <c r="I269" s="123">
        <v>166358.67000000001</v>
      </c>
      <c r="J269" s="123">
        <v>166358.67000000001</v>
      </c>
      <c r="K269" s="123">
        <v>11822.39</v>
      </c>
      <c r="L269" s="182" t="s">
        <v>5707</v>
      </c>
      <c r="M269" s="139" t="s">
        <v>5708</v>
      </c>
      <c r="N269" s="144" t="s">
        <v>5709</v>
      </c>
      <c r="O269" s="182" t="s">
        <v>5710</v>
      </c>
      <c r="P269" s="182"/>
      <c r="Q269" s="111">
        <v>2025</v>
      </c>
      <c r="R269" s="111">
        <v>2027</v>
      </c>
      <c r="S269" s="182"/>
      <c r="T269" s="182"/>
      <c r="U269" s="107" t="s">
        <v>5704</v>
      </c>
      <c r="V269" s="182"/>
      <c r="W269" s="182"/>
      <c r="X269" s="132" t="s">
        <v>181</v>
      </c>
      <c r="Y269" s="163" t="s">
        <v>198</v>
      </c>
      <c r="Z269" s="163" t="s">
        <v>554</v>
      </c>
      <c r="AA269" s="103"/>
      <c r="AB269" s="103"/>
    </row>
    <row r="270" spans="1:28" ht="382.5">
      <c r="A270" s="106" t="s">
        <v>5711</v>
      </c>
      <c r="B270" s="109" t="s">
        <v>5712</v>
      </c>
      <c r="C270" s="106" t="s">
        <v>5713</v>
      </c>
      <c r="D270" s="106" t="s">
        <v>4911</v>
      </c>
      <c r="E270" s="106" t="s">
        <v>5714</v>
      </c>
      <c r="F270" s="109" t="s">
        <v>5715</v>
      </c>
      <c r="G270" s="182" t="s">
        <v>5716</v>
      </c>
      <c r="H270" s="307" t="s">
        <v>65</v>
      </c>
      <c r="I270" s="123">
        <v>45364.5</v>
      </c>
      <c r="J270" s="123">
        <v>45364.5</v>
      </c>
      <c r="K270" s="123">
        <v>45364.5</v>
      </c>
      <c r="L270" s="128" t="s">
        <v>5711</v>
      </c>
      <c r="M270" s="138" t="s">
        <v>5717</v>
      </c>
      <c r="N270" s="213" t="s">
        <v>5718</v>
      </c>
      <c r="O270" s="177" t="s">
        <v>5719</v>
      </c>
      <c r="P270" s="128"/>
      <c r="Q270" s="111">
        <v>2025</v>
      </c>
      <c r="R270" s="111">
        <v>2025</v>
      </c>
      <c r="S270" s="130"/>
      <c r="T270" s="128"/>
      <c r="U270" s="107" t="s">
        <v>5720</v>
      </c>
      <c r="V270" s="128"/>
      <c r="W270" s="114"/>
      <c r="X270" s="132" t="s">
        <v>181</v>
      </c>
      <c r="Y270" s="132" t="s">
        <v>199</v>
      </c>
      <c r="Z270" s="132" t="s">
        <v>635</v>
      </c>
      <c r="AA270" s="103"/>
      <c r="AB270" s="103"/>
    </row>
    <row r="271" spans="1:28" ht="306">
      <c r="A271" s="106" t="s">
        <v>5721</v>
      </c>
      <c r="B271" s="153" t="s">
        <v>5722</v>
      </c>
      <c r="C271" s="106" t="s">
        <v>5723</v>
      </c>
      <c r="D271" s="106" t="s">
        <v>4911</v>
      </c>
      <c r="E271" s="153" t="s">
        <v>5724</v>
      </c>
      <c r="F271" s="106" t="s">
        <v>5725</v>
      </c>
      <c r="G271" s="109" t="s">
        <v>5726</v>
      </c>
      <c r="H271" s="307" t="s">
        <v>65</v>
      </c>
      <c r="I271" s="123">
        <v>185940</v>
      </c>
      <c r="J271" s="123">
        <v>185940</v>
      </c>
      <c r="K271" s="123">
        <v>185940</v>
      </c>
      <c r="L271" s="128" t="s">
        <v>4048</v>
      </c>
      <c r="M271" s="138" t="s">
        <v>5727</v>
      </c>
      <c r="N271" s="213" t="s">
        <v>5728</v>
      </c>
      <c r="O271" s="115" t="s">
        <v>5729</v>
      </c>
      <c r="P271" s="128"/>
      <c r="Q271" s="111">
        <v>2025</v>
      </c>
      <c r="R271" s="111">
        <v>2025</v>
      </c>
      <c r="S271" s="128"/>
      <c r="T271" s="128"/>
      <c r="U271" s="107" t="s">
        <v>5730</v>
      </c>
      <c r="V271" s="128"/>
      <c r="W271" s="128"/>
      <c r="X271" s="132" t="s">
        <v>181</v>
      </c>
      <c r="Y271" s="132" t="s">
        <v>199</v>
      </c>
      <c r="Z271" s="132" t="s">
        <v>628</v>
      </c>
      <c r="AA271" s="103"/>
      <c r="AB271" s="103"/>
    </row>
    <row r="272" spans="1:28" ht="369.75">
      <c r="A272" s="182" t="s">
        <v>4372</v>
      </c>
      <c r="B272" s="153" t="s">
        <v>4373</v>
      </c>
      <c r="C272" s="182" t="s">
        <v>4374</v>
      </c>
      <c r="D272" s="182" t="s">
        <v>4375</v>
      </c>
      <c r="E272" s="182" t="s">
        <v>5731</v>
      </c>
      <c r="F272" s="182" t="s">
        <v>5732</v>
      </c>
      <c r="G272" s="182" t="s">
        <v>4378</v>
      </c>
      <c r="H272" s="309" t="s">
        <v>66</v>
      </c>
      <c r="I272" s="162">
        <v>98023.53</v>
      </c>
      <c r="J272" s="162">
        <v>98023.53</v>
      </c>
      <c r="K272" s="162">
        <v>98023.53</v>
      </c>
      <c r="L272" s="161" t="s">
        <v>4379</v>
      </c>
      <c r="M272" s="161" t="s">
        <v>5733</v>
      </c>
      <c r="N272" s="144" t="s">
        <v>5734</v>
      </c>
      <c r="O272" s="161" t="s">
        <v>5732</v>
      </c>
      <c r="P272" s="139"/>
      <c r="Q272" s="141">
        <v>45894</v>
      </c>
      <c r="R272" s="141">
        <v>45897</v>
      </c>
      <c r="S272" s="139"/>
      <c r="T272" s="139"/>
      <c r="U272" s="138" t="s">
        <v>5735</v>
      </c>
      <c r="V272" s="139"/>
      <c r="W272" s="139"/>
      <c r="X272" s="132" t="s">
        <v>148</v>
      </c>
      <c r="Y272" s="132" t="s">
        <v>152</v>
      </c>
      <c r="Z272" s="132" t="s">
        <v>385</v>
      </c>
      <c r="AA272" s="103"/>
      <c r="AB272" s="103"/>
    </row>
    <row r="273" spans="1:28" ht="76.5">
      <c r="A273" s="182" t="s">
        <v>5736</v>
      </c>
      <c r="B273" s="153" t="s">
        <v>5737</v>
      </c>
      <c r="C273" s="182" t="s">
        <v>5738</v>
      </c>
      <c r="D273" s="182" t="s">
        <v>3652</v>
      </c>
      <c r="E273" s="182" t="s">
        <v>5739</v>
      </c>
      <c r="F273" s="182" t="s">
        <v>5740</v>
      </c>
      <c r="G273" s="182" t="s">
        <v>5741</v>
      </c>
      <c r="H273" s="309" t="s">
        <v>66</v>
      </c>
      <c r="I273" s="162">
        <v>0</v>
      </c>
      <c r="J273" s="162">
        <v>0</v>
      </c>
      <c r="K273" s="162">
        <v>3500</v>
      </c>
      <c r="L273" s="161" t="s">
        <v>5742</v>
      </c>
      <c r="M273" s="161" t="s">
        <v>4149</v>
      </c>
      <c r="N273" s="153" t="s">
        <v>4149</v>
      </c>
      <c r="O273" s="161" t="s">
        <v>5743</v>
      </c>
      <c r="P273" s="139"/>
      <c r="Q273" s="141">
        <v>45887</v>
      </c>
      <c r="R273" s="141">
        <v>45890</v>
      </c>
      <c r="S273" s="139"/>
      <c r="T273" s="139"/>
      <c r="U273" s="138" t="s">
        <v>5744</v>
      </c>
      <c r="V273" s="139"/>
      <c r="W273" s="139"/>
      <c r="X273" s="132" t="s">
        <v>148</v>
      </c>
      <c r="Y273" s="132" t="s">
        <v>209</v>
      </c>
      <c r="Z273" s="132" t="s">
        <v>386</v>
      </c>
      <c r="AA273" s="103"/>
      <c r="AB273" s="103"/>
    </row>
    <row r="274" spans="1:28" ht="255">
      <c r="A274" s="106" t="s">
        <v>5745</v>
      </c>
      <c r="B274" s="153" t="s">
        <v>4149</v>
      </c>
      <c r="C274" s="153" t="s">
        <v>4149</v>
      </c>
      <c r="D274" s="153" t="s">
        <v>3954</v>
      </c>
      <c r="E274" s="182" t="s">
        <v>5746</v>
      </c>
      <c r="F274" s="182" t="s">
        <v>5747</v>
      </c>
      <c r="G274" s="182" t="s">
        <v>5748</v>
      </c>
      <c r="H274" s="309" t="s">
        <v>66</v>
      </c>
      <c r="I274" s="162">
        <v>3300</v>
      </c>
      <c r="J274" s="162">
        <v>3300</v>
      </c>
      <c r="K274" s="162">
        <v>3300</v>
      </c>
      <c r="L274" s="161" t="s">
        <v>5746</v>
      </c>
      <c r="M274" s="161" t="s">
        <v>4149</v>
      </c>
      <c r="N274" s="153" t="s">
        <v>4149</v>
      </c>
      <c r="O274" s="153" t="s">
        <v>5746</v>
      </c>
      <c r="P274" s="128"/>
      <c r="Q274" s="111">
        <v>2025</v>
      </c>
      <c r="R274" s="111">
        <v>2025</v>
      </c>
      <c r="S274" s="128"/>
      <c r="T274" s="128"/>
      <c r="U274" s="157" t="s">
        <v>5749</v>
      </c>
      <c r="V274" s="128"/>
      <c r="W274" s="128"/>
      <c r="X274" s="132" t="s">
        <v>148</v>
      </c>
      <c r="Y274" s="132" t="s">
        <v>152</v>
      </c>
      <c r="Z274" s="132" t="s">
        <v>385</v>
      </c>
      <c r="AA274" s="103"/>
      <c r="AB274" s="103"/>
    </row>
    <row r="275" spans="1:28" ht="409.5">
      <c r="A275" s="106" t="s">
        <v>5750</v>
      </c>
      <c r="B275" s="153" t="s">
        <v>5751</v>
      </c>
      <c r="C275" s="153" t="s">
        <v>5752</v>
      </c>
      <c r="D275" s="106" t="s">
        <v>4149</v>
      </c>
      <c r="E275" s="106" t="s">
        <v>5753</v>
      </c>
      <c r="F275" s="153" t="s">
        <v>5754</v>
      </c>
      <c r="G275" s="161" t="s">
        <v>5755</v>
      </c>
      <c r="H275" s="308" t="s">
        <v>33</v>
      </c>
      <c r="I275" s="123">
        <v>35000</v>
      </c>
      <c r="J275" s="123">
        <v>35000</v>
      </c>
      <c r="K275" s="116">
        <v>0</v>
      </c>
      <c r="L275" s="161" t="s">
        <v>4581</v>
      </c>
      <c r="M275" s="138" t="s">
        <v>5756</v>
      </c>
      <c r="N275" s="156" t="s">
        <v>5757</v>
      </c>
      <c r="O275" s="161" t="s">
        <v>5758</v>
      </c>
      <c r="P275" s="139"/>
      <c r="Q275" s="111">
        <v>2024</v>
      </c>
      <c r="R275" s="111">
        <v>2027</v>
      </c>
      <c r="S275" s="136"/>
      <c r="T275" s="139"/>
      <c r="U275" s="138" t="s">
        <v>5759</v>
      </c>
      <c r="V275" s="138" t="s">
        <v>5760</v>
      </c>
      <c r="W275" s="137"/>
      <c r="X275" s="305" t="s">
        <v>148</v>
      </c>
      <c r="Y275" s="305" t="s">
        <v>174</v>
      </c>
      <c r="Z275" s="305" t="s">
        <v>447</v>
      </c>
      <c r="AA275" s="103"/>
      <c r="AB275" s="103"/>
    </row>
    <row r="276" spans="1:28" ht="409.5">
      <c r="A276" s="106" t="s">
        <v>5750</v>
      </c>
      <c r="B276" s="153" t="s">
        <v>5761</v>
      </c>
      <c r="C276" s="106" t="s">
        <v>5762</v>
      </c>
      <c r="D276" s="106" t="s">
        <v>4149</v>
      </c>
      <c r="E276" s="106" t="s">
        <v>5763</v>
      </c>
      <c r="F276" s="153" t="s">
        <v>5764</v>
      </c>
      <c r="G276" s="153" t="s">
        <v>5765</v>
      </c>
      <c r="H276" s="308" t="s">
        <v>33</v>
      </c>
      <c r="I276" s="123">
        <v>35000</v>
      </c>
      <c r="J276" s="123">
        <v>35000</v>
      </c>
      <c r="K276" s="116">
        <v>0</v>
      </c>
      <c r="L276" s="161" t="s">
        <v>4581</v>
      </c>
      <c r="M276" s="138" t="s">
        <v>5766</v>
      </c>
      <c r="N276" s="156" t="s">
        <v>5767</v>
      </c>
      <c r="O276" s="161" t="s">
        <v>5758</v>
      </c>
      <c r="P276" s="139"/>
      <c r="Q276" s="111">
        <v>2024</v>
      </c>
      <c r="R276" s="111">
        <v>2027</v>
      </c>
      <c r="S276" s="139"/>
      <c r="T276" s="139"/>
      <c r="U276" s="138" t="s">
        <v>5768</v>
      </c>
      <c r="V276" s="138" t="s">
        <v>5769</v>
      </c>
      <c r="W276" s="139"/>
      <c r="X276" s="305" t="s">
        <v>148</v>
      </c>
      <c r="Y276" s="305" t="s">
        <v>174</v>
      </c>
      <c r="Z276" s="305" t="s">
        <v>354</v>
      </c>
      <c r="AA276" s="103"/>
      <c r="AB276" s="103"/>
    </row>
    <row r="277" spans="1:28" ht="409.5">
      <c r="A277" s="106" t="s">
        <v>5750</v>
      </c>
      <c r="B277" s="153" t="s">
        <v>5770</v>
      </c>
      <c r="C277" s="106" t="s">
        <v>5771</v>
      </c>
      <c r="D277" s="106" t="s">
        <v>4149</v>
      </c>
      <c r="E277" s="106" t="s">
        <v>5772</v>
      </c>
      <c r="F277" s="153" t="s">
        <v>5773</v>
      </c>
      <c r="G277" s="153" t="s">
        <v>5774</v>
      </c>
      <c r="H277" s="308" t="s">
        <v>33</v>
      </c>
      <c r="I277" s="123">
        <v>35000</v>
      </c>
      <c r="J277" s="123">
        <v>35000</v>
      </c>
      <c r="K277" s="116">
        <v>0</v>
      </c>
      <c r="L277" s="161" t="s">
        <v>4581</v>
      </c>
      <c r="M277" s="138" t="s">
        <v>5775</v>
      </c>
      <c r="N277" s="156" t="s">
        <v>5776</v>
      </c>
      <c r="O277" s="161" t="s">
        <v>5758</v>
      </c>
      <c r="P277" s="139"/>
      <c r="Q277" s="111">
        <v>2024</v>
      </c>
      <c r="R277" s="111">
        <v>2027</v>
      </c>
      <c r="S277" s="139"/>
      <c r="T277" s="139"/>
      <c r="U277" s="138" t="s">
        <v>5777</v>
      </c>
      <c r="V277" s="138" t="s">
        <v>5778</v>
      </c>
      <c r="W277" s="139"/>
      <c r="X277" s="305" t="s">
        <v>148</v>
      </c>
      <c r="Y277" s="305" t="s">
        <v>174</v>
      </c>
      <c r="Z277" s="305" t="s">
        <v>248</v>
      </c>
      <c r="AA277" s="103"/>
      <c r="AB277" s="103"/>
    </row>
    <row r="278" spans="1:28" ht="409.5">
      <c r="A278" s="106" t="s">
        <v>5779</v>
      </c>
      <c r="B278" s="153" t="s">
        <v>5780</v>
      </c>
      <c r="C278" s="106" t="s">
        <v>5781</v>
      </c>
      <c r="D278" s="106" t="s">
        <v>4149</v>
      </c>
      <c r="E278" s="106" t="s">
        <v>5782</v>
      </c>
      <c r="F278" s="153" t="s">
        <v>5783</v>
      </c>
      <c r="G278" s="153" t="s">
        <v>5774</v>
      </c>
      <c r="H278" s="308" t="s">
        <v>33</v>
      </c>
      <c r="I278" s="123">
        <v>60000</v>
      </c>
      <c r="J278" s="123">
        <v>60000</v>
      </c>
      <c r="K278" s="116">
        <v>0</v>
      </c>
      <c r="L278" s="161" t="s">
        <v>4581</v>
      </c>
      <c r="M278" s="138" t="s">
        <v>5784</v>
      </c>
      <c r="N278" s="156" t="s">
        <v>5785</v>
      </c>
      <c r="O278" s="161" t="s">
        <v>5786</v>
      </c>
      <c r="P278" s="139"/>
      <c r="Q278" s="111">
        <v>2024</v>
      </c>
      <c r="R278" s="111">
        <v>2027</v>
      </c>
      <c r="S278" s="139"/>
      <c r="T278" s="139"/>
      <c r="U278" s="138" t="s">
        <v>5787</v>
      </c>
      <c r="V278" s="138" t="s">
        <v>5788</v>
      </c>
      <c r="W278" s="139"/>
      <c r="X278" s="305" t="s">
        <v>148</v>
      </c>
      <c r="Y278" s="305" t="s">
        <v>174</v>
      </c>
      <c r="Z278" s="305" t="s">
        <v>248</v>
      </c>
      <c r="AA278" s="103"/>
      <c r="AB278" s="103"/>
    </row>
    <row r="279" spans="1:28" ht="191.25">
      <c r="A279" s="106" t="s">
        <v>5789</v>
      </c>
      <c r="B279" s="153" t="s">
        <v>5790</v>
      </c>
      <c r="C279" s="106" t="s">
        <v>5791</v>
      </c>
      <c r="D279" s="106" t="s">
        <v>4149</v>
      </c>
      <c r="E279" s="106" t="s">
        <v>5792</v>
      </c>
      <c r="F279" s="153" t="s">
        <v>5793</v>
      </c>
      <c r="G279" s="153" t="s">
        <v>5794</v>
      </c>
      <c r="H279" s="308" t="s">
        <v>33</v>
      </c>
      <c r="I279" s="123">
        <v>35000</v>
      </c>
      <c r="J279" s="123">
        <v>35000</v>
      </c>
      <c r="K279" s="116">
        <v>24500</v>
      </c>
      <c r="L279" s="161" t="s">
        <v>4581</v>
      </c>
      <c r="M279" s="138" t="s">
        <v>5795</v>
      </c>
      <c r="N279" s="156" t="s">
        <v>5796</v>
      </c>
      <c r="O279" s="161" t="s">
        <v>5758</v>
      </c>
      <c r="P279" s="139"/>
      <c r="Q279" s="111">
        <v>2025</v>
      </c>
      <c r="R279" s="111">
        <v>2028</v>
      </c>
      <c r="S279" s="139"/>
      <c r="T279" s="139"/>
      <c r="U279" s="138" t="s">
        <v>5797</v>
      </c>
      <c r="V279" s="138" t="s">
        <v>5798</v>
      </c>
      <c r="W279" s="139"/>
      <c r="X279" s="305" t="s">
        <v>148</v>
      </c>
      <c r="Y279" s="305" t="s">
        <v>174</v>
      </c>
      <c r="Z279" s="305" t="s">
        <v>248</v>
      </c>
      <c r="AA279" s="103"/>
      <c r="AB279" s="103"/>
    </row>
    <row r="280" spans="1:28" ht="409.5">
      <c r="A280" s="106" t="s">
        <v>5789</v>
      </c>
      <c r="B280" s="153" t="s">
        <v>5799</v>
      </c>
      <c r="C280" s="106" t="s">
        <v>5800</v>
      </c>
      <c r="D280" s="106" t="s">
        <v>4149</v>
      </c>
      <c r="E280" s="106" t="s">
        <v>5801</v>
      </c>
      <c r="F280" s="153" t="s">
        <v>5802</v>
      </c>
      <c r="G280" s="153" t="s">
        <v>5803</v>
      </c>
      <c r="H280" s="308" t="s">
        <v>33</v>
      </c>
      <c r="I280" s="123">
        <v>35000</v>
      </c>
      <c r="J280" s="123">
        <v>35000</v>
      </c>
      <c r="K280" s="116">
        <v>24500</v>
      </c>
      <c r="L280" s="161" t="s">
        <v>4581</v>
      </c>
      <c r="M280" s="138" t="s">
        <v>5804</v>
      </c>
      <c r="N280" s="156" t="s">
        <v>5805</v>
      </c>
      <c r="O280" s="161" t="s">
        <v>5758</v>
      </c>
      <c r="P280" s="139"/>
      <c r="Q280" s="111">
        <v>2025</v>
      </c>
      <c r="R280" s="111">
        <v>2028</v>
      </c>
      <c r="S280" s="139"/>
      <c r="T280" s="139"/>
      <c r="U280" s="138" t="s">
        <v>5806</v>
      </c>
      <c r="V280" s="138" t="s">
        <v>5807</v>
      </c>
      <c r="W280" s="139"/>
      <c r="X280" s="305" t="s">
        <v>148</v>
      </c>
      <c r="Y280" s="305" t="s">
        <v>174</v>
      </c>
      <c r="Z280" s="305" t="s">
        <v>285</v>
      </c>
      <c r="AA280" s="103"/>
      <c r="AB280" s="103"/>
    </row>
    <row r="281" spans="1:28" ht="409.5">
      <c r="A281" s="106" t="s">
        <v>5789</v>
      </c>
      <c r="B281" s="153" t="s">
        <v>5808</v>
      </c>
      <c r="C281" s="106" t="s">
        <v>5809</v>
      </c>
      <c r="D281" s="106" t="s">
        <v>4149</v>
      </c>
      <c r="E281" s="106" t="s">
        <v>5810</v>
      </c>
      <c r="F281" s="153" t="s">
        <v>5811</v>
      </c>
      <c r="G281" s="153" t="s">
        <v>5812</v>
      </c>
      <c r="H281" s="308" t="s">
        <v>33</v>
      </c>
      <c r="I281" s="123">
        <v>35000</v>
      </c>
      <c r="J281" s="123">
        <v>35000</v>
      </c>
      <c r="K281" s="116">
        <v>24500</v>
      </c>
      <c r="L281" s="161" t="s">
        <v>4581</v>
      </c>
      <c r="M281" s="138" t="s">
        <v>5813</v>
      </c>
      <c r="N281" s="156" t="s">
        <v>5814</v>
      </c>
      <c r="O281" s="161" t="s">
        <v>5758</v>
      </c>
      <c r="P281" s="139"/>
      <c r="Q281" s="111">
        <v>2025</v>
      </c>
      <c r="R281" s="111">
        <v>2028</v>
      </c>
      <c r="S281" s="139"/>
      <c r="T281" s="139"/>
      <c r="U281" s="138" t="s">
        <v>5815</v>
      </c>
      <c r="V281" s="138" t="s">
        <v>5816</v>
      </c>
      <c r="W281" s="139"/>
      <c r="X281" s="305" t="s">
        <v>148</v>
      </c>
      <c r="Y281" s="305" t="s">
        <v>174</v>
      </c>
      <c r="Z281" s="305" t="s">
        <v>248</v>
      </c>
      <c r="AA281" s="103"/>
      <c r="AB281" s="103"/>
    </row>
    <row r="282" spans="1:28" ht="409.5">
      <c r="A282" s="106" t="s">
        <v>5509</v>
      </c>
      <c r="B282" s="153">
        <v>22430085</v>
      </c>
      <c r="C282" s="106" t="s">
        <v>4149</v>
      </c>
      <c r="D282" s="106" t="s">
        <v>4149</v>
      </c>
      <c r="E282" s="106" t="s">
        <v>5817</v>
      </c>
      <c r="F282" s="153" t="s">
        <v>5818</v>
      </c>
      <c r="G282" s="153" t="s">
        <v>5819</v>
      </c>
      <c r="H282" s="308" t="s">
        <v>33</v>
      </c>
      <c r="I282" s="123">
        <v>25000</v>
      </c>
      <c r="J282" s="123">
        <v>24997.94</v>
      </c>
      <c r="K282" s="116">
        <v>24997.94</v>
      </c>
      <c r="L282" s="161" t="s">
        <v>4876</v>
      </c>
      <c r="M282" s="139">
        <v>22430085</v>
      </c>
      <c r="N282" s="156" t="s">
        <v>5820</v>
      </c>
      <c r="O282" s="161" t="s">
        <v>5509</v>
      </c>
      <c r="P282" s="139"/>
      <c r="Q282" s="111">
        <v>2025</v>
      </c>
      <c r="R282" s="111">
        <v>2025</v>
      </c>
      <c r="S282" s="139"/>
      <c r="T282" s="139"/>
      <c r="U282" s="138" t="s">
        <v>5821</v>
      </c>
      <c r="V282" s="138" t="s">
        <v>5822</v>
      </c>
      <c r="W282" s="139"/>
      <c r="X282" s="305" t="s">
        <v>148</v>
      </c>
      <c r="Y282" s="305" t="s">
        <v>174</v>
      </c>
      <c r="Z282" s="305" t="s">
        <v>543</v>
      </c>
      <c r="AA282" s="103"/>
      <c r="AB282" s="103"/>
    </row>
    <row r="283" spans="1:28" ht="409.5">
      <c r="A283" s="106" t="s">
        <v>5509</v>
      </c>
      <c r="B283" s="153" t="s">
        <v>5823</v>
      </c>
      <c r="C283" s="106" t="s">
        <v>4149</v>
      </c>
      <c r="D283" s="106" t="s">
        <v>4149</v>
      </c>
      <c r="E283" s="106" t="s">
        <v>5824</v>
      </c>
      <c r="F283" s="153" t="s">
        <v>5825</v>
      </c>
      <c r="G283" s="153" t="s">
        <v>5819</v>
      </c>
      <c r="H283" s="308" t="s">
        <v>33</v>
      </c>
      <c r="I283" s="123">
        <v>59280</v>
      </c>
      <c r="J283" s="123">
        <v>59280</v>
      </c>
      <c r="K283" s="116">
        <v>59280</v>
      </c>
      <c r="L283" s="161" t="s">
        <v>4876</v>
      </c>
      <c r="M283" s="139" t="s">
        <v>5823</v>
      </c>
      <c r="N283" s="156" t="s">
        <v>5826</v>
      </c>
      <c r="O283" s="161" t="s">
        <v>5827</v>
      </c>
      <c r="P283" s="139"/>
      <c r="Q283" s="111">
        <v>2025</v>
      </c>
      <c r="R283" s="111">
        <v>2025</v>
      </c>
      <c r="S283" s="139"/>
      <c r="T283" s="139"/>
      <c r="U283" s="138" t="s">
        <v>5828</v>
      </c>
      <c r="V283" s="138" t="s">
        <v>5829</v>
      </c>
      <c r="W283" s="139"/>
      <c r="X283" s="305" t="s">
        <v>148</v>
      </c>
      <c r="Y283" s="305" t="s">
        <v>174</v>
      </c>
      <c r="Z283" s="305" t="s">
        <v>543</v>
      </c>
      <c r="AA283" s="103"/>
      <c r="AB283" s="103"/>
    </row>
    <row r="284" spans="1:28" ht="409.5">
      <c r="A284" s="106" t="s">
        <v>5830</v>
      </c>
      <c r="B284" s="106" t="s">
        <v>5831</v>
      </c>
      <c r="C284" s="106" t="s">
        <v>5832</v>
      </c>
      <c r="D284" s="106" t="s">
        <v>4149</v>
      </c>
      <c r="E284" s="106" t="s">
        <v>5833</v>
      </c>
      <c r="F284" s="106" t="s">
        <v>5834</v>
      </c>
      <c r="G284" s="106" t="s">
        <v>5147</v>
      </c>
      <c r="H284" s="307" t="s">
        <v>20</v>
      </c>
      <c r="I284" s="123">
        <v>45060</v>
      </c>
      <c r="J284" s="123">
        <v>45060</v>
      </c>
      <c r="K284" s="148">
        <v>18024</v>
      </c>
      <c r="L284" s="107" t="s">
        <v>4215</v>
      </c>
      <c r="M284" s="139" t="s">
        <v>5835</v>
      </c>
      <c r="N284" s="207" t="s">
        <v>5836</v>
      </c>
      <c r="O284" s="122" t="s">
        <v>5830</v>
      </c>
      <c r="P284" s="128"/>
      <c r="Q284" s="111">
        <v>2024</v>
      </c>
      <c r="R284" s="111">
        <v>2027</v>
      </c>
      <c r="S284" s="128"/>
      <c r="T284" s="128"/>
      <c r="U284" s="107" t="s">
        <v>5837</v>
      </c>
      <c r="V284" s="107" t="s">
        <v>5838</v>
      </c>
      <c r="W284" s="128"/>
      <c r="X284" s="165" t="s">
        <v>180</v>
      </c>
      <c r="Y284" s="165" t="s">
        <v>185</v>
      </c>
      <c r="Z284" s="165" t="s">
        <v>482</v>
      </c>
      <c r="AA284" s="103"/>
      <c r="AB284" s="103"/>
    </row>
    <row r="285" spans="1:28" ht="140.25">
      <c r="A285" s="106" t="s">
        <v>5839</v>
      </c>
      <c r="B285" s="182" t="s">
        <v>5840</v>
      </c>
      <c r="C285" s="106" t="s">
        <v>4149</v>
      </c>
      <c r="D285" s="106" t="s">
        <v>4149</v>
      </c>
      <c r="E285" s="182" t="s">
        <v>5841</v>
      </c>
      <c r="F285" s="106" t="s">
        <v>5842</v>
      </c>
      <c r="G285" s="182" t="s">
        <v>5843</v>
      </c>
      <c r="H285" s="307" t="s">
        <v>5258</v>
      </c>
      <c r="I285" s="184">
        <v>3699454</v>
      </c>
      <c r="J285" s="184">
        <v>3699454</v>
      </c>
      <c r="K285" s="184">
        <v>635500</v>
      </c>
      <c r="L285" s="134" t="s">
        <v>5844</v>
      </c>
      <c r="M285" s="139" t="s">
        <v>5840</v>
      </c>
      <c r="N285" s="156" t="s">
        <v>5845</v>
      </c>
      <c r="O285" s="134" t="s">
        <v>4974</v>
      </c>
      <c r="P285" s="139"/>
      <c r="Q285" s="111">
        <v>2024</v>
      </c>
      <c r="R285" s="111">
        <v>2026</v>
      </c>
      <c r="S285" s="130"/>
      <c r="T285" s="128"/>
      <c r="U285" s="107" t="s">
        <v>5846</v>
      </c>
      <c r="V285" s="128"/>
      <c r="W285" s="107" t="s">
        <v>5847</v>
      </c>
      <c r="X285" s="132" t="s">
        <v>126</v>
      </c>
      <c r="Y285" s="132" t="s">
        <v>126</v>
      </c>
      <c r="Z285" s="132" t="s">
        <v>126</v>
      </c>
      <c r="AA285" s="103"/>
      <c r="AB285" s="103"/>
    </row>
    <row r="286" spans="1:28" ht="140.25">
      <c r="A286" s="106" t="s">
        <v>5839</v>
      </c>
      <c r="B286" s="109" t="s">
        <v>5848</v>
      </c>
      <c r="C286" s="106" t="s">
        <v>4149</v>
      </c>
      <c r="D286" s="106" t="s">
        <v>4149</v>
      </c>
      <c r="E286" s="109" t="s">
        <v>5849</v>
      </c>
      <c r="F286" s="106" t="s">
        <v>5842</v>
      </c>
      <c r="G286" s="109" t="s">
        <v>5843</v>
      </c>
      <c r="H286" s="307" t="s">
        <v>5258</v>
      </c>
      <c r="I286" s="184">
        <v>334553</v>
      </c>
      <c r="J286" s="184">
        <v>150180</v>
      </c>
      <c r="K286" s="184">
        <v>0</v>
      </c>
      <c r="L286" s="134" t="s">
        <v>5844</v>
      </c>
      <c r="M286" s="139" t="s">
        <v>5848</v>
      </c>
      <c r="N286" s="156" t="s">
        <v>5850</v>
      </c>
      <c r="O286" s="134" t="s">
        <v>4974</v>
      </c>
      <c r="P286" s="139"/>
      <c r="Q286" s="111">
        <v>2024</v>
      </c>
      <c r="R286" s="111">
        <v>2027</v>
      </c>
      <c r="S286" s="128"/>
      <c r="T286" s="128"/>
      <c r="U286" s="107" t="s">
        <v>5851</v>
      </c>
      <c r="V286" s="128"/>
      <c r="W286" s="107" t="s">
        <v>5847</v>
      </c>
      <c r="X286" s="132" t="s">
        <v>126</v>
      </c>
      <c r="Y286" s="132" t="s">
        <v>126</v>
      </c>
      <c r="Z286" s="132" t="s">
        <v>126</v>
      </c>
      <c r="AA286" s="103"/>
      <c r="AB286" s="103"/>
    </row>
    <row r="287" spans="1:28" ht="140.25">
      <c r="A287" s="106" t="s">
        <v>5852</v>
      </c>
      <c r="B287" s="109" t="s">
        <v>5853</v>
      </c>
      <c r="C287" s="106" t="s">
        <v>4149</v>
      </c>
      <c r="D287" s="106" t="s">
        <v>4149</v>
      </c>
      <c r="E287" s="109" t="s">
        <v>5841</v>
      </c>
      <c r="F287" s="106" t="s">
        <v>5842</v>
      </c>
      <c r="G287" s="109" t="s">
        <v>5843</v>
      </c>
      <c r="H287" s="307" t="s">
        <v>5258</v>
      </c>
      <c r="I287" s="184">
        <v>3318290</v>
      </c>
      <c r="J287" s="184">
        <v>3318290</v>
      </c>
      <c r="K287" s="185">
        <f>2581464+91460</f>
        <v>2672924</v>
      </c>
      <c r="L287" s="164" t="s">
        <v>5854</v>
      </c>
      <c r="M287" s="139" t="s">
        <v>5853</v>
      </c>
      <c r="N287" s="156" t="s">
        <v>5855</v>
      </c>
      <c r="O287" s="164" t="s">
        <v>4974</v>
      </c>
      <c r="P287" s="139"/>
      <c r="Q287" s="111">
        <v>2025</v>
      </c>
      <c r="R287" s="111">
        <v>2027</v>
      </c>
      <c r="S287" s="128"/>
      <c r="T287" s="128"/>
      <c r="U287" s="107" t="s">
        <v>5846</v>
      </c>
      <c r="V287" s="128"/>
      <c r="W287" s="107" t="s">
        <v>5847</v>
      </c>
      <c r="X287" s="132" t="s">
        <v>126</v>
      </c>
      <c r="Y287" s="132" t="s">
        <v>126</v>
      </c>
      <c r="Z287" s="132" t="s">
        <v>126</v>
      </c>
      <c r="AA287" s="103"/>
      <c r="AB287" s="103"/>
    </row>
    <row r="288" spans="1:28" ht="140.25">
      <c r="A288" s="106" t="s">
        <v>5852</v>
      </c>
      <c r="B288" s="153" t="s">
        <v>5856</v>
      </c>
      <c r="C288" s="106" t="s">
        <v>4149</v>
      </c>
      <c r="D288" s="106" t="s">
        <v>4149</v>
      </c>
      <c r="E288" s="153" t="s">
        <v>5849</v>
      </c>
      <c r="F288" s="106" t="s">
        <v>5842</v>
      </c>
      <c r="G288" s="109" t="s">
        <v>5843</v>
      </c>
      <c r="H288" s="307" t="s">
        <v>5258</v>
      </c>
      <c r="I288" s="184">
        <v>425563</v>
      </c>
      <c r="J288" s="184">
        <v>252397</v>
      </c>
      <c r="K288" s="186">
        <v>201917</v>
      </c>
      <c r="L288" s="164" t="s">
        <v>5854</v>
      </c>
      <c r="M288" s="139" t="s">
        <v>5856</v>
      </c>
      <c r="N288" s="156" t="s">
        <v>5857</v>
      </c>
      <c r="O288" s="164" t="s">
        <v>4974</v>
      </c>
      <c r="P288" s="139"/>
      <c r="Q288" s="111">
        <v>2025</v>
      </c>
      <c r="R288" s="111">
        <v>2028</v>
      </c>
      <c r="S288" s="128"/>
      <c r="T288" s="128"/>
      <c r="U288" s="107" t="s">
        <v>5851</v>
      </c>
      <c r="V288" s="128"/>
      <c r="W288" s="107" t="s">
        <v>5847</v>
      </c>
      <c r="X288" s="132" t="s">
        <v>126</v>
      </c>
      <c r="Y288" s="132" t="s">
        <v>126</v>
      </c>
      <c r="Z288" s="132" t="s">
        <v>126</v>
      </c>
      <c r="AA288" s="103"/>
      <c r="AB288" s="103"/>
    </row>
    <row r="289" spans="1:28" ht="153">
      <c r="A289" s="106" t="s">
        <v>5858</v>
      </c>
      <c r="B289" s="182">
        <v>101123685</v>
      </c>
      <c r="C289" s="106" t="s">
        <v>5859</v>
      </c>
      <c r="D289" s="106" t="s">
        <v>4149</v>
      </c>
      <c r="E289" s="182" t="s">
        <v>5860</v>
      </c>
      <c r="F289" s="182" t="s">
        <v>5861</v>
      </c>
      <c r="G289" s="182" t="s">
        <v>5862</v>
      </c>
      <c r="H289" s="307" t="s">
        <v>5258</v>
      </c>
      <c r="I289" s="306">
        <v>1283165</v>
      </c>
      <c r="J289" s="306">
        <v>1283165</v>
      </c>
      <c r="K289" s="184">
        <v>0</v>
      </c>
      <c r="L289" s="134" t="s">
        <v>4755</v>
      </c>
      <c r="M289" s="183">
        <v>9127014</v>
      </c>
      <c r="N289" s="122" t="s">
        <v>5863</v>
      </c>
      <c r="O289" s="134" t="s">
        <v>4974</v>
      </c>
      <c r="P289" s="187" t="s">
        <v>5864</v>
      </c>
      <c r="Q289" s="111">
        <v>2023</v>
      </c>
      <c r="R289" s="111">
        <v>2027</v>
      </c>
      <c r="S289" s="128"/>
      <c r="T289" s="128"/>
      <c r="U289" s="107" t="s">
        <v>5865</v>
      </c>
      <c r="V289" s="128"/>
      <c r="W289" s="107" t="s">
        <v>5847</v>
      </c>
      <c r="X289" s="132" t="s">
        <v>126</v>
      </c>
      <c r="Y289" s="132" t="s">
        <v>126</v>
      </c>
      <c r="Z289" s="132" t="s">
        <v>126</v>
      </c>
      <c r="AA289" s="103"/>
      <c r="AB289" s="103"/>
    </row>
    <row r="290" spans="1:28" ht="102">
      <c r="A290" s="106" t="s">
        <v>5852</v>
      </c>
      <c r="B290" s="109" t="s">
        <v>5866</v>
      </c>
      <c r="C290" s="106" t="s">
        <v>4149</v>
      </c>
      <c r="D290" s="106" t="s">
        <v>4149</v>
      </c>
      <c r="E290" s="109" t="s">
        <v>5867</v>
      </c>
      <c r="F290" s="106" t="s">
        <v>5842</v>
      </c>
      <c r="G290" s="109" t="s">
        <v>5868</v>
      </c>
      <c r="H290" s="307" t="s">
        <v>5258</v>
      </c>
      <c r="I290" s="184">
        <v>35615</v>
      </c>
      <c r="J290" s="184">
        <v>35615</v>
      </c>
      <c r="K290" s="116">
        <v>28492</v>
      </c>
      <c r="L290" s="115" t="s">
        <v>5844</v>
      </c>
      <c r="M290" s="139" t="s">
        <v>5866</v>
      </c>
      <c r="N290" s="156" t="s">
        <v>5869</v>
      </c>
      <c r="O290" s="115" t="s">
        <v>4974</v>
      </c>
      <c r="P290" s="128"/>
      <c r="Q290" s="111">
        <v>2025</v>
      </c>
      <c r="R290" s="111">
        <v>2026</v>
      </c>
      <c r="S290" s="107" t="s">
        <v>5870</v>
      </c>
      <c r="T290" s="107" t="s">
        <v>5871</v>
      </c>
      <c r="U290" s="107" t="s">
        <v>5872</v>
      </c>
      <c r="V290" s="107" t="s">
        <v>5873</v>
      </c>
      <c r="W290" s="128"/>
      <c r="X290" s="132" t="s">
        <v>149</v>
      </c>
      <c r="Y290" s="132" t="s">
        <v>217</v>
      </c>
      <c r="Z290" s="132" t="s">
        <v>217</v>
      </c>
      <c r="AA290" s="103"/>
      <c r="AB290" s="103"/>
    </row>
    <row r="291" spans="1:28" ht="153">
      <c r="A291" s="109" t="s">
        <v>5874</v>
      </c>
      <c r="B291" s="109" t="s">
        <v>5875</v>
      </c>
      <c r="C291" s="106" t="s">
        <v>4149</v>
      </c>
      <c r="D291" s="106" t="s">
        <v>4149</v>
      </c>
      <c r="E291" s="109" t="s">
        <v>5876</v>
      </c>
      <c r="F291" s="106" t="s">
        <v>5876</v>
      </c>
      <c r="G291" s="109" t="s">
        <v>5877</v>
      </c>
      <c r="H291" s="307" t="s">
        <v>5258</v>
      </c>
      <c r="I291" s="123">
        <v>27136</v>
      </c>
      <c r="J291" s="184">
        <v>23704.080000000002</v>
      </c>
      <c r="K291" s="184">
        <v>3463.2</v>
      </c>
      <c r="L291" s="134" t="s">
        <v>5844</v>
      </c>
      <c r="M291" s="138" t="s">
        <v>5875</v>
      </c>
      <c r="N291" s="156"/>
      <c r="O291" s="134" t="s">
        <v>4974</v>
      </c>
      <c r="P291" s="107" t="s">
        <v>5878</v>
      </c>
      <c r="Q291" s="111">
        <v>2021</v>
      </c>
      <c r="R291" s="117" t="s">
        <v>5879</v>
      </c>
      <c r="S291" s="107" t="s">
        <v>5880</v>
      </c>
      <c r="T291" s="107" t="s">
        <v>5881</v>
      </c>
      <c r="U291" s="107" t="s">
        <v>5882</v>
      </c>
      <c r="V291" s="107" t="s">
        <v>5883</v>
      </c>
      <c r="W291" s="128"/>
      <c r="X291" s="132" t="s">
        <v>149</v>
      </c>
      <c r="Y291" s="132" t="s">
        <v>217</v>
      </c>
      <c r="Z291" s="132" t="s">
        <v>217</v>
      </c>
      <c r="AA291" s="103"/>
      <c r="AB291" s="103"/>
    </row>
    <row r="292" spans="1:28" ht="409.5">
      <c r="A292" s="106" t="s">
        <v>4149</v>
      </c>
      <c r="B292" s="106" t="s">
        <v>5884</v>
      </c>
      <c r="C292" s="106" t="s">
        <v>5885</v>
      </c>
      <c r="D292" s="106" t="s">
        <v>5886</v>
      </c>
      <c r="E292" s="106" t="s">
        <v>5887</v>
      </c>
      <c r="F292" s="109" t="s">
        <v>5888</v>
      </c>
      <c r="G292" s="109" t="s">
        <v>5889</v>
      </c>
      <c r="H292" s="307" t="s">
        <v>63</v>
      </c>
      <c r="I292" s="123">
        <v>2000</v>
      </c>
      <c r="J292" s="123">
        <v>2000</v>
      </c>
      <c r="K292" s="123">
        <v>2000</v>
      </c>
      <c r="L292" s="158" t="s">
        <v>5890</v>
      </c>
      <c r="M292" s="139" t="s">
        <v>5891</v>
      </c>
      <c r="N292" s="156" t="s">
        <v>5892</v>
      </c>
      <c r="O292" s="107" t="s">
        <v>5893</v>
      </c>
      <c r="P292" s="159" t="s">
        <v>5894</v>
      </c>
      <c r="Q292" s="111">
        <v>2015</v>
      </c>
      <c r="R292" s="111">
        <v>2025</v>
      </c>
      <c r="S292" s="146" t="s">
        <v>5895</v>
      </c>
      <c r="T292" s="146" t="s">
        <v>5896</v>
      </c>
      <c r="U292" s="160" t="s">
        <v>5897</v>
      </c>
      <c r="V292" s="146" t="s">
        <v>5898</v>
      </c>
      <c r="W292" s="146"/>
      <c r="X292" s="132" t="s">
        <v>181</v>
      </c>
      <c r="Y292" s="132" t="s">
        <v>201</v>
      </c>
      <c r="Z292" s="132" t="s">
        <v>201</v>
      </c>
      <c r="AA292" s="103"/>
      <c r="AB292" s="103"/>
    </row>
    <row r="293" spans="1:28" ht="38.25">
      <c r="A293" s="106" t="s">
        <v>3755</v>
      </c>
      <c r="B293" s="106" t="s">
        <v>5899</v>
      </c>
      <c r="C293" s="192" t="s">
        <v>4149</v>
      </c>
      <c r="D293" s="106" t="s">
        <v>3954</v>
      </c>
      <c r="E293" s="106" t="s">
        <v>5900</v>
      </c>
      <c r="F293" s="192" t="s">
        <v>5901</v>
      </c>
      <c r="G293" s="106" t="s">
        <v>5902</v>
      </c>
      <c r="H293" s="308" t="s">
        <v>34</v>
      </c>
      <c r="I293" s="123">
        <v>17000</v>
      </c>
      <c r="J293" s="123">
        <v>17000</v>
      </c>
      <c r="K293" s="148">
        <v>17000</v>
      </c>
      <c r="L293" s="138" t="s">
        <v>5903</v>
      </c>
      <c r="M293" s="138" t="s">
        <v>5899</v>
      </c>
      <c r="N293" s="216" t="s">
        <v>5904</v>
      </c>
      <c r="O293" s="107" t="s">
        <v>5905</v>
      </c>
      <c r="P293" s="128"/>
      <c r="Q293" s="111">
        <v>2025</v>
      </c>
      <c r="R293" s="111">
        <v>2026</v>
      </c>
      <c r="S293" s="128"/>
      <c r="T293" s="128"/>
      <c r="U293" s="106" t="s">
        <v>5906</v>
      </c>
      <c r="V293" s="128"/>
      <c r="W293" s="124"/>
      <c r="X293" s="132" t="s">
        <v>148</v>
      </c>
      <c r="Y293" s="132" t="s">
        <v>208</v>
      </c>
      <c r="Z293" s="132" t="s">
        <v>657</v>
      </c>
      <c r="AA293" s="103"/>
      <c r="AB293" s="103"/>
    </row>
    <row r="294" spans="1:28" ht="38.25">
      <c r="A294" s="106" t="s">
        <v>5608</v>
      </c>
      <c r="B294" s="106" t="s">
        <v>5907</v>
      </c>
      <c r="C294" s="192" t="s">
        <v>4149</v>
      </c>
      <c r="D294" s="106" t="s">
        <v>3954</v>
      </c>
      <c r="E294" s="106" t="s">
        <v>5900</v>
      </c>
      <c r="F294" s="192" t="s">
        <v>5901</v>
      </c>
      <c r="G294" s="106" t="s">
        <v>5902</v>
      </c>
      <c r="H294" s="308" t="s">
        <v>34</v>
      </c>
      <c r="I294" s="123">
        <v>3000</v>
      </c>
      <c r="J294" s="123">
        <v>3000</v>
      </c>
      <c r="K294" s="148">
        <v>3000</v>
      </c>
      <c r="L294" s="138" t="s">
        <v>5903</v>
      </c>
      <c r="M294" s="139" t="s">
        <v>5908</v>
      </c>
      <c r="N294" s="216" t="s">
        <v>5909</v>
      </c>
      <c r="O294" s="107" t="s">
        <v>5905</v>
      </c>
      <c r="P294" s="128"/>
      <c r="Q294" s="111">
        <v>2025</v>
      </c>
      <c r="R294" s="111">
        <v>2025</v>
      </c>
      <c r="S294" s="128"/>
      <c r="T294" s="128"/>
      <c r="U294" s="107" t="s">
        <v>5906</v>
      </c>
      <c r="V294" s="128"/>
      <c r="W294" s="128"/>
      <c r="X294" s="132" t="s">
        <v>148</v>
      </c>
      <c r="Y294" s="132" t="s">
        <v>208</v>
      </c>
      <c r="Z294" s="132" t="s">
        <v>657</v>
      </c>
      <c r="AA294" s="103"/>
      <c r="AB294" s="103"/>
    </row>
    <row r="295" spans="1:28" ht="63.75">
      <c r="A295" s="106" t="s">
        <v>5910</v>
      </c>
      <c r="B295" s="106" t="s">
        <v>5911</v>
      </c>
      <c r="C295" s="106" t="s">
        <v>4149</v>
      </c>
      <c r="D295" s="106" t="s">
        <v>3954</v>
      </c>
      <c r="E295" s="106" t="s">
        <v>5912</v>
      </c>
      <c r="F295" s="106" t="s">
        <v>5913</v>
      </c>
      <c r="G295" s="106" t="s">
        <v>5902</v>
      </c>
      <c r="H295" s="308" t="s">
        <v>34</v>
      </c>
      <c r="I295" s="123">
        <v>3013.5</v>
      </c>
      <c r="J295" s="123">
        <v>3013.5</v>
      </c>
      <c r="K295" s="148">
        <v>3013.5</v>
      </c>
      <c r="L295" s="138" t="s">
        <v>5914</v>
      </c>
      <c r="M295" s="138" t="s">
        <v>5911</v>
      </c>
      <c r="N295" s="216" t="s">
        <v>5915</v>
      </c>
      <c r="O295" s="107" t="s">
        <v>5916</v>
      </c>
      <c r="P295" s="128"/>
      <c r="Q295" s="111">
        <v>2025</v>
      </c>
      <c r="R295" s="111">
        <v>2025</v>
      </c>
      <c r="S295" s="128"/>
      <c r="T295" s="128"/>
      <c r="U295" s="107" t="s">
        <v>5917</v>
      </c>
      <c r="V295" s="128"/>
      <c r="W295" s="128"/>
      <c r="X295" s="132" t="s">
        <v>148</v>
      </c>
      <c r="Y295" s="132" t="s">
        <v>208</v>
      </c>
      <c r="Z295" s="132" t="s">
        <v>657</v>
      </c>
      <c r="AA295" s="103"/>
      <c r="AB295" s="103"/>
    </row>
    <row r="296" spans="1:28" ht="51">
      <c r="A296" s="106" t="s">
        <v>4149</v>
      </c>
      <c r="B296" s="106" t="s">
        <v>5918</v>
      </c>
      <c r="C296" s="106" t="s">
        <v>4149</v>
      </c>
      <c r="D296" s="106" t="s">
        <v>3652</v>
      </c>
      <c r="E296" s="106" t="s">
        <v>5919</v>
      </c>
      <c r="F296" s="106" t="s">
        <v>5920</v>
      </c>
      <c r="G296" s="106" t="s">
        <v>5921</v>
      </c>
      <c r="H296" s="307" t="s">
        <v>61</v>
      </c>
      <c r="I296" s="123">
        <f>K296</f>
        <v>13064.53</v>
      </c>
      <c r="J296" s="123">
        <f>K296</f>
        <v>13064.53</v>
      </c>
      <c r="K296" s="148">
        <v>13064.53</v>
      </c>
      <c r="L296" s="107" t="s">
        <v>4122</v>
      </c>
      <c r="M296" s="139" t="s">
        <v>5922</v>
      </c>
      <c r="N296" s="209" t="s">
        <v>5923</v>
      </c>
      <c r="O296" s="107" t="s">
        <v>5924</v>
      </c>
      <c r="P296" s="128"/>
      <c r="Q296" s="111">
        <v>2025</v>
      </c>
      <c r="R296" s="111">
        <v>2025</v>
      </c>
      <c r="S296" s="130"/>
      <c r="T296" s="128"/>
      <c r="U296" s="107" t="s">
        <v>5925</v>
      </c>
      <c r="V296" s="128"/>
      <c r="W296" s="114"/>
      <c r="X296" s="163" t="s">
        <v>180</v>
      </c>
      <c r="Y296" s="163" t="s">
        <v>186</v>
      </c>
      <c r="Z296" s="132" t="s">
        <v>186</v>
      </c>
      <c r="AA296" s="103"/>
      <c r="AB296" s="103"/>
    </row>
    <row r="297" spans="1:28" ht="51">
      <c r="A297" s="106" t="s">
        <v>4149</v>
      </c>
      <c r="B297" s="106" t="s">
        <v>5926</v>
      </c>
      <c r="C297" s="106" t="s">
        <v>5927</v>
      </c>
      <c r="D297" s="106" t="s">
        <v>3652</v>
      </c>
      <c r="E297" s="106" t="s">
        <v>5928</v>
      </c>
      <c r="F297" s="106" t="s">
        <v>5929</v>
      </c>
      <c r="G297" s="106" t="s">
        <v>5930</v>
      </c>
      <c r="H297" s="307" t="s">
        <v>61</v>
      </c>
      <c r="I297" s="123">
        <v>6000</v>
      </c>
      <c r="J297" s="123">
        <v>6000</v>
      </c>
      <c r="K297" s="148">
        <v>6000</v>
      </c>
      <c r="L297" s="107" t="s">
        <v>4122</v>
      </c>
      <c r="M297" s="139" t="s">
        <v>5931</v>
      </c>
      <c r="N297" s="209" t="s">
        <v>5932</v>
      </c>
      <c r="O297" s="107" t="s">
        <v>5924</v>
      </c>
      <c r="P297" s="128"/>
      <c r="Q297" s="111">
        <v>2025</v>
      </c>
      <c r="R297" s="111">
        <v>2025</v>
      </c>
      <c r="S297" s="128"/>
      <c r="T297" s="128"/>
      <c r="U297" s="107" t="s">
        <v>5933</v>
      </c>
      <c r="V297" s="128"/>
      <c r="W297" s="128"/>
      <c r="X297" s="163" t="s">
        <v>180</v>
      </c>
      <c r="Y297" s="132" t="s">
        <v>154</v>
      </c>
      <c r="Z297" s="132" t="s">
        <v>427</v>
      </c>
      <c r="AA297" s="103"/>
      <c r="AB297" s="103"/>
    </row>
    <row r="298" spans="1:28" ht="51">
      <c r="A298" s="106" t="s">
        <v>4149</v>
      </c>
      <c r="B298" s="106" t="s">
        <v>5926</v>
      </c>
      <c r="C298" s="106" t="s">
        <v>4149</v>
      </c>
      <c r="D298" s="106" t="s">
        <v>3652</v>
      </c>
      <c r="E298" s="106" t="s">
        <v>5934</v>
      </c>
      <c r="F298" s="106" t="s">
        <v>5935</v>
      </c>
      <c r="G298" s="106" t="s">
        <v>5936</v>
      </c>
      <c r="H298" s="307" t="s">
        <v>61</v>
      </c>
      <c r="I298" s="123">
        <f>K298</f>
        <v>120728</v>
      </c>
      <c r="J298" s="123">
        <f>K298</f>
        <v>120728</v>
      </c>
      <c r="K298" s="123">
        <v>120728</v>
      </c>
      <c r="L298" s="107" t="s">
        <v>4122</v>
      </c>
      <c r="M298" s="139" t="s">
        <v>5931</v>
      </c>
      <c r="N298" s="209" t="s">
        <v>5932</v>
      </c>
      <c r="O298" s="107" t="s">
        <v>5924</v>
      </c>
      <c r="P298" s="128"/>
      <c r="Q298" s="111">
        <v>2025</v>
      </c>
      <c r="R298" s="111">
        <v>2025</v>
      </c>
      <c r="S298" s="128"/>
      <c r="T298" s="128"/>
      <c r="U298" s="107" t="s">
        <v>5937</v>
      </c>
      <c r="V298" s="128"/>
      <c r="W298" s="128"/>
      <c r="X298" s="163" t="s">
        <v>180</v>
      </c>
      <c r="Y298" s="132" t="s">
        <v>154</v>
      </c>
      <c r="Z298" s="132" t="s">
        <v>480</v>
      </c>
      <c r="AA298" s="103"/>
      <c r="AB298" s="103"/>
    </row>
    <row r="299" spans="1:28" ht="318.75">
      <c r="A299" s="182" t="s">
        <v>5938</v>
      </c>
      <c r="B299" s="106" t="s">
        <v>4149</v>
      </c>
      <c r="C299" s="106" t="s">
        <v>5939</v>
      </c>
      <c r="D299" s="106" t="s">
        <v>3652</v>
      </c>
      <c r="E299" s="106" t="s">
        <v>5940</v>
      </c>
      <c r="F299" s="106" t="s">
        <v>5941</v>
      </c>
      <c r="G299" s="106" t="s">
        <v>5942</v>
      </c>
      <c r="H299" s="307" t="s">
        <v>61</v>
      </c>
      <c r="I299" s="123">
        <f t="shared" ref="I299:I313" si="2">K299</f>
        <v>35000</v>
      </c>
      <c r="J299" s="123">
        <f t="shared" ref="J299:J313" si="3">K299</f>
        <v>35000</v>
      </c>
      <c r="K299" s="123">
        <v>35000</v>
      </c>
      <c r="L299" s="107" t="s">
        <v>4122</v>
      </c>
      <c r="M299" s="139" t="s">
        <v>5943</v>
      </c>
      <c r="N299" s="209" t="s">
        <v>5944</v>
      </c>
      <c r="O299" s="107" t="s">
        <v>5945</v>
      </c>
      <c r="P299" s="128"/>
      <c r="Q299" s="111">
        <v>2025</v>
      </c>
      <c r="R299" s="111">
        <v>2026</v>
      </c>
      <c r="S299" s="128"/>
      <c r="T299" s="128"/>
      <c r="U299" s="107" t="s">
        <v>5946</v>
      </c>
      <c r="V299" s="128"/>
      <c r="W299" s="128"/>
      <c r="X299" s="163" t="s">
        <v>180</v>
      </c>
      <c r="Y299" s="132" t="s">
        <v>154</v>
      </c>
      <c r="Z299" s="132" t="s">
        <v>480</v>
      </c>
      <c r="AA299" s="103"/>
      <c r="AB299" s="103"/>
    </row>
    <row r="300" spans="1:28" ht="51">
      <c r="A300" s="106" t="s">
        <v>4149</v>
      </c>
      <c r="B300" s="106" t="s">
        <v>5918</v>
      </c>
      <c r="C300" s="106" t="s">
        <v>4149</v>
      </c>
      <c r="D300" s="106" t="s">
        <v>3954</v>
      </c>
      <c r="E300" s="106" t="s">
        <v>5947</v>
      </c>
      <c r="F300" s="106" t="s">
        <v>5948</v>
      </c>
      <c r="G300" s="106" t="s">
        <v>4348</v>
      </c>
      <c r="H300" s="307" t="s">
        <v>61</v>
      </c>
      <c r="I300" s="123">
        <f t="shared" si="2"/>
        <v>35000</v>
      </c>
      <c r="J300" s="123">
        <f t="shared" si="3"/>
        <v>35000</v>
      </c>
      <c r="K300" s="123">
        <v>35000</v>
      </c>
      <c r="L300" s="107" t="s">
        <v>4122</v>
      </c>
      <c r="M300" s="139" t="s">
        <v>5922</v>
      </c>
      <c r="N300" s="209" t="s">
        <v>5949</v>
      </c>
      <c r="O300" s="107" t="s">
        <v>4155</v>
      </c>
      <c r="P300" s="128"/>
      <c r="Q300" s="111">
        <v>2025</v>
      </c>
      <c r="R300" s="111">
        <v>2025</v>
      </c>
      <c r="S300" s="128"/>
      <c r="T300" s="128"/>
      <c r="U300" s="107" t="s">
        <v>5950</v>
      </c>
      <c r="V300" s="128"/>
      <c r="W300" s="128"/>
      <c r="X300" s="163" t="s">
        <v>180</v>
      </c>
      <c r="Y300" s="132" t="s">
        <v>186</v>
      </c>
      <c r="Z300" s="132" t="s">
        <v>186</v>
      </c>
      <c r="AA300" s="103"/>
      <c r="AB300" s="103"/>
    </row>
    <row r="301" spans="1:28" ht="51">
      <c r="A301" s="106" t="s">
        <v>4149</v>
      </c>
      <c r="B301" s="106" t="s">
        <v>5951</v>
      </c>
      <c r="C301" s="106" t="s">
        <v>4149</v>
      </c>
      <c r="D301" s="106" t="s">
        <v>3652</v>
      </c>
      <c r="E301" s="106" t="s">
        <v>5952</v>
      </c>
      <c r="F301" s="182" t="s">
        <v>5953</v>
      </c>
      <c r="G301" s="106" t="s">
        <v>5954</v>
      </c>
      <c r="H301" s="307" t="s">
        <v>61</v>
      </c>
      <c r="I301" s="123">
        <f t="shared" si="2"/>
        <v>12400</v>
      </c>
      <c r="J301" s="123">
        <f t="shared" si="3"/>
        <v>12400</v>
      </c>
      <c r="K301" s="123">
        <v>12400</v>
      </c>
      <c r="L301" s="107" t="s">
        <v>4122</v>
      </c>
      <c r="M301" s="139" t="s">
        <v>5922</v>
      </c>
      <c r="N301" s="209" t="s">
        <v>5923</v>
      </c>
      <c r="O301" s="107" t="s">
        <v>4155</v>
      </c>
      <c r="P301" s="128"/>
      <c r="Q301" s="111">
        <v>2025</v>
      </c>
      <c r="R301" s="111">
        <v>2025</v>
      </c>
      <c r="S301" s="128"/>
      <c r="T301" s="128"/>
      <c r="U301" s="107" t="s">
        <v>5955</v>
      </c>
      <c r="V301" s="128"/>
      <c r="W301" s="128"/>
      <c r="X301" s="163" t="s">
        <v>180</v>
      </c>
      <c r="Y301" s="132" t="s">
        <v>186</v>
      </c>
      <c r="Z301" s="132" t="s">
        <v>186</v>
      </c>
      <c r="AA301" s="103"/>
      <c r="AB301" s="103"/>
    </row>
    <row r="302" spans="1:28" ht="51">
      <c r="A302" s="106" t="s">
        <v>4149</v>
      </c>
      <c r="B302" s="182" t="s">
        <v>5956</v>
      </c>
      <c r="C302" s="106" t="s">
        <v>4149</v>
      </c>
      <c r="D302" s="106" t="s">
        <v>3652</v>
      </c>
      <c r="E302" s="182" t="s">
        <v>5957</v>
      </c>
      <c r="F302" s="182" t="s">
        <v>5958</v>
      </c>
      <c r="G302" s="182" t="s">
        <v>5959</v>
      </c>
      <c r="H302" s="307" t="s">
        <v>61</v>
      </c>
      <c r="I302" s="123">
        <f t="shared" si="2"/>
        <v>1000</v>
      </c>
      <c r="J302" s="123">
        <f t="shared" si="3"/>
        <v>1000</v>
      </c>
      <c r="K302" s="171">
        <v>1000</v>
      </c>
      <c r="L302" s="134" t="s">
        <v>4320</v>
      </c>
      <c r="M302" s="139" t="s">
        <v>5956</v>
      </c>
      <c r="N302" s="209" t="s">
        <v>5960</v>
      </c>
      <c r="O302" s="134" t="s">
        <v>4155</v>
      </c>
      <c r="P302" s="128"/>
      <c r="Q302" s="111">
        <v>2025</v>
      </c>
      <c r="R302" s="111">
        <v>2025</v>
      </c>
      <c r="S302" s="128"/>
      <c r="T302" s="128"/>
      <c r="U302" s="107" t="s">
        <v>5961</v>
      </c>
      <c r="V302" s="128"/>
      <c r="W302" s="128"/>
      <c r="X302" s="163" t="s">
        <v>180</v>
      </c>
      <c r="Y302" s="132" t="s">
        <v>186</v>
      </c>
      <c r="Z302" s="132" t="s">
        <v>186</v>
      </c>
      <c r="AA302" s="103"/>
      <c r="AB302" s="103"/>
    </row>
    <row r="303" spans="1:28" ht="63.75">
      <c r="A303" s="106" t="s">
        <v>4149</v>
      </c>
      <c r="B303" s="182" t="s">
        <v>5962</v>
      </c>
      <c r="C303" s="106" t="s">
        <v>4149</v>
      </c>
      <c r="D303" s="106" t="s">
        <v>3954</v>
      </c>
      <c r="E303" s="182" t="s">
        <v>5963</v>
      </c>
      <c r="F303" s="182" t="s">
        <v>5964</v>
      </c>
      <c r="G303" s="182" t="s">
        <v>5965</v>
      </c>
      <c r="H303" s="307" t="s">
        <v>61</v>
      </c>
      <c r="I303" s="123">
        <f t="shared" si="2"/>
        <v>80</v>
      </c>
      <c r="J303" s="123">
        <f t="shared" si="3"/>
        <v>80</v>
      </c>
      <c r="K303" s="171">
        <v>80</v>
      </c>
      <c r="L303" s="134" t="s">
        <v>5966</v>
      </c>
      <c r="M303" s="139" t="s">
        <v>5962</v>
      </c>
      <c r="N303" s="122" t="s">
        <v>5967</v>
      </c>
      <c r="O303" s="134" t="s">
        <v>4155</v>
      </c>
      <c r="P303" s="128"/>
      <c r="Q303" s="111">
        <v>2025</v>
      </c>
      <c r="R303" s="111">
        <v>2025</v>
      </c>
      <c r="S303" s="128"/>
      <c r="T303" s="128"/>
      <c r="U303" s="107" t="s">
        <v>5968</v>
      </c>
      <c r="V303" s="128"/>
      <c r="W303" s="128"/>
      <c r="X303" s="163" t="s">
        <v>180</v>
      </c>
      <c r="Y303" s="132" t="s">
        <v>154</v>
      </c>
      <c r="Z303" s="132" t="s">
        <v>572</v>
      </c>
      <c r="AA303" s="103"/>
      <c r="AB303" s="103"/>
    </row>
    <row r="304" spans="1:28" ht="76.5">
      <c r="A304" s="106" t="s">
        <v>4149</v>
      </c>
      <c r="B304" s="182" t="s">
        <v>5969</v>
      </c>
      <c r="C304" s="106" t="s">
        <v>4149</v>
      </c>
      <c r="D304" s="106" t="s">
        <v>3954</v>
      </c>
      <c r="E304" s="182" t="s">
        <v>5970</v>
      </c>
      <c r="F304" s="182" t="s">
        <v>5971</v>
      </c>
      <c r="G304" s="182" t="s">
        <v>5972</v>
      </c>
      <c r="H304" s="307" t="s">
        <v>61</v>
      </c>
      <c r="I304" s="123">
        <f t="shared" si="2"/>
        <v>7500.13</v>
      </c>
      <c r="J304" s="123">
        <f t="shared" si="3"/>
        <v>7500.13</v>
      </c>
      <c r="K304" s="171">
        <v>7500.13</v>
      </c>
      <c r="L304" s="134" t="s">
        <v>5973</v>
      </c>
      <c r="M304" s="139" t="s">
        <v>5969</v>
      </c>
      <c r="N304" s="209" t="s">
        <v>5974</v>
      </c>
      <c r="O304" s="134" t="s">
        <v>4155</v>
      </c>
      <c r="P304" s="128"/>
      <c r="Q304" s="111">
        <v>2023</v>
      </c>
      <c r="R304" s="111">
        <v>2025</v>
      </c>
      <c r="S304" s="128"/>
      <c r="T304" s="128"/>
      <c r="U304" s="107" t="s">
        <v>5975</v>
      </c>
      <c r="V304" s="128"/>
      <c r="W304" s="128"/>
      <c r="X304" s="163" t="s">
        <v>180</v>
      </c>
      <c r="Y304" s="132" t="s">
        <v>154</v>
      </c>
      <c r="Z304" s="132" t="s">
        <v>528</v>
      </c>
      <c r="AA304" s="103"/>
      <c r="AB304" s="103"/>
    </row>
    <row r="305" spans="1:28" ht="51">
      <c r="A305" s="106" t="s">
        <v>4149</v>
      </c>
      <c r="B305" s="182" t="s">
        <v>5976</v>
      </c>
      <c r="C305" s="106" t="s">
        <v>4149</v>
      </c>
      <c r="D305" s="106" t="s">
        <v>3652</v>
      </c>
      <c r="E305" s="182" t="s">
        <v>5977</v>
      </c>
      <c r="F305" s="182" t="s">
        <v>5978</v>
      </c>
      <c r="G305" s="182" t="s">
        <v>5979</v>
      </c>
      <c r="H305" s="307" t="s">
        <v>61</v>
      </c>
      <c r="I305" s="123">
        <f t="shared" si="2"/>
        <v>3200</v>
      </c>
      <c r="J305" s="123">
        <f t="shared" si="3"/>
        <v>3200</v>
      </c>
      <c r="K305" s="171">
        <v>3200</v>
      </c>
      <c r="L305" s="134" t="s">
        <v>5980</v>
      </c>
      <c r="M305" s="183" t="s">
        <v>5976</v>
      </c>
      <c r="N305" s="122" t="s">
        <v>5981</v>
      </c>
      <c r="O305" s="134" t="s">
        <v>4155</v>
      </c>
      <c r="P305" s="128"/>
      <c r="Q305" s="111">
        <v>2025</v>
      </c>
      <c r="R305" s="111">
        <v>2025</v>
      </c>
      <c r="S305" s="128"/>
      <c r="T305" s="128"/>
      <c r="U305" s="107" t="s">
        <v>5982</v>
      </c>
      <c r="V305" s="128"/>
      <c r="W305" s="128"/>
      <c r="X305" s="163" t="s">
        <v>180</v>
      </c>
      <c r="Y305" s="163" t="s">
        <v>184</v>
      </c>
      <c r="Z305" s="163" t="s">
        <v>397</v>
      </c>
      <c r="AA305" s="103"/>
      <c r="AB305" s="103"/>
    </row>
    <row r="306" spans="1:28" ht="89.25">
      <c r="A306" s="106" t="s">
        <v>4149</v>
      </c>
      <c r="B306" s="182">
        <v>3250004712</v>
      </c>
      <c r="C306" s="106" t="s">
        <v>4149</v>
      </c>
      <c r="D306" s="106" t="s">
        <v>3954</v>
      </c>
      <c r="E306" s="182" t="s">
        <v>5983</v>
      </c>
      <c r="F306" s="182" t="s">
        <v>5984</v>
      </c>
      <c r="G306" s="182" t="s">
        <v>4356</v>
      </c>
      <c r="H306" s="307" t="s">
        <v>61</v>
      </c>
      <c r="I306" s="123">
        <f t="shared" si="2"/>
        <v>200</v>
      </c>
      <c r="J306" s="123">
        <f t="shared" si="3"/>
        <v>200</v>
      </c>
      <c r="K306" s="171">
        <v>200</v>
      </c>
      <c r="L306" s="134" t="s">
        <v>5985</v>
      </c>
      <c r="M306" s="139" t="s">
        <v>5986</v>
      </c>
      <c r="N306" s="209" t="s">
        <v>5987</v>
      </c>
      <c r="O306" s="134" t="s">
        <v>4155</v>
      </c>
      <c r="P306" s="128"/>
      <c r="Q306" s="111">
        <v>2025</v>
      </c>
      <c r="R306" s="111">
        <v>2025</v>
      </c>
      <c r="S306" s="128"/>
      <c r="T306" s="128"/>
      <c r="U306" s="107" t="s">
        <v>5988</v>
      </c>
      <c r="V306" s="128"/>
      <c r="W306" s="128"/>
      <c r="X306" s="163" t="s">
        <v>180</v>
      </c>
      <c r="Y306" s="163" t="s">
        <v>184</v>
      </c>
      <c r="Z306" s="163" t="s">
        <v>364</v>
      </c>
      <c r="AA306" s="103"/>
      <c r="AB306" s="103"/>
    </row>
    <row r="307" spans="1:28" ht="89.25">
      <c r="A307" s="106" t="s">
        <v>4149</v>
      </c>
      <c r="B307" s="182">
        <v>3250004713</v>
      </c>
      <c r="C307" s="106" t="s">
        <v>4149</v>
      </c>
      <c r="D307" s="106" t="s">
        <v>3954</v>
      </c>
      <c r="E307" s="182" t="s">
        <v>5989</v>
      </c>
      <c r="F307" s="182" t="s">
        <v>5990</v>
      </c>
      <c r="G307" s="182" t="s">
        <v>4356</v>
      </c>
      <c r="H307" s="307" t="s">
        <v>61</v>
      </c>
      <c r="I307" s="123">
        <f t="shared" si="2"/>
        <v>600</v>
      </c>
      <c r="J307" s="123">
        <f t="shared" si="3"/>
        <v>600</v>
      </c>
      <c r="K307" s="171">
        <v>600</v>
      </c>
      <c r="L307" s="134" t="s">
        <v>5985</v>
      </c>
      <c r="M307" s="139" t="s">
        <v>5986</v>
      </c>
      <c r="N307" s="209" t="s">
        <v>5987</v>
      </c>
      <c r="O307" s="134" t="s">
        <v>4155</v>
      </c>
      <c r="P307" s="128"/>
      <c r="Q307" s="111">
        <v>2025</v>
      </c>
      <c r="R307" s="111">
        <v>2025</v>
      </c>
      <c r="S307" s="128"/>
      <c r="T307" s="128"/>
      <c r="U307" s="107" t="s">
        <v>5991</v>
      </c>
      <c r="V307" s="128"/>
      <c r="W307" s="128"/>
      <c r="X307" s="163" t="s">
        <v>180</v>
      </c>
      <c r="Y307" s="163" t="s">
        <v>184</v>
      </c>
      <c r="Z307" s="163" t="s">
        <v>364</v>
      </c>
      <c r="AA307" s="103"/>
      <c r="AB307" s="103"/>
    </row>
    <row r="308" spans="1:28" ht="51">
      <c r="A308" s="106" t="s">
        <v>4149</v>
      </c>
      <c r="B308" s="182" t="s">
        <v>5992</v>
      </c>
      <c r="C308" s="106" t="s">
        <v>5993</v>
      </c>
      <c r="D308" s="106" t="s">
        <v>3954</v>
      </c>
      <c r="E308" s="182" t="s">
        <v>5994</v>
      </c>
      <c r="F308" s="182" t="s">
        <v>5995</v>
      </c>
      <c r="G308" s="182" t="s">
        <v>5996</v>
      </c>
      <c r="H308" s="307" t="s">
        <v>61</v>
      </c>
      <c r="I308" s="123">
        <f t="shared" si="2"/>
        <v>800</v>
      </c>
      <c r="J308" s="123">
        <f t="shared" si="3"/>
        <v>800</v>
      </c>
      <c r="K308" s="171">
        <v>800</v>
      </c>
      <c r="L308" s="134" t="s">
        <v>5997</v>
      </c>
      <c r="M308" s="183" t="s">
        <v>5992</v>
      </c>
      <c r="N308" s="122" t="s">
        <v>5998</v>
      </c>
      <c r="O308" s="134" t="s">
        <v>4155</v>
      </c>
      <c r="P308" s="128"/>
      <c r="Q308" s="111">
        <v>2025</v>
      </c>
      <c r="R308" s="111">
        <v>2025</v>
      </c>
      <c r="S308" s="128"/>
      <c r="T308" s="128"/>
      <c r="U308" s="107" t="s">
        <v>5999</v>
      </c>
      <c r="V308" s="128"/>
      <c r="W308" s="128"/>
      <c r="X308" s="163" t="s">
        <v>180</v>
      </c>
      <c r="Y308" s="163" t="s">
        <v>184</v>
      </c>
      <c r="Z308" s="163" t="s">
        <v>364</v>
      </c>
      <c r="AA308" s="103"/>
      <c r="AB308" s="103"/>
    </row>
    <row r="309" spans="1:28" ht="51">
      <c r="A309" s="106" t="s">
        <v>4149</v>
      </c>
      <c r="B309" s="182">
        <v>3250001313</v>
      </c>
      <c r="C309" s="106" t="s">
        <v>4149</v>
      </c>
      <c r="D309" s="106" t="s">
        <v>3954</v>
      </c>
      <c r="E309" s="182" t="s">
        <v>6000</v>
      </c>
      <c r="F309" s="182" t="s">
        <v>6001</v>
      </c>
      <c r="G309" s="182" t="s">
        <v>6002</v>
      </c>
      <c r="H309" s="307" t="s">
        <v>61</v>
      </c>
      <c r="I309" s="123">
        <f t="shared" si="2"/>
        <v>2000</v>
      </c>
      <c r="J309" s="123">
        <f t="shared" si="3"/>
        <v>2000</v>
      </c>
      <c r="K309" s="171">
        <v>2000</v>
      </c>
      <c r="L309" s="134" t="s">
        <v>6003</v>
      </c>
      <c r="M309" s="138" t="s">
        <v>4149</v>
      </c>
      <c r="N309" s="106" t="s">
        <v>4149</v>
      </c>
      <c r="O309" s="134" t="s">
        <v>4155</v>
      </c>
      <c r="P309" s="128"/>
      <c r="Q309" s="111">
        <v>2025</v>
      </c>
      <c r="R309" s="111">
        <v>2025</v>
      </c>
      <c r="S309" s="128"/>
      <c r="T309" s="128"/>
      <c r="U309" s="107" t="s">
        <v>6004</v>
      </c>
      <c r="V309" s="128"/>
      <c r="W309" s="128"/>
      <c r="X309" s="163" t="s">
        <v>180</v>
      </c>
      <c r="Y309" s="132" t="s">
        <v>186</v>
      </c>
      <c r="Z309" s="132" t="s">
        <v>186</v>
      </c>
      <c r="AA309" s="103"/>
      <c r="AB309" s="103"/>
    </row>
    <row r="310" spans="1:28" ht="51">
      <c r="A310" s="106" t="s">
        <v>4149</v>
      </c>
      <c r="B310" s="182">
        <v>3250002600</v>
      </c>
      <c r="C310" s="106" t="s">
        <v>4149</v>
      </c>
      <c r="D310" s="106" t="s">
        <v>3954</v>
      </c>
      <c r="E310" s="182" t="s">
        <v>6005</v>
      </c>
      <c r="F310" s="182" t="s">
        <v>6006</v>
      </c>
      <c r="G310" s="182" t="s">
        <v>6007</v>
      </c>
      <c r="H310" s="307" t="s">
        <v>61</v>
      </c>
      <c r="I310" s="123">
        <f t="shared" si="2"/>
        <v>4932.3</v>
      </c>
      <c r="J310" s="123">
        <f t="shared" si="3"/>
        <v>4932.3</v>
      </c>
      <c r="K310" s="171">
        <v>4932.3</v>
      </c>
      <c r="L310" s="134" t="s">
        <v>6008</v>
      </c>
      <c r="M310" s="138" t="s">
        <v>4149</v>
      </c>
      <c r="N310" s="106" t="s">
        <v>4149</v>
      </c>
      <c r="O310" s="134" t="s">
        <v>4155</v>
      </c>
      <c r="P310" s="128"/>
      <c r="Q310" s="111">
        <v>2025</v>
      </c>
      <c r="R310" s="111">
        <v>2025</v>
      </c>
      <c r="S310" s="128"/>
      <c r="T310" s="128"/>
      <c r="U310" s="107" t="s">
        <v>6009</v>
      </c>
      <c r="V310" s="128"/>
      <c r="W310" s="128"/>
      <c r="X310" s="163" t="s">
        <v>180</v>
      </c>
      <c r="Y310" s="132" t="s">
        <v>186</v>
      </c>
      <c r="Z310" s="132" t="s">
        <v>186</v>
      </c>
      <c r="AA310" s="103"/>
      <c r="AB310" s="103"/>
    </row>
    <row r="311" spans="1:28" ht="51">
      <c r="A311" s="106" t="s">
        <v>4149</v>
      </c>
      <c r="B311" s="182">
        <v>3250002601</v>
      </c>
      <c r="C311" s="106" t="s">
        <v>4149</v>
      </c>
      <c r="D311" s="106" t="s">
        <v>3954</v>
      </c>
      <c r="E311" s="182" t="s">
        <v>6010</v>
      </c>
      <c r="F311" s="182" t="s">
        <v>6011</v>
      </c>
      <c r="G311" s="182" t="s">
        <v>6007</v>
      </c>
      <c r="H311" s="307" t="s">
        <v>61</v>
      </c>
      <c r="I311" s="123">
        <f t="shared" si="2"/>
        <v>984</v>
      </c>
      <c r="J311" s="123">
        <f t="shared" si="3"/>
        <v>984</v>
      </c>
      <c r="K311" s="171">
        <v>984</v>
      </c>
      <c r="L311" s="134" t="s">
        <v>6008</v>
      </c>
      <c r="M311" s="138" t="s">
        <v>4149</v>
      </c>
      <c r="N311" s="106" t="s">
        <v>4149</v>
      </c>
      <c r="O311" s="134" t="s">
        <v>4155</v>
      </c>
      <c r="P311" s="128"/>
      <c r="Q311" s="111">
        <v>2025</v>
      </c>
      <c r="R311" s="111">
        <v>2025</v>
      </c>
      <c r="S311" s="128"/>
      <c r="T311" s="128"/>
      <c r="U311" s="107" t="s">
        <v>6012</v>
      </c>
      <c r="V311" s="128"/>
      <c r="W311" s="128"/>
      <c r="X311" s="163" t="s">
        <v>180</v>
      </c>
      <c r="Y311" s="132" t="s">
        <v>186</v>
      </c>
      <c r="Z311" s="132" t="s">
        <v>186</v>
      </c>
      <c r="AA311" s="103"/>
      <c r="AB311" s="103"/>
    </row>
    <row r="312" spans="1:28" ht="51">
      <c r="A312" s="106" t="s">
        <v>4149</v>
      </c>
      <c r="B312" s="182">
        <v>3250005946</v>
      </c>
      <c r="C312" s="106" t="s">
        <v>4149</v>
      </c>
      <c r="D312" s="106" t="s">
        <v>3954</v>
      </c>
      <c r="E312" s="182" t="s">
        <v>6013</v>
      </c>
      <c r="F312" s="182" t="s">
        <v>6014</v>
      </c>
      <c r="G312" s="182" t="s">
        <v>6015</v>
      </c>
      <c r="H312" s="307" t="s">
        <v>61</v>
      </c>
      <c r="I312" s="123">
        <f t="shared" si="2"/>
        <v>2500</v>
      </c>
      <c r="J312" s="123">
        <f t="shared" si="3"/>
        <v>2500</v>
      </c>
      <c r="K312" s="171">
        <v>2500</v>
      </c>
      <c r="L312" s="134" t="s">
        <v>6016</v>
      </c>
      <c r="M312" s="139" t="s">
        <v>6017</v>
      </c>
      <c r="N312" s="209" t="s">
        <v>6018</v>
      </c>
      <c r="O312" s="134" t="s">
        <v>4155</v>
      </c>
      <c r="P312" s="128"/>
      <c r="Q312" s="111">
        <v>2025</v>
      </c>
      <c r="R312" s="111">
        <v>2025</v>
      </c>
      <c r="S312" s="128"/>
      <c r="T312" s="128"/>
      <c r="U312" s="107" t="s">
        <v>6019</v>
      </c>
      <c r="V312" s="128"/>
      <c r="W312" s="128"/>
      <c r="X312" s="163" t="s">
        <v>180</v>
      </c>
      <c r="Y312" s="132" t="s">
        <v>186</v>
      </c>
      <c r="Z312" s="132" t="s">
        <v>186</v>
      </c>
      <c r="AA312" s="103"/>
      <c r="AB312" s="103"/>
    </row>
    <row r="313" spans="1:28" ht="51">
      <c r="A313" s="106" t="s">
        <v>4149</v>
      </c>
      <c r="B313" s="182" t="s">
        <v>6020</v>
      </c>
      <c r="C313" s="106" t="s">
        <v>4149</v>
      </c>
      <c r="D313" s="106" t="s">
        <v>3954</v>
      </c>
      <c r="E313" s="182" t="s">
        <v>6021</v>
      </c>
      <c r="F313" s="182" t="s">
        <v>6022</v>
      </c>
      <c r="G313" s="182" t="s">
        <v>6023</v>
      </c>
      <c r="H313" s="307" t="s">
        <v>61</v>
      </c>
      <c r="I313" s="123">
        <f t="shared" si="2"/>
        <v>785</v>
      </c>
      <c r="J313" s="123">
        <f t="shared" si="3"/>
        <v>785</v>
      </c>
      <c r="K313" s="171">
        <v>785</v>
      </c>
      <c r="L313" s="134" t="s">
        <v>6024</v>
      </c>
      <c r="M313" s="183" t="s">
        <v>6020</v>
      </c>
      <c r="N313" s="122" t="s">
        <v>6025</v>
      </c>
      <c r="O313" s="134" t="s">
        <v>4155</v>
      </c>
      <c r="P313" s="128"/>
      <c r="Q313" s="111">
        <v>2025</v>
      </c>
      <c r="R313" s="111">
        <v>2025</v>
      </c>
      <c r="S313" s="128"/>
      <c r="T313" s="128"/>
      <c r="U313" s="107" t="s">
        <v>6026</v>
      </c>
      <c r="V313" s="128"/>
      <c r="W313" s="128"/>
      <c r="X313" s="163" t="s">
        <v>180</v>
      </c>
      <c r="Y313" s="132" t="s">
        <v>186</v>
      </c>
      <c r="Z313" s="132" t="s">
        <v>186</v>
      </c>
      <c r="AA313" s="103"/>
      <c r="AB313" s="103"/>
    </row>
    <row r="314" spans="1:28" ht="216.75">
      <c r="A314" s="106" t="s">
        <v>6027</v>
      </c>
      <c r="B314" s="153" t="s">
        <v>6028</v>
      </c>
      <c r="C314" s="106" t="s">
        <v>4149</v>
      </c>
      <c r="D314" s="106" t="s">
        <v>3926</v>
      </c>
      <c r="E314" s="153" t="s">
        <v>6029</v>
      </c>
      <c r="F314" s="106" t="s">
        <v>6030</v>
      </c>
      <c r="G314" s="153" t="s">
        <v>6031</v>
      </c>
      <c r="H314" s="307" t="s">
        <v>35</v>
      </c>
      <c r="I314" s="123">
        <v>24500</v>
      </c>
      <c r="J314" s="123">
        <v>24500</v>
      </c>
      <c r="K314" s="162">
        <v>7350</v>
      </c>
      <c r="L314" s="153" t="s">
        <v>6032</v>
      </c>
      <c r="M314" s="188" t="s">
        <v>6033</v>
      </c>
      <c r="N314" s="144" t="s">
        <v>6034</v>
      </c>
      <c r="O314" s="164" t="s">
        <v>6035</v>
      </c>
      <c r="P314" s="128"/>
      <c r="Q314" s="141">
        <v>45566</v>
      </c>
      <c r="R314" s="141">
        <v>46295</v>
      </c>
      <c r="S314" s="107" t="s">
        <v>6036</v>
      </c>
      <c r="T314" s="107" t="s">
        <v>6037</v>
      </c>
      <c r="U314" s="107" t="s">
        <v>6038</v>
      </c>
      <c r="V314" s="107" t="s">
        <v>6039</v>
      </c>
      <c r="W314" s="114"/>
      <c r="X314" s="132" t="s">
        <v>148</v>
      </c>
      <c r="Y314" s="132" t="s">
        <v>168</v>
      </c>
      <c r="Z314" s="132" t="s">
        <v>355</v>
      </c>
      <c r="AA314" s="103"/>
      <c r="AB314" s="103"/>
    </row>
    <row r="315" spans="1:28" ht="255">
      <c r="A315" s="106" t="s">
        <v>6040</v>
      </c>
      <c r="B315" s="109" t="s">
        <v>4149</v>
      </c>
      <c r="C315" s="106" t="s">
        <v>4149</v>
      </c>
      <c r="D315" s="106" t="s">
        <v>6041</v>
      </c>
      <c r="E315" s="153" t="s">
        <v>6042</v>
      </c>
      <c r="F315" s="106" t="s">
        <v>6043</v>
      </c>
      <c r="G315" s="153" t="s">
        <v>6044</v>
      </c>
      <c r="H315" s="307" t="s">
        <v>35</v>
      </c>
      <c r="I315" s="123">
        <v>7000</v>
      </c>
      <c r="J315" s="123">
        <v>5900</v>
      </c>
      <c r="K315" s="162">
        <v>5900</v>
      </c>
      <c r="L315" s="153" t="s">
        <v>6045</v>
      </c>
      <c r="M315" s="139" t="s">
        <v>6046</v>
      </c>
      <c r="N315" s="144" t="s">
        <v>6047</v>
      </c>
      <c r="O315" s="170" t="s">
        <v>6045</v>
      </c>
      <c r="P315" s="128"/>
      <c r="Q315" s="141">
        <v>45992</v>
      </c>
      <c r="R315" s="141">
        <v>46356</v>
      </c>
      <c r="S315" s="107" t="s">
        <v>6048</v>
      </c>
      <c r="T315" s="107" t="s">
        <v>6049</v>
      </c>
      <c r="U315" s="107" t="s">
        <v>6050</v>
      </c>
      <c r="V315" s="107" t="s">
        <v>6051</v>
      </c>
      <c r="W315" s="128"/>
      <c r="X315" s="132" t="s">
        <v>148</v>
      </c>
      <c r="Y315" s="132" t="s">
        <v>207</v>
      </c>
      <c r="Z315" s="132" t="s">
        <v>281</v>
      </c>
      <c r="AA315" s="103"/>
      <c r="AB315" s="103"/>
    </row>
    <row r="316" spans="1:28" ht="409.5">
      <c r="A316" s="106" t="s">
        <v>6052</v>
      </c>
      <c r="B316" s="109" t="s">
        <v>6053</v>
      </c>
      <c r="C316" s="106" t="s">
        <v>4149</v>
      </c>
      <c r="D316" s="106" t="s">
        <v>6054</v>
      </c>
      <c r="E316" s="153" t="s">
        <v>6055</v>
      </c>
      <c r="F316" s="106" t="s">
        <v>6056</v>
      </c>
      <c r="G316" s="153" t="s">
        <v>4821</v>
      </c>
      <c r="H316" s="307" t="s">
        <v>35</v>
      </c>
      <c r="I316" s="162">
        <v>2880.84</v>
      </c>
      <c r="J316" s="162">
        <v>2880.84</v>
      </c>
      <c r="K316" s="162">
        <v>2880.84</v>
      </c>
      <c r="L316" s="172" t="s">
        <v>6057</v>
      </c>
      <c r="M316" s="139" t="s">
        <v>6058</v>
      </c>
      <c r="N316" s="213" t="s">
        <v>6059</v>
      </c>
      <c r="O316" s="153" t="s">
        <v>6052</v>
      </c>
      <c r="P316" s="128"/>
      <c r="Q316" s="141">
        <v>45760</v>
      </c>
      <c r="R316" s="141">
        <v>45762</v>
      </c>
      <c r="S316" s="128"/>
      <c r="T316" s="128"/>
      <c r="U316" s="107" t="s">
        <v>6060</v>
      </c>
      <c r="V316" s="107" t="s">
        <v>6061</v>
      </c>
      <c r="W316" s="128"/>
      <c r="X316" s="132" t="s">
        <v>148</v>
      </c>
      <c r="Y316" s="132" t="s">
        <v>168</v>
      </c>
      <c r="Z316" s="132" t="s">
        <v>388</v>
      </c>
      <c r="AA316" s="103"/>
      <c r="AB316" s="103"/>
    </row>
    <row r="317" spans="1:28" ht="267.75">
      <c r="A317" s="106" t="s">
        <v>6062</v>
      </c>
      <c r="B317" s="109" t="s">
        <v>6063</v>
      </c>
      <c r="C317" s="106" t="s">
        <v>6064</v>
      </c>
      <c r="D317" s="106" t="s">
        <v>3926</v>
      </c>
      <c r="E317" s="106" t="s">
        <v>6065</v>
      </c>
      <c r="F317" s="106" t="s">
        <v>6066</v>
      </c>
      <c r="G317" s="153" t="s">
        <v>6067</v>
      </c>
      <c r="H317" s="307" t="s">
        <v>35</v>
      </c>
      <c r="I317" s="123">
        <v>1483050.6</v>
      </c>
      <c r="J317" s="198">
        <v>14710</v>
      </c>
      <c r="K317" s="162">
        <v>14710</v>
      </c>
      <c r="L317" s="153" t="s">
        <v>6068</v>
      </c>
      <c r="M317" s="138" t="s">
        <v>6069</v>
      </c>
      <c r="N317" s="106" t="s">
        <v>6070</v>
      </c>
      <c r="O317" s="107" t="s">
        <v>6071</v>
      </c>
      <c r="P317" s="107" t="s">
        <v>6072</v>
      </c>
      <c r="Q317" s="111">
        <v>2024</v>
      </c>
      <c r="R317" s="117" t="s">
        <v>6073</v>
      </c>
      <c r="S317" s="107" t="s">
        <v>6074</v>
      </c>
      <c r="T317" s="107" t="s">
        <v>6075</v>
      </c>
      <c r="U317" s="107" t="s">
        <v>6076</v>
      </c>
      <c r="V317" s="107" t="s">
        <v>6077</v>
      </c>
      <c r="W317" s="128"/>
      <c r="X317" s="132" t="s">
        <v>148</v>
      </c>
      <c r="Y317" s="132" t="s">
        <v>168</v>
      </c>
      <c r="Z317" s="132" t="s">
        <v>249</v>
      </c>
      <c r="AA317" s="103"/>
      <c r="AB317" s="103"/>
    </row>
    <row r="318" spans="1:28" ht="153">
      <c r="A318" s="106" t="s">
        <v>6078</v>
      </c>
      <c r="B318" s="153" t="s">
        <v>6079</v>
      </c>
      <c r="C318" s="106" t="s">
        <v>4149</v>
      </c>
      <c r="D318" s="106" t="s">
        <v>3926</v>
      </c>
      <c r="E318" s="153" t="s">
        <v>6080</v>
      </c>
      <c r="F318" s="195" t="s">
        <v>6081</v>
      </c>
      <c r="G318" s="153" t="s">
        <v>6082</v>
      </c>
      <c r="H318" s="307" t="s">
        <v>62</v>
      </c>
      <c r="I318" s="123">
        <v>10000</v>
      </c>
      <c r="J318" s="123">
        <v>10000</v>
      </c>
      <c r="K318" s="162">
        <v>7000</v>
      </c>
      <c r="L318" s="161" t="s">
        <v>6083</v>
      </c>
      <c r="M318" s="206" t="s">
        <v>6084</v>
      </c>
      <c r="N318" s="214" t="s">
        <v>6085</v>
      </c>
      <c r="O318" s="164" t="s">
        <v>6086</v>
      </c>
      <c r="P318" s="128"/>
      <c r="Q318" s="111">
        <v>2025</v>
      </c>
      <c r="R318" s="111">
        <v>2026</v>
      </c>
      <c r="S318" s="130"/>
      <c r="T318" s="128"/>
      <c r="U318" s="107" t="s">
        <v>6087</v>
      </c>
      <c r="V318" s="107"/>
      <c r="W318" s="114"/>
      <c r="X318" s="132" t="s">
        <v>148</v>
      </c>
      <c r="Y318" s="132" t="s">
        <v>212</v>
      </c>
      <c r="Z318" s="132" t="s">
        <v>212</v>
      </c>
      <c r="AA318" s="103"/>
      <c r="AB318" s="103"/>
    </row>
    <row r="319" spans="1:28" ht="127.5">
      <c r="A319" s="106" t="s">
        <v>6088</v>
      </c>
      <c r="B319" s="153" t="s">
        <v>6089</v>
      </c>
      <c r="C319" s="106" t="s">
        <v>4149</v>
      </c>
      <c r="D319" s="153" t="s">
        <v>6090</v>
      </c>
      <c r="E319" s="153" t="s">
        <v>6091</v>
      </c>
      <c r="F319" s="196" t="s">
        <v>6092</v>
      </c>
      <c r="G319" s="153" t="s">
        <v>6093</v>
      </c>
      <c r="H319" s="307" t="s">
        <v>62</v>
      </c>
      <c r="I319" s="123">
        <v>81500</v>
      </c>
      <c r="J319" s="123">
        <v>81500</v>
      </c>
      <c r="K319" s="162">
        <v>65200</v>
      </c>
      <c r="L319" s="161" t="s">
        <v>6094</v>
      </c>
      <c r="M319" s="161" t="s">
        <v>6089</v>
      </c>
      <c r="N319" s="122" t="s">
        <v>6095</v>
      </c>
      <c r="O319" s="164" t="s">
        <v>6096</v>
      </c>
      <c r="P319" s="128"/>
      <c r="Q319" s="111">
        <v>2025</v>
      </c>
      <c r="R319" s="111">
        <v>2028</v>
      </c>
      <c r="S319" s="128"/>
      <c r="T319" s="128"/>
      <c r="U319" s="107" t="s">
        <v>6097</v>
      </c>
      <c r="V319" s="128"/>
      <c r="W319" s="128"/>
      <c r="X319" s="132" t="s">
        <v>148</v>
      </c>
      <c r="Y319" s="132" t="s">
        <v>212</v>
      </c>
      <c r="Z319" s="132" t="s">
        <v>212</v>
      </c>
      <c r="AA319" s="103"/>
      <c r="AB319" s="103"/>
    </row>
    <row r="320" spans="1:28" ht="114.75">
      <c r="A320" s="182" t="s">
        <v>5938</v>
      </c>
      <c r="B320" s="182" t="s">
        <v>4149</v>
      </c>
      <c r="C320" s="106" t="s">
        <v>6098</v>
      </c>
      <c r="D320" s="106" t="s">
        <v>3926</v>
      </c>
      <c r="E320" s="182" t="s">
        <v>6099</v>
      </c>
      <c r="F320" s="182" t="s">
        <v>6100</v>
      </c>
      <c r="G320" s="182" t="s">
        <v>6101</v>
      </c>
      <c r="H320" s="307" t="s">
        <v>4366</v>
      </c>
      <c r="I320" s="123">
        <v>1065289</v>
      </c>
      <c r="J320" s="123">
        <v>1065289</v>
      </c>
      <c r="K320" s="123">
        <v>1065289</v>
      </c>
      <c r="L320" s="115" t="s">
        <v>6068</v>
      </c>
      <c r="M320" s="150" t="s">
        <v>6102</v>
      </c>
      <c r="N320" s="144" t="s">
        <v>6103</v>
      </c>
      <c r="O320" s="182" t="s">
        <v>5945</v>
      </c>
      <c r="P320" s="128"/>
      <c r="Q320" s="111">
        <v>2025</v>
      </c>
      <c r="R320" s="111">
        <v>2026</v>
      </c>
      <c r="S320" s="128"/>
      <c r="T320" s="128"/>
      <c r="U320" s="128" t="s">
        <v>4149</v>
      </c>
      <c r="V320" s="128"/>
      <c r="W320" s="128"/>
      <c r="X320" s="132" t="s">
        <v>181</v>
      </c>
      <c r="Y320" s="163" t="s">
        <v>198</v>
      </c>
      <c r="Z320" s="163" t="s">
        <v>554</v>
      </c>
      <c r="AA320" s="103"/>
      <c r="AB320" s="103"/>
    </row>
    <row r="321" spans="1:28" ht="38.25">
      <c r="A321" s="182" t="s">
        <v>5938</v>
      </c>
      <c r="B321" s="182" t="s">
        <v>4149</v>
      </c>
      <c r="C321" s="106" t="s">
        <v>6104</v>
      </c>
      <c r="D321" s="106" t="s">
        <v>3926</v>
      </c>
      <c r="E321" s="182" t="s">
        <v>6105</v>
      </c>
      <c r="F321" s="182" t="s">
        <v>6106</v>
      </c>
      <c r="G321" s="182" t="s">
        <v>6107</v>
      </c>
      <c r="H321" s="307" t="s">
        <v>4366</v>
      </c>
      <c r="I321" s="123">
        <v>347530</v>
      </c>
      <c r="J321" s="123">
        <v>347530</v>
      </c>
      <c r="K321" s="123">
        <v>347530</v>
      </c>
      <c r="L321" s="115" t="s">
        <v>6068</v>
      </c>
      <c r="M321" s="139" t="s">
        <v>6108</v>
      </c>
      <c r="N321" s="144" t="s">
        <v>6109</v>
      </c>
      <c r="O321" s="182" t="s">
        <v>5945</v>
      </c>
      <c r="P321" s="128"/>
      <c r="Q321" s="111">
        <v>2025</v>
      </c>
      <c r="R321" s="111">
        <v>2026</v>
      </c>
      <c r="S321" s="128"/>
      <c r="T321" s="128"/>
      <c r="U321" s="128" t="s">
        <v>4149</v>
      </c>
      <c r="V321" s="128"/>
      <c r="W321" s="128"/>
      <c r="X321" s="132" t="s">
        <v>181</v>
      </c>
      <c r="Y321" s="163" t="s">
        <v>198</v>
      </c>
      <c r="Z321" s="163" t="s">
        <v>554</v>
      </c>
      <c r="AA321" s="103"/>
      <c r="AB321" s="103"/>
    </row>
    <row r="322" spans="1:28" ht="63.75">
      <c r="A322" s="182" t="s">
        <v>5938</v>
      </c>
      <c r="B322" s="182" t="s">
        <v>4149</v>
      </c>
      <c r="C322" s="106" t="s">
        <v>6110</v>
      </c>
      <c r="D322" s="106" t="s">
        <v>3926</v>
      </c>
      <c r="E322" s="182" t="s">
        <v>6111</v>
      </c>
      <c r="F322" s="182" t="s">
        <v>6112</v>
      </c>
      <c r="G322" s="109" t="s">
        <v>6113</v>
      </c>
      <c r="H322" s="307" t="s">
        <v>4366</v>
      </c>
      <c r="I322" s="123">
        <v>41000</v>
      </c>
      <c r="J322" s="123">
        <v>41000</v>
      </c>
      <c r="K322" s="123">
        <v>41000</v>
      </c>
      <c r="L322" s="115" t="s">
        <v>6068</v>
      </c>
      <c r="M322" s="139" t="s">
        <v>6114</v>
      </c>
      <c r="N322" s="144" t="s">
        <v>6115</v>
      </c>
      <c r="O322" s="182" t="s">
        <v>5945</v>
      </c>
      <c r="P322" s="107" t="s">
        <v>6116</v>
      </c>
      <c r="Q322" s="111">
        <v>2025</v>
      </c>
      <c r="R322" s="111">
        <v>2026</v>
      </c>
      <c r="S322" s="128"/>
      <c r="T322" s="128"/>
      <c r="U322" s="128" t="s">
        <v>4149</v>
      </c>
      <c r="V322" s="128"/>
      <c r="W322" s="128"/>
      <c r="X322" s="132" t="s">
        <v>181</v>
      </c>
      <c r="Y322" s="163" t="s">
        <v>198</v>
      </c>
      <c r="Z322" s="163" t="s">
        <v>554</v>
      </c>
      <c r="AA322" s="103"/>
      <c r="AB322" s="103"/>
    </row>
    <row r="323" spans="1:28" ht="76.5">
      <c r="A323" s="106" t="s">
        <v>4149</v>
      </c>
      <c r="B323" s="106" t="s">
        <v>4149</v>
      </c>
      <c r="C323" s="106" t="s">
        <v>4149</v>
      </c>
      <c r="D323" s="106" t="s">
        <v>3652</v>
      </c>
      <c r="E323" s="106" t="s">
        <v>6117</v>
      </c>
      <c r="F323" s="106" t="s">
        <v>6118</v>
      </c>
      <c r="G323" s="106" t="s">
        <v>4149</v>
      </c>
      <c r="H323" s="307" t="s">
        <v>4366</v>
      </c>
      <c r="I323" s="123">
        <v>3000</v>
      </c>
      <c r="J323" s="123">
        <v>3000</v>
      </c>
      <c r="K323" s="123">
        <v>3000</v>
      </c>
      <c r="L323" s="128" t="s">
        <v>6119</v>
      </c>
      <c r="M323" s="138" t="s">
        <v>6120</v>
      </c>
      <c r="N323" s="122" t="s">
        <v>4149</v>
      </c>
      <c r="O323" s="128" t="s">
        <v>4149</v>
      </c>
      <c r="P323" s="128"/>
      <c r="Q323" s="111">
        <v>2025</v>
      </c>
      <c r="R323" s="111">
        <v>2025</v>
      </c>
      <c r="S323" s="128"/>
      <c r="T323" s="128"/>
      <c r="U323" s="128" t="s">
        <v>4149</v>
      </c>
      <c r="V323" s="128"/>
      <c r="W323" s="107" t="s">
        <v>6121</v>
      </c>
      <c r="X323" s="132" t="s">
        <v>181</v>
      </c>
      <c r="Y323" s="163" t="s">
        <v>199</v>
      </c>
      <c r="Z323" s="132" t="s">
        <v>378</v>
      </c>
      <c r="AA323" s="103"/>
      <c r="AB323" s="103"/>
    </row>
    <row r="324" spans="1:28" ht="63.75">
      <c r="A324" s="106" t="s">
        <v>4149</v>
      </c>
      <c r="B324" s="106" t="s">
        <v>4149</v>
      </c>
      <c r="C324" s="106" t="s">
        <v>4149</v>
      </c>
      <c r="D324" s="106" t="s">
        <v>3652</v>
      </c>
      <c r="E324" s="106" t="s">
        <v>6122</v>
      </c>
      <c r="F324" s="106" t="s">
        <v>6123</v>
      </c>
      <c r="G324" s="106" t="s">
        <v>6124</v>
      </c>
      <c r="H324" s="307" t="s">
        <v>4366</v>
      </c>
      <c r="I324" s="123">
        <v>500</v>
      </c>
      <c r="J324" s="123">
        <v>500</v>
      </c>
      <c r="K324" s="123">
        <v>500</v>
      </c>
      <c r="L324" s="107" t="s">
        <v>6125</v>
      </c>
      <c r="M324" s="138" t="s">
        <v>6126</v>
      </c>
      <c r="N324" s="122" t="s">
        <v>4149</v>
      </c>
      <c r="O324" s="128" t="s">
        <v>4149</v>
      </c>
      <c r="P324" s="128"/>
      <c r="Q324" s="111">
        <v>2025</v>
      </c>
      <c r="R324" s="111">
        <v>2025</v>
      </c>
      <c r="S324" s="128"/>
      <c r="T324" s="128"/>
      <c r="U324" s="128" t="s">
        <v>4149</v>
      </c>
      <c r="V324" s="128"/>
      <c r="W324" s="128"/>
      <c r="X324" s="132" t="s">
        <v>181</v>
      </c>
      <c r="Y324" s="163" t="s">
        <v>199</v>
      </c>
      <c r="Z324" s="163" t="s">
        <v>648</v>
      </c>
      <c r="AA324" s="103"/>
      <c r="AB324" s="103"/>
    </row>
    <row r="325" spans="1:28" ht="63.75">
      <c r="A325" s="106" t="s">
        <v>4149</v>
      </c>
      <c r="B325" s="106" t="s">
        <v>4149</v>
      </c>
      <c r="C325" s="106" t="s">
        <v>4149</v>
      </c>
      <c r="D325" s="106" t="s">
        <v>3652</v>
      </c>
      <c r="E325" s="106" t="s">
        <v>6122</v>
      </c>
      <c r="F325" s="106" t="s">
        <v>6123</v>
      </c>
      <c r="G325" s="106" t="s">
        <v>6124</v>
      </c>
      <c r="H325" s="307" t="s">
        <v>4366</v>
      </c>
      <c r="I325" s="123">
        <v>800</v>
      </c>
      <c r="J325" s="123">
        <v>800</v>
      </c>
      <c r="K325" s="123">
        <v>800</v>
      </c>
      <c r="L325" s="107" t="s">
        <v>6127</v>
      </c>
      <c r="M325" s="138" t="s">
        <v>6128</v>
      </c>
      <c r="N325" s="122" t="s">
        <v>4149</v>
      </c>
      <c r="O325" s="128" t="s">
        <v>4149</v>
      </c>
      <c r="P325" s="128"/>
      <c r="Q325" s="111">
        <v>2025</v>
      </c>
      <c r="R325" s="111">
        <v>2025</v>
      </c>
      <c r="S325" s="128"/>
      <c r="T325" s="128"/>
      <c r="U325" s="128" t="s">
        <v>4149</v>
      </c>
      <c r="V325" s="128"/>
      <c r="W325" s="128"/>
      <c r="X325" s="132" t="s">
        <v>181</v>
      </c>
      <c r="Y325" s="163" t="s">
        <v>199</v>
      </c>
      <c r="Z325" s="163" t="s">
        <v>648</v>
      </c>
      <c r="AA325" s="103"/>
      <c r="AB325" s="103"/>
    </row>
    <row r="326" spans="1:28" ht="63.75">
      <c r="A326" s="106" t="s">
        <v>4149</v>
      </c>
      <c r="B326" s="106" t="s">
        <v>4149</v>
      </c>
      <c r="C326" s="106" t="s">
        <v>4149</v>
      </c>
      <c r="D326" s="106" t="s">
        <v>3652</v>
      </c>
      <c r="E326" s="106" t="s">
        <v>6122</v>
      </c>
      <c r="F326" s="106" t="s">
        <v>6123</v>
      </c>
      <c r="G326" s="106" t="s">
        <v>6124</v>
      </c>
      <c r="H326" s="307" t="s">
        <v>4366</v>
      </c>
      <c r="I326" s="123">
        <v>500</v>
      </c>
      <c r="J326" s="123">
        <v>500</v>
      </c>
      <c r="K326" s="123">
        <v>500</v>
      </c>
      <c r="L326" s="107" t="s">
        <v>6129</v>
      </c>
      <c r="M326" s="138" t="s">
        <v>6130</v>
      </c>
      <c r="N326" s="122" t="s">
        <v>4149</v>
      </c>
      <c r="O326" s="128" t="s">
        <v>4149</v>
      </c>
      <c r="P326" s="128"/>
      <c r="Q326" s="111">
        <v>2025</v>
      </c>
      <c r="R326" s="111">
        <v>2025</v>
      </c>
      <c r="S326" s="128"/>
      <c r="T326" s="128"/>
      <c r="U326" s="128" t="s">
        <v>4149</v>
      </c>
      <c r="V326" s="128"/>
      <c r="W326" s="128"/>
      <c r="X326" s="132" t="s">
        <v>181</v>
      </c>
      <c r="Y326" s="163" t="s">
        <v>199</v>
      </c>
      <c r="Z326" s="163" t="s">
        <v>648</v>
      </c>
      <c r="AA326" s="103"/>
      <c r="AB326" s="103"/>
    </row>
    <row r="327" spans="1:28" ht="63.75">
      <c r="A327" s="106" t="s">
        <v>4149</v>
      </c>
      <c r="B327" s="106" t="s">
        <v>4149</v>
      </c>
      <c r="C327" s="106" t="s">
        <v>4149</v>
      </c>
      <c r="D327" s="106" t="s">
        <v>3652</v>
      </c>
      <c r="E327" s="106" t="s">
        <v>6122</v>
      </c>
      <c r="F327" s="106" t="s">
        <v>6123</v>
      </c>
      <c r="G327" s="106" t="s">
        <v>6124</v>
      </c>
      <c r="H327" s="307" t="s">
        <v>4366</v>
      </c>
      <c r="I327" s="123">
        <v>500</v>
      </c>
      <c r="J327" s="123">
        <v>500</v>
      </c>
      <c r="K327" s="123">
        <v>500</v>
      </c>
      <c r="L327" s="107" t="s">
        <v>6131</v>
      </c>
      <c r="M327" s="138" t="s">
        <v>6132</v>
      </c>
      <c r="N327" s="122" t="s">
        <v>4149</v>
      </c>
      <c r="O327" s="128" t="s">
        <v>4149</v>
      </c>
      <c r="P327" s="128"/>
      <c r="Q327" s="111">
        <v>2025</v>
      </c>
      <c r="R327" s="111">
        <v>2025</v>
      </c>
      <c r="S327" s="128"/>
      <c r="T327" s="128"/>
      <c r="U327" s="128" t="s">
        <v>4149</v>
      </c>
      <c r="V327" s="128"/>
      <c r="W327" s="128"/>
      <c r="X327" s="132" t="s">
        <v>181</v>
      </c>
      <c r="Y327" s="163" t="s">
        <v>199</v>
      </c>
      <c r="Z327" s="163" t="s">
        <v>648</v>
      </c>
      <c r="AA327" s="103"/>
      <c r="AB327" s="103"/>
    </row>
    <row r="328" spans="1:28" ht="63.75">
      <c r="A328" s="106" t="s">
        <v>4149</v>
      </c>
      <c r="B328" s="106" t="s">
        <v>4149</v>
      </c>
      <c r="C328" s="106" t="s">
        <v>4149</v>
      </c>
      <c r="D328" s="106" t="s">
        <v>3652</v>
      </c>
      <c r="E328" s="106" t="s">
        <v>6122</v>
      </c>
      <c r="F328" s="106" t="s">
        <v>6123</v>
      </c>
      <c r="G328" s="106" t="s">
        <v>6124</v>
      </c>
      <c r="H328" s="307" t="s">
        <v>4366</v>
      </c>
      <c r="I328" s="123">
        <v>200</v>
      </c>
      <c r="J328" s="123">
        <v>200</v>
      </c>
      <c r="K328" s="123">
        <v>200</v>
      </c>
      <c r="L328" s="107" t="s">
        <v>6133</v>
      </c>
      <c r="M328" s="138" t="s">
        <v>6134</v>
      </c>
      <c r="N328" s="122" t="s">
        <v>4149</v>
      </c>
      <c r="O328" s="128" t="s">
        <v>4149</v>
      </c>
      <c r="P328" s="128"/>
      <c r="Q328" s="111">
        <v>2025</v>
      </c>
      <c r="R328" s="111">
        <v>2025</v>
      </c>
      <c r="S328" s="128"/>
      <c r="T328" s="128"/>
      <c r="U328" s="128" t="s">
        <v>4149</v>
      </c>
      <c r="V328" s="128"/>
      <c r="W328" s="128"/>
      <c r="X328" s="132" t="s">
        <v>181</v>
      </c>
      <c r="Y328" s="163" t="s">
        <v>199</v>
      </c>
      <c r="Z328" s="163" t="s">
        <v>648</v>
      </c>
      <c r="AA328" s="103"/>
      <c r="AB328" s="103"/>
    </row>
    <row r="329" spans="1:28" ht="63.75">
      <c r="A329" s="106" t="s">
        <v>4149</v>
      </c>
      <c r="B329" s="106" t="s">
        <v>4149</v>
      </c>
      <c r="C329" s="106" t="s">
        <v>4149</v>
      </c>
      <c r="D329" s="106" t="s">
        <v>3652</v>
      </c>
      <c r="E329" s="106" t="s">
        <v>6122</v>
      </c>
      <c r="F329" s="106" t="s">
        <v>6123</v>
      </c>
      <c r="G329" s="106" t="s">
        <v>6124</v>
      </c>
      <c r="H329" s="307" t="s">
        <v>4366</v>
      </c>
      <c r="I329" s="123">
        <v>350</v>
      </c>
      <c r="J329" s="123">
        <v>350</v>
      </c>
      <c r="K329" s="123">
        <v>350</v>
      </c>
      <c r="L329" s="107" t="s">
        <v>6135</v>
      </c>
      <c r="M329" s="138" t="s">
        <v>6136</v>
      </c>
      <c r="N329" s="122" t="s">
        <v>4149</v>
      </c>
      <c r="O329" s="128" t="s">
        <v>4149</v>
      </c>
      <c r="P329" s="128"/>
      <c r="Q329" s="111">
        <v>2025</v>
      </c>
      <c r="R329" s="111">
        <v>2025</v>
      </c>
      <c r="S329" s="128"/>
      <c r="T329" s="128"/>
      <c r="U329" s="128" t="s">
        <v>4149</v>
      </c>
      <c r="V329" s="128"/>
      <c r="W329" s="128"/>
      <c r="X329" s="132" t="s">
        <v>181</v>
      </c>
      <c r="Y329" s="163" t="s">
        <v>199</v>
      </c>
      <c r="Z329" s="163" t="s">
        <v>648</v>
      </c>
      <c r="AA329" s="103"/>
      <c r="AB329" s="103"/>
    </row>
    <row r="330" spans="1:28" ht="63.75">
      <c r="A330" s="106" t="s">
        <v>4149</v>
      </c>
      <c r="B330" s="106" t="s">
        <v>4149</v>
      </c>
      <c r="C330" s="106" t="s">
        <v>4149</v>
      </c>
      <c r="D330" s="106" t="s">
        <v>3652</v>
      </c>
      <c r="E330" s="106" t="s">
        <v>6122</v>
      </c>
      <c r="F330" s="106" t="s">
        <v>6123</v>
      </c>
      <c r="G330" s="106" t="s">
        <v>6124</v>
      </c>
      <c r="H330" s="307" t="s">
        <v>4366</v>
      </c>
      <c r="I330" s="123">
        <v>800</v>
      </c>
      <c r="J330" s="123">
        <v>800</v>
      </c>
      <c r="K330" s="123">
        <v>800</v>
      </c>
      <c r="L330" s="107" t="s">
        <v>6137</v>
      </c>
      <c r="M330" s="138" t="s">
        <v>6138</v>
      </c>
      <c r="N330" s="122" t="s">
        <v>4149</v>
      </c>
      <c r="O330" s="128" t="s">
        <v>4149</v>
      </c>
      <c r="P330" s="128"/>
      <c r="Q330" s="111">
        <v>2025</v>
      </c>
      <c r="R330" s="111">
        <v>2025</v>
      </c>
      <c r="S330" s="128"/>
      <c r="T330" s="128"/>
      <c r="U330" s="128" t="s">
        <v>4149</v>
      </c>
      <c r="V330" s="128"/>
      <c r="W330" s="128"/>
      <c r="X330" s="132" t="s">
        <v>181</v>
      </c>
      <c r="Y330" s="163" t="s">
        <v>199</v>
      </c>
      <c r="Z330" s="163" t="s">
        <v>648</v>
      </c>
      <c r="AA330" s="103"/>
      <c r="AB330" s="103"/>
    </row>
    <row r="331" spans="1:28" ht="63.75">
      <c r="A331" s="106" t="s">
        <v>4149</v>
      </c>
      <c r="B331" s="106" t="s">
        <v>4149</v>
      </c>
      <c r="C331" s="106" t="s">
        <v>4149</v>
      </c>
      <c r="D331" s="106" t="s">
        <v>3652</v>
      </c>
      <c r="E331" s="106" t="s">
        <v>6122</v>
      </c>
      <c r="F331" s="106" t="s">
        <v>6123</v>
      </c>
      <c r="G331" s="106" t="s">
        <v>6124</v>
      </c>
      <c r="H331" s="307" t="s">
        <v>4366</v>
      </c>
      <c r="I331" s="123">
        <v>700</v>
      </c>
      <c r="J331" s="123">
        <v>700</v>
      </c>
      <c r="K331" s="123">
        <v>700</v>
      </c>
      <c r="L331" s="107" t="s">
        <v>6139</v>
      </c>
      <c r="M331" s="138" t="s">
        <v>6140</v>
      </c>
      <c r="N331" s="122" t="s">
        <v>4149</v>
      </c>
      <c r="O331" s="128" t="s">
        <v>4149</v>
      </c>
      <c r="P331" s="128"/>
      <c r="Q331" s="111">
        <v>2025</v>
      </c>
      <c r="R331" s="111">
        <v>2025</v>
      </c>
      <c r="S331" s="128"/>
      <c r="T331" s="128"/>
      <c r="U331" s="128" t="s">
        <v>4149</v>
      </c>
      <c r="V331" s="128"/>
      <c r="W331" s="128"/>
      <c r="X331" s="132" t="s">
        <v>181</v>
      </c>
      <c r="Y331" s="163" t="s">
        <v>199</v>
      </c>
      <c r="Z331" s="163" t="s">
        <v>648</v>
      </c>
      <c r="AA331" s="103"/>
      <c r="AB331" s="103"/>
    </row>
    <row r="332" spans="1:28" ht="306">
      <c r="A332" s="106" t="s">
        <v>6141</v>
      </c>
      <c r="B332" s="109" t="s">
        <v>6142</v>
      </c>
      <c r="C332" s="109" t="s">
        <v>4149</v>
      </c>
      <c r="D332" s="109" t="s">
        <v>771</v>
      </c>
      <c r="E332" s="109" t="s">
        <v>6143</v>
      </c>
      <c r="F332" s="106" t="s">
        <v>6144</v>
      </c>
      <c r="G332" s="109" t="s">
        <v>6145</v>
      </c>
      <c r="H332" s="307" t="s">
        <v>20</v>
      </c>
      <c r="I332" s="123">
        <v>7000</v>
      </c>
      <c r="J332" s="123">
        <v>4300</v>
      </c>
      <c r="K332" s="169">
        <v>0</v>
      </c>
      <c r="L332" s="150" t="s">
        <v>6146</v>
      </c>
      <c r="M332" s="138" t="s">
        <v>6142</v>
      </c>
      <c r="N332" s="214" t="s">
        <v>6147</v>
      </c>
      <c r="O332" s="150" t="s">
        <v>6148</v>
      </c>
      <c r="P332" s="128"/>
      <c r="Q332" s="111">
        <v>2024</v>
      </c>
      <c r="R332" s="111">
        <v>2025</v>
      </c>
      <c r="S332" s="130"/>
      <c r="T332" s="128"/>
      <c r="U332" s="107" t="s">
        <v>6149</v>
      </c>
      <c r="V332" s="128"/>
      <c r="W332" s="114"/>
      <c r="X332" s="163" t="s">
        <v>180</v>
      </c>
      <c r="Y332" s="132" t="s">
        <v>157</v>
      </c>
      <c r="Z332" s="132" t="s">
        <v>617</v>
      </c>
      <c r="AA332" s="103"/>
      <c r="AB332" s="103"/>
    </row>
    <row r="333" spans="1:28" ht="204">
      <c r="A333" s="106" t="s">
        <v>5938</v>
      </c>
      <c r="B333" s="109" t="s">
        <v>6150</v>
      </c>
      <c r="C333" s="109" t="s">
        <v>6150</v>
      </c>
      <c r="D333" s="109" t="s">
        <v>771</v>
      </c>
      <c r="E333" s="106" t="s">
        <v>6151</v>
      </c>
      <c r="F333" s="106" t="s">
        <v>6152</v>
      </c>
      <c r="G333" s="109" t="s">
        <v>4486</v>
      </c>
      <c r="H333" s="307" t="s">
        <v>20</v>
      </c>
      <c r="I333" s="123">
        <v>766500</v>
      </c>
      <c r="J333" s="169">
        <v>57411</v>
      </c>
      <c r="K333" s="169">
        <v>57411</v>
      </c>
      <c r="L333" s="115" t="s">
        <v>6153</v>
      </c>
      <c r="M333" s="139" t="s">
        <v>6154</v>
      </c>
      <c r="N333" s="214" t="s">
        <v>6155</v>
      </c>
      <c r="O333" s="134" t="s">
        <v>5945</v>
      </c>
      <c r="P333" s="107" t="s">
        <v>6156</v>
      </c>
      <c r="Q333" s="111">
        <v>2025</v>
      </c>
      <c r="R333" s="108">
        <v>2026</v>
      </c>
      <c r="S333" s="128"/>
      <c r="T333" s="128"/>
      <c r="U333" s="107" t="s">
        <v>6157</v>
      </c>
      <c r="V333" s="128"/>
      <c r="W333" s="128"/>
      <c r="X333" s="163" t="s">
        <v>180</v>
      </c>
      <c r="Y333" s="132" t="s">
        <v>157</v>
      </c>
      <c r="Z333" s="132" t="s">
        <v>299</v>
      </c>
      <c r="AA333" s="103"/>
      <c r="AB333" s="103"/>
    </row>
    <row r="334" spans="1:28" ht="191.25">
      <c r="A334" s="106" t="s">
        <v>5938</v>
      </c>
      <c r="B334" s="109" t="s">
        <v>4149</v>
      </c>
      <c r="C334" s="109" t="s">
        <v>6158</v>
      </c>
      <c r="D334" s="109" t="s">
        <v>771</v>
      </c>
      <c r="E334" s="106" t="s">
        <v>6159</v>
      </c>
      <c r="F334" s="106" t="s">
        <v>6160</v>
      </c>
      <c r="G334" s="109" t="s">
        <v>6161</v>
      </c>
      <c r="H334" s="307" t="s">
        <v>20</v>
      </c>
      <c r="I334" s="123">
        <v>90000</v>
      </c>
      <c r="J334" s="169">
        <v>41000</v>
      </c>
      <c r="K334" s="169">
        <v>41000</v>
      </c>
      <c r="L334" s="107" t="s">
        <v>6153</v>
      </c>
      <c r="M334" s="139" t="s">
        <v>6162</v>
      </c>
      <c r="N334" s="214" t="s">
        <v>6163</v>
      </c>
      <c r="O334" s="134" t="s">
        <v>5945</v>
      </c>
      <c r="P334" s="107" t="s">
        <v>6164</v>
      </c>
      <c r="Q334" s="111">
        <v>2025</v>
      </c>
      <c r="R334" s="108">
        <v>2026</v>
      </c>
      <c r="S334" s="128"/>
      <c r="T334" s="128"/>
      <c r="U334" s="107" t="s">
        <v>6165</v>
      </c>
      <c r="V334" s="128"/>
      <c r="W334" s="128"/>
      <c r="X334" s="163" t="s">
        <v>180</v>
      </c>
      <c r="Y334" s="132" t="s">
        <v>155</v>
      </c>
      <c r="Z334" s="132" t="s">
        <v>506</v>
      </c>
      <c r="AA334" s="103"/>
      <c r="AB334" s="103"/>
    </row>
    <row r="335" spans="1:28" ht="331.5">
      <c r="A335" s="106" t="s">
        <v>5938</v>
      </c>
      <c r="B335" s="109" t="s">
        <v>4149</v>
      </c>
      <c r="C335" s="109" t="s">
        <v>6166</v>
      </c>
      <c r="D335" s="109" t="s">
        <v>771</v>
      </c>
      <c r="E335" s="106" t="s">
        <v>6167</v>
      </c>
      <c r="F335" s="106" t="s">
        <v>6168</v>
      </c>
      <c r="G335" s="109" t="s">
        <v>6169</v>
      </c>
      <c r="H335" s="307" t="s">
        <v>20</v>
      </c>
      <c r="I335" s="123">
        <v>100000</v>
      </c>
      <c r="J335" s="169">
        <v>100000</v>
      </c>
      <c r="K335" s="169">
        <v>100000</v>
      </c>
      <c r="L335" s="107" t="s">
        <v>6153</v>
      </c>
      <c r="M335" s="138" t="s">
        <v>6170</v>
      </c>
      <c r="N335" s="214" t="s">
        <v>5944</v>
      </c>
      <c r="O335" s="134" t="s">
        <v>5945</v>
      </c>
      <c r="P335" s="107" t="s">
        <v>6171</v>
      </c>
      <c r="Q335" s="111">
        <v>2025</v>
      </c>
      <c r="R335" s="108">
        <v>2026</v>
      </c>
      <c r="S335" s="128"/>
      <c r="T335" s="128"/>
      <c r="U335" s="107" t="s">
        <v>6172</v>
      </c>
      <c r="V335" s="128"/>
      <c r="W335" s="128"/>
      <c r="X335" s="163" t="s">
        <v>180</v>
      </c>
      <c r="Y335" s="132" t="s">
        <v>157</v>
      </c>
      <c r="Z335" s="132" t="s">
        <v>574</v>
      </c>
      <c r="AA335" s="103"/>
      <c r="AB335" s="103"/>
    </row>
    <row r="336" spans="1:28" ht="409.5">
      <c r="A336" s="106" t="s">
        <v>6173</v>
      </c>
      <c r="B336" s="219" t="s">
        <v>6174</v>
      </c>
      <c r="C336" s="106" t="s">
        <v>6175</v>
      </c>
      <c r="D336" s="106" t="s">
        <v>3954</v>
      </c>
      <c r="E336" s="182" t="s">
        <v>6176</v>
      </c>
      <c r="F336" s="106" t="s">
        <v>6177</v>
      </c>
      <c r="G336" s="109" t="s">
        <v>6178</v>
      </c>
      <c r="H336" s="307" t="s">
        <v>677</v>
      </c>
      <c r="I336" s="202">
        <v>199997.5</v>
      </c>
      <c r="J336" s="202">
        <v>199997.5</v>
      </c>
      <c r="K336" s="123">
        <v>0</v>
      </c>
      <c r="L336" s="164" t="s">
        <v>4122</v>
      </c>
      <c r="M336" s="139" t="s">
        <v>6179</v>
      </c>
      <c r="N336" s="213" t="s">
        <v>6180</v>
      </c>
      <c r="O336" s="164" t="s">
        <v>6181</v>
      </c>
      <c r="P336" s="128"/>
      <c r="Q336" s="141">
        <v>46023</v>
      </c>
      <c r="R336" s="141">
        <v>46752</v>
      </c>
      <c r="S336" s="115" t="s">
        <v>6182</v>
      </c>
      <c r="T336" s="107" t="s">
        <v>6183</v>
      </c>
      <c r="U336" s="107" t="s">
        <v>6184</v>
      </c>
      <c r="V336" s="107" t="s">
        <v>6185</v>
      </c>
      <c r="W336" s="107" t="s">
        <v>6186</v>
      </c>
      <c r="X336" s="180" t="s">
        <v>148</v>
      </c>
      <c r="Y336" s="180" t="s">
        <v>209</v>
      </c>
      <c r="Z336" s="180" t="s">
        <v>418</v>
      </c>
      <c r="AA336" s="103"/>
      <c r="AB336" s="103"/>
    </row>
    <row r="337" spans="1:28" ht="409.5">
      <c r="A337" s="106" t="s">
        <v>5938</v>
      </c>
      <c r="B337" s="109" t="s">
        <v>4149</v>
      </c>
      <c r="C337" s="106" t="s">
        <v>6187</v>
      </c>
      <c r="D337" s="106" t="s">
        <v>3652</v>
      </c>
      <c r="E337" s="106" t="s">
        <v>6188</v>
      </c>
      <c r="F337" s="106" t="s">
        <v>6189</v>
      </c>
      <c r="G337" s="182" t="s">
        <v>5293</v>
      </c>
      <c r="H337" s="308" t="s">
        <v>5284</v>
      </c>
      <c r="I337" s="123">
        <v>1628080</v>
      </c>
      <c r="J337" s="123">
        <v>701360</v>
      </c>
      <c r="K337" s="116">
        <v>701360</v>
      </c>
      <c r="L337" s="115" t="s">
        <v>4122</v>
      </c>
      <c r="M337" s="138" t="s">
        <v>6170</v>
      </c>
      <c r="N337" s="122" t="s">
        <v>6190</v>
      </c>
      <c r="O337" s="182" t="s">
        <v>5945</v>
      </c>
      <c r="P337" s="128" t="s">
        <v>6191</v>
      </c>
      <c r="Q337" s="111">
        <v>2025</v>
      </c>
      <c r="R337" s="111">
        <v>2026</v>
      </c>
      <c r="S337" s="128"/>
      <c r="T337" s="128"/>
      <c r="U337" s="107" t="s">
        <v>6192</v>
      </c>
      <c r="V337" s="107" t="s">
        <v>6193</v>
      </c>
      <c r="W337" s="107" t="s">
        <v>6194</v>
      </c>
      <c r="X337" s="132" t="s">
        <v>180</v>
      </c>
      <c r="Y337" s="132" t="s">
        <v>157</v>
      </c>
      <c r="Z337" s="132" t="s">
        <v>574</v>
      </c>
      <c r="AA337" s="103"/>
      <c r="AB337" s="103"/>
    </row>
    <row r="338" spans="1:28" ht="409.5">
      <c r="A338" s="106" t="s">
        <v>5938</v>
      </c>
      <c r="B338" s="109" t="s">
        <v>4149</v>
      </c>
      <c r="C338" s="106" t="s">
        <v>6166</v>
      </c>
      <c r="D338" s="106" t="s">
        <v>3652</v>
      </c>
      <c r="E338" s="106" t="s">
        <v>6195</v>
      </c>
      <c r="F338" s="106" t="s">
        <v>6196</v>
      </c>
      <c r="G338" s="182" t="s">
        <v>6197</v>
      </c>
      <c r="H338" s="308" t="s">
        <v>5284</v>
      </c>
      <c r="I338" s="123">
        <v>1268362</v>
      </c>
      <c r="J338" s="123">
        <v>380000</v>
      </c>
      <c r="K338" s="148">
        <v>380000</v>
      </c>
      <c r="L338" s="115" t="s">
        <v>4122</v>
      </c>
      <c r="M338" s="138" t="s">
        <v>6198</v>
      </c>
      <c r="N338" s="156" t="s">
        <v>6190</v>
      </c>
      <c r="O338" s="182" t="s">
        <v>5945</v>
      </c>
      <c r="P338" s="128"/>
      <c r="Q338" s="111">
        <v>2025</v>
      </c>
      <c r="R338" s="108">
        <v>2026</v>
      </c>
      <c r="S338" s="128"/>
      <c r="T338" s="128"/>
      <c r="U338" s="107" t="s">
        <v>6199</v>
      </c>
      <c r="V338" s="107" t="s">
        <v>6200</v>
      </c>
      <c r="W338" s="128"/>
      <c r="X338" s="132" t="s">
        <v>180</v>
      </c>
      <c r="Y338" s="132" t="s">
        <v>157</v>
      </c>
      <c r="Z338" s="132" t="s">
        <v>574</v>
      </c>
      <c r="AA338" s="103"/>
      <c r="AB338" s="103"/>
    </row>
    <row r="339" spans="1:28" ht="38.25">
      <c r="A339" s="128" t="s">
        <v>6201</v>
      </c>
      <c r="B339" s="128">
        <v>101167361</v>
      </c>
      <c r="C339" s="128" t="s">
        <v>6202</v>
      </c>
      <c r="D339" s="91" t="s">
        <v>3926</v>
      </c>
      <c r="E339" s="227" t="s">
        <v>6203</v>
      </c>
      <c r="F339" s="91" t="s">
        <v>6204</v>
      </c>
      <c r="G339" s="91" t="s">
        <v>6205</v>
      </c>
      <c r="H339" s="102" t="s">
        <v>6206</v>
      </c>
      <c r="I339" s="91">
        <v>956600</v>
      </c>
      <c r="J339" s="91">
        <v>956600</v>
      </c>
      <c r="K339" s="91">
        <v>9268</v>
      </c>
      <c r="L339" s="128" t="s">
        <v>6207</v>
      </c>
      <c r="M339" s="128">
        <v>101167361</v>
      </c>
      <c r="N339" s="91" t="s">
        <v>6208</v>
      </c>
      <c r="O339" s="128" t="s">
        <v>4065</v>
      </c>
      <c r="P339" s="128" t="s">
        <v>6209</v>
      </c>
      <c r="Q339" s="539">
        <v>45566</v>
      </c>
      <c r="R339" s="539">
        <v>46477</v>
      </c>
      <c r="S339" s="91" t="s">
        <v>691</v>
      </c>
      <c r="T339" s="91" t="s">
        <v>691</v>
      </c>
      <c r="U339" s="91" t="s">
        <v>6210</v>
      </c>
      <c r="V339" s="91" t="s">
        <v>691</v>
      </c>
      <c r="W339" s="91" t="s">
        <v>691</v>
      </c>
      <c r="X339" s="274" t="s">
        <v>147</v>
      </c>
      <c r="Y339" s="274" t="s">
        <v>187</v>
      </c>
      <c r="Z339" s="274" t="s">
        <v>484</v>
      </c>
      <c r="AA339" s="103"/>
      <c r="AB339" s="103"/>
    </row>
    <row r="340" spans="1:28">
      <c r="A340" s="91" t="s">
        <v>6211</v>
      </c>
      <c r="B340" s="91" t="s">
        <v>6212</v>
      </c>
      <c r="C340" s="91" t="s">
        <v>6213</v>
      </c>
      <c r="D340" s="91" t="s">
        <v>3926</v>
      </c>
      <c r="E340" s="91" t="s">
        <v>6214</v>
      </c>
      <c r="F340" s="91" t="s">
        <v>6215</v>
      </c>
      <c r="G340" s="91" t="s">
        <v>6216</v>
      </c>
      <c r="H340" s="101" t="s">
        <v>6209</v>
      </c>
      <c r="I340" s="91">
        <v>36850</v>
      </c>
      <c r="J340" s="91">
        <v>33500</v>
      </c>
      <c r="K340" s="91">
        <v>33500</v>
      </c>
      <c r="L340" s="91" t="s">
        <v>6068</v>
      </c>
      <c r="M340" s="91" t="s">
        <v>6217</v>
      </c>
      <c r="N340" s="91" t="s">
        <v>6211</v>
      </c>
      <c r="O340" s="91" t="s">
        <v>6211</v>
      </c>
      <c r="P340" s="91" t="s">
        <v>691</v>
      </c>
      <c r="Q340" s="91">
        <v>2025</v>
      </c>
      <c r="R340" s="91">
        <v>2025</v>
      </c>
      <c r="S340" s="91" t="s">
        <v>691</v>
      </c>
      <c r="T340" s="91" t="s">
        <v>691</v>
      </c>
      <c r="U340" s="91" t="s">
        <v>6218</v>
      </c>
      <c r="V340" s="91" t="s">
        <v>691</v>
      </c>
      <c r="W340" s="91" t="s">
        <v>691</v>
      </c>
      <c r="X340" s="274" t="s">
        <v>147</v>
      </c>
      <c r="Y340" s="274" t="s">
        <v>187</v>
      </c>
      <c r="Z340" s="274" t="s">
        <v>484</v>
      </c>
      <c r="AA340" s="103"/>
      <c r="AB340" s="103"/>
    </row>
    <row r="341" spans="1:28" ht="382.5">
      <c r="A341" s="223" t="s">
        <v>6220</v>
      </c>
      <c r="B341" s="223">
        <v>101092639</v>
      </c>
      <c r="C341" s="221" t="s">
        <v>6221</v>
      </c>
      <c r="D341" s="221" t="s">
        <v>3926</v>
      </c>
      <c r="E341" s="223" t="s">
        <v>6222</v>
      </c>
      <c r="F341" s="223" t="s">
        <v>6223</v>
      </c>
      <c r="G341" s="223" t="s">
        <v>6224</v>
      </c>
      <c r="H341" s="333" t="s">
        <v>6225</v>
      </c>
      <c r="I341" s="311">
        <v>261750</v>
      </c>
      <c r="J341" s="311">
        <v>196406</v>
      </c>
      <c r="K341" s="311">
        <v>26188</v>
      </c>
      <c r="L341" s="223" t="s">
        <v>6226</v>
      </c>
      <c r="M341" s="223">
        <v>101092639</v>
      </c>
      <c r="N341" s="223" t="s">
        <v>6227</v>
      </c>
      <c r="O341" s="223" t="s">
        <v>6228</v>
      </c>
      <c r="P341" s="221" t="s">
        <v>691</v>
      </c>
      <c r="Q341" s="312">
        <v>44927</v>
      </c>
      <c r="R341" s="312">
        <v>46012</v>
      </c>
      <c r="S341" s="221" t="s">
        <v>691</v>
      </c>
      <c r="T341" s="221" t="s">
        <v>691</v>
      </c>
      <c r="U341" s="223" t="s">
        <v>6229</v>
      </c>
      <c r="V341" s="223" t="s">
        <v>6230</v>
      </c>
      <c r="W341" s="221" t="s">
        <v>691</v>
      </c>
      <c r="X341" s="313" t="s">
        <v>148</v>
      </c>
      <c r="Y341" s="313" t="s">
        <v>208</v>
      </c>
      <c r="Z341" s="313" t="s">
        <v>416</v>
      </c>
      <c r="AA341" s="221" t="s">
        <v>6219</v>
      </c>
      <c r="AB341" s="103"/>
    </row>
    <row r="342" spans="1:28" ht="409.5">
      <c r="A342" s="223" t="s">
        <v>6231</v>
      </c>
      <c r="B342" s="223">
        <v>101086381</v>
      </c>
      <c r="C342" s="221" t="s">
        <v>6232</v>
      </c>
      <c r="D342" s="221" t="s">
        <v>3652</v>
      </c>
      <c r="E342" s="223" t="s">
        <v>6233</v>
      </c>
      <c r="F342" s="223" t="s">
        <v>6234</v>
      </c>
      <c r="G342" s="223" t="s">
        <v>6235</v>
      </c>
      <c r="H342" s="333" t="s">
        <v>6225</v>
      </c>
      <c r="I342" s="311">
        <v>1264200</v>
      </c>
      <c r="J342" s="311">
        <v>1149540</v>
      </c>
      <c r="K342" s="314">
        <v>359935</v>
      </c>
      <c r="L342" s="223" t="s">
        <v>6236</v>
      </c>
      <c r="M342" s="223" t="s">
        <v>6237</v>
      </c>
      <c r="N342" s="223" t="s">
        <v>6238</v>
      </c>
      <c r="O342" s="223" t="s">
        <v>6239</v>
      </c>
      <c r="P342" s="221" t="s">
        <v>691</v>
      </c>
      <c r="Q342" s="221">
        <v>2022</v>
      </c>
      <c r="R342" s="221">
        <v>2026</v>
      </c>
      <c r="S342" s="221" t="s">
        <v>691</v>
      </c>
      <c r="T342" s="221" t="s">
        <v>691</v>
      </c>
      <c r="U342" s="315" t="s">
        <v>6240</v>
      </c>
      <c r="V342" s="315" t="s">
        <v>6241</v>
      </c>
      <c r="W342" s="221" t="s">
        <v>691</v>
      </c>
      <c r="X342" s="313" t="s">
        <v>148</v>
      </c>
      <c r="Y342" s="313" t="s">
        <v>208</v>
      </c>
      <c r="Z342" s="313" t="s">
        <v>637</v>
      </c>
      <c r="AA342" s="221" t="s">
        <v>6219</v>
      </c>
      <c r="AB342" s="103"/>
    </row>
    <row r="343" spans="1:28" ht="357">
      <c r="A343" s="223" t="s">
        <v>6242</v>
      </c>
      <c r="B343" s="223">
        <v>101102412</v>
      </c>
      <c r="C343" s="221" t="s">
        <v>6243</v>
      </c>
      <c r="D343" s="221" t="s">
        <v>6244</v>
      </c>
      <c r="E343" s="223" t="s">
        <v>6245</v>
      </c>
      <c r="F343" s="223" t="s">
        <v>6246</v>
      </c>
      <c r="G343" s="223" t="s">
        <v>6247</v>
      </c>
      <c r="H343" s="333" t="s">
        <v>6225</v>
      </c>
      <c r="I343" s="311"/>
      <c r="J343" s="311"/>
      <c r="K343" s="311">
        <v>0</v>
      </c>
      <c r="L343" s="223" t="s">
        <v>6248</v>
      </c>
      <c r="M343" s="223">
        <v>101102412</v>
      </c>
      <c r="N343" s="223"/>
      <c r="O343" s="223" t="s">
        <v>6249</v>
      </c>
      <c r="P343" s="221" t="s">
        <v>691</v>
      </c>
      <c r="Q343" s="221">
        <v>2021</v>
      </c>
      <c r="R343" s="221">
        <v>2025</v>
      </c>
      <c r="S343" s="221" t="s">
        <v>691</v>
      </c>
      <c r="T343" s="221" t="s">
        <v>691</v>
      </c>
      <c r="U343" s="223" t="s">
        <v>6250</v>
      </c>
      <c r="V343" s="223" t="s">
        <v>6251</v>
      </c>
      <c r="W343" s="221" t="s">
        <v>691</v>
      </c>
      <c r="X343" s="313" t="s">
        <v>148</v>
      </c>
      <c r="Y343" s="313" t="s">
        <v>208</v>
      </c>
      <c r="Z343" s="313" t="s">
        <v>497</v>
      </c>
      <c r="AA343" s="221" t="s">
        <v>6219</v>
      </c>
      <c r="AB343" s="103"/>
    </row>
    <row r="344" spans="1:28" ht="409.5">
      <c r="A344" s="223" t="s">
        <v>6252</v>
      </c>
      <c r="B344" s="223" t="s">
        <v>6253</v>
      </c>
      <c r="C344" s="221" t="s">
        <v>691</v>
      </c>
      <c r="D344" s="221" t="s">
        <v>3652</v>
      </c>
      <c r="E344" s="223" t="s">
        <v>6254</v>
      </c>
      <c r="F344" s="223" t="s">
        <v>6255</v>
      </c>
      <c r="G344" s="223" t="s">
        <v>6256</v>
      </c>
      <c r="H344" s="333" t="s">
        <v>6225</v>
      </c>
      <c r="I344" s="311">
        <v>69053</v>
      </c>
      <c r="J344" s="311">
        <v>48373</v>
      </c>
      <c r="K344" s="311">
        <v>10698</v>
      </c>
      <c r="L344" s="223" t="s">
        <v>6257</v>
      </c>
      <c r="M344" s="223" t="s">
        <v>6258</v>
      </c>
      <c r="N344" s="223" t="s">
        <v>6259</v>
      </c>
      <c r="O344" s="223" t="s">
        <v>6260</v>
      </c>
      <c r="P344" s="221" t="s">
        <v>691</v>
      </c>
      <c r="Q344" s="221">
        <v>2024</v>
      </c>
      <c r="R344" s="221">
        <v>2025</v>
      </c>
      <c r="S344" s="221" t="s">
        <v>691</v>
      </c>
      <c r="T344" s="221" t="s">
        <v>691</v>
      </c>
      <c r="U344" s="223" t="s">
        <v>6261</v>
      </c>
      <c r="V344" s="223" t="s">
        <v>6262</v>
      </c>
      <c r="W344" s="221" t="s">
        <v>691</v>
      </c>
      <c r="X344" s="313" t="s">
        <v>148</v>
      </c>
      <c r="Y344" s="313" t="s">
        <v>208</v>
      </c>
      <c r="Z344" s="313" t="s">
        <v>654</v>
      </c>
      <c r="AA344" s="221" t="s">
        <v>6219</v>
      </c>
      <c r="AB344" s="103"/>
    </row>
    <row r="345" spans="1:28" ht="409.5">
      <c r="A345" s="223"/>
      <c r="B345" s="223" t="s">
        <v>6263</v>
      </c>
      <c r="C345" s="221" t="s">
        <v>691</v>
      </c>
      <c r="D345" s="221" t="s">
        <v>3652</v>
      </c>
      <c r="E345" s="223" t="s">
        <v>6264</v>
      </c>
      <c r="F345" s="223" t="s">
        <v>6265</v>
      </c>
      <c r="G345" s="223" t="s">
        <v>6266</v>
      </c>
      <c r="H345" s="333" t="s">
        <v>6225</v>
      </c>
      <c r="I345" s="311"/>
      <c r="J345" s="311">
        <v>8760</v>
      </c>
      <c r="K345" s="316">
        <v>0</v>
      </c>
      <c r="L345" s="223" t="s">
        <v>6267</v>
      </c>
      <c r="M345" s="317" t="s">
        <v>6268</v>
      </c>
      <c r="N345" s="223" t="s">
        <v>6269</v>
      </c>
      <c r="O345" s="223" t="s">
        <v>6270</v>
      </c>
      <c r="P345" s="221" t="s">
        <v>691</v>
      </c>
      <c r="Q345" s="221">
        <v>2025</v>
      </c>
      <c r="R345" s="221">
        <v>2026</v>
      </c>
      <c r="S345" s="221" t="s">
        <v>691</v>
      </c>
      <c r="T345" s="221" t="s">
        <v>691</v>
      </c>
      <c r="U345" s="317" t="s">
        <v>6271</v>
      </c>
      <c r="V345" s="223" t="s">
        <v>6272</v>
      </c>
      <c r="W345" s="221" t="s">
        <v>6273</v>
      </c>
      <c r="X345" s="313" t="s">
        <v>148</v>
      </c>
      <c r="Y345" s="313" t="s">
        <v>208</v>
      </c>
      <c r="Z345" s="313" t="s">
        <v>657</v>
      </c>
      <c r="AA345" s="221" t="s">
        <v>6219</v>
      </c>
      <c r="AB345" s="103"/>
    </row>
    <row r="346" spans="1:28" ht="409.5">
      <c r="A346" s="223" t="s">
        <v>6275</v>
      </c>
      <c r="B346" s="223" t="s">
        <v>6276</v>
      </c>
      <c r="C346" s="221" t="s">
        <v>691</v>
      </c>
      <c r="D346" s="221"/>
      <c r="E346" s="223" t="s">
        <v>6277</v>
      </c>
      <c r="F346" s="223" t="s">
        <v>6278</v>
      </c>
      <c r="G346" s="223" t="s">
        <v>6247</v>
      </c>
      <c r="H346" s="333" t="s">
        <v>6225</v>
      </c>
      <c r="I346" s="311">
        <v>15862.5</v>
      </c>
      <c r="J346" s="311">
        <v>12690</v>
      </c>
      <c r="K346" s="316">
        <v>0</v>
      </c>
      <c r="L346" s="223" t="s">
        <v>6279</v>
      </c>
      <c r="M346" s="223" t="s">
        <v>6276</v>
      </c>
      <c r="N346" s="223"/>
      <c r="O346" s="223" t="s">
        <v>6280</v>
      </c>
      <c r="P346" s="221" t="s">
        <v>691</v>
      </c>
      <c r="Q346" s="221">
        <v>2025</v>
      </c>
      <c r="R346" s="221">
        <v>2025</v>
      </c>
      <c r="S346" s="221" t="s">
        <v>691</v>
      </c>
      <c r="T346" s="221" t="s">
        <v>691</v>
      </c>
      <c r="U346" s="223" t="s">
        <v>6281</v>
      </c>
      <c r="V346" s="223" t="s">
        <v>6282</v>
      </c>
      <c r="W346" s="221" t="s">
        <v>691</v>
      </c>
      <c r="X346" s="313" t="s">
        <v>148</v>
      </c>
      <c r="Y346" s="313" t="s">
        <v>208</v>
      </c>
      <c r="Z346" s="313" t="s">
        <v>657</v>
      </c>
      <c r="AA346" s="221" t="s">
        <v>6274</v>
      </c>
      <c r="AB346" s="103"/>
    </row>
    <row r="347" spans="1:28" ht="409.5">
      <c r="A347" s="317" t="s">
        <v>6283</v>
      </c>
      <c r="B347" s="223" t="s">
        <v>6284</v>
      </c>
      <c r="C347" s="221" t="s">
        <v>6285</v>
      </c>
      <c r="D347" s="221" t="s">
        <v>3926</v>
      </c>
      <c r="E347" s="223" t="s">
        <v>6285</v>
      </c>
      <c r="F347" s="223" t="s">
        <v>6285</v>
      </c>
      <c r="G347" s="223" t="s">
        <v>6286</v>
      </c>
      <c r="H347" s="333" t="s">
        <v>6225</v>
      </c>
      <c r="I347" s="311">
        <v>343250</v>
      </c>
      <c r="J347" s="311">
        <v>343250</v>
      </c>
      <c r="K347" s="311">
        <v>257438</v>
      </c>
      <c r="L347" s="223" t="s">
        <v>6226</v>
      </c>
      <c r="M347" s="223">
        <v>101212947</v>
      </c>
      <c r="N347" s="223" t="s">
        <v>6287</v>
      </c>
      <c r="O347" s="223" t="s">
        <v>6288</v>
      </c>
      <c r="P347" s="221" t="s">
        <v>691</v>
      </c>
      <c r="Q347" s="312">
        <v>45778</v>
      </c>
      <c r="R347" s="312">
        <v>46873</v>
      </c>
      <c r="S347" s="221" t="s">
        <v>691</v>
      </c>
      <c r="T347" s="221" t="s">
        <v>691</v>
      </c>
      <c r="U347" s="223" t="s">
        <v>6289</v>
      </c>
      <c r="V347" s="223" t="s">
        <v>6290</v>
      </c>
      <c r="W347" s="221" t="s">
        <v>691</v>
      </c>
      <c r="X347" s="313" t="s">
        <v>148</v>
      </c>
      <c r="Y347" s="313" t="s">
        <v>208</v>
      </c>
      <c r="Z347" s="313" t="s">
        <v>657</v>
      </c>
      <c r="AA347" s="221" t="s">
        <v>6219</v>
      </c>
      <c r="AB347" s="103"/>
    </row>
    <row r="348" spans="1:28" ht="409.5">
      <c r="A348" s="317" t="s">
        <v>6291</v>
      </c>
      <c r="B348" s="223"/>
      <c r="C348" s="221" t="s">
        <v>6292</v>
      </c>
      <c r="D348" s="221" t="s">
        <v>3652</v>
      </c>
      <c r="E348" s="223" t="s">
        <v>6293</v>
      </c>
      <c r="F348" s="223" t="s">
        <v>6294</v>
      </c>
      <c r="G348" s="223" t="s">
        <v>6295</v>
      </c>
      <c r="H348" s="333" t="s">
        <v>6225</v>
      </c>
      <c r="I348" s="311"/>
      <c r="J348" s="311"/>
      <c r="K348" s="311">
        <v>0</v>
      </c>
      <c r="L348" s="223" t="s">
        <v>6296</v>
      </c>
      <c r="M348" s="223"/>
      <c r="N348" s="223"/>
      <c r="O348" s="223" t="s">
        <v>6297</v>
      </c>
      <c r="P348" s="221" t="s">
        <v>691</v>
      </c>
      <c r="Q348" s="221">
        <v>2025</v>
      </c>
      <c r="R348" s="221">
        <v>2027</v>
      </c>
      <c r="S348" s="221" t="s">
        <v>691</v>
      </c>
      <c r="T348" s="221" t="s">
        <v>691</v>
      </c>
      <c r="U348" s="223" t="s">
        <v>6298</v>
      </c>
      <c r="V348" s="223" t="s">
        <v>6299</v>
      </c>
      <c r="W348" s="221" t="s">
        <v>691</v>
      </c>
      <c r="X348" s="313" t="s">
        <v>148</v>
      </c>
      <c r="Y348" s="313" t="s">
        <v>208</v>
      </c>
      <c r="Z348" s="313" t="s">
        <v>657</v>
      </c>
      <c r="AA348" s="221" t="s">
        <v>6219</v>
      </c>
      <c r="AB348" s="103"/>
    </row>
    <row r="349" spans="1:28" ht="369.75">
      <c r="A349" s="223" t="s">
        <v>6300</v>
      </c>
      <c r="B349" s="223" t="s">
        <v>6301</v>
      </c>
      <c r="C349" s="221" t="s">
        <v>6302</v>
      </c>
      <c r="D349" s="221" t="s">
        <v>3652</v>
      </c>
      <c r="E349" s="223" t="s">
        <v>6303</v>
      </c>
      <c r="F349" s="223" t="s">
        <v>6304</v>
      </c>
      <c r="G349" s="223" t="s">
        <v>6295</v>
      </c>
      <c r="H349" s="333" t="s">
        <v>6225</v>
      </c>
      <c r="I349" s="311"/>
      <c r="J349" s="311"/>
      <c r="K349" s="311">
        <v>0</v>
      </c>
      <c r="L349" s="223" t="s">
        <v>6305</v>
      </c>
      <c r="M349" s="223" t="s">
        <v>6301</v>
      </c>
      <c r="N349" s="223" t="s">
        <v>6300</v>
      </c>
      <c r="O349" s="223" t="s">
        <v>6306</v>
      </c>
      <c r="P349" s="221" t="s">
        <v>691</v>
      </c>
      <c r="Q349" s="221">
        <v>2025</v>
      </c>
      <c r="R349" s="221">
        <v>2029</v>
      </c>
      <c r="S349" s="221" t="s">
        <v>691</v>
      </c>
      <c r="T349" s="221" t="s">
        <v>691</v>
      </c>
      <c r="U349" s="223" t="s">
        <v>6307</v>
      </c>
      <c r="V349" s="223" t="s">
        <v>6308</v>
      </c>
      <c r="W349" s="221" t="s">
        <v>691</v>
      </c>
      <c r="X349" s="313" t="s">
        <v>148</v>
      </c>
      <c r="Y349" s="313" t="s">
        <v>208</v>
      </c>
      <c r="Z349" s="313" t="s">
        <v>657</v>
      </c>
      <c r="AA349" s="221" t="s">
        <v>6219</v>
      </c>
      <c r="AB349" s="103"/>
    </row>
    <row r="350" spans="1:28" ht="409.5">
      <c r="A350" s="223" t="s">
        <v>6309</v>
      </c>
      <c r="B350" s="223" t="s">
        <v>6310</v>
      </c>
      <c r="C350" s="221" t="s">
        <v>6311</v>
      </c>
      <c r="D350" s="221" t="s">
        <v>3652</v>
      </c>
      <c r="E350" s="223" t="s">
        <v>6312</v>
      </c>
      <c r="F350" s="223" t="s">
        <v>6313</v>
      </c>
      <c r="G350" s="223" t="s">
        <v>6314</v>
      </c>
      <c r="H350" s="333" t="s">
        <v>6225</v>
      </c>
      <c r="I350" s="311"/>
      <c r="J350" s="311"/>
      <c r="K350" s="311">
        <v>0</v>
      </c>
      <c r="L350" s="223" t="s">
        <v>6305</v>
      </c>
      <c r="M350" s="223" t="s">
        <v>6310</v>
      </c>
      <c r="N350" s="223" t="s">
        <v>6309</v>
      </c>
      <c r="O350" s="223" t="s">
        <v>6306</v>
      </c>
      <c r="P350" s="221" t="s">
        <v>691</v>
      </c>
      <c r="Q350" s="221">
        <v>2024</v>
      </c>
      <c r="R350" s="221">
        <v>2028</v>
      </c>
      <c r="S350" s="221"/>
      <c r="T350" s="221"/>
      <c r="U350" s="223" t="s">
        <v>6315</v>
      </c>
      <c r="V350" s="223" t="s">
        <v>6316</v>
      </c>
      <c r="W350" s="221"/>
      <c r="X350" s="313" t="s">
        <v>148</v>
      </c>
      <c r="Y350" s="313" t="s">
        <v>212</v>
      </c>
      <c r="Z350" s="313" t="s">
        <v>212</v>
      </c>
      <c r="AA350" s="221" t="s">
        <v>6219</v>
      </c>
      <c r="AB350" s="103"/>
    </row>
    <row r="351" spans="1:28" ht="409.5">
      <c r="A351" s="223"/>
      <c r="B351" s="223" t="s">
        <v>6317</v>
      </c>
      <c r="C351" s="221" t="s">
        <v>6318</v>
      </c>
      <c r="D351" s="221" t="s">
        <v>3652</v>
      </c>
      <c r="E351" s="223" t="s">
        <v>6319</v>
      </c>
      <c r="F351" s="223"/>
      <c r="G351" s="223" t="s">
        <v>6320</v>
      </c>
      <c r="H351" s="333" t="s">
        <v>6225</v>
      </c>
      <c r="I351" s="311"/>
      <c r="J351" s="314"/>
      <c r="K351" s="311">
        <v>41500</v>
      </c>
      <c r="L351" s="223" t="s">
        <v>6321</v>
      </c>
      <c r="M351" s="223" t="s">
        <v>6322</v>
      </c>
      <c r="N351" s="318" t="s">
        <v>6323</v>
      </c>
      <c r="O351" s="223"/>
      <c r="P351" s="221" t="s">
        <v>691</v>
      </c>
      <c r="Q351" s="221">
        <v>2025</v>
      </c>
      <c r="R351" s="221">
        <v>2026</v>
      </c>
      <c r="S351" s="221" t="s">
        <v>691</v>
      </c>
      <c r="T351" s="221" t="s">
        <v>691</v>
      </c>
      <c r="U351" s="223" t="s">
        <v>6324</v>
      </c>
      <c r="V351" s="317" t="s">
        <v>6325</v>
      </c>
      <c r="W351" s="221" t="s">
        <v>691</v>
      </c>
      <c r="X351" s="313" t="s">
        <v>148</v>
      </c>
      <c r="Y351" s="313" t="s">
        <v>208</v>
      </c>
      <c r="Z351" s="313" t="s">
        <v>630</v>
      </c>
      <c r="AA351" s="221" t="s">
        <v>6219</v>
      </c>
      <c r="AB351" s="103"/>
    </row>
    <row r="352" spans="1:28" ht="306">
      <c r="A352" s="223"/>
      <c r="B352" s="223" t="s">
        <v>6326</v>
      </c>
      <c r="C352" s="221" t="s">
        <v>691</v>
      </c>
      <c r="D352" s="221" t="s">
        <v>3926</v>
      </c>
      <c r="E352" s="223" t="s">
        <v>6327</v>
      </c>
      <c r="F352" s="223"/>
      <c r="G352" s="223" t="s">
        <v>6320</v>
      </c>
      <c r="H352" s="333" t="s">
        <v>6225</v>
      </c>
      <c r="I352" s="311"/>
      <c r="J352" s="311"/>
      <c r="K352" s="311">
        <v>14296</v>
      </c>
      <c r="L352" s="223" t="s">
        <v>6328</v>
      </c>
      <c r="M352" s="223" t="s">
        <v>6329</v>
      </c>
      <c r="N352" s="223" t="s">
        <v>6330</v>
      </c>
      <c r="O352" s="223" t="s">
        <v>6331</v>
      </c>
      <c r="P352" s="221" t="s">
        <v>691</v>
      </c>
      <c r="Q352" s="221">
        <v>2025</v>
      </c>
      <c r="R352" s="221">
        <v>2026</v>
      </c>
      <c r="S352" s="221" t="s">
        <v>691</v>
      </c>
      <c r="T352" s="221" t="s">
        <v>691</v>
      </c>
      <c r="U352" s="223" t="s">
        <v>6332</v>
      </c>
      <c r="V352" s="223" t="s">
        <v>6333</v>
      </c>
      <c r="W352" s="221" t="s">
        <v>691</v>
      </c>
      <c r="X352" s="313" t="s">
        <v>148</v>
      </c>
      <c r="Y352" s="313" t="s">
        <v>208</v>
      </c>
      <c r="Z352" s="313" t="s">
        <v>657</v>
      </c>
      <c r="AA352" s="221" t="s">
        <v>6219</v>
      </c>
      <c r="AB352" s="103"/>
    </row>
    <row r="353" spans="1:28" ht="409.5">
      <c r="A353" s="223" t="s">
        <v>6334</v>
      </c>
      <c r="B353" s="223" t="s">
        <v>6335</v>
      </c>
      <c r="C353" s="221" t="s">
        <v>691</v>
      </c>
      <c r="D353" s="221" t="s">
        <v>3926</v>
      </c>
      <c r="E353" s="223" t="s">
        <v>6336</v>
      </c>
      <c r="F353" s="223" t="s">
        <v>6337</v>
      </c>
      <c r="G353" s="223" t="s">
        <v>6320</v>
      </c>
      <c r="H353" s="333" t="s">
        <v>6225</v>
      </c>
      <c r="I353" s="311">
        <v>30000</v>
      </c>
      <c r="J353" s="314">
        <v>30000</v>
      </c>
      <c r="K353" s="311">
        <v>0</v>
      </c>
      <c r="L353" s="223" t="s">
        <v>6338</v>
      </c>
      <c r="M353" s="223" t="s">
        <v>6335</v>
      </c>
      <c r="N353" s="223" t="s">
        <v>6339</v>
      </c>
      <c r="O353" s="223" t="s">
        <v>6340</v>
      </c>
      <c r="P353" s="221" t="s">
        <v>691</v>
      </c>
      <c r="Q353" s="221">
        <v>2023</v>
      </c>
      <c r="R353" s="221">
        <v>2025</v>
      </c>
      <c r="S353" s="221" t="s">
        <v>691</v>
      </c>
      <c r="T353" s="221" t="s">
        <v>691</v>
      </c>
      <c r="U353" s="223" t="s">
        <v>6341</v>
      </c>
      <c r="V353" s="317" t="s">
        <v>6342</v>
      </c>
      <c r="W353" s="221" t="s">
        <v>691</v>
      </c>
      <c r="X353" s="313" t="s">
        <v>148</v>
      </c>
      <c r="Y353" s="313" t="s">
        <v>208</v>
      </c>
      <c r="Z353" s="313" t="s">
        <v>657</v>
      </c>
      <c r="AA353" s="221" t="s">
        <v>6219</v>
      </c>
      <c r="AB353" s="103"/>
    </row>
    <row r="354" spans="1:28" ht="382.5">
      <c r="A354" s="223" t="s">
        <v>6343</v>
      </c>
      <c r="B354" s="223" t="s">
        <v>6344</v>
      </c>
      <c r="C354" s="221" t="s">
        <v>691</v>
      </c>
      <c r="D354" s="221" t="s">
        <v>3926</v>
      </c>
      <c r="E354" s="223" t="s">
        <v>6345</v>
      </c>
      <c r="F354" s="223"/>
      <c r="G354" s="223" t="s">
        <v>6320</v>
      </c>
      <c r="H354" s="333" t="s">
        <v>6225</v>
      </c>
      <c r="I354" s="311">
        <v>3000</v>
      </c>
      <c r="J354" s="314">
        <v>3000</v>
      </c>
      <c r="K354" s="311">
        <v>0</v>
      </c>
      <c r="L354" s="223" t="s">
        <v>6346</v>
      </c>
      <c r="M354" s="223" t="s">
        <v>6347</v>
      </c>
      <c r="N354" s="223" t="s">
        <v>6348</v>
      </c>
      <c r="O354" s="223" t="s">
        <v>6343</v>
      </c>
      <c r="P354" s="221" t="s">
        <v>691</v>
      </c>
      <c r="Q354" s="221">
        <v>2025</v>
      </c>
      <c r="R354" s="221">
        <v>2025</v>
      </c>
      <c r="S354" s="221" t="s">
        <v>691</v>
      </c>
      <c r="T354" s="221" t="s">
        <v>691</v>
      </c>
      <c r="U354" s="223" t="s">
        <v>6349</v>
      </c>
      <c r="V354" s="223" t="s">
        <v>6350</v>
      </c>
      <c r="W354" s="221" t="s">
        <v>691</v>
      </c>
      <c r="X354" s="313" t="s">
        <v>148</v>
      </c>
      <c r="Y354" s="313" t="s">
        <v>208</v>
      </c>
      <c r="Z354" s="313" t="s">
        <v>657</v>
      </c>
      <c r="AA354" s="221" t="s">
        <v>6219</v>
      </c>
      <c r="AB354" s="103"/>
    </row>
    <row r="355" spans="1:28" ht="409.5">
      <c r="A355" s="223" t="s">
        <v>6343</v>
      </c>
      <c r="B355" s="223" t="s">
        <v>6351</v>
      </c>
      <c r="C355" s="221" t="s">
        <v>691</v>
      </c>
      <c r="D355" s="221" t="s">
        <v>3926</v>
      </c>
      <c r="E355" s="223" t="s">
        <v>6352</v>
      </c>
      <c r="F355" s="223"/>
      <c r="G355" s="223" t="s">
        <v>6320</v>
      </c>
      <c r="H355" s="333" t="s">
        <v>6225</v>
      </c>
      <c r="I355" s="311">
        <v>2829</v>
      </c>
      <c r="J355" s="311">
        <v>2829</v>
      </c>
      <c r="K355" s="311">
        <v>2829</v>
      </c>
      <c r="L355" s="223" t="s">
        <v>6353</v>
      </c>
      <c r="M355" s="223" t="s">
        <v>6351</v>
      </c>
      <c r="N355" s="223" t="s">
        <v>6354</v>
      </c>
      <c r="O355" s="223" t="s">
        <v>6343</v>
      </c>
      <c r="P355" s="221" t="s">
        <v>691</v>
      </c>
      <c r="Q355" s="221">
        <v>2025</v>
      </c>
      <c r="R355" s="221">
        <v>2026</v>
      </c>
      <c r="S355" s="221" t="s">
        <v>691</v>
      </c>
      <c r="T355" s="221" t="s">
        <v>691</v>
      </c>
      <c r="U355" s="223" t="s">
        <v>6355</v>
      </c>
      <c r="V355" s="317" t="s">
        <v>6356</v>
      </c>
      <c r="W355" s="221" t="s">
        <v>691</v>
      </c>
      <c r="X355" s="313" t="s">
        <v>148</v>
      </c>
      <c r="Y355" s="313" t="s">
        <v>208</v>
      </c>
      <c r="Z355" s="313" t="s">
        <v>657</v>
      </c>
      <c r="AA355" s="221" t="s">
        <v>6219</v>
      </c>
      <c r="AB355" s="103"/>
    </row>
    <row r="356" spans="1:28" ht="140.25">
      <c r="A356" s="318" t="s">
        <v>6358</v>
      </c>
      <c r="B356" s="223">
        <v>101069506</v>
      </c>
      <c r="C356" s="221" t="s">
        <v>6359</v>
      </c>
      <c r="D356" s="221" t="s">
        <v>3926</v>
      </c>
      <c r="E356" s="223" t="s">
        <v>6360</v>
      </c>
      <c r="F356" s="223" t="s">
        <v>6360</v>
      </c>
      <c r="G356" s="223" t="s">
        <v>6361</v>
      </c>
      <c r="H356" s="333" t="s">
        <v>6362</v>
      </c>
      <c r="I356" s="311">
        <v>310633002.74000001</v>
      </c>
      <c r="J356" s="311">
        <v>0</v>
      </c>
      <c r="K356" s="311">
        <v>0</v>
      </c>
      <c r="L356" s="223" t="s">
        <v>4215</v>
      </c>
      <c r="M356" s="223">
        <v>101069506</v>
      </c>
      <c r="N356" s="223"/>
      <c r="O356" s="223" t="s">
        <v>4553</v>
      </c>
      <c r="P356" s="221" t="s">
        <v>691</v>
      </c>
      <c r="Q356" s="221">
        <v>2022</v>
      </c>
      <c r="R356" s="221">
        <v>2028</v>
      </c>
      <c r="S356" s="221" t="s">
        <v>691</v>
      </c>
      <c r="T356" s="221" t="s">
        <v>691</v>
      </c>
      <c r="U356" s="223" t="s">
        <v>6363</v>
      </c>
      <c r="V356" s="221" t="s">
        <v>691</v>
      </c>
      <c r="W356" s="221" t="s">
        <v>691</v>
      </c>
      <c r="X356" s="319" t="s">
        <v>148</v>
      </c>
      <c r="Y356" s="319" t="s">
        <v>208</v>
      </c>
      <c r="Z356" s="319" t="s">
        <v>657</v>
      </c>
      <c r="AA356" s="221" t="s">
        <v>6357</v>
      </c>
      <c r="AB356" s="103"/>
    </row>
    <row r="357" spans="1:28" ht="127.5">
      <c r="A357" s="223"/>
      <c r="B357" s="223">
        <v>22320288</v>
      </c>
      <c r="C357" s="221" t="s">
        <v>691</v>
      </c>
      <c r="D357" s="221" t="s">
        <v>3926</v>
      </c>
      <c r="E357" s="223" t="s">
        <v>6364</v>
      </c>
      <c r="F357" s="223" t="s">
        <v>6365</v>
      </c>
      <c r="G357" s="223" t="s">
        <v>6366</v>
      </c>
      <c r="H357" s="333" t="s">
        <v>6367</v>
      </c>
      <c r="I357" s="311">
        <v>35689</v>
      </c>
      <c r="J357" s="311">
        <v>2140.87</v>
      </c>
      <c r="K357" s="311">
        <v>949.62</v>
      </c>
      <c r="L357" s="223" t="s">
        <v>4876</v>
      </c>
      <c r="M357" s="223">
        <v>22320288</v>
      </c>
      <c r="N357" s="223"/>
      <c r="O357" s="223" t="s">
        <v>3800</v>
      </c>
      <c r="P357" s="221" t="s">
        <v>691</v>
      </c>
      <c r="Q357" s="221">
        <v>2023</v>
      </c>
      <c r="R357" s="221">
        <v>2025</v>
      </c>
      <c r="S357" s="221" t="s">
        <v>691</v>
      </c>
      <c r="T357" s="221" t="s">
        <v>691</v>
      </c>
      <c r="U357" s="223" t="s">
        <v>6368</v>
      </c>
      <c r="V357" s="221" t="s">
        <v>691</v>
      </c>
      <c r="W357" s="221" t="s">
        <v>691</v>
      </c>
      <c r="X357" s="319" t="s">
        <v>148</v>
      </c>
      <c r="Y357" s="319" t="s">
        <v>208</v>
      </c>
      <c r="Z357" s="319" t="s">
        <v>599</v>
      </c>
      <c r="AA357" s="221" t="s">
        <v>6357</v>
      </c>
      <c r="AB357" s="103"/>
    </row>
    <row r="358" spans="1:28" ht="140.25">
      <c r="A358" s="320" t="s">
        <v>6369</v>
      </c>
      <c r="B358" s="321" t="s">
        <v>6370</v>
      </c>
      <c r="C358" s="222" t="s">
        <v>691</v>
      </c>
      <c r="D358" s="222" t="s">
        <v>3926</v>
      </c>
      <c r="E358" s="321" t="s">
        <v>6371</v>
      </c>
      <c r="F358" s="321"/>
      <c r="G358" s="321" t="s">
        <v>6372</v>
      </c>
      <c r="H358" s="334" t="s">
        <v>6373</v>
      </c>
      <c r="I358" s="322">
        <v>50647.5</v>
      </c>
      <c r="J358" s="322">
        <v>34748.449999999997</v>
      </c>
      <c r="K358" s="311">
        <v>9424.4500000000007</v>
      </c>
      <c r="L358" s="321" t="s">
        <v>6374</v>
      </c>
      <c r="M358" s="321" t="s">
        <v>6370</v>
      </c>
      <c r="N358" s="321"/>
      <c r="O358" s="321" t="s">
        <v>6375</v>
      </c>
      <c r="P358" s="222" t="s">
        <v>691</v>
      </c>
      <c r="Q358" s="222">
        <v>2024</v>
      </c>
      <c r="R358" s="222">
        <v>2025</v>
      </c>
      <c r="S358" s="222" t="s">
        <v>691</v>
      </c>
      <c r="T358" s="222" t="s">
        <v>691</v>
      </c>
      <c r="U358" s="321" t="s">
        <v>6376</v>
      </c>
      <c r="V358" s="222" t="s">
        <v>691</v>
      </c>
      <c r="W358" s="222" t="s">
        <v>691</v>
      </c>
      <c r="X358" s="319" t="s">
        <v>148</v>
      </c>
      <c r="Y358" s="319" t="s">
        <v>208</v>
      </c>
      <c r="Z358" s="319" t="s">
        <v>245</v>
      </c>
      <c r="AA358" s="222" t="s">
        <v>6357</v>
      </c>
      <c r="AB358" s="103"/>
    </row>
    <row r="359" spans="1:28" ht="102">
      <c r="A359" s="318" t="s">
        <v>6377</v>
      </c>
      <c r="B359" s="223" t="s">
        <v>6378</v>
      </c>
      <c r="C359" s="221" t="s">
        <v>691</v>
      </c>
      <c r="D359" s="221" t="s">
        <v>3926</v>
      </c>
      <c r="E359" s="223" t="s">
        <v>6379</v>
      </c>
      <c r="F359" s="223" t="s">
        <v>6380</v>
      </c>
      <c r="G359" s="223" t="s">
        <v>6381</v>
      </c>
      <c r="H359" s="333" t="s">
        <v>6382</v>
      </c>
      <c r="I359" s="311">
        <v>77440</v>
      </c>
      <c r="J359" s="223"/>
      <c r="K359" s="311">
        <v>8904.6299999999992</v>
      </c>
      <c r="L359" s="223" t="s">
        <v>6383</v>
      </c>
      <c r="M359" s="223" t="s">
        <v>6384</v>
      </c>
      <c r="N359" s="223"/>
      <c r="O359" s="223" t="s">
        <v>6383</v>
      </c>
      <c r="P359" s="221" t="s">
        <v>691</v>
      </c>
      <c r="Q359" s="221">
        <v>2024</v>
      </c>
      <c r="R359" s="221">
        <v>2026</v>
      </c>
      <c r="S359" s="221" t="s">
        <v>691</v>
      </c>
      <c r="T359" s="221" t="s">
        <v>691</v>
      </c>
      <c r="U359" s="223" t="s">
        <v>6385</v>
      </c>
      <c r="V359" s="221" t="s">
        <v>691</v>
      </c>
      <c r="W359" s="221" t="s">
        <v>691</v>
      </c>
      <c r="X359" s="319" t="s">
        <v>148</v>
      </c>
      <c r="Y359" s="319" t="s">
        <v>208</v>
      </c>
      <c r="Z359" s="319" t="s">
        <v>557</v>
      </c>
      <c r="AA359" s="221" t="s">
        <v>6357</v>
      </c>
      <c r="AB359" s="103"/>
    </row>
    <row r="360" spans="1:28" ht="51">
      <c r="A360" s="223"/>
      <c r="B360" s="223" t="s">
        <v>6386</v>
      </c>
      <c r="C360" s="221" t="s">
        <v>691</v>
      </c>
      <c r="D360" s="221" t="s">
        <v>3926</v>
      </c>
      <c r="E360" s="223" t="s">
        <v>6387</v>
      </c>
      <c r="F360" s="223"/>
      <c r="G360" s="223" t="s">
        <v>6388</v>
      </c>
      <c r="H360" s="333" t="s">
        <v>6373</v>
      </c>
      <c r="I360" s="311">
        <v>1230</v>
      </c>
      <c r="J360" s="311">
        <v>1230</v>
      </c>
      <c r="K360" s="311">
        <v>0</v>
      </c>
      <c r="L360" s="223" t="s">
        <v>6389</v>
      </c>
      <c r="M360" s="223" t="s">
        <v>6390</v>
      </c>
      <c r="N360" s="318" t="s">
        <v>6391</v>
      </c>
      <c r="O360" s="223"/>
      <c r="P360" s="221" t="s">
        <v>691</v>
      </c>
      <c r="Q360" s="221">
        <v>2025</v>
      </c>
      <c r="R360" s="221">
        <v>2026</v>
      </c>
      <c r="S360" s="221" t="s">
        <v>691</v>
      </c>
      <c r="T360" s="221" t="s">
        <v>691</v>
      </c>
      <c r="U360" s="223" t="s">
        <v>6392</v>
      </c>
      <c r="V360" s="221" t="s">
        <v>691</v>
      </c>
      <c r="W360" s="221" t="s">
        <v>691</v>
      </c>
      <c r="X360" s="319" t="s">
        <v>148</v>
      </c>
      <c r="Y360" s="319" t="s">
        <v>208</v>
      </c>
      <c r="Z360" s="319" t="s">
        <v>245</v>
      </c>
      <c r="AA360" s="221" t="s">
        <v>6357</v>
      </c>
      <c r="AB360" s="103"/>
    </row>
    <row r="361" spans="1:28" ht="89.25">
      <c r="A361" s="223"/>
      <c r="B361" s="223" t="s">
        <v>6393</v>
      </c>
      <c r="C361" s="221" t="s">
        <v>691</v>
      </c>
      <c r="D361" s="221" t="s">
        <v>3926</v>
      </c>
      <c r="E361" s="223" t="s">
        <v>6394</v>
      </c>
      <c r="F361" s="223"/>
      <c r="G361" s="223" t="s">
        <v>6395</v>
      </c>
      <c r="H361" s="333" t="s">
        <v>6373</v>
      </c>
      <c r="I361" s="311">
        <v>2500</v>
      </c>
      <c r="J361" s="311">
        <v>2500</v>
      </c>
      <c r="K361" s="311">
        <v>2500</v>
      </c>
      <c r="L361" s="223" t="s">
        <v>6396</v>
      </c>
      <c r="M361" s="223" t="s">
        <v>6393</v>
      </c>
      <c r="N361" s="318" t="s">
        <v>6397</v>
      </c>
      <c r="O361" s="223"/>
      <c r="P361" s="221" t="s">
        <v>691</v>
      </c>
      <c r="Q361" s="221">
        <v>2025</v>
      </c>
      <c r="R361" s="221">
        <v>2026</v>
      </c>
      <c r="S361" s="221" t="s">
        <v>691</v>
      </c>
      <c r="T361" s="221" t="s">
        <v>691</v>
      </c>
      <c r="U361" s="223" t="s">
        <v>6398</v>
      </c>
      <c r="V361" s="221" t="s">
        <v>691</v>
      </c>
      <c r="W361" s="221" t="s">
        <v>691</v>
      </c>
      <c r="X361" s="319" t="s">
        <v>148</v>
      </c>
      <c r="Y361" s="319" t="s">
        <v>208</v>
      </c>
      <c r="Z361" s="319" t="s">
        <v>599</v>
      </c>
      <c r="AA361" s="221" t="s">
        <v>6357</v>
      </c>
      <c r="AB361" s="103"/>
    </row>
    <row r="362" spans="1:28" ht="51">
      <c r="A362" s="223"/>
      <c r="B362" s="223" t="s">
        <v>6386</v>
      </c>
      <c r="C362" s="221" t="s">
        <v>691</v>
      </c>
      <c r="D362" s="221" t="s">
        <v>3926</v>
      </c>
      <c r="E362" s="223" t="s">
        <v>6399</v>
      </c>
      <c r="F362" s="223"/>
      <c r="G362" s="223" t="s">
        <v>6400</v>
      </c>
      <c r="H362" s="333" t="s">
        <v>6373</v>
      </c>
      <c r="I362" s="311">
        <v>3690</v>
      </c>
      <c r="J362" s="311">
        <v>3690</v>
      </c>
      <c r="K362" s="311">
        <v>3690</v>
      </c>
      <c r="L362" s="223" t="s">
        <v>6401</v>
      </c>
      <c r="M362" s="223" t="s">
        <v>6402</v>
      </c>
      <c r="N362" s="318" t="s">
        <v>6403</v>
      </c>
      <c r="O362" s="223"/>
      <c r="P362" s="221" t="s">
        <v>691</v>
      </c>
      <c r="Q362" s="221">
        <v>2025</v>
      </c>
      <c r="R362" s="221">
        <v>2025</v>
      </c>
      <c r="S362" s="221" t="s">
        <v>691</v>
      </c>
      <c r="T362" s="221" t="s">
        <v>691</v>
      </c>
      <c r="U362" s="223" t="s">
        <v>6404</v>
      </c>
      <c r="V362" s="221" t="s">
        <v>691</v>
      </c>
      <c r="W362" s="221" t="s">
        <v>691</v>
      </c>
      <c r="X362" s="319" t="s">
        <v>148</v>
      </c>
      <c r="Y362" s="319" t="s">
        <v>208</v>
      </c>
      <c r="Z362" s="319" t="s">
        <v>570</v>
      </c>
      <c r="AA362" s="221" t="s">
        <v>6357</v>
      </c>
      <c r="AB362" s="103"/>
    </row>
    <row r="363" spans="1:28" ht="38.25">
      <c r="A363" s="223"/>
      <c r="B363" s="223" t="s">
        <v>6405</v>
      </c>
      <c r="C363" s="221" t="s">
        <v>691</v>
      </c>
      <c r="D363" s="221" t="s">
        <v>3926</v>
      </c>
      <c r="E363" s="223" t="s">
        <v>6406</v>
      </c>
      <c r="F363" s="223"/>
      <c r="G363" s="223" t="s">
        <v>6395</v>
      </c>
      <c r="H363" s="333" t="s">
        <v>6373</v>
      </c>
      <c r="I363" s="311">
        <v>43500</v>
      </c>
      <c r="J363" s="314" t="s">
        <v>6407</v>
      </c>
      <c r="K363" s="311">
        <v>14000</v>
      </c>
      <c r="L363" s="223" t="s">
        <v>6408</v>
      </c>
      <c r="M363" s="223"/>
      <c r="N363" s="223"/>
      <c r="O363" s="223"/>
      <c r="P363" s="221" t="s">
        <v>691</v>
      </c>
      <c r="Q363" s="221">
        <v>2025</v>
      </c>
      <c r="R363" s="221">
        <v>2028</v>
      </c>
      <c r="S363" s="221" t="s">
        <v>691</v>
      </c>
      <c r="T363" s="221" t="s">
        <v>691</v>
      </c>
      <c r="U363" s="223" t="s">
        <v>6409</v>
      </c>
      <c r="V363" s="221" t="s">
        <v>691</v>
      </c>
      <c r="W363" s="221" t="s">
        <v>691</v>
      </c>
      <c r="X363" s="319" t="s">
        <v>148</v>
      </c>
      <c r="Y363" s="319" t="s">
        <v>208</v>
      </c>
      <c r="Z363" s="319" t="s">
        <v>570</v>
      </c>
      <c r="AA363" s="221" t="s">
        <v>6357</v>
      </c>
      <c r="AB363" s="103"/>
    </row>
    <row r="364" spans="1:28" ht="38.25">
      <c r="A364" s="223"/>
      <c r="B364" s="223" t="s">
        <v>6405</v>
      </c>
      <c r="C364" s="221" t="s">
        <v>691</v>
      </c>
      <c r="D364" s="221" t="s">
        <v>3926</v>
      </c>
      <c r="E364" s="223" t="s">
        <v>6410</v>
      </c>
      <c r="F364" s="223" t="s">
        <v>6411</v>
      </c>
      <c r="G364" s="223" t="s">
        <v>6395</v>
      </c>
      <c r="H364" s="333" t="s">
        <v>6373</v>
      </c>
      <c r="I364" s="311">
        <v>3000</v>
      </c>
      <c r="J364" s="311">
        <v>3000</v>
      </c>
      <c r="K364" s="311">
        <v>3000</v>
      </c>
      <c r="L364" s="223" t="s">
        <v>6408</v>
      </c>
      <c r="M364" s="223"/>
      <c r="N364" s="223"/>
      <c r="O364" s="223"/>
      <c r="P364" s="221" t="s">
        <v>691</v>
      </c>
      <c r="Q364" s="221">
        <v>2025</v>
      </c>
      <c r="R364" s="221">
        <v>2025</v>
      </c>
      <c r="S364" s="221" t="s">
        <v>691</v>
      </c>
      <c r="T364" s="221" t="s">
        <v>691</v>
      </c>
      <c r="U364" s="223" t="s">
        <v>6412</v>
      </c>
      <c r="V364" s="221" t="s">
        <v>691</v>
      </c>
      <c r="W364" s="221" t="s">
        <v>691</v>
      </c>
      <c r="X364" s="319" t="s">
        <v>148</v>
      </c>
      <c r="Y364" s="319" t="s">
        <v>208</v>
      </c>
      <c r="Z364" s="319" t="s">
        <v>657</v>
      </c>
      <c r="AA364" s="221" t="s">
        <v>6357</v>
      </c>
      <c r="AB364" s="103"/>
    </row>
    <row r="365" spans="1:28" ht="216.75">
      <c r="A365" s="223"/>
      <c r="B365" s="223" t="s">
        <v>6413</v>
      </c>
      <c r="C365" s="221" t="s">
        <v>691</v>
      </c>
      <c r="D365" s="221" t="s">
        <v>3926</v>
      </c>
      <c r="E365" s="223" t="s">
        <v>6414</v>
      </c>
      <c r="F365" s="223" t="s">
        <v>6415</v>
      </c>
      <c r="G365" s="223" t="s">
        <v>6416</v>
      </c>
      <c r="H365" s="333" t="s">
        <v>6417</v>
      </c>
      <c r="I365" s="311"/>
      <c r="J365" s="311">
        <v>20525</v>
      </c>
      <c r="K365" s="311">
        <v>1207</v>
      </c>
      <c r="L365" s="223" t="s">
        <v>4215</v>
      </c>
      <c r="M365" s="223"/>
      <c r="N365" s="223"/>
      <c r="O365" s="223" t="s">
        <v>6418</v>
      </c>
      <c r="P365" s="221" t="s">
        <v>691</v>
      </c>
      <c r="Q365" s="221">
        <v>2021</v>
      </c>
      <c r="R365" s="221">
        <v>2025</v>
      </c>
      <c r="S365" s="221" t="s">
        <v>691</v>
      </c>
      <c r="T365" s="221" t="s">
        <v>691</v>
      </c>
      <c r="U365" s="223" t="s">
        <v>6419</v>
      </c>
      <c r="V365" s="221" t="s">
        <v>691</v>
      </c>
      <c r="W365" s="221" t="s">
        <v>691</v>
      </c>
      <c r="X365" s="319" t="s">
        <v>148</v>
      </c>
      <c r="Y365" s="319" t="s">
        <v>208</v>
      </c>
      <c r="Z365" s="319" t="s">
        <v>657</v>
      </c>
      <c r="AA365" s="221" t="s">
        <v>6357</v>
      </c>
      <c r="AB365" s="103"/>
    </row>
    <row r="366" spans="1:28" ht="76.5">
      <c r="A366" s="223" t="s">
        <v>4228</v>
      </c>
      <c r="B366" s="223" t="s">
        <v>6421</v>
      </c>
      <c r="C366" s="221" t="s">
        <v>691</v>
      </c>
      <c r="D366" s="323" t="s">
        <v>3652</v>
      </c>
      <c r="E366" s="223" t="s">
        <v>6422</v>
      </c>
      <c r="F366" s="223" t="s">
        <v>6423</v>
      </c>
      <c r="G366" s="223" t="s">
        <v>6424</v>
      </c>
      <c r="H366" s="335" t="s">
        <v>6425</v>
      </c>
      <c r="I366" s="311"/>
      <c r="J366" s="311">
        <v>1000</v>
      </c>
      <c r="K366" s="311">
        <v>1230</v>
      </c>
      <c r="L366" s="223" t="s">
        <v>6426</v>
      </c>
      <c r="M366" s="315" t="s">
        <v>6421</v>
      </c>
      <c r="N366" s="315" t="s">
        <v>6427</v>
      </c>
      <c r="O366" s="223"/>
      <c r="P366" s="221" t="s">
        <v>691</v>
      </c>
      <c r="Q366" s="221">
        <v>2024</v>
      </c>
      <c r="R366" s="221">
        <v>2025</v>
      </c>
      <c r="S366" s="221" t="s">
        <v>691</v>
      </c>
      <c r="T366" s="221" t="s">
        <v>691</v>
      </c>
      <c r="U366" s="223" t="s">
        <v>7165</v>
      </c>
      <c r="V366" s="221" t="s">
        <v>691</v>
      </c>
      <c r="W366" s="221" t="s">
        <v>691</v>
      </c>
      <c r="X366" s="324" t="s">
        <v>180</v>
      </c>
      <c r="Y366" s="313" t="s">
        <v>156</v>
      </c>
      <c r="Z366" s="324" t="s">
        <v>454</v>
      </c>
      <c r="AA366" s="221" t="s">
        <v>6420</v>
      </c>
      <c r="AB366" s="103"/>
    </row>
    <row r="367" spans="1:28" ht="38.25">
      <c r="A367" s="223" t="s">
        <v>4228</v>
      </c>
      <c r="B367" s="223" t="s">
        <v>6428</v>
      </c>
      <c r="C367" s="221" t="s">
        <v>691</v>
      </c>
      <c r="D367" s="323" t="s">
        <v>3652</v>
      </c>
      <c r="E367" s="223" t="s">
        <v>6429</v>
      </c>
      <c r="F367" s="223" t="s">
        <v>6430</v>
      </c>
      <c r="G367" s="223" t="s">
        <v>6431</v>
      </c>
      <c r="H367" s="333" t="s">
        <v>6432</v>
      </c>
      <c r="I367" s="311"/>
      <c r="J367" s="311">
        <v>1000</v>
      </c>
      <c r="K367" s="311">
        <v>0</v>
      </c>
      <c r="L367" s="223" t="s">
        <v>6433</v>
      </c>
      <c r="M367" s="315" t="s">
        <v>6434</v>
      </c>
      <c r="N367" s="315" t="s">
        <v>6435</v>
      </c>
      <c r="O367" s="223"/>
      <c r="P367" s="221" t="s">
        <v>691</v>
      </c>
      <c r="Q367" s="221">
        <v>2025</v>
      </c>
      <c r="R367" s="221">
        <v>2027</v>
      </c>
      <c r="S367" s="221" t="s">
        <v>691</v>
      </c>
      <c r="T367" s="221" t="s">
        <v>691</v>
      </c>
      <c r="U367" s="315" t="s">
        <v>6436</v>
      </c>
      <c r="V367" s="221" t="s">
        <v>691</v>
      </c>
      <c r="W367" s="221" t="s">
        <v>691</v>
      </c>
      <c r="X367" s="313" t="s">
        <v>148</v>
      </c>
      <c r="Y367" s="313" t="s">
        <v>208</v>
      </c>
      <c r="Z367" s="313" t="s">
        <v>644</v>
      </c>
      <c r="AA367" s="221" t="s">
        <v>6420</v>
      </c>
      <c r="AB367" s="103"/>
    </row>
    <row r="368" spans="1:28" ht="38.25">
      <c r="A368" s="223"/>
      <c r="B368" s="223" t="s">
        <v>6437</v>
      </c>
      <c r="C368" s="221" t="s">
        <v>691</v>
      </c>
      <c r="D368" s="323" t="s">
        <v>3652</v>
      </c>
      <c r="E368" s="223" t="s">
        <v>6438</v>
      </c>
      <c r="F368" s="223" t="s">
        <v>6439</v>
      </c>
      <c r="G368" s="223" t="s">
        <v>6440</v>
      </c>
      <c r="H368" s="333" t="s">
        <v>6425</v>
      </c>
      <c r="I368" s="311"/>
      <c r="J368" s="311"/>
      <c r="K368" s="311">
        <v>0</v>
      </c>
      <c r="L368" s="223" t="s">
        <v>6441</v>
      </c>
      <c r="M368" s="223"/>
      <c r="N368" s="223"/>
      <c r="O368" s="223" t="s">
        <v>6442</v>
      </c>
      <c r="P368" s="221" t="s">
        <v>691</v>
      </c>
      <c r="Q368" s="221">
        <v>2024</v>
      </c>
      <c r="R368" s="221">
        <v>2025</v>
      </c>
      <c r="S368" s="221" t="s">
        <v>691</v>
      </c>
      <c r="T368" s="221" t="s">
        <v>691</v>
      </c>
      <c r="U368" s="223" t="s">
        <v>6443</v>
      </c>
      <c r="V368" s="221" t="s">
        <v>691</v>
      </c>
      <c r="W368" s="221" t="s">
        <v>691</v>
      </c>
      <c r="X368" s="324" t="s">
        <v>180</v>
      </c>
      <c r="Y368" s="313" t="s">
        <v>156</v>
      </c>
      <c r="Z368" s="324" t="s">
        <v>257</v>
      </c>
      <c r="AA368" s="221" t="s">
        <v>6420</v>
      </c>
      <c r="AB368" s="103"/>
    </row>
    <row r="369" spans="1:28" ht="38.25">
      <c r="A369" s="315" t="s">
        <v>4228</v>
      </c>
      <c r="B369" s="315" t="s">
        <v>6444</v>
      </c>
      <c r="C369" s="221" t="s">
        <v>6445</v>
      </c>
      <c r="D369" s="323" t="s">
        <v>3652</v>
      </c>
      <c r="E369" s="223" t="s">
        <v>6446</v>
      </c>
      <c r="F369" s="223" t="s">
        <v>6447</v>
      </c>
      <c r="G369" s="223" t="s">
        <v>6448</v>
      </c>
      <c r="H369" s="335" t="s">
        <v>6449</v>
      </c>
      <c r="I369" s="311">
        <v>29178</v>
      </c>
      <c r="J369" s="311"/>
      <c r="K369" s="311" t="s">
        <v>6450</v>
      </c>
      <c r="L369" s="315" t="s">
        <v>6451</v>
      </c>
      <c r="M369" s="315" t="s">
        <v>6452</v>
      </c>
      <c r="N369" s="315" t="s">
        <v>6453</v>
      </c>
      <c r="O369" s="315" t="s">
        <v>6454</v>
      </c>
      <c r="P369" s="221" t="s">
        <v>691</v>
      </c>
      <c r="Q369" s="221">
        <v>2023</v>
      </c>
      <c r="R369" s="221">
        <v>2024</v>
      </c>
      <c r="S369" s="221" t="s">
        <v>691</v>
      </c>
      <c r="T369" s="221" t="s">
        <v>691</v>
      </c>
      <c r="U369" s="223" t="s">
        <v>6455</v>
      </c>
      <c r="V369" s="221" t="s">
        <v>691</v>
      </c>
      <c r="W369" s="221" t="s">
        <v>691</v>
      </c>
      <c r="X369" s="324" t="s">
        <v>180</v>
      </c>
      <c r="Y369" s="313" t="s">
        <v>186</v>
      </c>
      <c r="Z369" s="313" t="s">
        <v>186</v>
      </c>
      <c r="AA369" s="221" t="s">
        <v>6420</v>
      </c>
      <c r="AB369" s="103"/>
    </row>
    <row r="370" spans="1:28" ht="140.25">
      <c r="A370" s="223" t="s">
        <v>6457</v>
      </c>
      <c r="B370" s="223" t="s">
        <v>6458</v>
      </c>
      <c r="C370" s="221" t="s">
        <v>6459</v>
      </c>
      <c r="D370" s="221" t="s">
        <v>6460</v>
      </c>
      <c r="E370" s="223"/>
      <c r="F370" s="223" t="s">
        <v>6461</v>
      </c>
      <c r="G370" s="223" t="s">
        <v>6462</v>
      </c>
      <c r="H370" s="333" t="s">
        <v>6463</v>
      </c>
      <c r="I370" s="311">
        <v>207200</v>
      </c>
      <c r="J370" s="311">
        <v>207200</v>
      </c>
      <c r="K370" s="311">
        <v>36647</v>
      </c>
      <c r="L370" s="223" t="s">
        <v>6464</v>
      </c>
      <c r="M370" s="223" t="s">
        <v>6465</v>
      </c>
      <c r="N370" s="318" t="s">
        <v>6466</v>
      </c>
      <c r="O370" s="223" t="s">
        <v>4074</v>
      </c>
      <c r="P370" s="221" t="s">
        <v>691</v>
      </c>
      <c r="Q370" s="221">
        <v>2023</v>
      </c>
      <c r="R370" s="221">
        <v>2026</v>
      </c>
      <c r="S370" s="221" t="s">
        <v>691</v>
      </c>
      <c r="T370" s="221" t="s">
        <v>691</v>
      </c>
      <c r="U370" s="223" t="s">
        <v>6467</v>
      </c>
      <c r="V370" s="221" t="s">
        <v>691</v>
      </c>
      <c r="W370" s="221" t="s">
        <v>691</v>
      </c>
      <c r="X370" s="313" t="s">
        <v>148</v>
      </c>
      <c r="Y370" s="313" t="s">
        <v>208</v>
      </c>
      <c r="Z370" s="313" t="s">
        <v>384</v>
      </c>
      <c r="AA370" s="221" t="s">
        <v>6456</v>
      </c>
      <c r="AB370" s="103"/>
    </row>
    <row r="371" spans="1:28" ht="114.75">
      <c r="A371" s="223" t="s">
        <v>6457</v>
      </c>
      <c r="B371" s="223" t="s">
        <v>6468</v>
      </c>
      <c r="C371" s="221" t="s">
        <v>6469</v>
      </c>
      <c r="D371" s="221" t="s">
        <v>6460</v>
      </c>
      <c r="E371" s="223"/>
      <c r="F371" s="223" t="s">
        <v>6470</v>
      </c>
      <c r="G371" s="223" t="s">
        <v>6471</v>
      </c>
      <c r="H371" s="333" t="s">
        <v>6463</v>
      </c>
      <c r="I371" s="311">
        <v>220900</v>
      </c>
      <c r="J371" s="311">
        <v>220900</v>
      </c>
      <c r="K371" s="311">
        <v>72258</v>
      </c>
      <c r="L371" s="223" t="s">
        <v>6464</v>
      </c>
      <c r="M371" s="223" t="s">
        <v>6472</v>
      </c>
      <c r="N371" s="318" t="s">
        <v>6473</v>
      </c>
      <c r="O371" s="223" t="s">
        <v>4074</v>
      </c>
      <c r="P371" s="221" t="s">
        <v>691</v>
      </c>
      <c r="Q371" s="221">
        <v>2023</v>
      </c>
      <c r="R371" s="221">
        <v>2026</v>
      </c>
      <c r="S371" s="221" t="s">
        <v>691</v>
      </c>
      <c r="T371" s="221" t="s">
        <v>691</v>
      </c>
      <c r="U371" s="221" t="s">
        <v>6474</v>
      </c>
      <c r="V371" s="221" t="s">
        <v>691</v>
      </c>
      <c r="W371" s="221" t="s">
        <v>691</v>
      </c>
      <c r="X371" s="313" t="s">
        <v>148</v>
      </c>
      <c r="Y371" s="313" t="s">
        <v>208</v>
      </c>
      <c r="Z371" s="313" t="s">
        <v>384</v>
      </c>
      <c r="AA371" s="221" t="s">
        <v>6456</v>
      </c>
      <c r="AB371" s="103"/>
    </row>
    <row r="372" spans="1:28" ht="153">
      <c r="A372" s="223" t="s">
        <v>6457</v>
      </c>
      <c r="B372" s="223" t="s">
        <v>6475</v>
      </c>
      <c r="C372" s="221" t="s">
        <v>6476</v>
      </c>
      <c r="D372" s="221" t="s">
        <v>6460</v>
      </c>
      <c r="E372" s="223"/>
      <c r="F372" s="223" t="s">
        <v>6477</v>
      </c>
      <c r="G372" s="223" t="s">
        <v>6478</v>
      </c>
      <c r="H372" s="333" t="s">
        <v>6463</v>
      </c>
      <c r="I372" s="311">
        <v>174020</v>
      </c>
      <c r="J372" s="311">
        <v>174020</v>
      </c>
      <c r="K372" s="311">
        <v>38945</v>
      </c>
      <c r="L372" s="223" t="s">
        <v>6464</v>
      </c>
      <c r="M372" s="223" t="s">
        <v>6479</v>
      </c>
      <c r="N372" s="318" t="s">
        <v>6480</v>
      </c>
      <c r="O372" s="223" t="s">
        <v>4074</v>
      </c>
      <c r="P372" s="221" t="s">
        <v>691</v>
      </c>
      <c r="Q372" s="221">
        <v>2024</v>
      </c>
      <c r="R372" s="221">
        <v>2026</v>
      </c>
      <c r="S372" s="221" t="s">
        <v>691</v>
      </c>
      <c r="T372" s="221" t="s">
        <v>691</v>
      </c>
      <c r="U372" s="223" t="s">
        <v>6481</v>
      </c>
      <c r="V372" s="221" t="s">
        <v>691</v>
      </c>
      <c r="W372" s="221" t="s">
        <v>691</v>
      </c>
      <c r="X372" s="313" t="s">
        <v>148</v>
      </c>
      <c r="Y372" s="313" t="s">
        <v>208</v>
      </c>
      <c r="Z372" s="313" t="s">
        <v>384</v>
      </c>
      <c r="AA372" s="221" t="s">
        <v>6456</v>
      </c>
      <c r="AB372" s="103"/>
    </row>
    <row r="373" spans="1:28" ht="153">
      <c r="A373" s="223" t="s">
        <v>6482</v>
      </c>
      <c r="B373" s="223" t="s">
        <v>6483</v>
      </c>
      <c r="C373" s="221" t="s">
        <v>6484</v>
      </c>
      <c r="D373" s="221" t="s">
        <v>6460</v>
      </c>
      <c r="E373" s="223"/>
      <c r="F373" s="223" t="s">
        <v>6485</v>
      </c>
      <c r="G373" s="223" t="s">
        <v>6471</v>
      </c>
      <c r="H373" s="333" t="s">
        <v>6463</v>
      </c>
      <c r="I373" s="311">
        <v>186000</v>
      </c>
      <c r="J373" s="311">
        <v>186000</v>
      </c>
      <c r="K373" s="311">
        <v>29810</v>
      </c>
      <c r="L373" s="223" t="s">
        <v>6486</v>
      </c>
      <c r="M373" s="223" t="s">
        <v>6487</v>
      </c>
      <c r="N373" s="318" t="s">
        <v>6488</v>
      </c>
      <c r="O373" s="223" t="s">
        <v>6489</v>
      </c>
      <c r="P373" s="221" t="s">
        <v>691</v>
      </c>
      <c r="Q373" s="221">
        <v>2023</v>
      </c>
      <c r="R373" s="221">
        <v>2026</v>
      </c>
      <c r="S373" s="221" t="s">
        <v>691</v>
      </c>
      <c r="T373" s="221" t="s">
        <v>691</v>
      </c>
      <c r="U373" s="223" t="s">
        <v>6490</v>
      </c>
      <c r="V373" s="221" t="s">
        <v>691</v>
      </c>
      <c r="W373" s="221" t="s">
        <v>691</v>
      </c>
      <c r="X373" s="313" t="s">
        <v>148</v>
      </c>
      <c r="Y373" s="313" t="s">
        <v>208</v>
      </c>
      <c r="Z373" s="313" t="s">
        <v>384</v>
      </c>
      <c r="AA373" s="221" t="s">
        <v>6456</v>
      </c>
      <c r="AB373" s="103"/>
    </row>
    <row r="374" spans="1:28" ht="153">
      <c r="A374" s="223" t="s">
        <v>6457</v>
      </c>
      <c r="B374" s="223" t="s">
        <v>6491</v>
      </c>
      <c r="C374" s="221" t="s">
        <v>6492</v>
      </c>
      <c r="D374" s="221" t="s">
        <v>6460</v>
      </c>
      <c r="E374" s="223"/>
      <c r="F374" s="223" t="s">
        <v>6493</v>
      </c>
      <c r="G374" s="223" t="s">
        <v>6462</v>
      </c>
      <c r="H374" s="333" t="s">
        <v>6463</v>
      </c>
      <c r="I374" s="311">
        <v>286428.83</v>
      </c>
      <c r="J374" s="311">
        <v>286428.83</v>
      </c>
      <c r="K374" s="311">
        <v>41224</v>
      </c>
      <c r="L374" s="223" t="s">
        <v>6464</v>
      </c>
      <c r="M374" s="223" t="s">
        <v>6494</v>
      </c>
      <c r="N374" s="318" t="s">
        <v>6495</v>
      </c>
      <c r="O374" s="223" t="s">
        <v>4074</v>
      </c>
      <c r="P374" s="221" t="s">
        <v>691</v>
      </c>
      <c r="Q374" s="221">
        <v>2024</v>
      </c>
      <c r="R374" s="221">
        <v>2027</v>
      </c>
      <c r="S374" s="221" t="s">
        <v>691</v>
      </c>
      <c r="T374" s="221" t="s">
        <v>691</v>
      </c>
      <c r="U374" s="223" t="s">
        <v>6496</v>
      </c>
      <c r="V374" s="221" t="s">
        <v>691</v>
      </c>
      <c r="W374" s="221" t="s">
        <v>691</v>
      </c>
      <c r="X374" s="313" t="s">
        <v>148</v>
      </c>
      <c r="Y374" s="313" t="s">
        <v>208</v>
      </c>
      <c r="Z374" s="313" t="s">
        <v>384</v>
      </c>
      <c r="AA374" s="221" t="s">
        <v>6456</v>
      </c>
      <c r="AB374" s="103"/>
    </row>
    <row r="375" spans="1:28" ht="51">
      <c r="A375" s="223" t="s">
        <v>6497</v>
      </c>
      <c r="B375" s="223">
        <v>101095295</v>
      </c>
      <c r="C375" s="221" t="s">
        <v>6498</v>
      </c>
      <c r="D375" s="221" t="s">
        <v>6460</v>
      </c>
      <c r="E375" s="223"/>
      <c r="F375" s="223" t="s">
        <v>6499</v>
      </c>
      <c r="G375" s="223" t="s">
        <v>6500</v>
      </c>
      <c r="H375" s="333" t="s">
        <v>6463</v>
      </c>
      <c r="I375" s="311">
        <v>70000</v>
      </c>
      <c r="J375" s="311">
        <v>70000</v>
      </c>
      <c r="K375" s="311">
        <v>12250</v>
      </c>
      <c r="L375" s="223" t="s">
        <v>6501</v>
      </c>
      <c r="M375" s="223" t="s">
        <v>6502</v>
      </c>
      <c r="N375" s="318" t="s">
        <v>6503</v>
      </c>
      <c r="O375" s="223" t="s">
        <v>6504</v>
      </c>
      <c r="P375" s="221" t="s">
        <v>691</v>
      </c>
      <c r="Q375" s="221">
        <v>2023</v>
      </c>
      <c r="R375" s="221">
        <v>2025</v>
      </c>
      <c r="S375" s="221" t="s">
        <v>691</v>
      </c>
      <c r="T375" s="221" t="s">
        <v>691</v>
      </c>
      <c r="U375" s="221" t="s">
        <v>6505</v>
      </c>
      <c r="V375" s="221" t="s">
        <v>691</v>
      </c>
      <c r="W375" s="221" t="s">
        <v>691</v>
      </c>
      <c r="X375" s="313" t="s">
        <v>148</v>
      </c>
      <c r="Y375" s="313" t="s">
        <v>208</v>
      </c>
      <c r="Z375" s="313" t="s">
        <v>541</v>
      </c>
      <c r="AA375" s="221" t="s">
        <v>6456</v>
      </c>
      <c r="AB375" s="103"/>
    </row>
    <row r="376" spans="1:28" ht="51">
      <c r="A376" s="223" t="s">
        <v>6506</v>
      </c>
      <c r="B376" s="223" t="s">
        <v>6507</v>
      </c>
      <c r="C376" s="221" t="s">
        <v>691</v>
      </c>
      <c r="D376" s="221" t="s">
        <v>6508</v>
      </c>
      <c r="E376" s="223" t="s">
        <v>6509</v>
      </c>
      <c r="F376" s="223"/>
      <c r="G376" s="223" t="s">
        <v>6510</v>
      </c>
      <c r="H376" s="333" t="s">
        <v>6463</v>
      </c>
      <c r="I376" s="311">
        <v>54234.6</v>
      </c>
      <c r="J376" s="311">
        <v>54234.6</v>
      </c>
      <c r="K376" s="311">
        <v>19059.599999999999</v>
      </c>
      <c r="L376" s="223" t="s">
        <v>6507</v>
      </c>
      <c r="M376" s="223">
        <v>8413111</v>
      </c>
      <c r="N376" s="318" t="s">
        <v>6511</v>
      </c>
      <c r="O376" s="223" t="s">
        <v>6506</v>
      </c>
      <c r="P376" s="221" t="s">
        <v>691</v>
      </c>
      <c r="Q376" s="221">
        <v>2023</v>
      </c>
      <c r="R376" s="221">
        <v>2026</v>
      </c>
      <c r="S376" s="221" t="s">
        <v>691</v>
      </c>
      <c r="T376" s="221" t="s">
        <v>691</v>
      </c>
      <c r="U376" s="221" t="s">
        <v>6512</v>
      </c>
      <c r="V376" s="221" t="s">
        <v>691</v>
      </c>
      <c r="W376" s="221" t="s">
        <v>691</v>
      </c>
      <c r="X376" s="313" t="s">
        <v>148</v>
      </c>
      <c r="Y376" s="313" t="s">
        <v>208</v>
      </c>
      <c r="Z376" s="313" t="s">
        <v>384</v>
      </c>
      <c r="AA376" s="221" t="s">
        <v>6456</v>
      </c>
      <c r="AB376" s="103"/>
    </row>
    <row r="377" spans="1:28" ht="51">
      <c r="A377" s="223" t="s">
        <v>6506</v>
      </c>
      <c r="B377" s="223" t="s">
        <v>6513</v>
      </c>
      <c r="C377" s="221" t="s">
        <v>691</v>
      </c>
      <c r="D377" s="221" t="s">
        <v>6508</v>
      </c>
      <c r="E377" s="223" t="s">
        <v>6514</v>
      </c>
      <c r="F377" s="223"/>
      <c r="G377" s="223" t="s">
        <v>6515</v>
      </c>
      <c r="H377" s="333" t="s">
        <v>6463</v>
      </c>
      <c r="I377" s="311">
        <v>46080</v>
      </c>
      <c r="J377" s="311">
        <v>46080</v>
      </c>
      <c r="K377" s="311">
        <v>18892.8</v>
      </c>
      <c r="L377" s="223" t="s">
        <v>6513</v>
      </c>
      <c r="M377" s="223">
        <v>9799902</v>
      </c>
      <c r="N377" s="318" t="s">
        <v>6516</v>
      </c>
      <c r="O377" s="223" t="s">
        <v>6506</v>
      </c>
      <c r="P377" s="221" t="s">
        <v>691</v>
      </c>
      <c r="Q377" s="221">
        <v>2024</v>
      </c>
      <c r="R377" s="221">
        <v>2027</v>
      </c>
      <c r="S377" s="221" t="s">
        <v>691</v>
      </c>
      <c r="T377" s="221" t="s">
        <v>691</v>
      </c>
      <c r="U377" s="221" t="s">
        <v>6517</v>
      </c>
      <c r="V377" s="221" t="s">
        <v>691</v>
      </c>
      <c r="W377" s="221" t="s">
        <v>691</v>
      </c>
      <c r="X377" s="313" t="s">
        <v>148</v>
      </c>
      <c r="Y377" s="313" t="s">
        <v>208</v>
      </c>
      <c r="Z377" s="313" t="s">
        <v>384</v>
      </c>
      <c r="AA377" s="221" t="s">
        <v>6456</v>
      </c>
      <c r="AB377" s="103"/>
    </row>
    <row r="378" spans="1:28" ht="63.75">
      <c r="A378" s="223" t="s">
        <v>6506</v>
      </c>
      <c r="B378" s="223" t="s">
        <v>6518</v>
      </c>
      <c r="C378" s="221" t="s">
        <v>691</v>
      </c>
      <c r="D378" s="221" t="s">
        <v>6508</v>
      </c>
      <c r="E378" s="223"/>
      <c r="F378" s="223" t="s">
        <v>6519</v>
      </c>
      <c r="G378" s="223" t="s">
        <v>6520</v>
      </c>
      <c r="H378" s="333" t="s">
        <v>6463</v>
      </c>
      <c r="I378" s="311">
        <v>46080</v>
      </c>
      <c r="J378" s="311">
        <v>46080</v>
      </c>
      <c r="K378" s="311">
        <v>18892.8</v>
      </c>
      <c r="L378" s="223" t="s">
        <v>6518</v>
      </c>
      <c r="M378" s="325">
        <v>9799913</v>
      </c>
      <c r="N378" s="318" t="s">
        <v>6521</v>
      </c>
      <c r="O378" s="223" t="s">
        <v>6506</v>
      </c>
      <c r="P378" s="221" t="s">
        <v>691</v>
      </c>
      <c r="Q378" s="221">
        <v>2024</v>
      </c>
      <c r="R378" s="221">
        <v>2027</v>
      </c>
      <c r="S378" s="221" t="s">
        <v>691</v>
      </c>
      <c r="T378" s="221" t="s">
        <v>691</v>
      </c>
      <c r="U378" s="221" t="s">
        <v>6522</v>
      </c>
      <c r="V378" s="221" t="s">
        <v>691</v>
      </c>
      <c r="W378" s="221" t="s">
        <v>691</v>
      </c>
      <c r="X378" s="313" t="s">
        <v>148</v>
      </c>
      <c r="Y378" s="313" t="s">
        <v>208</v>
      </c>
      <c r="Z378" s="313" t="s">
        <v>384</v>
      </c>
      <c r="AA378" s="221" t="s">
        <v>6456</v>
      </c>
      <c r="AB378" s="103"/>
    </row>
    <row r="379" spans="1:28" ht="51">
      <c r="A379" s="223" t="s">
        <v>6506</v>
      </c>
      <c r="B379" s="223" t="s">
        <v>6523</v>
      </c>
      <c r="C379" s="221" t="s">
        <v>691</v>
      </c>
      <c r="D379" s="221" t="s">
        <v>6508</v>
      </c>
      <c r="E379" s="223"/>
      <c r="F379" s="223" t="s">
        <v>6524</v>
      </c>
      <c r="G379" s="223" t="s">
        <v>6525</v>
      </c>
      <c r="H379" s="333" t="s">
        <v>6463</v>
      </c>
      <c r="I379" s="311">
        <v>46080</v>
      </c>
      <c r="J379" s="311">
        <v>46080</v>
      </c>
      <c r="K379" s="311">
        <v>18892.8</v>
      </c>
      <c r="L379" s="223" t="s">
        <v>6523</v>
      </c>
      <c r="M379" s="223">
        <v>9799972</v>
      </c>
      <c r="N379" s="318" t="s">
        <v>6526</v>
      </c>
      <c r="O379" s="223" t="s">
        <v>6506</v>
      </c>
      <c r="P379" s="221" t="s">
        <v>691</v>
      </c>
      <c r="Q379" s="221">
        <v>2024</v>
      </c>
      <c r="R379" s="221">
        <v>2027</v>
      </c>
      <c r="S379" s="221" t="s">
        <v>691</v>
      </c>
      <c r="T379" s="221" t="s">
        <v>691</v>
      </c>
      <c r="U379" s="221" t="s">
        <v>6527</v>
      </c>
      <c r="V379" s="221" t="s">
        <v>691</v>
      </c>
      <c r="W379" s="221" t="s">
        <v>691</v>
      </c>
      <c r="X379" s="313" t="s">
        <v>148</v>
      </c>
      <c r="Y379" s="313" t="s">
        <v>208</v>
      </c>
      <c r="Z379" s="313" t="s">
        <v>384</v>
      </c>
      <c r="AA379" s="221" t="s">
        <v>6456</v>
      </c>
      <c r="AB379" s="103"/>
    </row>
    <row r="380" spans="1:28" ht="51">
      <c r="A380" s="223" t="s">
        <v>6528</v>
      </c>
      <c r="B380" s="223" t="s">
        <v>6529</v>
      </c>
      <c r="C380" s="221" t="s">
        <v>691</v>
      </c>
      <c r="D380" s="221" t="s">
        <v>6508</v>
      </c>
      <c r="E380" s="221"/>
      <c r="F380" s="223" t="s">
        <v>6530</v>
      </c>
      <c r="G380" s="223" t="s">
        <v>6531</v>
      </c>
      <c r="H380" s="333" t="s">
        <v>6463</v>
      </c>
      <c r="I380" s="311">
        <v>49647.06</v>
      </c>
      <c r="J380" s="311">
        <v>49647.06</v>
      </c>
      <c r="K380" s="311">
        <v>23892</v>
      </c>
      <c r="L380" s="223" t="s">
        <v>6532</v>
      </c>
      <c r="M380" s="223">
        <v>10349591</v>
      </c>
      <c r="N380" s="326" t="s">
        <v>6533</v>
      </c>
      <c r="O380" s="223" t="s">
        <v>6528</v>
      </c>
      <c r="P380" s="221" t="s">
        <v>691</v>
      </c>
      <c r="Q380" s="221">
        <v>2025</v>
      </c>
      <c r="R380" s="221">
        <v>2026</v>
      </c>
      <c r="S380" s="221" t="s">
        <v>691</v>
      </c>
      <c r="T380" s="221" t="s">
        <v>691</v>
      </c>
      <c r="U380" s="221" t="s">
        <v>6534</v>
      </c>
      <c r="V380" s="221" t="s">
        <v>691</v>
      </c>
      <c r="W380" s="221" t="s">
        <v>691</v>
      </c>
      <c r="X380" s="313" t="s">
        <v>148</v>
      </c>
      <c r="Y380" s="313" t="s">
        <v>208</v>
      </c>
      <c r="Z380" s="313" t="s">
        <v>384</v>
      </c>
      <c r="AA380" s="221" t="s">
        <v>6456</v>
      </c>
      <c r="AB380" s="103"/>
    </row>
    <row r="381" spans="1:28" ht="51">
      <c r="A381" s="223" t="s">
        <v>6506</v>
      </c>
      <c r="B381" s="223" t="s">
        <v>6535</v>
      </c>
      <c r="C381" s="221" t="s">
        <v>691</v>
      </c>
      <c r="D381" s="221" t="s">
        <v>6460</v>
      </c>
      <c r="E381" s="223" t="s">
        <v>6536</v>
      </c>
      <c r="F381" s="223"/>
      <c r="G381" s="223" t="s">
        <v>6537</v>
      </c>
      <c r="H381" s="333" t="s">
        <v>6463</v>
      </c>
      <c r="I381" s="311">
        <v>22140</v>
      </c>
      <c r="J381" s="311">
        <v>22140</v>
      </c>
      <c r="K381" s="311">
        <v>22140</v>
      </c>
      <c r="L381" s="223" t="s">
        <v>6535</v>
      </c>
      <c r="M381" s="223">
        <v>10403538</v>
      </c>
      <c r="N381" s="318" t="s">
        <v>6538</v>
      </c>
      <c r="O381" s="223" t="s">
        <v>6506</v>
      </c>
      <c r="P381" s="221" t="s">
        <v>691</v>
      </c>
      <c r="Q381" s="221">
        <v>2025</v>
      </c>
      <c r="R381" s="221">
        <v>2025</v>
      </c>
      <c r="S381" s="221" t="s">
        <v>691</v>
      </c>
      <c r="T381" s="221" t="s">
        <v>691</v>
      </c>
      <c r="U381" s="221" t="s">
        <v>6539</v>
      </c>
      <c r="V381" s="221" t="s">
        <v>691</v>
      </c>
      <c r="W381" s="221" t="s">
        <v>691</v>
      </c>
      <c r="X381" s="313" t="s">
        <v>148</v>
      </c>
      <c r="Y381" s="313" t="s">
        <v>208</v>
      </c>
      <c r="Z381" s="313" t="s">
        <v>245</v>
      </c>
      <c r="AA381" s="221" t="s">
        <v>6456</v>
      </c>
      <c r="AB381" s="103"/>
    </row>
    <row r="382" spans="1:28" ht="51">
      <c r="A382" s="223" t="s">
        <v>6506</v>
      </c>
      <c r="B382" s="223" t="s">
        <v>6540</v>
      </c>
      <c r="C382" s="221" t="s">
        <v>691</v>
      </c>
      <c r="D382" s="221" t="s">
        <v>6460</v>
      </c>
      <c r="E382" s="223" t="s">
        <v>6541</v>
      </c>
      <c r="F382" s="223"/>
      <c r="G382" s="223" t="s">
        <v>6531</v>
      </c>
      <c r="H382" s="333" t="s">
        <v>6463</v>
      </c>
      <c r="I382" s="311"/>
      <c r="J382" s="311"/>
      <c r="K382" s="311">
        <v>1377.6</v>
      </c>
      <c r="L382" s="223" t="s">
        <v>6540</v>
      </c>
      <c r="M382" s="223">
        <v>11356975</v>
      </c>
      <c r="N382" s="326" t="s">
        <v>6542</v>
      </c>
      <c r="O382" s="223" t="s">
        <v>6506</v>
      </c>
      <c r="P382" s="221" t="s">
        <v>691</v>
      </c>
      <c r="Q382" s="221">
        <v>2025</v>
      </c>
      <c r="R382" s="221">
        <v>2025</v>
      </c>
      <c r="S382" s="221" t="s">
        <v>691</v>
      </c>
      <c r="T382" s="221" t="s">
        <v>691</v>
      </c>
      <c r="U382" s="221" t="s">
        <v>6543</v>
      </c>
      <c r="V382" s="221" t="s">
        <v>691</v>
      </c>
      <c r="W382" s="221" t="s">
        <v>691</v>
      </c>
      <c r="X382" s="313" t="s">
        <v>148</v>
      </c>
      <c r="Y382" s="313" t="s">
        <v>208</v>
      </c>
      <c r="Z382" s="313" t="s">
        <v>384</v>
      </c>
      <c r="AA382" s="221" t="s">
        <v>6456</v>
      </c>
      <c r="AB382" s="103"/>
    </row>
    <row r="383" spans="1:28" ht="76.5">
      <c r="A383" s="223"/>
      <c r="B383" s="223">
        <v>101060874</v>
      </c>
      <c r="C383" s="221" t="s">
        <v>6545</v>
      </c>
      <c r="D383" s="221" t="s">
        <v>6508</v>
      </c>
      <c r="E383" s="223" t="s">
        <v>6546</v>
      </c>
      <c r="F383" s="223" t="s">
        <v>6547</v>
      </c>
      <c r="G383" s="327" t="s">
        <v>6548</v>
      </c>
      <c r="H383" s="333" t="s">
        <v>6549</v>
      </c>
      <c r="I383" s="314" t="s">
        <v>6550</v>
      </c>
      <c r="J383" s="314" t="s">
        <v>6550</v>
      </c>
      <c r="K383" s="314">
        <v>7634</v>
      </c>
      <c r="L383" s="223" t="s">
        <v>6549</v>
      </c>
      <c r="M383" s="223"/>
      <c r="N383" s="223"/>
      <c r="O383" s="223" t="s">
        <v>4065</v>
      </c>
      <c r="P383" s="223" t="s">
        <v>6551</v>
      </c>
      <c r="Q383" s="223" t="s">
        <v>6552</v>
      </c>
      <c r="R383" s="221">
        <v>2029</v>
      </c>
      <c r="S383" s="221" t="s">
        <v>691</v>
      </c>
      <c r="T383" s="221" t="s">
        <v>691</v>
      </c>
      <c r="U383" s="221"/>
      <c r="V383" s="221" t="s">
        <v>691</v>
      </c>
      <c r="W383" s="221" t="s">
        <v>691</v>
      </c>
      <c r="X383" s="324" t="s">
        <v>180</v>
      </c>
      <c r="Y383" s="324" t="s">
        <v>185</v>
      </c>
      <c r="Z383" s="324" t="s">
        <v>261</v>
      </c>
      <c r="AA383" s="223" t="s">
        <v>6544</v>
      </c>
      <c r="AB383" s="103"/>
    </row>
    <row r="384" spans="1:28" ht="38.25">
      <c r="A384" s="223"/>
      <c r="B384" s="223">
        <v>22420086</v>
      </c>
      <c r="C384" s="221" t="s">
        <v>691</v>
      </c>
      <c r="D384" s="221" t="s">
        <v>6508</v>
      </c>
      <c r="E384" s="223" t="s">
        <v>6554</v>
      </c>
      <c r="F384" s="223" t="s">
        <v>6555</v>
      </c>
      <c r="G384" s="223" t="s">
        <v>6556</v>
      </c>
      <c r="H384" s="333" t="s">
        <v>6557</v>
      </c>
      <c r="I384" s="311">
        <v>38397</v>
      </c>
      <c r="J384" s="311">
        <v>38397</v>
      </c>
      <c r="K384" s="314">
        <v>0</v>
      </c>
      <c r="L384" s="221" t="s">
        <v>6558</v>
      </c>
      <c r="M384" s="223"/>
      <c r="N384" s="223"/>
      <c r="O384" s="223" t="s">
        <v>6559</v>
      </c>
      <c r="P384" s="223" t="s">
        <v>6560</v>
      </c>
      <c r="Q384" s="221">
        <v>2024</v>
      </c>
      <c r="R384" s="221">
        <v>2025</v>
      </c>
      <c r="S384" s="221" t="s">
        <v>691</v>
      </c>
      <c r="T384" s="221" t="s">
        <v>691</v>
      </c>
      <c r="U384" s="223"/>
      <c r="V384" s="221" t="s">
        <v>691</v>
      </c>
      <c r="W384" s="221" t="s">
        <v>691</v>
      </c>
      <c r="X384" s="328" t="s">
        <v>148</v>
      </c>
      <c r="Y384" s="329" t="s">
        <v>208</v>
      </c>
      <c r="Z384" s="329" t="s">
        <v>557</v>
      </c>
      <c r="AA384" s="223" t="s">
        <v>6553</v>
      </c>
      <c r="AB384" s="103"/>
    </row>
    <row r="385" spans="1:28" ht="38.25">
      <c r="A385" s="223"/>
      <c r="B385" s="223">
        <v>22420086</v>
      </c>
      <c r="C385" s="221" t="s">
        <v>691</v>
      </c>
      <c r="D385" s="221" t="s">
        <v>6508</v>
      </c>
      <c r="E385" s="223" t="s">
        <v>6554</v>
      </c>
      <c r="F385" s="223" t="s">
        <v>6555</v>
      </c>
      <c r="G385" s="223" t="s">
        <v>6556</v>
      </c>
      <c r="H385" s="333" t="s">
        <v>6557</v>
      </c>
      <c r="I385" s="311">
        <v>38397</v>
      </c>
      <c r="J385" s="311">
        <v>38397</v>
      </c>
      <c r="K385" s="314">
        <v>0</v>
      </c>
      <c r="L385" s="221" t="s">
        <v>6558</v>
      </c>
      <c r="M385" s="223"/>
      <c r="N385" s="223"/>
      <c r="O385" s="223" t="s">
        <v>6559</v>
      </c>
      <c r="P385" s="223" t="s">
        <v>6560</v>
      </c>
      <c r="Q385" s="221">
        <v>2024</v>
      </c>
      <c r="R385" s="221">
        <v>2025</v>
      </c>
      <c r="S385" s="221" t="s">
        <v>691</v>
      </c>
      <c r="T385" s="221" t="s">
        <v>691</v>
      </c>
      <c r="U385" s="223"/>
      <c r="V385" s="221" t="s">
        <v>691</v>
      </c>
      <c r="W385" s="221" t="s">
        <v>691</v>
      </c>
      <c r="X385" s="328" t="s">
        <v>148</v>
      </c>
      <c r="Y385" s="329" t="s">
        <v>208</v>
      </c>
      <c r="Z385" s="329" t="s">
        <v>557</v>
      </c>
      <c r="AA385" s="223" t="s">
        <v>6553</v>
      </c>
      <c r="AB385" s="103"/>
    </row>
    <row r="386" spans="1:28" ht="25.5">
      <c r="A386" s="223"/>
      <c r="B386" s="223" t="s">
        <v>6562</v>
      </c>
      <c r="C386" s="223" t="s">
        <v>6563</v>
      </c>
      <c r="D386" s="221" t="s">
        <v>6508</v>
      </c>
      <c r="E386" s="223" t="s">
        <v>6564</v>
      </c>
      <c r="F386" s="223" t="s">
        <v>6565</v>
      </c>
      <c r="G386" s="223" t="s">
        <v>6566</v>
      </c>
      <c r="H386" s="333" t="s">
        <v>6557</v>
      </c>
      <c r="I386" s="314">
        <v>129100</v>
      </c>
      <c r="J386" s="314">
        <v>129100</v>
      </c>
      <c r="K386" s="314">
        <v>0</v>
      </c>
      <c r="L386" s="223" t="s">
        <v>6567</v>
      </c>
      <c r="M386" s="223"/>
      <c r="N386" s="223"/>
      <c r="O386" s="223" t="s">
        <v>6567</v>
      </c>
      <c r="P386" s="223" t="s">
        <v>6568</v>
      </c>
      <c r="Q386" s="221">
        <v>2025</v>
      </c>
      <c r="R386" s="221">
        <v>2027</v>
      </c>
      <c r="S386" s="221" t="s">
        <v>691</v>
      </c>
      <c r="T386" s="221" t="s">
        <v>691</v>
      </c>
      <c r="U386" s="223"/>
      <c r="V386" s="221" t="s">
        <v>691</v>
      </c>
      <c r="W386" s="221" t="s">
        <v>691</v>
      </c>
      <c r="X386" s="313" t="s">
        <v>148</v>
      </c>
      <c r="Y386" s="313" t="s">
        <v>168</v>
      </c>
      <c r="Z386" s="324" t="s">
        <v>355</v>
      </c>
      <c r="AA386" s="223" t="s">
        <v>6561</v>
      </c>
      <c r="AB386" s="103"/>
    </row>
    <row r="387" spans="1:28" ht="76.5">
      <c r="A387" s="223"/>
      <c r="B387" s="223">
        <v>101237607</v>
      </c>
      <c r="C387" s="223" t="s">
        <v>6569</v>
      </c>
      <c r="D387" s="221" t="s">
        <v>6508</v>
      </c>
      <c r="E387" s="223" t="s">
        <v>6570</v>
      </c>
      <c r="F387" s="223" t="s">
        <v>6571</v>
      </c>
      <c r="G387" s="223" t="s">
        <v>6572</v>
      </c>
      <c r="H387" s="333" t="s">
        <v>6573</v>
      </c>
      <c r="I387" s="314">
        <v>37356</v>
      </c>
      <c r="J387" s="314">
        <v>37356</v>
      </c>
      <c r="K387" s="314">
        <v>0</v>
      </c>
      <c r="L387" s="223" t="s">
        <v>5524</v>
      </c>
      <c r="M387" s="223"/>
      <c r="N387" s="223"/>
      <c r="O387" s="223" t="s">
        <v>6574</v>
      </c>
      <c r="P387" s="223" t="s">
        <v>6575</v>
      </c>
      <c r="Q387" s="221">
        <v>2025</v>
      </c>
      <c r="R387" s="221">
        <v>2028</v>
      </c>
      <c r="S387" s="221" t="s">
        <v>691</v>
      </c>
      <c r="T387" s="221" t="s">
        <v>691</v>
      </c>
      <c r="U387" s="223"/>
      <c r="V387" s="221" t="s">
        <v>691</v>
      </c>
      <c r="W387" s="221" t="s">
        <v>691</v>
      </c>
      <c r="X387" s="313" t="s">
        <v>148</v>
      </c>
      <c r="Y387" s="313" t="s">
        <v>168</v>
      </c>
      <c r="Z387" s="324" t="s">
        <v>388</v>
      </c>
      <c r="AA387" s="223" t="s">
        <v>6553</v>
      </c>
      <c r="AB387" s="103"/>
    </row>
    <row r="388" spans="1:28" ht="25.5">
      <c r="A388" s="223"/>
      <c r="B388" s="223">
        <v>22430044</v>
      </c>
      <c r="C388" s="221" t="s">
        <v>691</v>
      </c>
      <c r="D388" s="221" t="s">
        <v>6508</v>
      </c>
      <c r="E388" s="223" t="s">
        <v>6576</v>
      </c>
      <c r="F388" s="223" t="s">
        <v>6577</v>
      </c>
      <c r="G388" s="223" t="s">
        <v>6578</v>
      </c>
      <c r="H388" s="333" t="s">
        <v>6557</v>
      </c>
      <c r="I388" s="311">
        <v>9310</v>
      </c>
      <c r="J388" s="314">
        <v>7100</v>
      </c>
      <c r="K388" s="314">
        <v>5900.25</v>
      </c>
      <c r="L388" s="221" t="s">
        <v>6558</v>
      </c>
      <c r="M388" s="223"/>
      <c r="N388" s="223"/>
      <c r="O388" s="223" t="s">
        <v>6579</v>
      </c>
      <c r="P388" s="223" t="s">
        <v>6580</v>
      </c>
      <c r="Q388" s="221">
        <v>2025</v>
      </c>
      <c r="R388" s="221">
        <v>2025</v>
      </c>
      <c r="S388" s="221" t="s">
        <v>691</v>
      </c>
      <c r="T388" s="221" t="s">
        <v>691</v>
      </c>
      <c r="U388" s="223"/>
      <c r="V388" s="221" t="s">
        <v>691</v>
      </c>
      <c r="W388" s="221" t="s">
        <v>691</v>
      </c>
      <c r="X388" s="313" t="s">
        <v>148</v>
      </c>
      <c r="Y388" s="313" t="s">
        <v>208</v>
      </c>
      <c r="Z388" s="324" t="s">
        <v>557</v>
      </c>
      <c r="AA388" s="223" t="s">
        <v>6561</v>
      </c>
      <c r="AB388" s="103"/>
    </row>
    <row r="389" spans="1:28" ht="25.5">
      <c r="A389" s="223"/>
      <c r="B389" s="223">
        <v>22430298</v>
      </c>
      <c r="C389" s="221" t="s">
        <v>691</v>
      </c>
      <c r="D389" s="221" t="s">
        <v>6508</v>
      </c>
      <c r="E389" s="223" t="s">
        <v>6581</v>
      </c>
      <c r="F389" s="223" t="s">
        <v>6582</v>
      </c>
      <c r="G389" s="223" t="s">
        <v>6583</v>
      </c>
      <c r="H389" s="336" t="s">
        <v>6584</v>
      </c>
      <c r="I389" s="314">
        <v>36000</v>
      </c>
      <c r="J389" s="314">
        <v>36000</v>
      </c>
      <c r="K389" s="311">
        <v>0</v>
      </c>
      <c r="L389" s="221" t="s">
        <v>6558</v>
      </c>
      <c r="M389" s="223"/>
      <c r="N389" s="223"/>
      <c r="O389" s="223" t="s">
        <v>6559</v>
      </c>
      <c r="P389" s="223" t="s">
        <v>6585</v>
      </c>
      <c r="Q389" s="221">
        <v>2025</v>
      </c>
      <c r="R389" s="221">
        <v>2027</v>
      </c>
      <c r="S389" s="221" t="s">
        <v>691</v>
      </c>
      <c r="T389" s="221" t="s">
        <v>691</v>
      </c>
      <c r="U389" s="223"/>
      <c r="V389" s="221" t="s">
        <v>691</v>
      </c>
      <c r="W389" s="221" t="s">
        <v>691</v>
      </c>
      <c r="X389" s="313" t="s">
        <v>148</v>
      </c>
      <c r="Y389" s="324" t="s">
        <v>168</v>
      </c>
      <c r="Z389" s="324" t="s">
        <v>388</v>
      </c>
      <c r="AA389" s="223" t="s">
        <v>6553</v>
      </c>
      <c r="AB389" s="103"/>
    </row>
    <row r="390" spans="1:28" ht="38.25">
      <c r="A390" s="223"/>
      <c r="B390" s="223">
        <v>22510113</v>
      </c>
      <c r="C390" s="221" t="s">
        <v>6586</v>
      </c>
      <c r="D390" s="221" t="s">
        <v>6508</v>
      </c>
      <c r="E390" s="223" t="s">
        <v>6587</v>
      </c>
      <c r="F390" s="223" t="s">
        <v>6588</v>
      </c>
      <c r="G390" s="223" t="s">
        <v>6589</v>
      </c>
      <c r="H390" s="336" t="s">
        <v>6590</v>
      </c>
      <c r="I390" s="314">
        <v>2632.4</v>
      </c>
      <c r="J390" s="314">
        <v>2632.4</v>
      </c>
      <c r="K390" s="311">
        <v>0</v>
      </c>
      <c r="L390" s="221" t="s">
        <v>6558</v>
      </c>
      <c r="M390" s="223"/>
      <c r="N390" s="223"/>
      <c r="O390" s="223" t="s">
        <v>6559</v>
      </c>
      <c r="P390" s="223" t="s">
        <v>6591</v>
      </c>
      <c r="Q390" s="221">
        <v>2025</v>
      </c>
      <c r="R390" s="221">
        <v>2026</v>
      </c>
      <c r="S390" s="221" t="s">
        <v>691</v>
      </c>
      <c r="T390" s="221" t="s">
        <v>691</v>
      </c>
      <c r="U390" s="223"/>
      <c r="V390" s="221" t="s">
        <v>691</v>
      </c>
      <c r="W390" s="221" t="s">
        <v>691</v>
      </c>
      <c r="X390" s="313" t="s">
        <v>148</v>
      </c>
      <c r="Y390" s="313" t="s">
        <v>208</v>
      </c>
      <c r="Z390" s="324" t="s">
        <v>657</v>
      </c>
      <c r="AA390" s="223" t="s">
        <v>6553</v>
      </c>
      <c r="AB390" s="103"/>
    </row>
    <row r="391" spans="1:28" ht="25.5">
      <c r="A391" s="223"/>
      <c r="B391" s="223" t="s">
        <v>6592</v>
      </c>
      <c r="C391" s="221" t="s">
        <v>691</v>
      </c>
      <c r="D391" s="221" t="s">
        <v>6460</v>
      </c>
      <c r="E391" s="317" t="s">
        <v>6593</v>
      </c>
      <c r="F391" s="223" t="s">
        <v>6594</v>
      </c>
      <c r="G391" s="223" t="s">
        <v>6595</v>
      </c>
      <c r="H391" s="333" t="s">
        <v>6596</v>
      </c>
      <c r="I391" s="311">
        <v>500</v>
      </c>
      <c r="J391" s="311">
        <v>500</v>
      </c>
      <c r="K391" s="311">
        <v>500</v>
      </c>
      <c r="L391" s="223" t="s">
        <v>6597</v>
      </c>
      <c r="M391" s="223"/>
      <c r="N391" s="223" t="s">
        <v>6592</v>
      </c>
      <c r="O391" s="223" t="s">
        <v>4228</v>
      </c>
      <c r="P391" s="221" t="s">
        <v>6598</v>
      </c>
      <c r="Q391" s="221">
        <v>2025</v>
      </c>
      <c r="R391" s="221">
        <v>2025</v>
      </c>
      <c r="S391" s="221" t="s">
        <v>691</v>
      </c>
      <c r="T391" s="221" t="s">
        <v>691</v>
      </c>
      <c r="U391" s="223"/>
      <c r="V391" s="221" t="s">
        <v>691</v>
      </c>
      <c r="W391" s="221" t="s">
        <v>691</v>
      </c>
      <c r="X391" s="313" t="s">
        <v>148</v>
      </c>
      <c r="Y391" s="313" t="s">
        <v>168</v>
      </c>
      <c r="Z391" s="324" t="s">
        <v>388</v>
      </c>
      <c r="AA391" s="223" t="s">
        <v>6553</v>
      </c>
      <c r="AB391" s="103"/>
    </row>
    <row r="392" spans="1:28" ht="76.5">
      <c r="A392" s="223"/>
      <c r="B392" s="223" t="s">
        <v>6600</v>
      </c>
      <c r="C392" s="221" t="s">
        <v>691</v>
      </c>
      <c r="D392" s="221" t="s">
        <v>3926</v>
      </c>
      <c r="E392" s="223"/>
      <c r="F392" s="223" t="s">
        <v>6601</v>
      </c>
      <c r="G392" s="223" t="s">
        <v>6602</v>
      </c>
      <c r="H392" s="333" t="s">
        <v>6602</v>
      </c>
      <c r="I392" s="311"/>
      <c r="J392" s="311"/>
      <c r="K392" s="314">
        <v>0</v>
      </c>
      <c r="L392" s="317" t="s">
        <v>6603</v>
      </c>
      <c r="M392" s="317" t="s">
        <v>6600</v>
      </c>
      <c r="N392" s="223" t="s">
        <v>6604</v>
      </c>
      <c r="O392" s="223" t="s">
        <v>6605</v>
      </c>
      <c r="P392" s="221" t="s">
        <v>691</v>
      </c>
      <c r="Q392" s="221">
        <v>2023</v>
      </c>
      <c r="R392" s="221">
        <v>2026</v>
      </c>
      <c r="S392" s="221" t="s">
        <v>691</v>
      </c>
      <c r="T392" s="221" t="s">
        <v>691</v>
      </c>
      <c r="U392" s="223" t="s">
        <v>6606</v>
      </c>
      <c r="V392" s="221" t="s">
        <v>691</v>
      </c>
      <c r="W392" s="221" t="s">
        <v>691</v>
      </c>
      <c r="X392" s="313" t="s">
        <v>148</v>
      </c>
      <c r="Y392" s="313" t="s">
        <v>208</v>
      </c>
      <c r="Z392" s="313" t="s">
        <v>384</v>
      </c>
      <c r="AA392" s="221" t="s">
        <v>6599</v>
      </c>
      <c r="AB392" s="103"/>
    </row>
    <row r="393" spans="1:28" ht="76.5">
      <c r="A393" s="223" t="s">
        <v>4974</v>
      </c>
      <c r="B393" s="223" t="s">
        <v>6607</v>
      </c>
      <c r="C393" s="221" t="s">
        <v>691</v>
      </c>
      <c r="D393" s="223" t="s">
        <v>6608</v>
      </c>
      <c r="E393" s="223"/>
      <c r="F393" s="223" t="s">
        <v>6609</v>
      </c>
      <c r="G393" s="223" t="s">
        <v>6602</v>
      </c>
      <c r="H393" s="333" t="s">
        <v>6610</v>
      </c>
      <c r="I393" s="311">
        <v>400000</v>
      </c>
      <c r="J393" s="311">
        <v>400000</v>
      </c>
      <c r="K393" s="311">
        <v>23304.799999999999</v>
      </c>
      <c r="L393" s="221" t="s">
        <v>4974</v>
      </c>
      <c r="M393" s="223"/>
      <c r="N393" s="223" t="s">
        <v>6611</v>
      </c>
      <c r="O393" s="223" t="s">
        <v>6605</v>
      </c>
      <c r="P393" s="221" t="s">
        <v>691</v>
      </c>
      <c r="Q393" s="221">
        <v>2022</v>
      </c>
      <c r="R393" s="221">
        <v>2025</v>
      </c>
      <c r="S393" s="221" t="s">
        <v>691</v>
      </c>
      <c r="T393" s="221" t="s">
        <v>691</v>
      </c>
      <c r="U393" s="223" t="s">
        <v>6612</v>
      </c>
      <c r="V393" s="221" t="s">
        <v>691</v>
      </c>
      <c r="W393" s="221" t="s">
        <v>691</v>
      </c>
      <c r="X393" s="313" t="s">
        <v>148</v>
      </c>
      <c r="Y393" s="313" t="s">
        <v>208</v>
      </c>
      <c r="Z393" s="313" t="s">
        <v>657</v>
      </c>
      <c r="AA393" s="221" t="s">
        <v>6599</v>
      </c>
      <c r="AB393" s="103"/>
    </row>
    <row r="394" spans="1:28" ht="89.25">
      <c r="A394" s="223" t="s">
        <v>6613</v>
      </c>
      <c r="B394" s="223">
        <v>101189637</v>
      </c>
      <c r="C394" s="221" t="s">
        <v>691</v>
      </c>
      <c r="D394" s="221" t="s">
        <v>3926</v>
      </c>
      <c r="E394" s="223"/>
      <c r="F394" s="223" t="s">
        <v>6614</v>
      </c>
      <c r="G394" s="223" t="s">
        <v>6615</v>
      </c>
      <c r="H394" s="333"/>
      <c r="I394" s="311"/>
      <c r="J394" s="311"/>
      <c r="K394" s="311">
        <v>0</v>
      </c>
      <c r="L394" s="221" t="s">
        <v>6207</v>
      </c>
      <c r="M394" s="223" t="s">
        <v>6616</v>
      </c>
      <c r="N394" s="223" t="s">
        <v>6617</v>
      </c>
      <c r="O394" s="223" t="s">
        <v>6605</v>
      </c>
      <c r="P394" s="221" t="s">
        <v>691</v>
      </c>
      <c r="Q394" s="221">
        <v>2024</v>
      </c>
      <c r="R394" s="221">
        <v>2026</v>
      </c>
      <c r="S394" s="221" t="s">
        <v>691</v>
      </c>
      <c r="T394" s="221" t="s">
        <v>691</v>
      </c>
      <c r="U394" s="223" t="s">
        <v>6618</v>
      </c>
      <c r="V394" s="221" t="s">
        <v>691</v>
      </c>
      <c r="W394" s="221" t="s">
        <v>691</v>
      </c>
      <c r="X394" s="313" t="s">
        <v>148</v>
      </c>
      <c r="Y394" s="313" t="s">
        <v>208</v>
      </c>
      <c r="Z394" s="313" t="s">
        <v>557</v>
      </c>
      <c r="AA394" s="221" t="s">
        <v>6599</v>
      </c>
      <c r="AB394" s="103"/>
    </row>
    <row r="395" spans="1:28" ht="127.5">
      <c r="A395" s="223" t="s">
        <v>4974</v>
      </c>
      <c r="B395" s="223" t="s">
        <v>6619</v>
      </c>
      <c r="C395" s="221" t="s">
        <v>6620</v>
      </c>
      <c r="D395" s="223" t="s">
        <v>6608</v>
      </c>
      <c r="E395" s="223"/>
      <c r="F395" s="223" t="s">
        <v>6621</v>
      </c>
      <c r="G395" s="223" t="s">
        <v>6622</v>
      </c>
      <c r="H395" s="333" t="s">
        <v>6610</v>
      </c>
      <c r="I395" s="311">
        <v>400000</v>
      </c>
      <c r="J395" s="311">
        <v>400000</v>
      </c>
      <c r="K395" s="311">
        <v>0</v>
      </c>
      <c r="L395" s="221" t="s">
        <v>4974</v>
      </c>
      <c r="M395" s="223"/>
      <c r="N395" s="223"/>
      <c r="O395" s="223" t="s">
        <v>6605</v>
      </c>
      <c r="P395" s="221" t="s">
        <v>691</v>
      </c>
      <c r="Q395" s="221">
        <v>2025</v>
      </c>
      <c r="R395" s="221">
        <v>2028</v>
      </c>
      <c r="S395" s="221" t="s">
        <v>691</v>
      </c>
      <c r="T395" s="221" t="s">
        <v>691</v>
      </c>
      <c r="U395" s="223" t="s">
        <v>6623</v>
      </c>
      <c r="V395" s="221" t="s">
        <v>691</v>
      </c>
      <c r="W395" s="221" t="s">
        <v>691</v>
      </c>
      <c r="X395" s="313" t="s">
        <v>148</v>
      </c>
      <c r="Y395" s="313" t="s">
        <v>212</v>
      </c>
      <c r="Z395" s="313" t="s">
        <v>212</v>
      </c>
      <c r="AA395" s="221" t="s">
        <v>6599</v>
      </c>
      <c r="AB395" s="103"/>
    </row>
    <row r="396" spans="1:28" ht="51">
      <c r="A396" s="223" t="s">
        <v>6624</v>
      </c>
      <c r="B396" s="223" t="s">
        <v>6625</v>
      </c>
      <c r="C396" s="221" t="s">
        <v>691</v>
      </c>
      <c r="D396" s="221" t="s">
        <v>3926</v>
      </c>
      <c r="E396" s="223"/>
      <c r="F396" s="223" t="s">
        <v>6626</v>
      </c>
      <c r="G396" s="223" t="s">
        <v>6627</v>
      </c>
      <c r="H396" s="333" t="s">
        <v>6628</v>
      </c>
      <c r="I396" s="311"/>
      <c r="J396" s="311">
        <v>2634</v>
      </c>
      <c r="K396" s="311">
        <v>0</v>
      </c>
      <c r="L396" s="221" t="s">
        <v>4876</v>
      </c>
      <c r="M396" s="223" t="s">
        <v>6616</v>
      </c>
      <c r="N396" s="318" t="s">
        <v>6629</v>
      </c>
      <c r="O396" s="223" t="s">
        <v>6605</v>
      </c>
      <c r="P396" s="221" t="s">
        <v>691</v>
      </c>
      <c r="Q396" s="221">
        <v>2025</v>
      </c>
      <c r="R396" s="221">
        <v>2026</v>
      </c>
      <c r="S396" s="221" t="s">
        <v>691</v>
      </c>
      <c r="T396" s="221" t="s">
        <v>691</v>
      </c>
      <c r="U396" s="330" t="s">
        <v>6630</v>
      </c>
      <c r="V396" s="221" t="s">
        <v>691</v>
      </c>
      <c r="W396" s="221" t="s">
        <v>691</v>
      </c>
      <c r="X396" s="313" t="s">
        <v>148</v>
      </c>
      <c r="Y396" s="313" t="s">
        <v>208</v>
      </c>
      <c r="Z396" s="313" t="s">
        <v>557</v>
      </c>
      <c r="AA396" s="221" t="s">
        <v>6599</v>
      </c>
      <c r="AB396" s="103"/>
    </row>
    <row r="397" spans="1:28" ht="38.25">
      <c r="A397" s="223" t="s">
        <v>6631</v>
      </c>
      <c r="B397" s="223" t="s">
        <v>6632</v>
      </c>
      <c r="C397" s="221" t="s">
        <v>691</v>
      </c>
      <c r="D397" s="221" t="s">
        <v>3926</v>
      </c>
      <c r="E397" s="223" t="s">
        <v>6633</v>
      </c>
      <c r="F397" s="223"/>
      <c r="G397" s="223" t="s">
        <v>6634</v>
      </c>
      <c r="H397" s="333" t="s">
        <v>1072</v>
      </c>
      <c r="I397" s="311"/>
      <c r="J397" s="311">
        <v>1500</v>
      </c>
      <c r="K397" s="311">
        <v>0</v>
      </c>
      <c r="L397" s="223" t="s">
        <v>1072</v>
      </c>
      <c r="M397" s="223"/>
      <c r="N397" s="223"/>
      <c r="O397" s="223" t="s">
        <v>6635</v>
      </c>
      <c r="P397" s="221" t="s">
        <v>691</v>
      </c>
      <c r="Q397" s="221">
        <v>2025</v>
      </c>
      <c r="R397" s="221">
        <v>2027</v>
      </c>
      <c r="S397" s="221" t="s">
        <v>691</v>
      </c>
      <c r="T397" s="221" t="s">
        <v>691</v>
      </c>
      <c r="U397" s="223" t="s">
        <v>6636</v>
      </c>
      <c r="V397" s="221" t="s">
        <v>691</v>
      </c>
      <c r="W397" s="221" t="s">
        <v>691</v>
      </c>
      <c r="X397" s="313" t="s">
        <v>148</v>
      </c>
      <c r="Y397" s="313" t="s">
        <v>208</v>
      </c>
      <c r="Z397" s="313" t="s">
        <v>570</v>
      </c>
      <c r="AA397" s="221" t="s">
        <v>6599</v>
      </c>
      <c r="AB397" s="103"/>
    </row>
    <row r="398" spans="1:28" ht="191.25">
      <c r="A398" s="223" t="s">
        <v>6637</v>
      </c>
      <c r="B398" s="223" t="s">
        <v>6638</v>
      </c>
      <c r="C398" s="221" t="s">
        <v>691</v>
      </c>
      <c r="D398" s="221" t="s">
        <v>3926</v>
      </c>
      <c r="E398" s="223" t="s">
        <v>6639</v>
      </c>
      <c r="F398" s="223"/>
      <c r="G398" s="223" t="s">
        <v>6640</v>
      </c>
      <c r="H398" s="333" t="s">
        <v>6610</v>
      </c>
      <c r="I398" s="311"/>
      <c r="J398" s="311"/>
      <c r="K398" s="311">
        <v>3513</v>
      </c>
      <c r="L398" s="221" t="s">
        <v>6641</v>
      </c>
      <c r="M398" s="223" t="s">
        <v>6642</v>
      </c>
      <c r="N398" s="223" t="s">
        <v>6643</v>
      </c>
      <c r="O398" s="223" t="s">
        <v>6641</v>
      </c>
      <c r="P398" s="221" t="s">
        <v>691</v>
      </c>
      <c r="Q398" s="221">
        <v>2025</v>
      </c>
      <c r="R398" s="221">
        <v>2025</v>
      </c>
      <c r="S398" s="221" t="s">
        <v>691</v>
      </c>
      <c r="T398" s="221" t="s">
        <v>691</v>
      </c>
      <c r="U398" s="223" t="s">
        <v>6644</v>
      </c>
      <c r="V398" s="221" t="s">
        <v>691</v>
      </c>
      <c r="W398" s="221" t="s">
        <v>691</v>
      </c>
      <c r="X398" s="313" t="s">
        <v>148</v>
      </c>
      <c r="Y398" s="313" t="s">
        <v>208</v>
      </c>
      <c r="Z398" s="313" t="s">
        <v>445</v>
      </c>
      <c r="AA398" s="221" t="s">
        <v>6599</v>
      </c>
      <c r="AB398" s="103"/>
    </row>
    <row r="399" spans="1:28" ht="89.25">
      <c r="A399" s="223" t="s">
        <v>6645</v>
      </c>
      <c r="B399" s="223" t="s">
        <v>6646</v>
      </c>
      <c r="C399" s="221" t="s">
        <v>691</v>
      </c>
      <c r="D399" s="221" t="s">
        <v>6647</v>
      </c>
      <c r="E399" s="223" t="s">
        <v>6648</v>
      </c>
      <c r="F399" s="223" t="s">
        <v>6649</v>
      </c>
      <c r="G399" s="223" t="s">
        <v>6650</v>
      </c>
      <c r="H399" s="333" t="s">
        <v>6610</v>
      </c>
      <c r="I399" s="311"/>
      <c r="J399" s="311">
        <v>1528191</v>
      </c>
      <c r="K399" s="311">
        <v>132143</v>
      </c>
      <c r="L399" s="221" t="s">
        <v>6651</v>
      </c>
      <c r="M399" s="223" t="s">
        <v>6652</v>
      </c>
      <c r="N399" s="223" t="s">
        <v>6653</v>
      </c>
      <c r="O399" s="223" t="s">
        <v>6654</v>
      </c>
      <c r="P399" s="221" t="s">
        <v>6655</v>
      </c>
      <c r="Q399" s="221">
        <v>2021</v>
      </c>
      <c r="R399" s="221">
        <v>2023</v>
      </c>
      <c r="S399" s="221" t="s">
        <v>691</v>
      </c>
      <c r="T399" s="221" t="s">
        <v>691</v>
      </c>
      <c r="U399" s="223" t="s">
        <v>6656</v>
      </c>
      <c r="V399" s="221" t="s">
        <v>691</v>
      </c>
      <c r="W399" s="221" t="s">
        <v>691</v>
      </c>
      <c r="X399" s="313" t="s">
        <v>182</v>
      </c>
      <c r="Y399" s="313" t="s">
        <v>202</v>
      </c>
      <c r="Z399" s="313" t="s">
        <v>314</v>
      </c>
      <c r="AA399" s="221" t="s">
        <v>6599</v>
      </c>
      <c r="AB399" s="103"/>
    </row>
    <row r="400" spans="1:28" ht="409.5">
      <c r="A400" s="223" t="s">
        <v>6657</v>
      </c>
      <c r="B400" s="331" t="s">
        <v>6658</v>
      </c>
      <c r="C400" s="221" t="s">
        <v>6659</v>
      </c>
      <c r="D400" s="221" t="s">
        <v>3652</v>
      </c>
      <c r="E400" s="223" t="s">
        <v>6660</v>
      </c>
      <c r="F400" s="223" t="s">
        <v>6661</v>
      </c>
      <c r="G400" s="223" t="s">
        <v>6235</v>
      </c>
      <c r="H400" s="333" t="s">
        <v>6225</v>
      </c>
      <c r="I400" s="311">
        <v>777776</v>
      </c>
      <c r="J400" s="311">
        <v>540398.6</v>
      </c>
      <c r="K400" s="314">
        <v>0</v>
      </c>
      <c r="L400" s="223" t="s">
        <v>6662</v>
      </c>
      <c r="M400" s="223">
        <v>101082797</v>
      </c>
      <c r="N400" s="223" t="s">
        <v>6663</v>
      </c>
      <c r="O400" s="223" t="s">
        <v>6664</v>
      </c>
      <c r="P400" s="221" t="s">
        <v>691</v>
      </c>
      <c r="Q400" s="221">
        <v>2023</v>
      </c>
      <c r="R400" s="221">
        <v>2025</v>
      </c>
      <c r="S400" s="221" t="s">
        <v>691</v>
      </c>
      <c r="T400" s="221" t="s">
        <v>691</v>
      </c>
      <c r="U400" s="317" t="s">
        <v>6665</v>
      </c>
      <c r="V400" s="317" t="s">
        <v>6666</v>
      </c>
      <c r="W400" s="221" t="s">
        <v>691</v>
      </c>
      <c r="X400" s="313" t="s">
        <v>148</v>
      </c>
      <c r="Y400" s="313" t="s">
        <v>208</v>
      </c>
      <c r="Z400" s="313" t="s">
        <v>637</v>
      </c>
      <c r="AA400" s="221" t="s">
        <v>6219</v>
      </c>
      <c r="AB400" s="103"/>
    </row>
    <row r="401" spans="1:28" ht="306">
      <c r="A401" s="223" t="s">
        <v>6667</v>
      </c>
      <c r="B401" s="223" t="s">
        <v>6668</v>
      </c>
      <c r="C401" s="221" t="s">
        <v>6669</v>
      </c>
      <c r="D401" s="221" t="s">
        <v>3652</v>
      </c>
      <c r="E401" s="223" t="s">
        <v>6670</v>
      </c>
      <c r="F401" s="223" t="s">
        <v>6671</v>
      </c>
      <c r="G401" s="223" t="s">
        <v>6235</v>
      </c>
      <c r="H401" s="333" t="s">
        <v>6225</v>
      </c>
      <c r="I401" s="311">
        <v>400000</v>
      </c>
      <c r="J401" s="311">
        <v>400000</v>
      </c>
      <c r="K401" s="314">
        <v>160000</v>
      </c>
      <c r="L401" s="223" t="s">
        <v>6672</v>
      </c>
      <c r="M401" s="223" t="s">
        <v>6668</v>
      </c>
      <c r="N401" s="223"/>
      <c r="O401" s="223" t="s">
        <v>6673</v>
      </c>
      <c r="P401" s="221" t="s">
        <v>691</v>
      </c>
      <c r="Q401" s="221">
        <v>2024</v>
      </c>
      <c r="R401" s="221">
        <v>2026</v>
      </c>
      <c r="S401" s="221" t="s">
        <v>691</v>
      </c>
      <c r="T401" s="221" t="s">
        <v>691</v>
      </c>
      <c r="U401" s="315" t="s">
        <v>6674</v>
      </c>
      <c r="V401" s="315" t="s">
        <v>6675</v>
      </c>
      <c r="W401" s="221" t="s">
        <v>691</v>
      </c>
      <c r="X401" s="313" t="s">
        <v>148</v>
      </c>
      <c r="Y401" s="313" t="s">
        <v>208</v>
      </c>
      <c r="Z401" s="313" t="s">
        <v>657</v>
      </c>
      <c r="AA401" s="221" t="s">
        <v>6219</v>
      </c>
      <c r="AB401" s="103"/>
    </row>
    <row r="402" spans="1:28" ht="344.25">
      <c r="A402" s="223" t="s">
        <v>6676</v>
      </c>
      <c r="B402" s="223" t="s">
        <v>6677</v>
      </c>
      <c r="C402" s="221" t="s">
        <v>6678</v>
      </c>
      <c r="D402" s="221" t="s">
        <v>3652</v>
      </c>
      <c r="E402" s="223" t="s">
        <v>6679</v>
      </c>
      <c r="F402" s="223" t="s">
        <v>6680</v>
      </c>
      <c r="G402" s="223" t="s">
        <v>6235</v>
      </c>
      <c r="H402" s="333" t="s">
        <v>6225</v>
      </c>
      <c r="I402" s="311">
        <v>50000</v>
      </c>
      <c r="J402" s="311">
        <v>49996.800000000003</v>
      </c>
      <c r="K402" s="314">
        <v>0</v>
      </c>
      <c r="L402" s="223" t="s">
        <v>6681</v>
      </c>
      <c r="M402" s="223" t="s">
        <v>6677</v>
      </c>
      <c r="N402" s="223" t="s">
        <v>6682</v>
      </c>
      <c r="O402" s="223" t="s">
        <v>6683</v>
      </c>
      <c r="P402" s="221" t="s">
        <v>691</v>
      </c>
      <c r="Q402" s="221">
        <v>2024</v>
      </c>
      <c r="R402" s="221">
        <v>2025</v>
      </c>
      <c r="S402" s="221" t="s">
        <v>691</v>
      </c>
      <c r="T402" s="221" t="s">
        <v>691</v>
      </c>
      <c r="U402" s="315" t="s">
        <v>6684</v>
      </c>
      <c r="V402" s="315" t="s">
        <v>6685</v>
      </c>
      <c r="W402" s="221" t="s">
        <v>691</v>
      </c>
      <c r="X402" s="313" t="s">
        <v>148</v>
      </c>
      <c r="Y402" s="313" t="s">
        <v>208</v>
      </c>
      <c r="Z402" s="313" t="s">
        <v>657</v>
      </c>
      <c r="AA402" s="221" t="s">
        <v>6219</v>
      </c>
      <c r="AB402" s="103"/>
    </row>
    <row r="403" spans="1:28" ht="409.5">
      <c r="A403" s="223" t="s">
        <v>6686</v>
      </c>
      <c r="B403" s="223">
        <v>24174</v>
      </c>
      <c r="C403" s="221" t="s">
        <v>6687</v>
      </c>
      <c r="D403" s="221" t="s">
        <v>3652</v>
      </c>
      <c r="E403" s="223" t="s">
        <v>6688</v>
      </c>
      <c r="F403" s="223" t="s">
        <v>6689</v>
      </c>
      <c r="G403" s="223" t="s">
        <v>6235</v>
      </c>
      <c r="H403" s="333" t="s">
        <v>6225</v>
      </c>
      <c r="I403" s="311">
        <v>174200</v>
      </c>
      <c r="J403" s="314" t="s">
        <v>6690</v>
      </c>
      <c r="K403" s="311">
        <v>0</v>
      </c>
      <c r="L403" s="223" t="s">
        <v>6691</v>
      </c>
      <c r="M403" s="223">
        <v>24174</v>
      </c>
      <c r="N403" s="223" t="s">
        <v>6692</v>
      </c>
      <c r="O403" s="223" t="s">
        <v>6693</v>
      </c>
      <c r="P403" s="221" t="s">
        <v>691</v>
      </c>
      <c r="Q403" s="221">
        <v>2025</v>
      </c>
      <c r="R403" s="221">
        <v>2027</v>
      </c>
      <c r="S403" s="221" t="s">
        <v>691</v>
      </c>
      <c r="T403" s="221" t="s">
        <v>691</v>
      </c>
      <c r="U403" s="315" t="s">
        <v>6694</v>
      </c>
      <c r="V403" s="315" t="s">
        <v>6695</v>
      </c>
      <c r="W403" s="221" t="s">
        <v>691</v>
      </c>
      <c r="X403" s="313" t="s">
        <v>148</v>
      </c>
      <c r="Y403" s="313" t="s">
        <v>208</v>
      </c>
      <c r="Z403" s="313" t="s">
        <v>657</v>
      </c>
      <c r="AA403" s="221" t="s">
        <v>6219</v>
      </c>
      <c r="AB403" s="103"/>
    </row>
    <row r="404" spans="1:28" ht="165.75">
      <c r="A404" s="223"/>
      <c r="B404" s="223" t="s">
        <v>6696</v>
      </c>
      <c r="C404" s="221" t="s">
        <v>691</v>
      </c>
      <c r="D404" s="221"/>
      <c r="E404" s="223" t="s">
        <v>6697</v>
      </c>
      <c r="F404" s="223" t="s">
        <v>6697</v>
      </c>
      <c r="G404" s="223" t="s">
        <v>6698</v>
      </c>
      <c r="H404" s="333" t="s">
        <v>6373</v>
      </c>
      <c r="I404" s="311" t="s">
        <v>6699</v>
      </c>
      <c r="J404" s="311" t="s">
        <v>6700</v>
      </c>
      <c r="K404" s="311">
        <v>3075</v>
      </c>
      <c r="L404" s="223" t="s">
        <v>6701</v>
      </c>
      <c r="M404" s="223" t="s">
        <v>6702</v>
      </c>
      <c r="N404" s="318" t="s">
        <v>6703</v>
      </c>
      <c r="O404" s="223"/>
      <c r="P404" s="221" t="s">
        <v>691</v>
      </c>
      <c r="Q404" s="221">
        <v>2021</v>
      </c>
      <c r="R404" s="221">
        <v>2025</v>
      </c>
      <c r="S404" s="221" t="s">
        <v>691</v>
      </c>
      <c r="T404" s="221" t="s">
        <v>691</v>
      </c>
      <c r="U404" s="223" t="s">
        <v>6704</v>
      </c>
      <c r="V404" s="221" t="s">
        <v>691</v>
      </c>
      <c r="W404" s="221" t="s">
        <v>691</v>
      </c>
      <c r="X404" s="319" t="s">
        <v>148</v>
      </c>
      <c r="Y404" s="319" t="s">
        <v>208</v>
      </c>
      <c r="Z404" s="319" t="s">
        <v>599</v>
      </c>
      <c r="AA404" s="221" t="s">
        <v>6357</v>
      </c>
      <c r="AB404" s="103"/>
    </row>
    <row r="405" spans="1:28" ht="114.75">
      <c r="A405" s="223"/>
      <c r="B405" s="223" t="s">
        <v>6705</v>
      </c>
      <c r="C405" s="221" t="s">
        <v>6706</v>
      </c>
      <c r="D405" s="221"/>
      <c r="E405" s="223" t="s">
        <v>6707</v>
      </c>
      <c r="F405" s="223" t="s">
        <v>6708</v>
      </c>
      <c r="G405" s="327" t="s">
        <v>6709</v>
      </c>
      <c r="H405" s="333"/>
      <c r="I405" s="311"/>
      <c r="J405" s="314" t="s">
        <v>6710</v>
      </c>
      <c r="K405" s="311">
        <v>0</v>
      </c>
      <c r="L405" s="223" t="s">
        <v>4215</v>
      </c>
      <c r="M405" s="223"/>
      <c r="N405" s="223"/>
      <c r="O405" s="223" t="s">
        <v>6711</v>
      </c>
      <c r="P405" s="221" t="s">
        <v>691</v>
      </c>
      <c r="Q405" s="221">
        <v>2022</v>
      </c>
      <c r="R405" s="221">
        <v>2025</v>
      </c>
      <c r="S405" s="221" t="s">
        <v>691</v>
      </c>
      <c r="T405" s="221" t="s">
        <v>691</v>
      </c>
      <c r="U405" s="223" t="s">
        <v>6712</v>
      </c>
      <c r="V405" s="221" t="s">
        <v>691</v>
      </c>
      <c r="W405" s="221" t="s">
        <v>691</v>
      </c>
      <c r="X405" s="313" t="s">
        <v>148</v>
      </c>
      <c r="Y405" s="313" t="s">
        <v>208</v>
      </c>
      <c r="Z405" s="313" t="s">
        <v>599</v>
      </c>
      <c r="AA405" s="221" t="s">
        <v>6357</v>
      </c>
      <c r="AB405" s="103"/>
    </row>
    <row r="406" spans="1:28" ht="178.5">
      <c r="A406" s="223"/>
      <c r="B406" s="223" t="s">
        <v>6713</v>
      </c>
      <c r="C406" s="221" t="s">
        <v>6714</v>
      </c>
      <c r="D406" s="221"/>
      <c r="E406" s="223" t="s">
        <v>6715</v>
      </c>
      <c r="F406" s="223" t="s">
        <v>6716</v>
      </c>
      <c r="G406" s="223" t="s">
        <v>6372</v>
      </c>
      <c r="H406" s="333" t="s">
        <v>6373</v>
      </c>
      <c r="I406" s="311"/>
      <c r="J406" s="314" t="s">
        <v>6717</v>
      </c>
      <c r="K406" s="311">
        <v>25358</v>
      </c>
      <c r="L406" s="223" t="s">
        <v>4215</v>
      </c>
      <c r="M406" s="223"/>
      <c r="N406" s="223"/>
      <c r="O406" s="223" t="s">
        <v>6711</v>
      </c>
      <c r="P406" s="221" t="s">
        <v>691</v>
      </c>
      <c r="Q406" s="221">
        <v>2022</v>
      </c>
      <c r="R406" s="221">
        <v>2025</v>
      </c>
      <c r="S406" s="221" t="s">
        <v>691</v>
      </c>
      <c r="T406" s="221" t="s">
        <v>691</v>
      </c>
      <c r="U406" s="223" t="s">
        <v>6718</v>
      </c>
      <c r="V406" s="221" t="s">
        <v>691</v>
      </c>
      <c r="W406" s="221" t="s">
        <v>691</v>
      </c>
      <c r="X406" s="313" t="s">
        <v>148</v>
      </c>
      <c r="Y406" s="313" t="s">
        <v>208</v>
      </c>
      <c r="Z406" s="313" t="s">
        <v>657</v>
      </c>
      <c r="AA406" s="221" t="s">
        <v>6357</v>
      </c>
      <c r="AB406" s="103"/>
    </row>
    <row r="407" spans="1:28" ht="127.5">
      <c r="A407" s="223"/>
      <c r="B407" s="223" t="s">
        <v>6719</v>
      </c>
      <c r="C407" s="221" t="s">
        <v>6720</v>
      </c>
      <c r="D407" s="221"/>
      <c r="E407" s="223" t="s">
        <v>6721</v>
      </c>
      <c r="F407" s="223" t="s">
        <v>6722</v>
      </c>
      <c r="G407" s="223" t="s">
        <v>6723</v>
      </c>
      <c r="H407" s="333" t="s">
        <v>6724</v>
      </c>
      <c r="I407" s="311"/>
      <c r="J407" s="314" t="s">
        <v>6725</v>
      </c>
      <c r="K407" s="311">
        <v>13094</v>
      </c>
      <c r="L407" s="223" t="s">
        <v>4215</v>
      </c>
      <c r="M407" s="223"/>
      <c r="N407" s="223"/>
      <c r="O407" s="223" t="s">
        <v>6711</v>
      </c>
      <c r="P407" s="221" t="s">
        <v>691</v>
      </c>
      <c r="Q407" s="221">
        <v>2024</v>
      </c>
      <c r="R407" s="221">
        <v>2026</v>
      </c>
      <c r="S407" s="221" t="s">
        <v>691</v>
      </c>
      <c r="T407" s="221" t="s">
        <v>691</v>
      </c>
      <c r="U407" s="223" t="s">
        <v>6726</v>
      </c>
      <c r="V407" s="221" t="s">
        <v>691</v>
      </c>
      <c r="W407" s="221" t="s">
        <v>691</v>
      </c>
      <c r="X407" s="313" t="s">
        <v>148</v>
      </c>
      <c r="Y407" s="313" t="s">
        <v>208</v>
      </c>
      <c r="Z407" s="313" t="s">
        <v>657</v>
      </c>
      <c r="AA407" s="221" t="s">
        <v>6357</v>
      </c>
      <c r="AB407" s="103"/>
    </row>
    <row r="408" spans="1:28" ht="63.75">
      <c r="A408" s="223" t="s">
        <v>4228</v>
      </c>
      <c r="B408" s="223" t="s">
        <v>6727</v>
      </c>
      <c r="C408" s="221" t="s">
        <v>691</v>
      </c>
      <c r="D408" s="323" t="s">
        <v>6728</v>
      </c>
      <c r="E408" s="223" t="s">
        <v>6729</v>
      </c>
      <c r="F408" s="223" t="s">
        <v>6730</v>
      </c>
      <c r="G408" s="223" t="s">
        <v>6731</v>
      </c>
      <c r="H408" s="335" t="s">
        <v>6432</v>
      </c>
      <c r="I408" s="311"/>
      <c r="J408" s="311">
        <v>2346</v>
      </c>
      <c r="K408" s="311">
        <v>1877</v>
      </c>
      <c r="L408" s="223" t="s">
        <v>6732</v>
      </c>
      <c r="M408" s="315" t="s">
        <v>6733</v>
      </c>
      <c r="N408" s="315" t="s">
        <v>6734</v>
      </c>
      <c r="O408" s="223" t="s">
        <v>6267</v>
      </c>
      <c r="P408" s="221" t="s">
        <v>691</v>
      </c>
      <c r="Q408" s="221">
        <v>2024</v>
      </c>
      <c r="R408" s="221">
        <v>2026</v>
      </c>
      <c r="S408" s="221" t="s">
        <v>691</v>
      </c>
      <c r="T408" s="221" t="s">
        <v>691</v>
      </c>
      <c r="U408" s="315" t="s">
        <v>6735</v>
      </c>
      <c r="V408" s="221" t="s">
        <v>691</v>
      </c>
      <c r="W408" s="221" t="s">
        <v>691</v>
      </c>
      <c r="X408" s="313" t="s">
        <v>148</v>
      </c>
      <c r="Y408" s="313" t="s">
        <v>208</v>
      </c>
      <c r="Z408" s="313" t="s">
        <v>644</v>
      </c>
      <c r="AA408" s="221" t="s">
        <v>6420</v>
      </c>
      <c r="AB408" s="103"/>
    </row>
    <row r="409" spans="1:28" ht="51">
      <c r="A409" s="223" t="s">
        <v>4228</v>
      </c>
      <c r="B409" s="223">
        <v>101082797</v>
      </c>
      <c r="C409" s="221" t="s">
        <v>6659</v>
      </c>
      <c r="D409" s="323" t="s">
        <v>6728</v>
      </c>
      <c r="E409" s="223" t="s">
        <v>6736</v>
      </c>
      <c r="F409" s="223" t="s">
        <v>6737</v>
      </c>
      <c r="G409" s="223" t="s">
        <v>6738</v>
      </c>
      <c r="H409" s="333" t="s">
        <v>6432</v>
      </c>
      <c r="I409" s="311"/>
      <c r="J409" s="311"/>
      <c r="K409" s="311">
        <v>0</v>
      </c>
      <c r="L409" s="223" t="s">
        <v>6739</v>
      </c>
      <c r="M409" s="223" t="s">
        <v>6740</v>
      </c>
      <c r="N409" s="223" t="s">
        <v>6741</v>
      </c>
      <c r="O409" s="223" t="s">
        <v>6742</v>
      </c>
      <c r="P409" s="221" t="s">
        <v>691</v>
      </c>
      <c r="Q409" s="221">
        <v>2023</v>
      </c>
      <c r="R409" s="221">
        <v>2026</v>
      </c>
      <c r="S409" s="221" t="s">
        <v>691</v>
      </c>
      <c r="T409" s="221" t="s">
        <v>691</v>
      </c>
      <c r="U409" s="223" t="s">
        <v>6743</v>
      </c>
      <c r="V409" s="221" t="s">
        <v>691</v>
      </c>
      <c r="W409" s="221" t="s">
        <v>691</v>
      </c>
      <c r="X409" s="313" t="s">
        <v>148</v>
      </c>
      <c r="Y409" s="324" t="s">
        <v>212</v>
      </c>
      <c r="Z409" s="324" t="s">
        <v>212</v>
      </c>
      <c r="AA409" s="221" t="s">
        <v>6420</v>
      </c>
      <c r="AB409" s="103"/>
    </row>
    <row r="410" spans="1:28" ht="51">
      <c r="A410" s="223"/>
      <c r="B410" s="223" t="s">
        <v>6744</v>
      </c>
      <c r="C410" s="221" t="s">
        <v>691</v>
      </c>
      <c r="D410" s="221" t="s">
        <v>6728</v>
      </c>
      <c r="E410" s="223" t="s">
        <v>6745</v>
      </c>
      <c r="F410" s="223" t="s">
        <v>6746</v>
      </c>
      <c r="G410" s="223" t="s">
        <v>6747</v>
      </c>
      <c r="H410" s="333" t="s">
        <v>6449</v>
      </c>
      <c r="I410" s="311"/>
      <c r="J410" s="311"/>
      <c r="K410" s="311">
        <v>0</v>
      </c>
      <c r="L410" s="223" t="s">
        <v>6748</v>
      </c>
      <c r="M410" s="223"/>
      <c r="N410" s="318" t="s">
        <v>6749</v>
      </c>
      <c r="O410" s="223" t="s">
        <v>6750</v>
      </c>
      <c r="P410" s="221" t="s">
        <v>691</v>
      </c>
      <c r="Q410" s="221">
        <v>2023</v>
      </c>
      <c r="R410" s="221">
        <v>2025</v>
      </c>
      <c r="S410" s="221" t="s">
        <v>691</v>
      </c>
      <c r="T410" s="221" t="s">
        <v>691</v>
      </c>
      <c r="U410" s="315" t="s">
        <v>6751</v>
      </c>
      <c r="V410" s="221" t="s">
        <v>691</v>
      </c>
      <c r="W410" s="221" t="s">
        <v>691</v>
      </c>
      <c r="X410" s="324" t="s">
        <v>148</v>
      </c>
      <c r="Y410" s="324" t="s">
        <v>212</v>
      </c>
      <c r="Z410" s="324" t="s">
        <v>212</v>
      </c>
      <c r="AA410" s="221" t="s">
        <v>6420</v>
      </c>
      <c r="AB410" s="103"/>
    </row>
    <row r="411" spans="1:28" ht="140.25">
      <c r="A411" s="223" t="s">
        <v>4383</v>
      </c>
      <c r="B411" s="223">
        <v>10255933</v>
      </c>
      <c r="C411" s="221" t="s">
        <v>691</v>
      </c>
      <c r="D411" s="221" t="s">
        <v>3926</v>
      </c>
      <c r="E411" s="223" t="s">
        <v>6752</v>
      </c>
      <c r="F411" s="223"/>
      <c r="G411" s="223" t="s">
        <v>6753</v>
      </c>
      <c r="H411" s="333" t="s">
        <v>6610</v>
      </c>
      <c r="I411" s="311">
        <v>1000</v>
      </c>
      <c r="J411" s="311">
        <v>1000</v>
      </c>
      <c r="K411" s="311">
        <v>1000</v>
      </c>
      <c r="L411" s="221" t="s">
        <v>6754</v>
      </c>
      <c r="M411" s="223">
        <v>10255933</v>
      </c>
      <c r="N411" s="223" t="s">
        <v>6755</v>
      </c>
      <c r="O411" s="223" t="s">
        <v>6756</v>
      </c>
      <c r="P411" s="221" t="s">
        <v>691</v>
      </c>
      <c r="Q411" s="221">
        <v>2025</v>
      </c>
      <c r="R411" s="221">
        <v>2025</v>
      </c>
      <c r="S411" s="221" t="s">
        <v>691</v>
      </c>
      <c r="T411" s="221" t="s">
        <v>691</v>
      </c>
      <c r="U411" s="223" t="s">
        <v>6757</v>
      </c>
      <c r="V411" s="221" t="s">
        <v>691</v>
      </c>
      <c r="W411" s="221" t="s">
        <v>691</v>
      </c>
      <c r="X411" s="313" t="s">
        <v>148</v>
      </c>
      <c r="Y411" s="313" t="s">
        <v>208</v>
      </c>
      <c r="Z411" s="313" t="s">
        <v>384</v>
      </c>
      <c r="AA411" s="221" t="s">
        <v>6599</v>
      </c>
      <c r="AB411" s="103"/>
    </row>
    <row r="412" spans="1:28" ht="153">
      <c r="A412" s="223" t="s">
        <v>4383</v>
      </c>
      <c r="B412" s="223">
        <v>10440914</v>
      </c>
      <c r="C412" s="221" t="s">
        <v>691</v>
      </c>
      <c r="D412" s="221" t="s">
        <v>3926</v>
      </c>
      <c r="E412" s="223" t="s">
        <v>6758</v>
      </c>
      <c r="F412" s="223"/>
      <c r="G412" s="223" t="s">
        <v>6759</v>
      </c>
      <c r="H412" s="333" t="s">
        <v>6610</v>
      </c>
      <c r="I412" s="311">
        <v>2000</v>
      </c>
      <c r="J412" s="311">
        <v>2000</v>
      </c>
      <c r="K412" s="311">
        <v>2000</v>
      </c>
      <c r="L412" s="221" t="s">
        <v>6760</v>
      </c>
      <c r="M412" s="223">
        <v>10440914</v>
      </c>
      <c r="N412" s="223" t="s">
        <v>6761</v>
      </c>
      <c r="O412" s="223" t="s">
        <v>6756</v>
      </c>
      <c r="P412" s="221" t="s">
        <v>691</v>
      </c>
      <c r="Q412" s="221">
        <v>2025</v>
      </c>
      <c r="R412" s="221">
        <v>2025</v>
      </c>
      <c r="S412" s="221" t="s">
        <v>691</v>
      </c>
      <c r="T412" s="221" t="s">
        <v>691</v>
      </c>
      <c r="U412" s="223" t="s">
        <v>6762</v>
      </c>
      <c r="V412" s="221" t="s">
        <v>691</v>
      </c>
      <c r="W412" s="221" t="s">
        <v>691</v>
      </c>
      <c r="X412" s="313" t="s">
        <v>148</v>
      </c>
      <c r="Y412" s="313" t="s">
        <v>208</v>
      </c>
      <c r="Z412" s="313" t="s">
        <v>615</v>
      </c>
      <c r="AA412" s="221" t="s">
        <v>6599</v>
      </c>
      <c r="AB412" s="103"/>
    </row>
    <row r="413" spans="1:28" ht="127.5">
      <c r="A413" s="223" t="s">
        <v>4383</v>
      </c>
      <c r="B413" s="223">
        <v>10440942</v>
      </c>
      <c r="C413" s="221" t="s">
        <v>691</v>
      </c>
      <c r="D413" s="221" t="s">
        <v>3926</v>
      </c>
      <c r="E413" s="223" t="s">
        <v>6763</v>
      </c>
      <c r="F413" s="223"/>
      <c r="G413" s="223" t="s">
        <v>6764</v>
      </c>
      <c r="H413" s="333" t="s">
        <v>6610</v>
      </c>
      <c r="I413" s="311">
        <v>500</v>
      </c>
      <c r="J413" s="311">
        <v>500</v>
      </c>
      <c r="K413" s="311">
        <v>500</v>
      </c>
      <c r="L413" s="221" t="s">
        <v>6765</v>
      </c>
      <c r="M413" s="223">
        <v>10440942</v>
      </c>
      <c r="N413" s="223" t="s">
        <v>6766</v>
      </c>
      <c r="O413" s="223" t="s">
        <v>6756</v>
      </c>
      <c r="P413" s="221" t="s">
        <v>691</v>
      </c>
      <c r="Q413" s="221">
        <v>2025</v>
      </c>
      <c r="R413" s="221">
        <v>2025</v>
      </c>
      <c r="S413" s="221" t="s">
        <v>691</v>
      </c>
      <c r="T413" s="221" t="s">
        <v>691</v>
      </c>
      <c r="U413" s="223" t="s">
        <v>6767</v>
      </c>
      <c r="V413" s="221" t="s">
        <v>691</v>
      </c>
      <c r="W413" s="221" t="s">
        <v>691</v>
      </c>
      <c r="X413" s="313" t="s">
        <v>148</v>
      </c>
      <c r="Y413" s="313" t="s">
        <v>208</v>
      </c>
      <c r="Z413" s="313" t="s">
        <v>615</v>
      </c>
      <c r="AA413" s="221" t="s">
        <v>6599</v>
      </c>
      <c r="AB413" s="103"/>
    </row>
    <row r="414" spans="1:28" ht="114.75">
      <c r="A414" s="223" t="s">
        <v>4383</v>
      </c>
      <c r="B414" s="223">
        <v>10440983</v>
      </c>
      <c r="C414" s="221" t="s">
        <v>691</v>
      </c>
      <c r="D414" s="221" t="s">
        <v>3652</v>
      </c>
      <c r="E414" s="223" t="s">
        <v>6768</v>
      </c>
      <c r="F414" s="223"/>
      <c r="G414" s="223" t="s">
        <v>6769</v>
      </c>
      <c r="H414" s="333" t="s">
        <v>6610</v>
      </c>
      <c r="I414" s="311">
        <v>3000</v>
      </c>
      <c r="J414" s="311">
        <v>3000</v>
      </c>
      <c r="K414" s="311">
        <v>3000</v>
      </c>
      <c r="L414" s="221" t="s">
        <v>6770</v>
      </c>
      <c r="M414" s="223">
        <v>10440983</v>
      </c>
      <c r="N414" s="223" t="s">
        <v>6771</v>
      </c>
      <c r="O414" s="223" t="s">
        <v>6756</v>
      </c>
      <c r="P414" s="221" t="s">
        <v>691</v>
      </c>
      <c r="Q414" s="221">
        <v>2025</v>
      </c>
      <c r="R414" s="221">
        <v>2025</v>
      </c>
      <c r="S414" s="221" t="s">
        <v>691</v>
      </c>
      <c r="T414" s="221" t="s">
        <v>691</v>
      </c>
      <c r="U414" s="223" t="s">
        <v>6772</v>
      </c>
      <c r="V414" s="221" t="s">
        <v>691</v>
      </c>
      <c r="W414" s="221" t="s">
        <v>691</v>
      </c>
      <c r="X414" s="313" t="s">
        <v>148</v>
      </c>
      <c r="Y414" s="313" t="s">
        <v>208</v>
      </c>
      <c r="Z414" s="313" t="s">
        <v>650</v>
      </c>
      <c r="AA414" s="221" t="s">
        <v>6599</v>
      </c>
      <c r="AB414" s="103"/>
    </row>
    <row r="415" spans="1:28" ht="51">
      <c r="A415" s="223" t="s">
        <v>4383</v>
      </c>
      <c r="B415" s="223"/>
      <c r="C415" s="221" t="s">
        <v>691</v>
      </c>
      <c r="D415" s="221" t="s">
        <v>3954</v>
      </c>
      <c r="E415" s="223" t="s">
        <v>6773</v>
      </c>
      <c r="F415" s="223"/>
      <c r="G415" s="223" t="s">
        <v>6774</v>
      </c>
      <c r="H415" s="333" t="s">
        <v>6610</v>
      </c>
      <c r="I415" s="311">
        <v>1230</v>
      </c>
      <c r="J415" s="311">
        <v>1230</v>
      </c>
      <c r="K415" s="311">
        <v>1230</v>
      </c>
      <c r="L415" s="221" t="s">
        <v>6775</v>
      </c>
      <c r="M415" s="223"/>
      <c r="N415" s="223"/>
      <c r="O415" s="223" t="s">
        <v>6756</v>
      </c>
      <c r="P415" s="221" t="s">
        <v>691</v>
      </c>
      <c r="Q415" s="221">
        <v>2025</v>
      </c>
      <c r="R415" s="221">
        <v>2025</v>
      </c>
      <c r="S415" s="221" t="s">
        <v>691</v>
      </c>
      <c r="T415" s="221" t="s">
        <v>691</v>
      </c>
      <c r="U415" s="223" t="s">
        <v>6776</v>
      </c>
      <c r="V415" s="221" t="s">
        <v>691</v>
      </c>
      <c r="W415" s="221" t="s">
        <v>691</v>
      </c>
      <c r="X415" s="313" t="s">
        <v>148</v>
      </c>
      <c r="Y415" s="313" t="s">
        <v>208</v>
      </c>
      <c r="Z415" s="313" t="s">
        <v>615</v>
      </c>
      <c r="AA415" s="221" t="s">
        <v>6599</v>
      </c>
      <c r="AB415" s="103"/>
    </row>
    <row r="416" spans="1:28" ht="38.25">
      <c r="A416" s="223" t="s">
        <v>4383</v>
      </c>
      <c r="B416" s="223"/>
      <c r="C416" s="221" t="s">
        <v>691</v>
      </c>
      <c r="D416" s="221" t="s">
        <v>3954</v>
      </c>
      <c r="E416" s="223" t="s">
        <v>6777</v>
      </c>
      <c r="F416" s="223"/>
      <c r="G416" s="223" t="s">
        <v>6778</v>
      </c>
      <c r="H416" s="333" t="s">
        <v>6610</v>
      </c>
      <c r="I416" s="311">
        <v>4920</v>
      </c>
      <c r="J416" s="311">
        <v>4920</v>
      </c>
      <c r="K416" s="311">
        <v>4920</v>
      </c>
      <c r="L416" s="221" t="s">
        <v>6775</v>
      </c>
      <c r="M416" s="223"/>
      <c r="N416" s="223"/>
      <c r="O416" s="223" t="s">
        <v>6756</v>
      </c>
      <c r="P416" s="221" t="s">
        <v>691</v>
      </c>
      <c r="Q416" s="221">
        <v>2025</v>
      </c>
      <c r="R416" s="221">
        <v>2025</v>
      </c>
      <c r="S416" s="221" t="s">
        <v>691</v>
      </c>
      <c r="T416" s="221" t="s">
        <v>691</v>
      </c>
      <c r="U416" s="332" t="s">
        <v>6779</v>
      </c>
      <c r="V416" s="221" t="s">
        <v>691</v>
      </c>
      <c r="W416" s="221" t="s">
        <v>691</v>
      </c>
      <c r="X416" s="313" t="s">
        <v>148</v>
      </c>
      <c r="Y416" s="313" t="s">
        <v>208</v>
      </c>
      <c r="Z416" s="313" t="s">
        <v>384</v>
      </c>
      <c r="AA416" s="221" t="s">
        <v>6599</v>
      </c>
      <c r="AB416" s="103"/>
    </row>
    <row r="417" spans="1:28" ht="51">
      <c r="A417" s="223" t="s">
        <v>4383</v>
      </c>
      <c r="B417" s="223">
        <v>10793663</v>
      </c>
      <c r="C417" s="221" t="s">
        <v>691</v>
      </c>
      <c r="D417" s="221" t="s">
        <v>3926</v>
      </c>
      <c r="E417" s="223" t="s">
        <v>6780</v>
      </c>
      <c r="F417" s="223"/>
      <c r="G417" s="223" t="s">
        <v>6774</v>
      </c>
      <c r="H417" s="333" t="s">
        <v>6610</v>
      </c>
      <c r="I417" s="311">
        <v>1000</v>
      </c>
      <c r="J417" s="311">
        <v>1000</v>
      </c>
      <c r="K417" s="311">
        <v>1000</v>
      </c>
      <c r="L417" s="221" t="s">
        <v>6781</v>
      </c>
      <c r="M417" s="223">
        <v>10793663</v>
      </c>
      <c r="N417" s="223" t="s">
        <v>6782</v>
      </c>
      <c r="O417" s="223" t="s">
        <v>6756</v>
      </c>
      <c r="P417" s="221" t="s">
        <v>691</v>
      </c>
      <c r="Q417" s="221">
        <v>2025</v>
      </c>
      <c r="R417" s="221">
        <v>2025</v>
      </c>
      <c r="S417" s="221" t="s">
        <v>691</v>
      </c>
      <c r="T417" s="221" t="s">
        <v>691</v>
      </c>
      <c r="U417" s="223" t="s">
        <v>6783</v>
      </c>
      <c r="V417" s="221" t="s">
        <v>691</v>
      </c>
      <c r="W417" s="221" t="s">
        <v>691</v>
      </c>
      <c r="X417" s="313" t="s">
        <v>148</v>
      </c>
      <c r="Y417" s="313" t="s">
        <v>208</v>
      </c>
      <c r="Z417" s="313" t="s">
        <v>541</v>
      </c>
      <c r="AA417" s="221" t="s">
        <v>6599</v>
      </c>
      <c r="AB417" s="103"/>
    </row>
    <row r="418" spans="1:28" ht="51">
      <c r="A418" s="223" t="s">
        <v>4383</v>
      </c>
      <c r="B418" s="223"/>
      <c r="C418" s="221" t="s">
        <v>691</v>
      </c>
      <c r="D418" s="221" t="s">
        <v>3926</v>
      </c>
      <c r="E418" s="223" t="s">
        <v>6784</v>
      </c>
      <c r="F418" s="223"/>
      <c r="G418" s="223" t="s">
        <v>6759</v>
      </c>
      <c r="H418" s="333" t="s">
        <v>6610</v>
      </c>
      <c r="I418" s="311">
        <v>2000</v>
      </c>
      <c r="J418" s="311">
        <v>2000</v>
      </c>
      <c r="K418" s="311">
        <v>2000</v>
      </c>
      <c r="L418" s="223" t="s">
        <v>6785</v>
      </c>
      <c r="M418" s="223"/>
      <c r="N418" s="223"/>
      <c r="O418" s="223" t="s">
        <v>6756</v>
      </c>
      <c r="P418" s="221" t="s">
        <v>691</v>
      </c>
      <c r="Q418" s="221">
        <v>2025</v>
      </c>
      <c r="R418" s="221">
        <v>2025</v>
      </c>
      <c r="S418" s="221" t="s">
        <v>691</v>
      </c>
      <c r="T418" s="221" t="s">
        <v>691</v>
      </c>
      <c r="U418" s="223" t="s">
        <v>6786</v>
      </c>
      <c r="V418" s="221" t="s">
        <v>691</v>
      </c>
      <c r="W418" s="221" t="s">
        <v>691</v>
      </c>
      <c r="X418" s="313" t="s">
        <v>148</v>
      </c>
      <c r="Y418" s="313" t="s">
        <v>208</v>
      </c>
      <c r="Z418" s="313" t="s">
        <v>416</v>
      </c>
      <c r="AA418" s="221" t="s">
        <v>6599</v>
      </c>
      <c r="AB418" s="103"/>
    </row>
    <row r="419" spans="1:28" ht="409.5">
      <c r="A419" s="223" t="s">
        <v>6788</v>
      </c>
      <c r="B419" s="223" t="s">
        <v>6789</v>
      </c>
      <c r="C419" s="221" t="s">
        <v>6790</v>
      </c>
      <c r="D419" s="223" t="s">
        <v>3926</v>
      </c>
      <c r="E419" s="223" t="s">
        <v>6791</v>
      </c>
      <c r="F419" s="223" t="s">
        <v>6792</v>
      </c>
      <c r="G419" s="223" t="s">
        <v>6793</v>
      </c>
      <c r="H419" s="333" t="s">
        <v>6794</v>
      </c>
      <c r="I419" s="311">
        <v>34020</v>
      </c>
      <c r="J419" s="311">
        <v>34020</v>
      </c>
      <c r="K419" s="311">
        <f>6804+6804</f>
        <v>13608</v>
      </c>
      <c r="L419" s="223" t="s">
        <v>6795</v>
      </c>
      <c r="M419" s="223" t="s">
        <v>6796</v>
      </c>
      <c r="N419" s="318" t="s">
        <v>6797</v>
      </c>
      <c r="O419" s="223" t="s">
        <v>6798</v>
      </c>
      <c r="P419" s="223" t="s">
        <v>6799</v>
      </c>
      <c r="Q419" s="312">
        <v>45200</v>
      </c>
      <c r="R419" s="312">
        <v>45930</v>
      </c>
      <c r="S419" s="221" t="s">
        <v>691</v>
      </c>
      <c r="T419" s="221" t="s">
        <v>691</v>
      </c>
      <c r="U419" s="315" t="s">
        <v>6800</v>
      </c>
      <c r="V419" s="223" t="s">
        <v>6801</v>
      </c>
      <c r="W419" s="221" t="s">
        <v>691</v>
      </c>
      <c r="X419" s="324" t="s">
        <v>181</v>
      </c>
      <c r="Y419" s="324" t="s">
        <v>201</v>
      </c>
      <c r="Z419" s="324" t="s">
        <v>201</v>
      </c>
      <c r="AA419" s="223" t="s">
        <v>6787</v>
      </c>
      <c r="AB419" s="103"/>
    </row>
    <row r="420" spans="1:28" ht="357">
      <c r="A420" s="223" t="s">
        <v>6788</v>
      </c>
      <c r="B420" s="223" t="s">
        <v>6802</v>
      </c>
      <c r="C420" s="221" t="s">
        <v>6803</v>
      </c>
      <c r="D420" s="223" t="s">
        <v>3926</v>
      </c>
      <c r="E420" s="223" t="s">
        <v>6804</v>
      </c>
      <c r="F420" s="223" t="s">
        <v>6805</v>
      </c>
      <c r="G420" s="223" t="s">
        <v>6806</v>
      </c>
      <c r="H420" s="333" t="s">
        <v>6807</v>
      </c>
      <c r="I420" s="311">
        <v>80100</v>
      </c>
      <c r="J420" s="311">
        <v>80100</v>
      </c>
      <c r="K420" s="311">
        <v>32040</v>
      </c>
      <c r="L420" s="223" t="s">
        <v>6808</v>
      </c>
      <c r="M420" s="223" t="s">
        <v>6809</v>
      </c>
      <c r="N420" s="318" t="s">
        <v>6810</v>
      </c>
      <c r="O420" s="223" t="s">
        <v>6811</v>
      </c>
      <c r="P420" s="223" t="s">
        <v>6812</v>
      </c>
      <c r="Q420" s="312">
        <v>45901</v>
      </c>
      <c r="R420" s="312">
        <v>46996</v>
      </c>
      <c r="S420" s="221" t="s">
        <v>691</v>
      </c>
      <c r="T420" s="221" t="s">
        <v>691</v>
      </c>
      <c r="U420" s="223" t="s">
        <v>6813</v>
      </c>
      <c r="V420" s="223" t="s">
        <v>6814</v>
      </c>
      <c r="W420" s="221" t="s">
        <v>691</v>
      </c>
      <c r="X420" s="324" t="s">
        <v>148</v>
      </c>
      <c r="Y420" s="324" t="s">
        <v>208</v>
      </c>
      <c r="Z420" s="324" t="s">
        <v>599</v>
      </c>
      <c r="AA420" s="223" t="s">
        <v>6787</v>
      </c>
      <c r="AB420" s="103"/>
    </row>
    <row r="421" spans="1:28" ht="135">
      <c r="A421" s="228" t="s">
        <v>6816</v>
      </c>
      <c r="B421" s="229" t="s">
        <v>6817</v>
      </c>
      <c r="C421" s="230"/>
      <c r="D421" s="229" t="s">
        <v>3926</v>
      </c>
      <c r="E421" s="269" t="s">
        <v>6818</v>
      </c>
      <c r="F421" s="231" t="s">
        <v>6819</v>
      </c>
      <c r="G421" s="242" t="s">
        <v>6820</v>
      </c>
      <c r="H421" s="271" t="s">
        <v>6821</v>
      </c>
      <c r="I421" s="232">
        <v>268116</v>
      </c>
      <c r="J421" s="232">
        <v>268116</v>
      </c>
      <c r="K421" s="233">
        <v>41500</v>
      </c>
      <c r="L421" s="228" t="s">
        <v>6822</v>
      </c>
      <c r="M421" s="229" t="s">
        <v>6817</v>
      </c>
      <c r="N421" s="234" t="s">
        <v>6823</v>
      </c>
      <c r="O421" s="228" t="s">
        <v>6824</v>
      </c>
      <c r="P421" s="230"/>
      <c r="Q421" s="235">
        <v>2020</v>
      </c>
      <c r="R421" s="235">
        <v>2026</v>
      </c>
      <c r="S421" s="230"/>
      <c r="T421" s="230"/>
      <c r="U421" s="236" t="s">
        <v>6825</v>
      </c>
      <c r="V421" s="230"/>
      <c r="W421" s="230" t="s">
        <v>7159</v>
      </c>
      <c r="X421" s="237" t="s">
        <v>147</v>
      </c>
      <c r="Y421" s="237" t="s">
        <v>189</v>
      </c>
      <c r="Z421" s="237" t="s">
        <v>647</v>
      </c>
      <c r="AA421" s="103"/>
      <c r="AB421" s="103"/>
    </row>
    <row r="422" spans="1:28" ht="120">
      <c r="A422" s="229" t="s">
        <v>6826</v>
      </c>
      <c r="B422" s="229" t="s">
        <v>6827</v>
      </c>
      <c r="C422" s="230"/>
      <c r="D422" s="229" t="s">
        <v>3954</v>
      </c>
      <c r="E422" s="242" t="s">
        <v>6828</v>
      </c>
      <c r="F422" s="231" t="s">
        <v>6829</v>
      </c>
      <c r="G422" s="242" t="s">
        <v>6830</v>
      </c>
      <c r="H422" s="271" t="s">
        <v>6821</v>
      </c>
      <c r="I422" s="233">
        <v>96000</v>
      </c>
      <c r="J422" s="233">
        <v>96000</v>
      </c>
      <c r="K422" s="238">
        <v>31000</v>
      </c>
      <c r="L422" s="228" t="s">
        <v>6831</v>
      </c>
      <c r="M422" s="229" t="s">
        <v>6827</v>
      </c>
      <c r="N422" s="239" t="s">
        <v>6832</v>
      </c>
      <c r="O422" s="229" t="s">
        <v>6824</v>
      </c>
      <c r="P422" s="230"/>
      <c r="Q422" s="240" t="s">
        <v>6833</v>
      </c>
      <c r="R422" s="240" t="s">
        <v>6834</v>
      </c>
      <c r="S422" s="230"/>
      <c r="T422" s="230"/>
      <c r="U422" s="236" t="s">
        <v>6835</v>
      </c>
      <c r="V422" s="230"/>
      <c r="W422" s="230" t="s">
        <v>6836</v>
      </c>
      <c r="X422" s="237" t="s">
        <v>147</v>
      </c>
      <c r="Y422" s="237" t="s">
        <v>189</v>
      </c>
      <c r="Z422" s="237" t="s">
        <v>647</v>
      </c>
      <c r="AA422" s="103"/>
      <c r="AB422" s="103"/>
    </row>
    <row r="423" spans="1:28" ht="153">
      <c r="A423" s="241" t="s">
        <v>6837</v>
      </c>
      <c r="B423" s="228" t="s">
        <v>6838</v>
      </c>
      <c r="C423" s="230"/>
      <c r="D423" s="228" t="s">
        <v>3926</v>
      </c>
      <c r="E423" s="540" t="s">
        <v>6839</v>
      </c>
      <c r="F423" s="231" t="s">
        <v>6840</v>
      </c>
      <c r="G423" s="540" t="s">
        <v>6841</v>
      </c>
      <c r="H423" s="271" t="s">
        <v>6821</v>
      </c>
      <c r="I423" s="238">
        <v>4770</v>
      </c>
      <c r="J423" s="238">
        <v>4770</v>
      </c>
      <c r="K423" s="238">
        <v>4770</v>
      </c>
      <c r="L423" s="228" t="s">
        <v>6146</v>
      </c>
      <c r="M423" s="228" t="s">
        <v>6838</v>
      </c>
      <c r="N423" s="239" t="s">
        <v>6842</v>
      </c>
      <c r="O423" s="228" t="s">
        <v>6843</v>
      </c>
      <c r="P423" s="230"/>
      <c r="Q423" s="240" t="s">
        <v>6844</v>
      </c>
      <c r="R423" s="240" t="s">
        <v>6845</v>
      </c>
      <c r="S423" s="230"/>
      <c r="T423" s="230"/>
      <c r="U423" s="236" t="s">
        <v>6846</v>
      </c>
      <c r="V423" s="230"/>
      <c r="W423" s="242" t="s">
        <v>6211</v>
      </c>
      <c r="X423" s="237" t="s">
        <v>147</v>
      </c>
      <c r="Y423" s="237" t="s">
        <v>189</v>
      </c>
      <c r="Z423" s="237" t="s">
        <v>659</v>
      </c>
      <c r="AA423" s="103"/>
      <c r="AB423" s="103"/>
    </row>
    <row r="424" spans="1:28" ht="51">
      <c r="A424" s="228" t="s">
        <v>3924</v>
      </c>
      <c r="B424" s="243" t="s">
        <v>6847</v>
      </c>
      <c r="C424" s="230"/>
      <c r="D424" s="229" t="s">
        <v>3967</v>
      </c>
      <c r="E424" s="230" t="s">
        <v>6848</v>
      </c>
      <c r="F424" s="231" t="s">
        <v>6849</v>
      </c>
      <c r="G424" s="230" t="s">
        <v>6850</v>
      </c>
      <c r="H424" s="271" t="s">
        <v>6821</v>
      </c>
      <c r="I424" s="244">
        <v>1120</v>
      </c>
      <c r="J424" s="244">
        <v>1120</v>
      </c>
      <c r="K424" s="244">
        <v>1120</v>
      </c>
      <c r="L424" s="229" t="s">
        <v>6851</v>
      </c>
      <c r="M424" s="243" t="s">
        <v>6847</v>
      </c>
      <c r="N424" s="228" t="s">
        <v>6211</v>
      </c>
      <c r="O424" s="228" t="s">
        <v>6211</v>
      </c>
      <c r="P424" s="230"/>
      <c r="Q424" s="245">
        <v>45729</v>
      </c>
      <c r="R424" s="245">
        <v>45730</v>
      </c>
      <c r="S424" s="230"/>
      <c r="T424" s="230"/>
      <c r="U424" s="236" t="s">
        <v>6852</v>
      </c>
      <c r="V424" s="230"/>
      <c r="W424" s="242" t="s">
        <v>6211</v>
      </c>
      <c r="X424" s="237" t="s">
        <v>147</v>
      </c>
      <c r="Y424" s="237" t="s">
        <v>189</v>
      </c>
      <c r="Z424" s="237" t="s">
        <v>265</v>
      </c>
      <c r="AA424" s="103"/>
      <c r="AB424" s="103"/>
    </row>
    <row r="425" spans="1:28" ht="38.25">
      <c r="A425" s="228" t="s">
        <v>3924</v>
      </c>
      <c r="B425" s="243" t="s">
        <v>6853</v>
      </c>
      <c r="C425" s="230"/>
      <c r="D425" s="229" t="s">
        <v>3967</v>
      </c>
      <c r="E425" s="230" t="s">
        <v>6854</v>
      </c>
      <c r="F425" s="231" t="s">
        <v>6855</v>
      </c>
      <c r="G425" s="230" t="s">
        <v>6850</v>
      </c>
      <c r="H425" s="271" t="s">
        <v>6821</v>
      </c>
      <c r="I425" s="244">
        <v>630</v>
      </c>
      <c r="J425" s="244">
        <v>630</v>
      </c>
      <c r="K425" s="244">
        <v>630</v>
      </c>
      <c r="L425" s="229" t="s">
        <v>6856</v>
      </c>
      <c r="M425" s="243" t="s">
        <v>6853</v>
      </c>
      <c r="N425" s="228" t="s">
        <v>6211</v>
      </c>
      <c r="O425" s="228" t="s">
        <v>6211</v>
      </c>
      <c r="P425" s="230"/>
      <c r="Q425" s="245">
        <v>45731</v>
      </c>
      <c r="R425" s="245">
        <v>45740</v>
      </c>
      <c r="S425" s="230"/>
      <c r="T425" s="230"/>
      <c r="U425" s="236" t="s">
        <v>6857</v>
      </c>
      <c r="V425" s="230"/>
      <c r="W425" s="242" t="s">
        <v>6211</v>
      </c>
      <c r="X425" s="237" t="s">
        <v>147</v>
      </c>
      <c r="Y425" s="237" t="s">
        <v>189</v>
      </c>
      <c r="Z425" s="237" t="s">
        <v>265</v>
      </c>
      <c r="AA425" s="103"/>
      <c r="AB425" s="103"/>
    </row>
    <row r="426" spans="1:28" ht="45">
      <c r="A426" s="228" t="s">
        <v>3924</v>
      </c>
      <c r="B426" s="243" t="s">
        <v>6858</v>
      </c>
      <c r="C426" s="230"/>
      <c r="D426" s="229" t="s">
        <v>3926</v>
      </c>
      <c r="E426" s="230" t="s">
        <v>6859</v>
      </c>
      <c r="F426" s="231" t="s">
        <v>6860</v>
      </c>
      <c r="G426" s="230" t="s">
        <v>6861</v>
      </c>
      <c r="H426" s="271" t="s">
        <v>6821</v>
      </c>
      <c r="I426" s="244">
        <v>3965</v>
      </c>
      <c r="J426" s="244">
        <v>3965</v>
      </c>
      <c r="K426" s="244">
        <v>3965</v>
      </c>
      <c r="L426" s="229" t="s">
        <v>6862</v>
      </c>
      <c r="M426" s="243" t="s">
        <v>6858</v>
      </c>
      <c r="N426" s="228" t="s">
        <v>6211</v>
      </c>
      <c r="O426" s="228" t="s">
        <v>6211</v>
      </c>
      <c r="P426" s="230"/>
      <c r="Q426" s="245">
        <v>45754</v>
      </c>
      <c r="R426" s="245">
        <v>45784</v>
      </c>
      <c r="S426" s="230"/>
      <c r="T426" s="230"/>
      <c r="U426" s="236" t="s">
        <v>6863</v>
      </c>
      <c r="V426" s="230"/>
      <c r="W426" s="242" t="s">
        <v>6211</v>
      </c>
      <c r="X426" s="237" t="s">
        <v>147</v>
      </c>
      <c r="Y426" s="237" t="s">
        <v>189</v>
      </c>
      <c r="Z426" s="237" t="s">
        <v>302</v>
      </c>
      <c r="AA426" s="103"/>
      <c r="AB426" s="103"/>
    </row>
    <row r="427" spans="1:28" ht="63.75">
      <c r="A427" s="228" t="s">
        <v>3924</v>
      </c>
      <c r="B427" s="243" t="s">
        <v>6864</v>
      </c>
      <c r="C427" s="230"/>
      <c r="D427" s="229" t="s">
        <v>3926</v>
      </c>
      <c r="E427" s="230" t="s">
        <v>6865</v>
      </c>
      <c r="F427" s="231" t="s">
        <v>6866</v>
      </c>
      <c r="G427" s="230" t="s">
        <v>6867</v>
      </c>
      <c r="H427" s="271" t="s">
        <v>6821</v>
      </c>
      <c r="I427" s="244">
        <v>2122</v>
      </c>
      <c r="J427" s="244">
        <v>2122</v>
      </c>
      <c r="K427" s="244">
        <v>2122</v>
      </c>
      <c r="L427" s="229" t="s">
        <v>6868</v>
      </c>
      <c r="M427" s="243" t="s">
        <v>6864</v>
      </c>
      <c r="N427" s="228" t="s">
        <v>6211</v>
      </c>
      <c r="O427" s="228" t="s">
        <v>6211</v>
      </c>
      <c r="P427" s="230"/>
      <c r="Q427" s="245">
        <v>45770</v>
      </c>
      <c r="R427" s="245">
        <v>45782</v>
      </c>
      <c r="S427" s="230"/>
      <c r="T427" s="230"/>
      <c r="U427" s="236" t="s">
        <v>6869</v>
      </c>
      <c r="V427" s="230"/>
      <c r="W427" s="242" t="s">
        <v>6211</v>
      </c>
      <c r="X427" s="237" t="s">
        <v>147</v>
      </c>
      <c r="Y427" s="237" t="s">
        <v>189</v>
      </c>
      <c r="Z427" s="237" t="s">
        <v>338</v>
      </c>
      <c r="AA427" s="103"/>
      <c r="AB427" s="103"/>
    </row>
    <row r="428" spans="1:28" ht="45">
      <c r="A428" s="228" t="s">
        <v>3924</v>
      </c>
      <c r="B428" s="243" t="s">
        <v>6870</v>
      </c>
      <c r="C428" s="230"/>
      <c r="D428" s="229" t="s">
        <v>3926</v>
      </c>
      <c r="E428" s="230" t="s">
        <v>6871</v>
      </c>
      <c r="F428" s="231" t="s">
        <v>6872</v>
      </c>
      <c r="G428" s="230" t="s">
        <v>6861</v>
      </c>
      <c r="H428" s="271" t="s">
        <v>6821</v>
      </c>
      <c r="I428" s="244">
        <v>1590</v>
      </c>
      <c r="J428" s="244">
        <v>1590</v>
      </c>
      <c r="K428" s="244">
        <v>1590</v>
      </c>
      <c r="L428" s="229" t="s">
        <v>6873</v>
      </c>
      <c r="M428" s="243" t="s">
        <v>6870</v>
      </c>
      <c r="N428" s="228" t="s">
        <v>6211</v>
      </c>
      <c r="O428" s="228" t="s">
        <v>6211</v>
      </c>
      <c r="P428" s="230"/>
      <c r="Q428" s="245">
        <v>45799</v>
      </c>
      <c r="R428" s="245">
        <v>45838</v>
      </c>
      <c r="S428" s="230"/>
      <c r="T428" s="230"/>
      <c r="U428" s="236" t="s">
        <v>6874</v>
      </c>
      <c r="V428" s="230"/>
      <c r="W428" s="242" t="s">
        <v>6211</v>
      </c>
      <c r="X428" s="237" t="s">
        <v>147</v>
      </c>
      <c r="Y428" s="237" t="s">
        <v>189</v>
      </c>
      <c r="Z428" s="237" t="s">
        <v>302</v>
      </c>
      <c r="AA428" s="103"/>
      <c r="AB428" s="103"/>
    </row>
    <row r="429" spans="1:28" ht="45">
      <c r="A429" s="228" t="s">
        <v>3924</v>
      </c>
      <c r="B429" s="243" t="s">
        <v>6875</v>
      </c>
      <c r="C429" s="230"/>
      <c r="D429" s="229" t="s">
        <v>3926</v>
      </c>
      <c r="E429" s="230" t="s">
        <v>6876</v>
      </c>
      <c r="F429" s="231" t="s">
        <v>6877</v>
      </c>
      <c r="G429" s="230" t="s">
        <v>6861</v>
      </c>
      <c r="H429" s="271" t="s">
        <v>6821</v>
      </c>
      <c r="I429" s="244">
        <v>6000</v>
      </c>
      <c r="J429" s="244">
        <v>6000</v>
      </c>
      <c r="K429" s="244">
        <v>6000</v>
      </c>
      <c r="L429" s="229" t="s">
        <v>6878</v>
      </c>
      <c r="M429" s="243" t="s">
        <v>6875</v>
      </c>
      <c r="N429" s="228" t="s">
        <v>6211</v>
      </c>
      <c r="O429" s="228" t="s">
        <v>6211</v>
      </c>
      <c r="P429" s="230"/>
      <c r="Q429" s="245">
        <v>45847</v>
      </c>
      <c r="R429" s="245">
        <v>46249</v>
      </c>
      <c r="S429" s="230"/>
      <c r="T429" s="230"/>
      <c r="U429" s="236" t="s">
        <v>6879</v>
      </c>
      <c r="V429" s="230"/>
      <c r="W429" s="242" t="s">
        <v>6211</v>
      </c>
      <c r="X429" s="237" t="s">
        <v>147</v>
      </c>
      <c r="Y429" s="237" t="s">
        <v>189</v>
      </c>
      <c r="Z429" s="237" t="s">
        <v>302</v>
      </c>
      <c r="AA429" s="103"/>
      <c r="AB429" s="103"/>
    </row>
    <row r="430" spans="1:28" ht="45">
      <c r="A430" s="228" t="s">
        <v>3924</v>
      </c>
      <c r="B430" s="243" t="s">
        <v>6880</v>
      </c>
      <c r="C430" s="230"/>
      <c r="D430" s="229" t="s">
        <v>3926</v>
      </c>
      <c r="E430" s="230" t="s">
        <v>6859</v>
      </c>
      <c r="F430" s="231" t="s">
        <v>6860</v>
      </c>
      <c r="G430" s="230" t="s">
        <v>6861</v>
      </c>
      <c r="H430" s="271" t="s">
        <v>6821</v>
      </c>
      <c r="I430" s="244">
        <v>3950</v>
      </c>
      <c r="J430" s="244">
        <v>3950</v>
      </c>
      <c r="K430" s="244">
        <v>3950</v>
      </c>
      <c r="L430" s="229" t="s">
        <v>6881</v>
      </c>
      <c r="M430" s="243" t="s">
        <v>6880</v>
      </c>
      <c r="N430" s="228" t="s">
        <v>6211</v>
      </c>
      <c r="O430" s="228" t="s">
        <v>6211</v>
      </c>
      <c r="P430" s="230"/>
      <c r="Q430" s="245">
        <v>45855</v>
      </c>
      <c r="R430" s="245">
        <v>45915</v>
      </c>
      <c r="S430" s="230"/>
      <c r="T430" s="230"/>
      <c r="U430" s="236" t="s">
        <v>6882</v>
      </c>
      <c r="V430" s="230"/>
      <c r="W430" s="242" t="s">
        <v>6211</v>
      </c>
      <c r="X430" s="237" t="s">
        <v>147</v>
      </c>
      <c r="Y430" s="237" t="s">
        <v>189</v>
      </c>
      <c r="Z430" s="237" t="s">
        <v>302</v>
      </c>
      <c r="AA430" s="103"/>
      <c r="AB430" s="103"/>
    </row>
    <row r="431" spans="1:28" ht="76.5">
      <c r="A431" s="228" t="s">
        <v>3924</v>
      </c>
      <c r="B431" s="243" t="s">
        <v>6883</v>
      </c>
      <c r="C431" s="230"/>
      <c r="D431" s="229" t="s">
        <v>3926</v>
      </c>
      <c r="E431" s="230" t="s">
        <v>6884</v>
      </c>
      <c r="F431" s="231" t="s">
        <v>6885</v>
      </c>
      <c r="G431" s="230" t="s">
        <v>6886</v>
      </c>
      <c r="H431" s="271" t="s">
        <v>6821</v>
      </c>
      <c r="I431" s="244">
        <v>9200</v>
      </c>
      <c r="J431" s="244">
        <v>9200</v>
      </c>
      <c r="K431" s="244">
        <v>9200</v>
      </c>
      <c r="L431" s="229" t="s">
        <v>6887</v>
      </c>
      <c r="M431" s="243" t="s">
        <v>6883</v>
      </c>
      <c r="N431" s="228" t="s">
        <v>6211</v>
      </c>
      <c r="O431" s="228" t="s">
        <v>6211</v>
      </c>
      <c r="P431" s="230"/>
      <c r="Q431" s="245">
        <v>45880</v>
      </c>
      <c r="R431" s="245">
        <v>46053</v>
      </c>
      <c r="S431" s="230"/>
      <c r="T431" s="230"/>
      <c r="U431" s="236" t="s">
        <v>6888</v>
      </c>
      <c r="V431" s="230"/>
      <c r="W431" s="242" t="s">
        <v>6211</v>
      </c>
      <c r="X431" s="237" t="s">
        <v>147</v>
      </c>
      <c r="Y431" s="237" t="s">
        <v>189</v>
      </c>
      <c r="Z431" s="237" t="s">
        <v>653</v>
      </c>
      <c r="AA431" s="103"/>
      <c r="AB431" s="103"/>
    </row>
    <row r="432" spans="1:28" ht="30">
      <c r="A432" s="228" t="s">
        <v>3924</v>
      </c>
      <c r="B432" s="243" t="s">
        <v>6889</v>
      </c>
      <c r="C432" s="230"/>
      <c r="D432" s="229" t="s">
        <v>3926</v>
      </c>
      <c r="E432" s="230" t="s">
        <v>6890</v>
      </c>
      <c r="F432" s="231" t="s">
        <v>6891</v>
      </c>
      <c r="G432" s="230" t="s">
        <v>6892</v>
      </c>
      <c r="H432" s="271" t="s">
        <v>6821</v>
      </c>
      <c r="I432" s="244">
        <v>1321</v>
      </c>
      <c r="J432" s="244">
        <v>1321</v>
      </c>
      <c r="K432" s="244">
        <v>1321</v>
      </c>
      <c r="L432" s="229" t="s">
        <v>6893</v>
      </c>
      <c r="M432" s="243" t="s">
        <v>6889</v>
      </c>
      <c r="N432" s="228" t="s">
        <v>6211</v>
      </c>
      <c r="O432" s="228" t="s">
        <v>6211</v>
      </c>
      <c r="P432" s="230"/>
      <c r="Q432" s="245">
        <v>45888</v>
      </c>
      <c r="R432" s="245">
        <v>45915</v>
      </c>
      <c r="S432" s="230"/>
      <c r="T432" s="230"/>
      <c r="U432" s="236" t="s">
        <v>6894</v>
      </c>
      <c r="V432" s="230"/>
      <c r="W432" s="242" t="s">
        <v>6211</v>
      </c>
      <c r="X432" s="237" t="s">
        <v>147</v>
      </c>
      <c r="Y432" s="237" t="s">
        <v>189</v>
      </c>
      <c r="Z432" s="237" t="s">
        <v>302</v>
      </c>
      <c r="AA432" s="103"/>
      <c r="AB432" s="103"/>
    </row>
    <row r="433" spans="1:28" ht="127.5">
      <c r="A433" s="228" t="s">
        <v>3924</v>
      </c>
      <c r="B433" s="243" t="s">
        <v>6895</v>
      </c>
      <c r="C433" s="230"/>
      <c r="D433" s="229" t="s">
        <v>4150</v>
      </c>
      <c r="E433" s="230" t="s">
        <v>6896</v>
      </c>
      <c r="F433" s="231" t="s">
        <v>6897</v>
      </c>
      <c r="G433" s="230" t="s">
        <v>6898</v>
      </c>
      <c r="H433" s="271" t="s">
        <v>6821</v>
      </c>
      <c r="I433" s="244">
        <v>5886</v>
      </c>
      <c r="J433" s="244">
        <v>5886</v>
      </c>
      <c r="K433" s="244">
        <v>5886</v>
      </c>
      <c r="L433" s="229" t="s">
        <v>6899</v>
      </c>
      <c r="M433" s="243" t="s">
        <v>6895</v>
      </c>
      <c r="N433" s="228" t="s">
        <v>6211</v>
      </c>
      <c r="O433" s="228" t="s">
        <v>6211</v>
      </c>
      <c r="P433" s="230"/>
      <c r="Q433" s="245">
        <v>45658</v>
      </c>
      <c r="R433" s="245">
        <v>45900</v>
      </c>
      <c r="S433" s="230"/>
      <c r="T433" s="230"/>
      <c r="U433" s="236" t="s">
        <v>6900</v>
      </c>
      <c r="V433" s="230"/>
      <c r="W433" s="242" t="s">
        <v>6211</v>
      </c>
      <c r="X433" s="237" t="s">
        <v>147</v>
      </c>
      <c r="Y433" s="237" t="s">
        <v>189</v>
      </c>
      <c r="Z433" s="237" t="s">
        <v>659</v>
      </c>
      <c r="AA433" s="103"/>
      <c r="AB433" s="103"/>
    </row>
    <row r="434" spans="1:28" ht="45">
      <c r="A434" s="228" t="s">
        <v>3924</v>
      </c>
      <c r="B434" s="243" t="s">
        <v>6901</v>
      </c>
      <c r="C434" s="230"/>
      <c r="D434" s="229" t="s">
        <v>3926</v>
      </c>
      <c r="E434" s="230" t="s">
        <v>6859</v>
      </c>
      <c r="F434" s="231" t="s">
        <v>6860</v>
      </c>
      <c r="G434" s="230" t="s">
        <v>6861</v>
      </c>
      <c r="H434" s="271" t="s">
        <v>6821</v>
      </c>
      <c r="I434" s="244">
        <v>6990</v>
      </c>
      <c r="J434" s="244">
        <v>6990</v>
      </c>
      <c r="K434" s="244">
        <v>6990</v>
      </c>
      <c r="L434" s="229" t="s">
        <v>6902</v>
      </c>
      <c r="M434" s="243" t="s">
        <v>6901</v>
      </c>
      <c r="N434" s="228" t="s">
        <v>6211</v>
      </c>
      <c r="O434" s="228" t="s">
        <v>6211</v>
      </c>
      <c r="P434" s="230"/>
      <c r="Q434" s="245">
        <v>45904</v>
      </c>
      <c r="R434" s="245">
        <v>45934</v>
      </c>
      <c r="S434" s="230"/>
      <c r="T434" s="230"/>
      <c r="U434" s="236" t="s">
        <v>6874</v>
      </c>
      <c r="V434" s="230"/>
      <c r="W434" s="242" t="s">
        <v>6211</v>
      </c>
      <c r="X434" s="237" t="s">
        <v>147</v>
      </c>
      <c r="Y434" s="237" t="s">
        <v>189</v>
      </c>
      <c r="Z434" s="237" t="s">
        <v>302</v>
      </c>
      <c r="AA434" s="103"/>
      <c r="AB434" s="103"/>
    </row>
    <row r="435" spans="1:28" ht="45">
      <c r="A435" s="228" t="s">
        <v>3924</v>
      </c>
      <c r="B435" s="243" t="s">
        <v>6903</v>
      </c>
      <c r="C435" s="230"/>
      <c r="D435" s="229" t="s">
        <v>3926</v>
      </c>
      <c r="E435" s="230" t="s">
        <v>6904</v>
      </c>
      <c r="F435" s="231" t="s">
        <v>6905</v>
      </c>
      <c r="G435" s="230" t="s">
        <v>6861</v>
      </c>
      <c r="H435" s="271" t="s">
        <v>6821</v>
      </c>
      <c r="I435" s="244">
        <v>2380</v>
      </c>
      <c r="J435" s="244">
        <v>2380</v>
      </c>
      <c r="K435" s="244">
        <v>2380</v>
      </c>
      <c r="L435" s="229" t="s">
        <v>6906</v>
      </c>
      <c r="M435" s="243" t="s">
        <v>6903</v>
      </c>
      <c r="N435" s="228" t="s">
        <v>6211</v>
      </c>
      <c r="O435" s="228" t="s">
        <v>6211</v>
      </c>
      <c r="P435" s="230"/>
      <c r="Q435" s="245">
        <v>45925</v>
      </c>
      <c r="R435" s="245">
        <v>45940</v>
      </c>
      <c r="S435" s="230"/>
      <c r="T435" s="230"/>
      <c r="U435" s="236" t="s">
        <v>6907</v>
      </c>
      <c r="V435" s="230"/>
      <c r="W435" s="242" t="s">
        <v>6211</v>
      </c>
      <c r="X435" s="237" t="s">
        <v>147</v>
      </c>
      <c r="Y435" s="237" t="s">
        <v>189</v>
      </c>
      <c r="Z435" s="237" t="s">
        <v>302</v>
      </c>
      <c r="AA435" s="103"/>
      <c r="AB435" s="103"/>
    </row>
    <row r="436" spans="1:28" ht="76.5">
      <c r="A436" s="228" t="s">
        <v>3924</v>
      </c>
      <c r="B436" s="243" t="s">
        <v>6908</v>
      </c>
      <c r="C436" s="230"/>
      <c r="D436" s="229" t="s">
        <v>3926</v>
      </c>
      <c r="E436" s="230" t="s">
        <v>6909</v>
      </c>
      <c r="F436" s="231" t="s">
        <v>6910</v>
      </c>
      <c r="G436" s="230" t="s">
        <v>6911</v>
      </c>
      <c r="H436" s="271" t="s">
        <v>6821</v>
      </c>
      <c r="I436" s="244">
        <v>1200</v>
      </c>
      <c r="J436" s="244">
        <v>1200</v>
      </c>
      <c r="K436" s="244">
        <v>1200</v>
      </c>
      <c r="L436" s="229" t="s">
        <v>6912</v>
      </c>
      <c r="M436" s="243" t="s">
        <v>6908</v>
      </c>
      <c r="N436" s="228" t="s">
        <v>6211</v>
      </c>
      <c r="O436" s="228" t="s">
        <v>6211</v>
      </c>
      <c r="P436" s="230"/>
      <c r="Q436" s="245">
        <v>45932</v>
      </c>
      <c r="R436" s="246" t="s">
        <v>6913</v>
      </c>
      <c r="S436" s="230"/>
      <c r="T436" s="230"/>
      <c r="U436" s="236" t="s">
        <v>6914</v>
      </c>
      <c r="V436" s="230"/>
      <c r="W436" s="242" t="s">
        <v>6211</v>
      </c>
      <c r="X436" s="237" t="s">
        <v>147</v>
      </c>
      <c r="Y436" s="237" t="s">
        <v>189</v>
      </c>
      <c r="Z436" s="237" t="s">
        <v>228</v>
      </c>
      <c r="AA436" s="103"/>
      <c r="AB436" s="103"/>
    </row>
    <row r="437" spans="1:28" ht="89.25">
      <c r="A437" s="228" t="s">
        <v>3924</v>
      </c>
      <c r="B437" s="243" t="s">
        <v>6915</v>
      </c>
      <c r="C437" s="230"/>
      <c r="D437" s="229" t="s">
        <v>3926</v>
      </c>
      <c r="E437" s="230" t="s">
        <v>6916</v>
      </c>
      <c r="F437" s="231" t="s">
        <v>6917</v>
      </c>
      <c r="G437" s="230" t="s">
        <v>6918</v>
      </c>
      <c r="H437" s="271" t="s">
        <v>6821</v>
      </c>
      <c r="I437" s="244">
        <v>2765</v>
      </c>
      <c r="J437" s="244">
        <v>2765</v>
      </c>
      <c r="K437" s="244">
        <v>2765</v>
      </c>
      <c r="L437" s="229" t="s">
        <v>6919</v>
      </c>
      <c r="M437" s="243" t="s">
        <v>6915</v>
      </c>
      <c r="N437" s="228" t="s">
        <v>6211</v>
      </c>
      <c r="O437" s="228" t="s">
        <v>6211</v>
      </c>
      <c r="P437" s="230"/>
      <c r="Q437" s="245">
        <v>45931</v>
      </c>
      <c r="R437" s="245">
        <v>45940</v>
      </c>
      <c r="S437" s="230"/>
      <c r="T437" s="230"/>
      <c r="U437" s="236" t="s">
        <v>6920</v>
      </c>
      <c r="V437" s="230"/>
      <c r="W437" s="242" t="s">
        <v>6211</v>
      </c>
      <c r="X437" s="237" t="s">
        <v>147</v>
      </c>
      <c r="Y437" s="237" t="s">
        <v>189</v>
      </c>
      <c r="Z437" s="237" t="s">
        <v>404</v>
      </c>
      <c r="AA437" s="103"/>
      <c r="AB437" s="103"/>
    </row>
    <row r="438" spans="1:28" ht="89.25">
      <c r="A438" s="228" t="s">
        <v>3924</v>
      </c>
      <c r="B438" s="243" t="s">
        <v>6921</v>
      </c>
      <c r="C438" s="230"/>
      <c r="D438" s="229" t="s">
        <v>3926</v>
      </c>
      <c r="E438" s="230" t="s">
        <v>6922</v>
      </c>
      <c r="F438" s="231" t="s">
        <v>6923</v>
      </c>
      <c r="G438" s="230" t="s">
        <v>6867</v>
      </c>
      <c r="H438" s="271" t="s">
        <v>6821</v>
      </c>
      <c r="I438" s="244">
        <v>8033</v>
      </c>
      <c r="J438" s="244">
        <v>8033</v>
      </c>
      <c r="K438" s="244">
        <v>8033</v>
      </c>
      <c r="L438" s="229" t="s">
        <v>6924</v>
      </c>
      <c r="M438" s="243" t="s">
        <v>6921</v>
      </c>
      <c r="N438" s="228" t="s">
        <v>6211</v>
      </c>
      <c r="O438" s="228" t="s">
        <v>6211</v>
      </c>
      <c r="P438" s="230"/>
      <c r="Q438" s="245">
        <v>45958</v>
      </c>
      <c r="R438" s="245">
        <v>46041</v>
      </c>
      <c r="S438" s="230"/>
      <c r="T438" s="230"/>
      <c r="U438" s="236" t="s">
        <v>6925</v>
      </c>
      <c r="V438" s="230"/>
      <c r="W438" s="242" t="s">
        <v>6211</v>
      </c>
      <c r="X438" s="237" t="s">
        <v>147</v>
      </c>
      <c r="Y438" s="237" t="s">
        <v>189</v>
      </c>
      <c r="Z438" s="237" t="s">
        <v>338</v>
      </c>
      <c r="AA438" s="103"/>
      <c r="AB438" s="103"/>
    </row>
    <row r="439" spans="1:28" ht="178.5">
      <c r="A439" s="247" t="s">
        <v>6926</v>
      </c>
      <c r="B439" s="541" t="s">
        <v>6927</v>
      </c>
      <c r="C439" s="230"/>
      <c r="D439" s="229" t="s">
        <v>3926</v>
      </c>
      <c r="E439" s="230" t="s">
        <v>6928</v>
      </c>
      <c r="F439" s="231" t="s">
        <v>6929</v>
      </c>
      <c r="G439" s="230" t="s">
        <v>6861</v>
      </c>
      <c r="H439" s="271" t="s">
        <v>6821</v>
      </c>
      <c r="I439" s="244">
        <v>60240</v>
      </c>
      <c r="J439" s="244">
        <v>60240</v>
      </c>
      <c r="K439" s="244">
        <v>24096</v>
      </c>
      <c r="L439" s="229" t="s">
        <v>6930</v>
      </c>
      <c r="M439" s="541" t="s">
        <v>6927</v>
      </c>
      <c r="N439" s="239" t="s">
        <v>6931</v>
      </c>
      <c r="O439" s="228" t="s">
        <v>6824</v>
      </c>
      <c r="P439" s="230"/>
      <c r="Q439" s="245">
        <v>45929</v>
      </c>
      <c r="R439" s="245">
        <v>46022</v>
      </c>
      <c r="S439" s="230"/>
      <c r="T439" s="230"/>
      <c r="U439" s="236" t="s">
        <v>6932</v>
      </c>
      <c r="V439" s="230"/>
      <c r="W439" s="242" t="s">
        <v>6211</v>
      </c>
      <c r="X439" s="237" t="s">
        <v>147</v>
      </c>
      <c r="Y439" s="237" t="s">
        <v>189</v>
      </c>
      <c r="Z439" s="237" t="s">
        <v>659</v>
      </c>
      <c r="AA439" s="103"/>
      <c r="AB439" s="103"/>
    </row>
    <row r="440" spans="1:28" ht="45">
      <c r="A440" s="228" t="s">
        <v>3924</v>
      </c>
      <c r="B440" s="243" t="s">
        <v>6933</v>
      </c>
      <c r="C440" s="230"/>
      <c r="D440" s="229" t="s">
        <v>3926</v>
      </c>
      <c r="E440" s="230" t="s">
        <v>6934</v>
      </c>
      <c r="F440" s="231" t="s">
        <v>6935</v>
      </c>
      <c r="G440" s="230" t="s">
        <v>6861</v>
      </c>
      <c r="H440" s="271" t="s">
        <v>6821</v>
      </c>
      <c r="I440" s="244">
        <v>1500</v>
      </c>
      <c r="J440" s="244">
        <v>1500</v>
      </c>
      <c r="K440" s="244">
        <v>1500</v>
      </c>
      <c r="L440" s="229" t="s">
        <v>6902</v>
      </c>
      <c r="M440" s="243" t="s">
        <v>6933</v>
      </c>
      <c r="N440" s="228" t="s">
        <v>6211</v>
      </c>
      <c r="O440" s="228" t="s">
        <v>6211</v>
      </c>
      <c r="P440" s="230"/>
      <c r="Q440" s="245">
        <v>45974</v>
      </c>
      <c r="R440" s="245">
        <v>45978</v>
      </c>
      <c r="S440" s="230"/>
      <c r="T440" s="230"/>
      <c r="U440" s="236" t="s">
        <v>6936</v>
      </c>
      <c r="V440" s="230"/>
      <c r="W440" s="242" t="s">
        <v>6211</v>
      </c>
      <c r="X440" s="237" t="s">
        <v>147</v>
      </c>
      <c r="Y440" s="237" t="s">
        <v>189</v>
      </c>
      <c r="Z440" s="237" t="s">
        <v>302</v>
      </c>
      <c r="AA440" s="103"/>
      <c r="AB440" s="103"/>
    </row>
    <row r="441" spans="1:28" ht="89.25">
      <c r="A441" s="228" t="s">
        <v>3924</v>
      </c>
      <c r="B441" s="243" t="s">
        <v>6937</v>
      </c>
      <c r="C441" s="230"/>
      <c r="D441" s="229" t="s">
        <v>3926</v>
      </c>
      <c r="E441" s="230" t="s">
        <v>6938</v>
      </c>
      <c r="F441" s="231" t="s">
        <v>6939</v>
      </c>
      <c r="G441" s="230" t="s">
        <v>6940</v>
      </c>
      <c r="H441" s="271" t="s">
        <v>6821</v>
      </c>
      <c r="I441" s="244">
        <v>21200</v>
      </c>
      <c r="J441" s="244">
        <v>21200</v>
      </c>
      <c r="K441" s="244">
        <v>21200</v>
      </c>
      <c r="L441" s="229" t="s">
        <v>6941</v>
      </c>
      <c r="M441" s="243" t="s">
        <v>6937</v>
      </c>
      <c r="N441" s="228" t="s">
        <v>6211</v>
      </c>
      <c r="O441" s="228" t="s">
        <v>6211</v>
      </c>
      <c r="P441" s="230"/>
      <c r="Q441" s="245">
        <v>45964</v>
      </c>
      <c r="R441" s="245">
        <v>45999</v>
      </c>
      <c r="S441" s="230"/>
      <c r="T441" s="230"/>
      <c r="U441" s="236" t="s">
        <v>6942</v>
      </c>
      <c r="V441" s="230"/>
      <c r="W441" s="242" t="s">
        <v>6211</v>
      </c>
      <c r="X441" s="237" t="s">
        <v>147</v>
      </c>
      <c r="Y441" s="237" t="s">
        <v>189</v>
      </c>
      <c r="Z441" s="248" t="s">
        <v>647</v>
      </c>
      <c r="AA441" s="103"/>
      <c r="AB441" s="103"/>
    </row>
    <row r="442" spans="1:28" ht="38.25">
      <c r="A442" s="228" t="s">
        <v>3924</v>
      </c>
      <c r="B442" s="243" t="s">
        <v>6943</v>
      </c>
      <c r="C442" s="230"/>
      <c r="D442" s="229" t="s">
        <v>3954</v>
      </c>
      <c r="E442" s="230" t="s">
        <v>6944</v>
      </c>
      <c r="F442" s="231" t="s">
        <v>6945</v>
      </c>
      <c r="G442" s="230" t="s">
        <v>6946</v>
      </c>
      <c r="H442" s="271" t="s">
        <v>6821</v>
      </c>
      <c r="I442" s="244">
        <v>4300</v>
      </c>
      <c r="J442" s="244">
        <v>4300</v>
      </c>
      <c r="K442" s="244">
        <v>4300</v>
      </c>
      <c r="L442" s="229" t="s">
        <v>6947</v>
      </c>
      <c r="M442" s="243" t="s">
        <v>6943</v>
      </c>
      <c r="N442" s="228" t="s">
        <v>6211</v>
      </c>
      <c r="O442" s="228" t="s">
        <v>6211</v>
      </c>
      <c r="P442" s="230"/>
      <c r="Q442" s="245">
        <v>45996</v>
      </c>
      <c r="R442" s="245">
        <v>46022</v>
      </c>
      <c r="S442" s="230"/>
      <c r="T442" s="230"/>
      <c r="U442" s="236" t="s">
        <v>6948</v>
      </c>
      <c r="V442" s="230"/>
      <c r="W442" s="242" t="s">
        <v>6211</v>
      </c>
      <c r="X442" s="237" t="s">
        <v>147</v>
      </c>
      <c r="Y442" s="237" t="s">
        <v>189</v>
      </c>
      <c r="Z442" s="248" t="s">
        <v>404</v>
      </c>
      <c r="AA442" s="103"/>
      <c r="AB442" s="103"/>
    </row>
    <row r="443" spans="1:28" ht="45">
      <c r="A443" s="228" t="s">
        <v>3924</v>
      </c>
      <c r="B443" s="243" t="s">
        <v>6949</v>
      </c>
      <c r="C443" s="230"/>
      <c r="D443" s="229" t="s">
        <v>3926</v>
      </c>
      <c r="E443" s="230" t="s">
        <v>6859</v>
      </c>
      <c r="F443" s="231" t="s">
        <v>6860</v>
      </c>
      <c r="G443" s="230" t="s">
        <v>6861</v>
      </c>
      <c r="H443" s="271" t="s">
        <v>6821</v>
      </c>
      <c r="I443" s="244">
        <v>1225</v>
      </c>
      <c r="J443" s="244">
        <v>1225</v>
      </c>
      <c r="K443" s="244">
        <v>1225</v>
      </c>
      <c r="L443" s="229" t="s">
        <v>6950</v>
      </c>
      <c r="M443" s="243" t="s">
        <v>6949</v>
      </c>
      <c r="N443" s="228" t="s">
        <v>6211</v>
      </c>
      <c r="O443" s="228" t="s">
        <v>6211</v>
      </c>
      <c r="P443" s="230"/>
      <c r="Q443" s="245">
        <v>46001</v>
      </c>
      <c r="R443" s="245">
        <v>46022</v>
      </c>
      <c r="S443" s="230"/>
      <c r="T443" s="230"/>
      <c r="U443" s="236" t="s">
        <v>6951</v>
      </c>
      <c r="V443" s="230"/>
      <c r="W443" s="242" t="s">
        <v>6211</v>
      </c>
      <c r="X443" s="237" t="s">
        <v>147</v>
      </c>
      <c r="Y443" s="237" t="s">
        <v>189</v>
      </c>
      <c r="Z443" s="248" t="s">
        <v>302</v>
      </c>
      <c r="AA443" s="103"/>
      <c r="AB443" s="103"/>
    </row>
    <row r="444" spans="1:28" ht="30">
      <c r="A444" s="228" t="s">
        <v>3924</v>
      </c>
      <c r="B444" s="243" t="s">
        <v>6952</v>
      </c>
      <c r="C444" s="230"/>
      <c r="D444" s="229" t="s">
        <v>3926</v>
      </c>
      <c r="E444" s="230" t="s">
        <v>6953</v>
      </c>
      <c r="F444" s="231" t="s">
        <v>6954</v>
      </c>
      <c r="G444" s="230" t="s">
        <v>6955</v>
      </c>
      <c r="H444" s="271" t="s">
        <v>6821</v>
      </c>
      <c r="I444" s="244">
        <v>1500</v>
      </c>
      <c r="J444" s="244">
        <v>1500</v>
      </c>
      <c r="K444" s="244">
        <v>1500</v>
      </c>
      <c r="L444" s="229" t="s">
        <v>6956</v>
      </c>
      <c r="M444" s="243" t="s">
        <v>6952</v>
      </c>
      <c r="N444" s="228" t="s">
        <v>6211</v>
      </c>
      <c r="O444" s="228" t="s">
        <v>6211</v>
      </c>
      <c r="P444" s="230"/>
      <c r="Q444" s="245">
        <v>46000</v>
      </c>
      <c r="R444" s="245">
        <v>46031</v>
      </c>
      <c r="S444" s="230"/>
      <c r="T444" s="230"/>
      <c r="U444" s="236" t="s">
        <v>6957</v>
      </c>
      <c r="V444" s="230"/>
      <c r="W444" s="242" t="s">
        <v>6211</v>
      </c>
      <c r="X444" s="237" t="s">
        <v>147</v>
      </c>
      <c r="Y444" s="237" t="s">
        <v>189</v>
      </c>
      <c r="Z444" s="248" t="s">
        <v>338</v>
      </c>
      <c r="AA444" s="103"/>
      <c r="AB444" s="103"/>
    </row>
    <row r="445" spans="1:28" ht="51">
      <c r="A445" s="228" t="s">
        <v>3924</v>
      </c>
      <c r="B445" s="243" t="s">
        <v>6958</v>
      </c>
      <c r="C445" s="230"/>
      <c r="D445" s="229" t="s">
        <v>3926</v>
      </c>
      <c r="E445" s="230" t="s">
        <v>6959</v>
      </c>
      <c r="F445" s="231" t="s">
        <v>6960</v>
      </c>
      <c r="G445" s="230" t="s">
        <v>6961</v>
      </c>
      <c r="H445" s="271" t="s">
        <v>6821</v>
      </c>
      <c r="I445" s="244">
        <v>2437</v>
      </c>
      <c r="J445" s="244">
        <v>2437</v>
      </c>
      <c r="K445" s="244">
        <v>2437</v>
      </c>
      <c r="L445" s="229" t="s">
        <v>6962</v>
      </c>
      <c r="M445" s="243" t="s">
        <v>6958</v>
      </c>
      <c r="N445" s="228" t="s">
        <v>6211</v>
      </c>
      <c r="O445" s="228" t="s">
        <v>6211</v>
      </c>
      <c r="P445" s="230"/>
      <c r="Q445" s="245">
        <v>46000</v>
      </c>
      <c r="R445" s="245">
        <v>46022</v>
      </c>
      <c r="S445" s="230"/>
      <c r="T445" s="230"/>
      <c r="U445" s="236" t="s">
        <v>6963</v>
      </c>
      <c r="V445" s="230"/>
      <c r="W445" s="242" t="s">
        <v>6211</v>
      </c>
      <c r="X445" s="237" t="s">
        <v>147</v>
      </c>
      <c r="Y445" s="237" t="s">
        <v>189</v>
      </c>
      <c r="Z445" s="248" t="s">
        <v>338</v>
      </c>
      <c r="AA445" s="103"/>
      <c r="AB445" s="103"/>
    </row>
    <row r="446" spans="1:28" ht="60">
      <c r="A446" s="228" t="s">
        <v>3924</v>
      </c>
      <c r="B446" s="249">
        <v>4500091715</v>
      </c>
      <c r="C446" s="230"/>
      <c r="D446" s="229" t="s">
        <v>3926</v>
      </c>
      <c r="E446" s="242" t="s">
        <v>6964</v>
      </c>
      <c r="F446" s="231" t="s">
        <v>6965</v>
      </c>
      <c r="G446" s="242" t="s">
        <v>6966</v>
      </c>
      <c r="H446" s="271" t="s">
        <v>6821</v>
      </c>
      <c r="I446" s="233">
        <v>543598</v>
      </c>
      <c r="J446" s="233">
        <v>543598</v>
      </c>
      <c r="K446" s="250">
        <v>326159</v>
      </c>
      <c r="L446" s="228" t="s">
        <v>6967</v>
      </c>
      <c r="M446" s="249">
        <v>4500091715</v>
      </c>
      <c r="N446" s="228" t="s">
        <v>6211</v>
      </c>
      <c r="O446" s="228" t="s">
        <v>6211</v>
      </c>
      <c r="P446" s="230"/>
      <c r="Q446" s="251">
        <v>45831</v>
      </c>
      <c r="R446" s="251">
        <v>45848</v>
      </c>
      <c r="S446" s="230"/>
      <c r="T446" s="230"/>
      <c r="U446" s="236" t="s">
        <v>6968</v>
      </c>
      <c r="V446" s="230"/>
      <c r="W446" s="242" t="s">
        <v>6211</v>
      </c>
      <c r="X446" s="237" t="s">
        <v>147</v>
      </c>
      <c r="Y446" s="237" t="s">
        <v>189</v>
      </c>
      <c r="Z446" s="248" t="s">
        <v>659</v>
      </c>
      <c r="AA446" s="103"/>
      <c r="AB446" s="103"/>
    </row>
    <row r="447" spans="1:28" ht="76.5">
      <c r="A447" s="228" t="s">
        <v>3924</v>
      </c>
      <c r="B447" s="249">
        <v>4160000279</v>
      </c>
      <c r="C447" s="230"/>
      <c r="D447" s="229" t="s">
        <v>6969</v>
      </c>
      <c r="E447" s="242" t="s">
        <v>6970</v>
      </c>
      <c r="F447" s="231" t="s">
        <v>6971</v>
      </c>
      <c r="G447" s="242" t="s">
        <v>6972</v>
      </c>
      <c r="H447" s="271" t="s">
        <v>6821</v>
      </c>
      <c r="I447" s="250">
        <v>67388</v>
      </c>
      <c r="J447" s="250">
        <v>67388</v>
      </c>
      <c r="K447" s="250">
        <v>67388</v>
      </c>
      <c r="L447" s="228" t="s">
        <v>6973</v>
      </c>
      <c r="M447" s="249">
        <v>4160000279</v>
      </c>
      <c r="N447" s="228" t="s">
        <v>6211</v>
      </c>
      <c r="O447" s="228" t="s">
        <v>6211</v>
      </c>
      <c r="P447" s="230"/>
      <c r="Q447" s="251">
        <v>45775</v>
      </c>
      <c r="R447" s="251">
        <v>45917</v>
      </c>
      <c r="S447" s="230"/>
      <c r="T447" s="230"/>
      <c r="U447" s="236" t="s">
        <v>6974</v>
      </c>
      <c r="V447" s="230"/>
      <c r="W447" s="242" t="s">
        <v>6211</v>
      </c>
      <c r="X447" s="237" t="s">
        <v>147</v>
      </c>
      <c r="Y447" s="237" t="s">
        <v>189</v>
      </c>
      <c r="Z447" s="248" t="s">
        <v>265</v>
      </c>
      <c r="AA447" s="103"/>
      <c r="AB447" s="103"/>
    </row>
    <row r="448" spans="1:28" ht="102">
      <c r="A448" s="228" t="s">
        <v>6975</v>
      </c>
      <c r="B448" s="228" t="s">
        <v>6976</v>
      </c>
      <c r="C448" s="230"/>
      <c r="D448" s="229" t="s">
        <v>6969</v>
      </c>
      <c r="E448" s="242" t="s">
        <v>6977</v>
      </c>
      <c r="F448" s="231" t="s">
        <v>6978</v>
      </c>
      <c r="G448" s="242" t="s">
        <v>6972</v>
      </c>
      <c r="H448" s="271" t="s">
        <v>6821</v>
      </c>
      <c r="I448" s="250">
        <v>100000</v>
      </c>
      <c r="J448" s="250">
        <v>100000</v>
      </c>
      <c r="K448" s="250">
        <v>100000</v>
      </c>
      <c r="L448" s="228" t="s">
        <v>6979</v>
      </c>
      <c r="M448" s="228" t="s">
        <v>6976</v>
      </c>
      <c r="N448" s="228" t="s">
        <v>6211</v>
      </c>
      <c r="O448" s="228" t="s">
        <v>6211</v>
      </c>
      <c r="P448" s="230"/>
      <c r="Q448" s="251">
        <v>45727</v>
      </c>
      <c r="R448" s="251">
        <v>45995</v>
      </c>
      <c r="S448" s="230"/>
      <c r="T448" s="230"/>
      <c r="U448" s="236" t="s">
        <v>6980</v>
      </c>
      <c r="V448" s="230"/>
      <c r="W448" s="242" t="s">
        <v>6211</v>
      </c>
      <c r="X448" s="237" t="s">
        <v>147</v>
      </c>
      <c r="Y448" s="237" t="s">
        <v>189</v>
      </c>
      <c r="Z448" s="248" t="s">
        <v>659</v>
      </c>
      <c r="AA448" s="103"/>
      <c r="AB448" s="103"/>
    </row>
    <row r="449" spans="1:28" ht="102">
      <c r="A449" s="228" t="s">
        <v>6975</v>
      </c>
      <c r="B449" s="228" t="s">
        <v>6981</v>
      </c>
      <c r="C449" s="230"/>
      <c r="D449" s="229" t="s">
        <v>6969</v>
      </c>
      <c r="E449" s="242" t="s">
        <v>6982</v>
      </c>
      <c r="F449" s="231" t="s">
        <v>6983</v>
      </c>
      <c r="G449" s="242" t="s">
        <v>6972</v>
      </c>
      <c r="H449" s="271" t="s">
        <v>6821</v>
      </c>
      <c r="I449" s="250">
        <v>116500</v>
      </c>
      <c r="J449" s="250">
        <v>116500</v>
      </c>
      <c r="K449" s="250">
        <v>116500</v>
      </c>
      <c r="L449" s="228" t="s">
        <v>6979</v>
      </c>
      <c r="M449" s="228" t="s">
        <v>6981</v>
      </c>
      <c r="N449" s="228" t="s">
        <v>6211</v>
      </c>
      <c r="O449" s="228" t="s">
        <v>6211</v>
      </c>
      <c r="P449" s="230"/>
      <c r="Q449" s="251">
        <v>45995</v>
      </c>
      <c r="R449" s="251">
        <v>46203</v>
      </c>
      <c r="S449" s="230"/>
      <c r="T449" s="230"/>
      <c r="U449" s="236" t="s">
        <v>6984</v>
      </c>
      <c r="V449" s="230"/>
      <c r="W449" s="242" t="s">
        <v>6211</v>
      </c>
      <c r="X449" s="237" t="s">
        <v>147</v>
      </c>
      <c r="Y449" s="237" t="s">
        <v>189</v>
      </c>
      <c r="Z449" s="248" t="s">
        <v>659</v>
      </c>
      <c r="AA449" s="103"/>
      <c r="AB449" s="103"/>
    </row>
    <row r="450" spans="1:28" ht="76.5">
      <c r="A450" s="228" t="s">
        <v>3924</v>
      </c>
      <c r="B450" s="249" t="s">
        <v>6985</v>
      </c>
      <c r="C450" s="230"/>
      <c r="D450" s="229" t="s">
        <v>3967</v>
      </c>
      <c r="E450" s="242" t="s">
        <v>6986</v>
      </c>
      <c r="F450" s="231" t="s">
        <v>6987</v>
      </c>
      <c r="G450" s="242" t="s">
        <v>6972</v>
      </c>
      <c r="H450" s="271" t="s">
        <v>6821</v>
      </c>
      <c r="I450" s="250">
        <v>14356</v>
      </c>
      <c r="J450" s="250">
        <v>14356</v>
      </c>
      <c r="K450" s="250">
        <v>14356</v>
      </c>
      <c r="L450" s="228" t="s">
        <v>6988</v>
      </c>
      <c r="M450" s="249" t="s">
        <v>6985</v>
      </c>
      <c r="N450" s="228" t="s">
        <v>6211</v>
      </c>
      <c r="O450" s="228" t="s">
        <v>6211</v>
      </c>
      <c r="P450" s="230"/>
      <c r="Q450" s="251">
        <v>45726</v>
      </c>
      <c r="R450" s="251">
        <v>46022</v>
      </c>
      <c r="S450" s="230"/>
      <c r="T450" s="230"/>
      <c r="U450" s="236" t="s">
        <v>6989</v>
      </c>
      <c r="V450" s="230"/>
      <c r="W450" s="242" t="s">
        <v>6211</v>
      </c>
      <c r="X450" s="237" t="s">
        <v>147</v>
      </c>
      <c r="Y450" s="237" t="s">
        <v>189</v>
      </c>
      <c r="Z450" s="248" t="s">
        <v>551</v>
      </c>
      <c r="AA450" s="103"/>
      <c r="AB450" s="103"/>
    </row>
    <row r="451" spans="1:28" ht="76.5">
      <c r="A451" s="228" t="s">
        <v>3924</v>
      </c>
      <c r="B451" s="249" t="s">
        <v>6985</v>
      </c>
      <c r="C451" s="230"/>
      <c r="D451" s="229" t="s">
        <v>3967</v>
      </c>
      <c r="E451" s="242" t="s">
        <v>6986</v>
      </c>
      <c r="F451" s="231" t="s">
        <v>6987</v>
      </c>
      <c r="G451" s="242" t="s">
        <v>6972</v>
      </c>
      <c r="H451" s="271" t="s">
        <v>6821</v>
      </c>
      <c r="I451" s="250">
        <v>138237</v>
      </c>
      <c r="J451" s="250">
        <v>138237</v>
      </c>
      <c r="K451" s="250">
        <v>138237</v>
      </c>
      <c r="L451" s="228" t="s">
        <v>6990</v>
      </c>
      <c r="M451" s="249" t="s">
        <v>6985</v>
      </c>
      <c r="N451" s="228" t="s">
        <v>6211</v>
      </c>
      <c r="O451" s="228" t="s">
        <v>6211</v>
      </c>
      <c r="P451" s="230"/>
      <c r="Q451" s="251">
        <v>45658</v>
      </c>
      <c r="R451" s="251">
        <v>46022</v>
      </c>
      <c r="S451" s="230"/>
      <c r="T451" s="230"/>
      <c r="U451" s="236" t="s">
        <v>6989</v>
      </c>
      <c r="V451" s="230"/>
      <c r="W451" s="242" t="s">
        <v>6211</v>
      </c>
      <c r="X451" s="237" t="s">
        <v>147</v>
      </c>
      <c r="Y451" s="237" t="s">
        <v>189</v>
      </c>
      <c r="Z451" s="248" t="s">
        <v>551</v>
      </c>
      <c r="AA451" s="103"/>
      <c r="AB451" s="103"/>
    </row>
    <row r="452" spans="1:28" ht="76.5">
      <c r="A452" s="228" t="s">
        <v>3924</v>
      </c>
      <c r="B452" s="249" t="s">
        <v>6985</v>
      </c>
      <c r="C452" s="230"/>
      <c r="D452" s="229" t="s">
        <v>3967</v>
      </c>
      <c r="E452" s="242" t="s">
        <v>6991</v>
      </c>
      <c r="F452" s="231" t="s">
        <v>6992</v>
      </c>
      <c r="G452" s="242" t="s">
        <v>6972</v>
      </c>
      <c r="H452" s="271" t="s">
        <v>6821</v>
      </c>
      <c r="I452" s="250">
        <v>37365</v>
      </c>
      <c r="J452" s="250">
        <v>37365</v>
      </c>
      <c r="K452" s="250">
        <v>37365</v>
      </c>
      <c r="L452" s="228" t="s">
        <v>6993</v>
      </c>
      <c r="M452" s="249" t="s">
        <v>6985</v>
      </c>
      <c r="N452" s="228" t="s">
        <v>6211</v>
      </c>
      <c r="O452" s="228" t="s">
        <v>6211</v>
      </c>
      <c r="P452" s="230"/>
      <c r="Q452" s="251">
        <v>45658</v>
      </c>
      <c r="R452" s="251">
        <v>46022</v>
      </c>
      <c r="S452" s="230"/>
      <c r="T452" s="230"/>
      <c r="U452" s="236" t="s">
        <v>6994</v>
      </c>
      <c r="V452" s="230"/>
      <c r="W452" s="242" t="s">
        <v>6211</v>
      </c>
      <c r="X452" s="237" t="s">
        <v>147</v>
      </c>
      <c r="Y452" s="237" t="s">
        <v>189</v>
      </c>
      <c r="Z452" s="248" t="s">
        <v>551</v>
      </c>
      <c r="AA452" s="103"/>
      <c r="AB452" s="103"/>
    </row>
    <row r="453" spans="1:28" ht="89.25">
      <c r="A453" s="228" t="s">
        <v>3924</v>
      </c>
      <c r="B453" s="249" t="s">
        <v>6995</v>
      </c>
      <c r="C453" s="230"/>
      <c r="D453" s="229" t="s">
        <v>3967</v>
      </c>
      <c r="E453" s="242" t="s">
        <v>6996</v>
      </c>
      <c r="F453" s="231" t="s">
        <v>6997</v>
      </c>
      <c r="G453" s="242" t="s">
        <v>6972</v>
      </c>
      <c r="H453" s="271" t="s">
        <v>6821</v>
      </c>
      <c r="I453" s="250">
        <v>18414</v>
      </c>
      <c r="J453" s="250">
        <v>18414</v>
      </c>
      <c r="K453" s="250">
        <v>18414</v>
      </c>
      <c r="L453" s="252" t="s">
        <v>6998</v>
      </c>
      <c r="M453" s="249" t="s">
        <v>6995</v>
      </c>
      <c r="N453" s="228" t="s">
        <v>6211</v>
      </c>
      <c r="O453" s="228" t="s">
        <v>6211</v>
      </c>
      <c r="P453" s="230"/>
      <c r="Q453" s="251">
        <v>45740</v>
      </c>
      <c r="R453" s="251">
        <v>45993</v>
      </c>
      <c r="S453" s="230"/>
      <c r="T453" s="230"/>
      <c r="U453" s="236" t="s">
        <v>6999</v>
      </c>
      <c r="V453" s="230"/>
      <c r="W453" s="242" t="s">
        <v>6211</v>
      </c>
      <c r="X453" s="237" t="s">
        <v>147</v>
      </c>
      <c r="Y453" s="237" t="s">
        <v>189</v>
      </c>
      <c r="Z453" s="248" t="s">
        <v>551</v>
      </c>
      <c r="AA453" s="103"/>
      <c r="AB453" s="103"/>
    </row>
    <row r="454" spans="1:28" ht="63.75">
      <c r="A454" s="228" t="s">
        <v>3924</v>
      </c>
      <c r="B454" s="249" t="s">
        <v>6985</v>
      </c>
      <c r="C454" s="230"/>
      <c r="D454" s="229" t="s">
        <v>3967</v>
      </c>
      <c r="E454" s="242" t="s">
        <v>7000</v>
      </c>
      <c r="F454" s="231" t="s">
        <v>7001</v>
      </c>
      <c r="G454" s="242" t="s">
        <v>6972</v>
      </c>
      <c r="H454" s="271" t="s">
        <v>6821</v>
      </c>
      <c r="I454" s="250">
        <v>16678</v>
      </c>
      <c r="J454" s="250">
        <v>16678</v>
      </c>
      <c r="K454" s="250">
        <v>16678</v>
      </c>
      <c r="L454" s="228" t="s">
        <v>7002</v>
      </c>
      <c r="M454" s="249" t="s">
        <v>6985</v>
      </c>
      <c r="N454" s="228" t="s">
        <v>6211</v>
      </c>
      <c r="O454" s="228" t="s">
        <v>6211</v>
      </c>
      <c r="P454" s="230"/>
      <c r="Q454" s="251">
        <v>45658</v>
      </c>
      <c r="R454" s="251">
        <v>45961</v>
      </c>
      <c r="S454" s="230"/>
      <c r="T454" s="230"/>
      <c r="U454" s="236" t="s">
        <v>7003</v>
      </c>
      <c r="V454" s="230"/>
      <c r="W454" s="242" t="s">
        <v>6211</v>
      </c>
      <c r="X454" s="237" t="s">
        <v>147</v>
      </c>
      <c r="Y454" s="237" t="s">
        <v>189</v>
      </c>
      <c r="Z454" s="248" t="s">
        <v>551</v>
      </c>
      <c r="AA454" s="103"/>
      <c r="AB454" s="103"/>
    </row>
    <row r="455" spans="1:28" ht="63.75">
      <c r="A455" s="228" t="s">
        <v>3924</v>
      </c>
      <c r="B455" s="249" t="s">
        <v>6985</v>
      </c>
      <c r="C455" s="230"/>
      <c r="D455" s="229" t="s">
        <v>3967</v>
      </c>
      <c r="E455" s="242" t="s">
        <v>7004</v>
      </c>
      <c r="F455" s="231" t="s">
        <v>7005</v>
      </c>
      <c r="G455" s="242" t="s">
        <v>6972</v>
      </c>
      <c r="H455" s="271" t="s">
        <v>6821</v>
      </c>
      <c r="I455" s="250">
        <v>8222</v>
      </c>
      <c r="J455" s="250">
        <v>8222</v>
      </c>
      <c r="K455" s="250">
        <v>8222</v>
      </c>
      <c r="L455" s="228" t="s">
        <v>7006</v>
      </c>
      <c r="M455" s="249" t="s">
        <v>6985</v>
      </c>
      <c r="N455" s="228" t="s">
        <v>6211</v>
      </c>
      <c r="O455" s="228" t="s">
        <v>6211</v>
      </c>
      <c r="P455" s="230"/>
      <c r="Q455" s="251">
        <v>45819</v>
      </c>
      <c r="R455" s="251">
        <v>45961</v>
      </c>
      <c r="S455" s="230"/>
      <c r="T455" s="230"/>
      <c r="U455" s="236" t="s">
        <v>7007</v>
      </c>
      <c r="V455" s="230"/>
      <c r="W455" s="242" t="s">
        <v>6211</v>
      </c>
      <c r="X455" s="237" t="s">
        <v>147</v>
      </c>
      <c r="Y455" s="237" t="s">
        <v>189</v>
      </c>
      <c r="Z455" s="248" t="s">
        <v>551</v>
      </c>
      <c r="AA455" s="103"/>
      <c r="AB455" s="103"/>
    </row>
    <row r="456" spans="1:28" ht="102">
      <c r="A456" s="228" t="s">
        <v>3924</v>
      </c>
      <c r="B456" s="253">
        <v>25140</v>
      </c>
      <c r="C456" s="230"/>
      <c r="D456" s="229" t="s">
        <v>3926</v>
      </c>
      <c r="E456" s="242" t="s">
        <v>7008</v>
      </c>
      <c r="F456" s="231" t="s">
        <v>7009</v>
      </c>
      <c r="G456" s="242" t="s">
        <v>6972</v>
      </c>
      <c r="H456" s="271" t="s">
        <v>6821</v>
      </c>
      <c r="I456" s="250">
        <v>17600</v>
      </c>
      <c r="J456" s="250">
        <v>17600</v>
      </c>
      <c r="K456" s="250">
        <v>17600</v>
      </c>
      <c r="L456" s="228" t="s">
        <v>7010</v>
      </c>
      <c r="M456" s="253">
        <v>25140</v>
      </c>
      <c r="N456" s="228" t="s">
        <v>6211</v>
      </c>
      <c r="O456" s="228" t="s">
        <v>6211</v>
      </c>
      <c r="P456" s="230"/>
      <c r="Q456" s="251">
        <v>45729</v>
      </c>
      <c r="R456" s="251">
        <v>45900</v>
      </c>
      <c r="S456" s="230"/>
      <c r="T456" s="230"/>
      <c r="U456" s="236" t="s">
        <v>7011</v>
      </c>
      <c r="V456" s="230"/>
      <c r="W456" s="242" t="s">
        <v>6211</v>
      </c>
      <c r="X456" s="237" t="s">
        <v>147</v>
      </c>
      <c r="Y456" s="237" t="s">
        <v>189</v>
      </c>
      <c r="Z456" s="248" t="s">
        <v>551</v>
      </c>
      <c r="AA456" s="103"/>
      <c r="AB456" s="103"/>
    </row>
    <row r="457" spans="1:28" ht="102">
      <c r="A457" s="228" t="s">
        <v>3924</v>
      </c>
      <c r="B457" s="249">
        <v>4700038583</v>
      </c>
      <c r="C457" s="230"/>
      <c r="D457" s="229" t="s">
        <v>3967</v>
      </c>
      <c r="E457" s="242" t="s">
        <v>7012</v>
      </c>
      <c r="F457" s="231" t="s">
        <v>7013</v>
      </c>
      <c r="G457" s="242" t="s">
        <v>6972</v>
      </c>
      <c r="H457" s="271" t="s">
        <v>6821</v>
      </c>
      <c r="I457" s="250">
        <v>3150</v>
      </c>
      <c r="J457" s="250">
        <v>3150</v>
      </c>
      <c r="K457" s="250">
        <v>3150</v>
      </c>
      <c r="L457" s="228" t="s">
        <v>7014</v>
      </c>
      <c r="M457" s="249">
        <v>4700038583</v>
      </c>
      <c r="N457" s="228" t="s">
        <v>6211</v>
      </c>
      <c r="O457" s="228" t="s">
        <v>6211</v>
      </c>
      <c r="P457" s="230"/>
      <c r="Q457" s="251">
        <v>45643</v>
      </c>
      <c r="R457" s="251">
        <v>45688</v>
      </c>
      <c r="S457" s="230"/>
      <c r="T457" s="230"/>
      <c r="U457" s="236" t="s">
        <v>7015</v>
      </c>
      <c r="V457" s="230"/>
      <c r="W457" s="542" t="s">
        <v>7016</v>
      </c>
      <c r="X457" s="237" t="s">
        <v>147</v>
      </c>
      <c r="Y457" s="237" t="s">
        <v>189</v>
      </c>
      <c r="Z457" s="248" t="s">
        <v>551</v>
      </c>
      <c r="AA457" s="103"/>
      <c r="AB457" s="103"/>
    </row>
    <row r="458" spans="1:28" ht="102">
      <c r="A458" s="228" t="s">
        <v>3924</v>
      </c>
      <c r="B458" s="249" t="s">
        <v>6985</v>
      </c>
      <c r="C458" s="230"/>
      <c r="D458" s="229" t="s">
        <v>3967</v>
      </c>
      <c r="E458" s="242" t="s">
        <v>7017</v>
      </c>
      <c r="F458" s="231" t="s">
        <v>7018</v>
      </c>
      <c r="G458" s="242" t="s">
        <v>6972</v>
      </c>
      <c r="H458" s="271" t="s">
        <v>6821</v>
      </c>
      <c r="I458" s="250">
        <v>12926</v>
      </c>
      <c r="J458" s="250">
        <v>12926</v>
      </c>
      <c r="K458" s="250">
        <v>12926</v>
      </c>
      <c r="L458" s="228" t="s">
        <v>7019</v>
      </c>
      <c r="M458" s="249" t="s">
        <v>6985</v>
      </c>
      <c r="N458" s="228" t="s">
        <v>6211</v>
      </c>
      <c r="O458" s="228" t="s">
        <v>6211</v>
      </c>
      <c r="P458" s="230"/>
      <c r="Q458" s="251">
        <v>45680</v>
      </c>
      <c r="R458" s="251">
        <v>45961</v>
      </c>
      <c r="S458" s="230"/>
      <c r="T458" s="230"/>
      <c r="U458" s="236" t="s">
        <v>7020</v>
      </c>
      <c r="V458" s="230"/>
      <c r="W458" s="242" t="s">
        <v>6211</v>
      </c>
      <c r="X458" s="237" t="s">
        <v>147</v>
      </c>
      <c r="Y458" s="237" t="s">
        <v>189</v>
      </c>
      <c r="Z458" s="248" t="s">
        <v>551</v>
      </c>
      <c r="AA458" s="103"/>
      <c r="AB458" s="103"/>
    </row>
    <row r="459" spans="1:28" ht="102">
      <c r="A459" s="228" t="s">
        <v>3924</v>
      </c>
      <c r="B459" s="249" t="s">
        <v>6985</v>
      </c>
      <c r="C459" s="230"/>
      <c r="D459" s="229" t="s">
        <v>3967</v>
      </c>
      <c r="E459" s="242" t="s">
        <v>7021</v>
      </c>
      <c r="F459" s="231" t="s">
        <v>7022</v>
      </c>
      <c r="G459" s="242" t="s">
        <v>6972</v>
      </c>
      <c r="H459" s="271" t="s">
        <v>6821</v>
      </c>
      <c r="I459" s="254">
        <v>86972</v>
      </c>
      <c r="J459" s="254">
        <v>86972</v>
      </c>
      <c r="K459" s="254">
        <v>86972</v>
      </c>
      <c r="L459" s="229" t="s">
        <v>7023</v>
      </c>
      <c r="M459" s="249" t="s">
        <v>6985</v>
      </c>
      <c r="N459" s="228" t="s">
        <v>6211</v>
      </c>
      <c r="O459" s="228" t="s">
        <v>6211</v>
      </c>
      <c r="P459" s="230"/>
      <c r="Q459" s="251">
        <v>45292</v>
      </c>
      <c r="R459" s="251">
        <v>45657</v>
      </c>
      <c r="S459" s="230"/>
      <c r="T459" s="230"/>
      <c r="U459" s="236" t="s">
        <v>7024</v>
      </c>
      <c r="V459" s="230"/>
      <c r="W459" s="242" t="s">
        <v>6211</v>
      </c>
      <c r="X459" s="237" t="s">
        <v>147</v>
      </c>
      <c r="Y459" s="237" t="s">
        <v>189</v>
      </c>
      <c r="Z459" s="248" t="s">
        <v>551</v>
      </c>
      <c r="AA459" s="103"/>
      <c r="AB459" s="103"/>
    </row>
    <row r="460" spans="1:28" ht="102">
      <c r="A460" s="228" t="s">
        <v>3924</v>
      </c>
      <c r="B460" s="249" t="s">
        <v>6985</v>
      </c>
      <c r="C460" s="230"/>
      <c r="D460" s="229" t="s">
        <v>3926</v>
      </c>
      <c r="E460" s="242" t="s">
        <v>7025</v>
      </c>
      <c r="F460" s="231" t="s">
        <v>7026</v>
      </c>
      <c r="G460" s="242" t="s">
        <v>6972</v>
      </c>
      <c r="H460" s="271" t="s">
        <v>6821</v>
      </c>
      <c r="I460" s="254">
        <v>158394</v>
      </c>
      <c r="J460" s="254">
        <v>158394</v>
      </c>
      <c r="K460" s="254">
        <v>158394</v>
      </c>
      <c r="L460" s="229" t="s">
        <v>7027</v>
      </c>
      <c r="M460" s="249" t="s">
        <v>6985</v>
      </c>
      <c r="N460" s="228" t="s">
        <v>6211</v>
      </c>
      <c r="O460" s="228" t="s">
        <v>6211</v>
      </c>
      <c r="P460" s="230"/>
      <c r="Q460" s="255">
        <v>45658</v>
      </c>
      <c r="R460" s="255">
        <v>45989</v>
      </c>
      <c r="S460" s="230"/>
      <c r="T460" s="230"/>
      <c r="U460" s="236" t="s">
        <v>7028</v>
      </c>
      <c r="V460" s="230"/>
      <c r="W460" s="242" t="s">
        <v>6211</v>
      </c>
      <c r="X460" s="237" t="s">
        <v>147</v>
      </c>
      <c r="Y460" s="237" t="s">
        <v>189</v>
      </c>
      <c r="Z460" s="248" t="s">
        <v>551</v>
      </c>
      <c r="AA460" s="103"/>
      <c r="AB460" s="103"/>
    </row>
    <row r="461" spans="1:28" ht="102">
      <c r="A461" s="228" t="s">
        <v>3924</v>
      </c>
      <c r="B461" s="249" t="s">
        <v>6985</v>
      </c>
      <c r="C461" s="230"/>
      <c r="D461" s="229" t="s">
        <v>3926</v>
      </c>
      <c r="E461" s="242" t="s">
        <v>7029</v>
      </c>
      <c r="F461" s="231" t="s">
        <v>7030</v>
      </c>
      <c r="G461" s="242" t="s">
        <v>6972</v>
      </c>
      <c r="H461" s="271" t="s">
        <v>6821</v>
      </c>
      <c r="I461" s="254">
        <v>80494</v>
      </c>
      <c r="J461" s="254">
        <v>80494</v>
      </c>
      <c r="K461" s="254">
        <v>80494</v>
      </c>
      <c r="L461" s="229" t="s">
        <v>7031</v>
      </c>
      <c r="M461" s="249" t="s">
        <v>6985</v>
      </c>
      <c r="N461" s="228" t="s">
        <v>6211</v>
      </c>
      <c r="O461" s="228" t="s">
        <v>6211</v>
      </c>
      <c r="P461" s="230"/>
      <c r="Q461" s="255">
        <v>45658</v>
      </c>
      <c r="R461" s="255">
        <v>46022</v>
      </c>
      <c r="S461" s="230"/>
      <c r="T461" s="230"/>
      <c r="U461" s="236" t="s">
        <v>7032</v>
      </c>
      <c r="V461" s="230"/>
      <c r="W461" s="242" t="s">
        <v>6211</v>
      </c>
      <c r="X461" s="237" t="s">
        <v>147</v>
      </c>
      <c r="Y461" s="237" t="s">
        <v>189</v>
      </c>
      <c r="Z461" s="248" t="s">
        <v>551</v>
      </c>
      <c r="AA461" s="103"/>
      <c r="AB461" s="103"/>
    </row>
    <row r="462" spans="1:28" ht="102">
      <c r="A462" s="228" t="s">
        <v>3924</v>
      </c>
      <c r="B462" s="249" t="s">
        <v>6985</v>
      </c>
      <c r="C462" s="230"/>
      <c r="D462" s="229" t="s">
        <v>3967</v>
      </c>
      <c r="E462" s="242" t="s">
        <v>7033</v>
      </c>
      <c r="F462" s="231" t="s">
        <v>7034</v>
      </c>
      <c r="G462" s="242" t="s">
        <v>6972</v>
      </c>
      <c r="H462" s="271" t="s">
        <v>6821</v>
      </c>
      <c r="I462" s="254">
        <v>45600</v>
      </c>
      <c r="J462" s="254">
        <v>45600</v>
      </c>
      <c r="K462" s="254">
        <v>45600</v>
      </c>
      <c r="L462" s="229" t="s">
        <v>7035</v>
      </c>
      <c r="M462" s="249" t="s">
        <v>6985</v>
      </c>
      <c r="N462" s="228" t="s">
        <v>6211</v>
      </c>
      <c r="O462" s="228" t="s">
        <v>6211</v>
      </c>
      <c r="P462" s="230"/>
      <c r="Q462" s="255">
        <v>45758</v>
      </c>
      <c r="R462" s="255">
        <v>45961</v>
      </c>
      <c r="S462" s="230"/>
      <c r="T462" s="230"/>
      <c r="U462" s="236" t="s">
        <v>7036</v>
      </c>
      <c r="V462" s="230"/>
      <c r="W462" s="242" t="s">
        <v>6211</v>
      </c>
      <c r="X462" s="237" t="s">
        <v>147</v>
      </c>
      <c r="Y462" s="237" t="s">
        <v>189</v>
      </c>
      <c r="Z462" s="248" t="s">
        <v>653</v>
      </c>
      <c r="AA462" s="103"/>
      <c r="AB462" s="103"/>
    </row>
    <row r="463" spans="1:28" ht="89.25">
      <c r="A463" s="228" t="s">
        <v>3924</v>
      </c>
      <c r="B463" s="249" t="s">
        <v>6985</v>
      </c>
      <c r="C463" s="230"/>
      <c r="D463" s="229" t="s">
        <v>3926</v>
      </c>
      <c r="E463" s="242" t="s">
        <v>7037</v>
      </c>
      <c r="F463" s="231" t="s">
        <v>7038</v>
      </c>
      <c r="G463" s="242" t="s">
        <v>6972</v>
      </c>
      <c r="H463" s="271" t="s">
        <v>6821</v>
      </c>
      <c r="I463" s="254">
        <v>6323</v>
      </c>
      <c r="J463" s="254">
        <v>6323</v>
      </c>
      <c r="K463" s="254">
        <v>6323</v>
      </c>
      <c r="L463" s="229" t="s">
        <v>7039</v>
      </c>
      <c r="M463" s="249" t="s">
        <v>6985</v>
      </c>
      <c r="N463" s="228" t="s">
        <v>6211</v>
      </c>
      <c r="O463" s="228" t="s">
        <v>6211</v>
      </c>
      <c r="P463" s="230"/>
      <c r="Q463" s="255">
        <v>45807</v>
      </c>
      <c r="R463" s="255">
        <v>46022</v>
      </c>
      <c r="S463" s="230"/>
      <c r="T463" s="230"/>
      <c r="U463" s="236" t="s">
        <v>7040</v>
      </c>
      <c r="V463" s="230"/>
      <c r="W463" s="242" t="s">
        <v>6211</v>
      </c>
      <c r="X463" s="237" t="s">
        <v>147</v>
      </c>
      <c r="Y463" s="237" t="s">
        <v>189</v>
      </c>
      <c r="Z463" s="248" t="s">
        <v>653</v>
      </c>
      <c r="AA463" s="103"/>
      <c r="AB463" s="103"/>
    </row>
    <row r="464" spans="1:28" ht="90">
      <c r="A464" s="228" t="s">
        <v>7041</v>
      </c>
      <c r="B464" s="252" t="s">
        <v>7042</v>
      </c>
      <c r="C464" s="230"/>
      <c r="D464" s="229" t="s">
        <v>3926</v>
      </c>
      <c r="E464" s="231" t="s">
        <v>7043</v>
      </c>
      <c r="F464" s="242" t="s">
        <v>7044</v>
      </c>
      <c r="G464" s="231" t="s">
        <v>7045</v>
      </c>
      <c r="H464" s="271" t="s">
        <v>6821</v>
      </c>
      <c r="I464" s="254">
        <v>23800</v>
      </c>
      <c r="J464" s="254">
        <v>23800</v>
      </c>
      <c r="K464" s="254">
        <v>23800</v>
      </c>
      <c r="L464" s="228" t="s">
        <v>7046</v>
      </c>
      <c r="M464" s="543" t="s">
        <v>7047</v>
      </c>
      <c r="N464" s="239" t="s">
        <v>7048</v>
      </c>
      <c r="O464" s="249" t="s">
        <v>4065</v>
      </c>
      <c r="P464" s="230"/>
      <c r="Q464" s="256" t="s">
        <v>3760</v>
      </c>
      <c r="R464" s="256" t="s">
        <v>7049</v>
      </c>
      <c r="S464" s="230"/>
      <c r="T464" s="230"/>
      <c r="U464" s="236" t="s">
        <v>7050</v>
      </c>
      <c r="V464" s="230"/>
      <c r="W464" s="242" t="s">
        <v>6211</v>
      </c>
      <c r="X464" s="237" t="s">
        <v>147</v>
      </c>
      <c r="Y464" s="237" t="s">
        <v>189</v>
      </c>
      <c r="Z464" s="248" t="s">
        <v>653</v>
      </c>
      <c r="AA464" s="103"/>
      <c r="AB464" s="103"/>
    </row>
    <row r="465" spans="1:28" ht="105">
      <c r="A465" s="229" t="s">
        <v>7051</v>
      </c>
      <c r="B465" s="228" t="s">
        <v>7052</v>
      </c>
      <c r="C465" s="257" t="s">
        <v>7053</v>
      </c>
      <c r="D465" s="258" t="s">
        <v>3967</v>
      </c>
      <c r="E465" s="259" t="s">
        <v>7054</v>
      </c>
      <c r="F465" s="242" t="s">
        <v>7055</v>
      </c>
      <c r="G465" s="242" t="s">
        <v>7056</v>
      </c>
      <c r="H465" s="271" t="s">
        <v>6821</v>
      </c>
      <c r="I465" s="260" t="s">
        <v>7057</v>
      </c>
      <c r="J465" s="260" t="s">
        <v>7058</v>
      </c>
      <c r="K465" s="232">
        <v>42431</v>
      </c>
      <c r="L465" s="228" t="s">
        <v>4215</v>
      </c>
      <c r="M465" s="228" t="s">
        <v>7052</v>
      </c>
      <c r="N465" s="249" t="s">
        <v>7059</v>
      </c>
      <c r="O465" s="249" t="s">
        <v>4065</v>
      </c>
      <c r="P465" s="230"/>
      <c r="Q465" s="256" t="s">
        <v>3650</v>
      </c>
      <c r="R465" s="256" t="s">
        <v>7060</v>
      </c>
      <c r="S465" s="230"/>
      <c r="T465" s="230"/>
      <c r="U465" s="261" t="s">
        <v>7061</v>
      </c>
      <c r="V465" s="230"/>
      <c r="W465" s="242" t="s">
        <v>7160</v>
      </c>
      <c r="X465" s="237" t="s">
        <v>147</v>
      </c>
      <c r="Y465" s="237" t="s">
        <v>189</v>
      </c>
      <c r="Z465" s="262" t="s">
        <v>647</v>
      </c>
      <c r="AA465" s="103"/>
      <c r="AB465" s="103"/>
    </row>
    <row r="466" spans="1:28" ht="204">
      <c r="A466" s="229" t="s">
        <v>7062</v>
      </c>
      <c r="B466" s="228" t="s">
        <v>7161</v>
      </c>
      <c r="C466" s="263" t="s">
        <v>7063</v>
      </c>
      <c r="D466" s="229" t="s">
        <v>3926</v>
      </c>
      <c r="E466" s="231" t="s">
        <v>7064</v>
      </c>
      <c r="F466" s="264" t="s">
        <v>7065</v>
      </c>
      <c r="G466" s="242" t="s">
        <v>7066</v>
      </c>
      <c r="H466" s="271" t="s">
        <v>6821</v>
      </c>
      <c r="I466" s="260">
        <v>289271</v>
      </c>
      <c r="J466" s="260">
        <v>289271</v>
      </c>
      <c r="K466" s="232">
        <v>37671</v>
      </c>
      <c r="L466" s="228" t="s">
        <v>4215</v>
      </c>
      <c r="M466" s="228" t="s">
        <v>7161</v>
      </c>
      <c r="N466" s="249" t="s">
        <v>6211</v>
      </c>
      <c r="O466" s="249" t="s">
        <v>4065</v>
      </c>
      <c r="P466" s="230"/>
      <c r="Q466" s="235" t="s">
        <v>7067</v>
      </c>
      <c r="R466" s="235" t="s">
        <v>7068</v>
      </c>
      <c r="S466" s="230"/>
      <c r="T466" s="230"/>
      <c r="U466" s="236" t="s">
        <v>7069</v>
      </c>
      <c r="V466" s="230"/>
      <c r="W466" s="242" t="s">
        <v>7162</v>
      </c>
      <c r="X466" s="237" t="s">
        <v>147</v>
      </c>
      <c r="Y466" s="237" t="s">
        <v>189</v>
      </c>
      <c r="Z466" s="248" t="s">
        <v>653</v>
      </c>
      <c r="AA466" s="103"/>
      <c r="AB466" s="103"/>
    </row>
    <row r="467" spans="1:28" ht="105">
      <c r="A467" s="228" t="s">
        <v>7070</v>
      </c>
      <c r="B467" s="228" t="s">
        <v>7071</v>
      </c>
      <c r="C467" s="230"/>
      <c r="D467" s="229" t="s">
        <v>7072</v>
      </c>
      <c r="E467" s="231" t="s">
        <v>7073</v>
      </c>
      <c r="F467" s="264" t="s">
        <v>7074</v>
      </c>
      <c r="G467" s="242" t="s">
        <v>6972</v>
      </c>
      <c r="H467" s="271" t="s">
        <v>6821</v>
      </c>
      <c r="I467" s="232">
        <v>600746</v>
      </c>
      <c r="J467" s="232">
        <v>450559</v>
      </c>
      <c r="K467" s="232">
        <v>46772</v>
      </c>
      <c r="L467" s="228" t="s">
        <v>7075</v>
      </c>
      <c r="M467" s="242" t="s">
        <v>7076</v>
      </c>
      <c r="N467" s="234" t="s">
        <v>7077</v>
      </c>
      <c r="O467" s="228" t="s">
        <v>7078</v>
      </c>
      <c r="P467" s="230"/>
      <c r="Q467" s="235" t="s">
        <v>3728</v>
      </c>
      <c r="R467" s="235" t="s">
        <v>7079</v>
      </c>
      <c r="S467" s="230"/>
      <c r="T467" s="230"/>
      <c r="U467" s="236" t="s">
        <v>7080</v>
      </c>
      <c r="V467" s="230"/>
      <c r="W467" s="242" t="s">
        <v>7163</v>
      </c>
      <c r="X467" s="237" t="s">
        <v>147</v>
      </c>
      <c r="Y467" s="237" t="s">
        <v>189</v>
      </c>
      <c r="Z467" s="248" t="s">
        <v>653</v>
      </c>
      <c r="AA467" s="103"/>
      <c r="AB467" s="103"/>
    </row>
    <row r="468" spans="1:28" ht="127.5">
      <c r="A468" s="229" t="s">
        <v>7081</v>
      </c>
      <c r="B468" s="229" t="s">
        <v>7081</v>
      </c>
      <c r="C468" s="230"/>
      <c r="D468" s="229" t="s">
        <v>6969</v>
      </c>
      <c r="E468" s="231" t="s">
        <v>7082</v>
      </c>
      <c r="F468" s="242" t="s">
        <v>7083</v>
      </c>
      <c r="G468" s="242" t="s">
        <v>7066</v>
      </c>
      <c r="H468" s="271" t="s">
        <v>6821</v>
      </c>
      <c r="I468" s="232">
        <v>30000</v>
      </c>
      <c r="J468" s="232">
        <v>30000</v>
      </c>
      <c r="K468" s="232">
        <v>30000</v>
      </c>
      <c r="L468" s="228" t="s">
        <v>4215</v>
      </c>
      <c r="M468" s="229" t="s">
        <v>7081</v>
      </c>
      <c r="N468" s="249" t="s">
        <v>6211</v>
      </c>
      <c r="O468" s="544" t="s">
        <v>7084</v>
      </c>
      <c r="P468" s="230"/>
      <c r="Q468" s="251">
        <v>45407</v>
      </c>
      <c r="R468" s="251">
        <v>45580</v>
      </c>
      <c r="S468" s="230"/>
      <c r="T468" s="230"/>
      <c r="U468" s="236" t="s">
        <v>7085</v>
      </c>
      <c r="V468" s="230"/>
      <c r="W468" s="242" t="s">
        <v>7164</v>
      </c>
      <c r="X468" s="237" t="s">
        <v>147</v>
      </c>
      <c r="Y468" s="237" t="s">
        <v>189</v>
      </c>
      <c r="Z468" s="248" t="s">
        <v>653</v>
      </c>
      <c r="AA468" s="103"/>
      <c r="AB468" s="103"/>
    </row>
    <row r="469" spans="1:28" ht="30">
      <c r="A469" s="228" t="s">
        <v>3924</v>
      </c>
      <c r="B469" s="243" t="s">
        <v>7086</v>
      </c>
      <c r="C469" s="230"/>
      <c r="D469" s="229" t="s">
        <v>3954</v>
      </c>
      <c r="E469" s="230" t="s">
        <v>7087</v>
      </c>
      <c r="F469" s="231" t="s">
        <v>7088</v>
      </c>
      <c r="G469" s="230" t="s">
        <v>6898</v>
      </c>
      <c r="H469" s="271" t="s">
        <v>6821</v>
      </c>
      <c r="I469" s="265">
        <v>330</v>
      </c>
      <c r="J469" s="265">
        <v>330</v>
      </c>
      <c r="K469" s="265">
        <v>330</v>
      </c>
      <c r="L469" s="229" t="s">
        <v>7089</v>
      </c>
      <c r="M469" s="243" t="s">
        <v>7086</v>
      </c>
      <c r="N469" s="249" t="s">
        <v>6211</v>
      </c>
      <c r="O469" s="249" t="s">
        <v>6211</v>
      </c>
      <c r="P469" s="266"/>
      <c r="Q469" s="267">
        <v>45684</v>
      </c>
      <c r="R469" s="267">
        <v>45713</v>
      </c>
      <c r="S469" s="266"/>
      <c r="T469" s="266"/>
      <c r="U469" s="236" t="s">
        <v>7090</v>
      </c>
      <c r="V469" s="266"/>
      <c r="W469" s="268" t="s">
        <v>6211</v>
      </c>
      <c r="X469" s="237" t="s">
        <v>147</v>
      </c>
      <c r="Y469" s="237" t="s">
        <v>189</v>
      </c>
      <c r="Z469" s="272" t="s">
        <v>551</v>
      </c>
      <c r="AA469" s="103"/>
      <c r="AB469" s="103"/>
    </row>
    <row r="470" spans="1:28" ht="30">
      <c r="A470" s="228" t="s">
        <v>3924</v>
      </c>
      <c r="B470" s="243" t="s">
        <v>7091</v>
      </c>
      <c r="C470" s="230"/>
      <c r="D470" s="229" t="s">
        <v>3954</v>
      </c>
      <c r="E470" s="269" t="s">
        <v>7092</v>
      </c>
      <c r="F470" s="231" t="s">
        <v>7093</v>
      </c>
      <c r="G470" s="230" t="s">
        <v>7094</v>
      </c>
      <c r="H470" s="271" t="s">
        <v>6821</v>
      </c>
      <c r="I470" s="265">
        <v>480</v>
      </c>
      <c r="J470" s="265">
        <v>480</v>
      </c>
      <c r="K470" s="265">
        <v>480</v>
      </c>
      <c r="L470" s="229" t="s">
        <v>7095</v>
      </c>
      <c r="M470" s="243" t="s">
        <v>7091</v>
      </c>
      <c r="N470" s="249" t="s">
        <v>6211</v>
      </c>
      <c r="O470" s="249" t="s">
        <v>6211</v>
      </c>
      <c r="P470" s="266"/>
      <c r="Q470" s="267">
        <v>45804</v>
      </c>
      <c r="R470" s="267">
        <v>45804</v>
      </c>
      <c r="S470" s="266"/>
      <c r="T470" s="266"/>
      <c r="U470" s="236" t="s">
        <v>7096</v>
      </c>
      <c r="V470" s="266"/>
      <c r="W470" s="268" t="s">
        <v>6211</v>
      </c>
      <c r="X470" s="237" t="s">
        <v>147</v>
      </c>
      <c r="Y470" s="237" t="s">
        <v>189</v>
      </c>
      <c r="Z470" s="272" t="s">
        <v>551</v>
      </c>
      <c r="AA470" s="103"/>
      <c r="AB470" s="103"/>
    </row>
    <row r="471" spans="1:28" ht="102">
      <c r="A471" s="228" t="s">
        <v>3924</v>
      </c>
      <c r="B471" s="243" t="s">
        <v>7097</v>
      </c>
      <c r="C471" s="230"/>
      <c r="D471" s="229" t="s">
        <v>3954</v>
      </c>
      <c r="E471" s="230" t="s">
        <v>7098</v>
      </c>
      <c r="F471" s="231" t="s">
        <v>7099</v>
      </c>
      <c r="G471" s="230" t="s">
        <v>6867</v>
      </c>
      <c r="H471" s="271" t="s">
        <v>6821</v>
      </c>
      <c r="I471" s="265">
        <v>576</v>
      </c>
      <c r="J471" s="265">
        <v>576</v>
      </c>
      <c r="K471" s="265">
        <v>576</v>
      </c>
      <c r="L471" s="229" t="s">
        <v>7100</v>
      </c>
      <c r="M471" s="243" t="s">
        <v>7097</v>
      </c>
      <c r="N471" s="249" t="s">
        <v>6211</v>
      </c>
      <c r="O471" s="249" t="s">
        <v>6211</v>
      </c>
      <c r="P471" s="266"/>
      <c r="Q471" s="267">
        <v>45825</v>
      </c>
      <c r="R471" s="267">
        <v>45831</v>
      </c>
      <c r="S471" s="266"/>
      <c r="T471" s="266"/>
      <c r="U471" s="236" t="s">
        <v>7101</v>
      </c>
      <c r="V471" s="266"/>
      <c r="W471" s="268" t="s">
        <v>6211</v>
      </c>
      <c r="X471" s="237" t="s">
        <v>147</v>
      </c>
      <c r="Y471" s="237" t="s">
        <v>189</v>
      </c>
      <c r="Z471" s="272" t="s">
        <v>338</v>
      </c>
      <c r="AA471" s="103"/>
      <c r="AB471" s="103"/>
    </row>
    <row r="472" spans="1:28" ht="63.75">
      <c r="A472" s="228" t="s">
        <v>3924</v>
      </c>
      <c r="B472" s="243" t="s">
        <v>6864</v>
      </c>
      <c r="C472" s="230"/>
      <c r="D472" s="229" t="s">
        <v>3954</v>
      </c>
      <c r="E472" s="230" t="s">
        <v>7102</v>
      </c>
      <c r="F472" s="231" t="s">
        <v>7103</v>
      </c>
      <c r="G472" s="230" t="s">
        <v>6867</v>
      </c>
      <c r="H472" s="271" t="s">
        <v>6821</v>
      </c>
      <c r="I472" s="265">
        <v>721</v>
      </c>
      <c r="J472" s="265">
        <v>721</v>
      </c>
      <c r="K472" s="265">
        <v>721</v>
      </c>
      <c r="L472" s="229" t="s">
        <v>6868</v>
      </c>
      <c r="M472" s="243" t="s">
        <v>6864</v>
      </c>
      <c r="N472" s="249" t="s">
        <v>6211</v>
      </c>
      <c r="O472" s="249" t="s">
        <v>6211</v>
      </c>
      <c r="P472" s="266"/>
      <c r="Q472" s="267">
        <v>45770</v>
      </c>
      <c r="R472" s="267">
        <v>45782</v>
      </c>
      <c r="S472" s="266"/>
      <c r="T472" s="266"/>
      <c r="U472" s="236" t="s">
        <v>7104</v>
      </c>
      <c r="V472" s="266"/>
      <c r="W472" s="268" t="s">
        <v>6211</v>
      </c>
      <c r="X472" s="237" t="s">
        <v>147</v>
      </c>
      <c r="Y472" s="237" t="s">
        <v>189</v>
      </c>
      <c r="Z472" s="272" t="s">
        <v>338</v>
      </c>
      <c r="AA472" s="103"/>
      <c r="AB472" s="103"/>
    </row>
    <row r="473" spans="1:28" ht="45">
      <c r="A473" s="228" t="s">
        <v>3924</v>
      </c>
      <c r="B473" s="243" t="s">
        <v>7105</v>
      </c>
      <c r="C473" s="230"/>
      <c r="D473" s="229" t="s">
        <v>3954</v>
      </c>
      <c r="E473" s="230" t="s">
        <v>7106</v>
      </c>
      <c r="F473" s="231" t="s">
        <v>7107</v>
      </c>
      <c r="G473" s="230" t="s">
        <v>6861</v>
      </c>
      <c r="H473" s="271" t="s">
        <v>6821</v>
      </c>
      <c r="I473" s="265">
        <v>650</v>
      </c>
      <c r="J473" s="265">
        <v>650</v>
      </c>
      <c r="K473" s="265">
        <v>650</v>
      </c>
      <c r="L473" s="229" t="s">
        <v>7108</v>
      </c>
      <c r="M473" s="243" t="s">
        <v>7105</v>
      </c>
      <c r="N473" s="249" t="s">
        <v>6211</v>
      </c>
      <c r="O473" s="249" t="s">
        <v>6211</v>
      </c>
      <c r="P473" s="266"/>
      <c r="Q473" s="267">
        <v>45875</v>
      </c>
      <c r="R473" s="267">
        <v>45906</v>
      </c>
      <c r="S473" s="266"/>
      <c r="T473" s="266"/>
      <c r="U473" s="236" t="s">
        <v>6874</v>
      </c>
      <c r="V473" s="266"/>
      <c r="W473" s="268" t="s">
        <v>6211</v>
      </c>
      <c r="X473" s="237" t="s">
        <v>147</v>
      </c>
      <c r="Y473" s="237" t="s">
        <v>189</v>
      </c>
      <c r="Z473" s="272" t="s">
        <v>302</v>
      </c>
      <c r="AA473" s="103"/>
      <c r="AB473" s="103"/>
    </row>
    <row r="474" spans="1:28" ht="45">
      <c r="A474" s="228" t="s">
        <v>3924</v>
      </c>
      <c r="B474" s="243" t="s">
        <v>7109</v>
      </c>
      <c r="C474" s="230"/>
      <c r="D474" s="229" t="s">
        <v>3954</v>
      </c>
      <c r="E474" s="230" t="s">
        <v>7110</v>
      </c>
      <c r="F474" s="231" t="s">
        <v>7111</v>
      </c>
      <c r="G474" s="230" t="s">
        <v>6861</v>
      </c>
      <c r="H474" s="271" t="s">
        <v>6821</v>
      </c>
      <c r="I474" s="265">
        <v>540</v>
      </c>
      <c r="J474" s="265">
        <v>540</v>
      </c>
      <c r="K474" s="265">
        <v>540</v>
      </c>
      <c r="L474" s="229" t="s">
        <v>7108</v>
      </c>
      <c r="M474" s="243" t="s">
        <v>7109</v>
      </c>
      <c r="N474" s="249" t="s">
        <v>6211</v>
      </c>
      <c r="O474" s="249" t="s">
        <v>6211</v>
      </c>
      <c r="P474" s="266"/>
      <c r="Q474" s="267">
        <v>45888</v>
      </c>
      <c r="R474" s="267">
        <v>45919</v>
      </c>
      <c r="S474" s="266"/>
      <c r="T474" s="266"/>
      <c r="U474" s="236" t="s">
        <v>7112</v>
      </c>
      <c r="V474" s="266"/>
      <c r="W474" s="268" t="s">
        <v>6211</v>
      </c>
      <c r="X474" s="237" t="s">
        <v>147</v>
      </c>
      <c r="Y474" s="237" t="s">
        <v>189</v>
      </c>
      <c r="Z474" s="272" t="s">
        <v>302</v>
      </c>
      <c r="AA474" s="103"/>
      <c r="AB474" s="103"/>
    </row>
    <row r="475" spans="1:28" ht="45">
      <c r="A475" s="228" t="s">
        <v>3924</v>
      </c>
      <c r="B475" s="243" t="s">
        <v>7113</v>
      </c>
      <c r="C475" s="230"/>
      <c r="D475" s="229" t="s">
        <v>3954</v>
      </c>
      <c r="E475" s="230" t="s">
        <v>7114</v>
      </c>
      <c r="F475" s="231" t="s">
        <v>7115</v>
      </c>
      <c r="G475" s="230" t="s">
        <v>7116</v>
      </c>
      <c r="H475" s="271" t="s">
        <v>6821</v>
      </c>
      <c r="I475" s="265">
        <v>330</v>
      </c>
      <c r="J475" s="265">
        <v>330</v>
      </c>
      <c r="K475" s="265">
        <v>330</v>
      </c>
      <c r="L475" s="229" t="s">
        <v>6851</v>
      </c>
      <c r="M475" s="243" t="s">
        <v>7113</v>
      </c>
      <c r="N475" s="249" t="s">
        <v>6211</v>
      </c>
      <c r="O475" s="249" t="s">
        <v>6211</v>
      </c>
      <c r="P475" s="266"/>
      <c r="Q475" s="267">
        <v>45779</v>
      </c>
      <c r="R475" s="267">
        <v>45840</v>
      </c>
      <c r="S475" s="266"/>
      <c r="T475" s="266"/>
      <c r="U475" s="236" t="s">
        <v>7117</v>
      </c>
      <c r="V475" s="266"/>
      <c r="W475" s="268" t="s">
        <v>6211</v>
      </c>
      <c r="X475" s="237" t="s">
        <v>147</v>
      </c>
      <c r="Y475" s="237" t="s">
        <v>189</v>
      </c>
      <c r="Z475" s="272" t="s">
        <v>551</v>
      </c>
      <c r="AA475" s="103"/>
      <c r="AB475" s="103"/>
    </row>
    <row r="476" spans="1:28" ht="127.5">
      <c r="A476" s="228" t="s">
        <v>3924</v>
      </c>
      <c r="B476" s="243" t="s">
        <v>7118</v>
      </c>
      <c r="C476" s="230"/>
      <c r="D476" s="229" t="s">
        <v>3954</v>
      </c>
      <c r="E476" s="230" t="s">
        <v>7119</v>
      </c>
      <c r="F476" s="231" t="s">
        <v>7120</v>
      </c>
      <c r="G476" s="230" t="s">
        <v>6850</v>
      </c>
      <c r="H476" s="271" t="s">
        <v>6821</v>
      </c>
      <c r="I476" s="265">
        <v>480</v>
      </c>
      <c r="J476" s="265">
        <v>480</v>
      </c>
      <c r="K476" s="265">
        <v>480</v>
      </c>
      <c r="L476" s="229" t="s">
        <v>6851</v>
      </c>
      <c r="M476" s="243" t="s">
        <v>7118</v>
      </c>
      <c r="N476" s="249" t="s">
        <v>6211</v>
      </c>
      <c r="O476" s="249" t="s">
        <v>6211</v>
      </c>
      <c r="P476" s="266"/>
      <c r="Q476" s="267">
        <v>45856</v>
      </c>
      <c r="R476" s="267">
        <v>45948</v>
      </c>
      <c r="S476" s="266"/>
      <c r="T476" s="266"/>
      <c r="U476" s="236" t="s">
        <v>7121</v>
      </c>
      <c r="V476" s="266"/>
      <c r="W476" s="268" t="s">
        <v>6211</v>
      </c>
      <c r="X476" s="237" t="s">
        <v>147</v>
      </c>
      <c r="Y476" s="237" t="s">
        <v>189</v>
      </c>
      <c r="Z476" s="272" t="s">
        <v>265</v>
      </c>
      <c r="AA476" s="103"/>
      <c r="AB476" s="103"/>
    </row>
    <row r="477" spans="1:28" ht="89.25">
      <c r="A477" s="228" t="s">
        <v>3924</v>
      </c>
      <c r="B477" s="243" t="s">
        <v>7122</v>
      </c>
      <c r="C477" s="230"/>
      <c r="D477" s="229" t="s">
        <v>7123</v>
      </c>
      <c r="E477" s="230" t="s">
        <v>7124</v>
      </c>
      <c r="F477" s="231" t="s">
        <v>7125</v>
      </c>
      <c r="G477" s="230" t="s">
        <v>6911</v>
      </c>
      <c r="H477" s="271" t="s">
        <v>6821</v>
      </c>
      <c r="I477" s="265">
        <v>700</v>
      </c>
      <c r="J477" s="265">
        <v>700</v>
      </c>
      <c r="K477" s="265">
        <v>700</v>
      </c>
      <c r="L477" s="229" t="s">
        <v>6912</v>
      </c>
      <c r="M477" s="243" t="s">
        <v>7122</v>
      </c>
      <c r="N477" s="249" t="s">
        <v>6211</v>
      </c>
      <c r="O477" s="249" t="s">
        <v>6211</v>
      </c>
      <c r="P477" s="266"/>
      <c r="Q477" s="267">
        <v>45993</v>
      </c>
      <c r="R477" s="267">
        <v>46022</v>
      </c>
      <c r="S477" s="270"/>
      <c r="T477" s="270"/>
      <c r="U477" s="236" t="s">
        <v>7126</v>
      </c>
      <c r="V477" s="266"/>
      <c r="W477" s="268" t="s">
        <v>6211</v>
      </c>
      <c r="X477" s="237" t="s">
        <v>147</v>
      </c>
      <c r="Y477" s="237" t="s">
        <v>189</v>
      </c>
      <c r="Z477" s="272" t="s">
        <v>228</v>
      </c>
      <c r="AA477" s="103"/>
      <c r="AB477" s="103"/>
    </row>
    <row r="478" spans="1:28" ht="30">
      <c r="A478" s="228" t="s">
        <v>3924</v>
      </c>
      <c r="B478" s="249">
        <v>501378</v>
      </c>
      <c r="C478" s="230"/>
      <c r="D478" s="229" t="s">
        <v>3954</v>
      </c>
      <c r="E478" s="268" t="s">
        <v>7127</v>
      </c>
      <c r="F478" s="231" t="s">
        <v>7128</v>
      </c>
      <c r="G478" s="242" t="s">
        <v>6972</v>
      </c>
      <c r="H478" s="271" t="s">
        <v>6821</v>
      </c>
      <c r="I478" s="254">
        <v>1685</v>
      </c>
      <c r="J478" s="254">
        <v>1685</v>
      </c>
      <c r="K478" s="254">
        <v>1685</v>
      </c>
      <c r="L478" s="228" t="s">
        <v>7129</v>
      </c>
      <c r="M478" s="249">
        <v>501378</v>
      </c>
      <c r="N478" s="249" t="s">
        <v>6211</v>
      </c>
      <c r="O478" s="249" t="s">
        <v>6211</v>
      </c>
      <c r="P478" s="266"/>
      <c r="Q478" s="251">
        <v>45904</v>
      </c>
      <c r="R478" s="251">
        <v>45985</v>
      </c>
      <c r="S478" s="270"/>
      <c r="T478" s="270"/>
      <c r="U478" s="236" t="s">
        <v>7130</v>
      </c>
      <c r="V478" s="266"/>
      <c r="W478" s="268" t="s">
        <v>6211</v>
      </c>
      <c r="X478" s="237" t="s">
        <v>147</v>
      </c>
      <c r="Y478" s="237" t="s">
        <v>189</v>
      </c>
      <c r="Z478" s="272" t="s">
        <v>551</v>
      </c>
      <c r="AA478" s="103"/>
      <c r="AB478" s="103"/>
    </row>
    <row r="479" spans="1:28" ht="30">
      <c r="A479" s="228" t="s">
        <v>3924</v>
      </c>
      <c r="B479" s="249" t="s">
        <v>7131</v>
      </c>
      <c r="C479" s="230"/>
      <c r="D479" s="229" t="s">
        <v>3954</v>
      </c>
      <c r="E479" s="242" t="s">
        <v>7132</v>
      </c>
      <c r="F479" s="231" t="s">
        <v>7133</v>
      </c>
      <c r="G479" s="242" t="s">
        <v>6972</v>
      </c>
      <c r="H479" s="271" t="s">
        <v>6821</v>
      </c>
      <c r="I479" s="254">
        <v>1504</v>
      </c>
      <c r="J479" s="254">
        <v>1504</v>
      </c>
      <c r="K479" s="254">
        <v>1504</v>
      </c>
      <c r="L479" s="228" t="s">
        <v>7134</v>
      </c>
      <c r="M479" s="249" t="s">
        <v>7131</v>
      </c>
      <c r="N479" s="249" t="s">
        <v>6211</v>
      </c>
      <c r="O479" s="249" t="s">
        <v>6211</v>
      </c>
      <c r="P479" s="266"/>
      <c r="Q479" s="251">
        <v>45989</v>
      </c>
      <c r="R479" s="251">
        <v>46007</v>
      </c>
      <c r="S479" s="270"/>
      <c r="T479" s="270"/>
      <c r="U479" s="236" t="s">
        <v>7135</v>
      </c>
      <c r="V479" s="266"/>
      <c r="W479" s="268" t="s">
        <v>6211</v>
      </c>
      <c r="X479" s="237" t="s">
        <v>147</v>
      </c>
      <c r="Y479" s="237" t="s">
        <v>189</v>
      </c>
      <c r="Z479" s="272" t="s">
        <v>551</v>
      </c>
      <c r="AA479" s="103"/>
      <c r="AB479" s="103"/>
    </row>
    <row r="480" spans="1:28" ht="30">
      <c r="A480" s="228" t="s">
        <v>3924</v>
      </c>
      <c r="B480" s="249" t="s">
        <v>6985</v>
      </c>
      <c r="C480" s="230"/>
      <c r="D480" s="229" t="s">
        <v>3954</v>
      </c>
      <c r="E480" s="268" t="s">
        <v>7136</v>
      </c>
      <c r="F480" s="231" t="s">
        <v>7137</v>
      </c>
      <c r="G480" s="242" t="s">
        <v>6972</v>
      </c>
      <c r="H480" s="271" t="s">
        <v>6821</v>
      </c>
      <c r="I480" s="254">
        <v>2280</v>
      </c>
      <c r="J480" s="254">
        <v>2280</v>
      </c>
      <c r="K480" s="254">
        <v>2280</v>
      </c>
      <c r="L480" s="228" t="s">
        <v>7138</v>
      </c>
      <c r="M480" s="249" t="s">
        <v>6985</v>
      </c>
      <c r="N480" s="249" t="s">
        <v>6211</v>
      </c>
      <c r="O480" s="249" t="s">
        <v>6211</v>
      </c>
      <c r="P480" s="266"/>
      <c r="Q480" s="251">
        <v>45821</v>
      </c>
      <c r="R480" s="251">
        <v>45909</v>
      </c>
      <c r="S480" s="270"/>
      <c r="T480" s="270"/>
      <c r="U480" s="236" t="s">
        <v>7139</v>
      </c>
      <c r="V480" s="266"/>
      <c r="W480" s="268" t="s">
        <v>6211</v>
      </c>
      <c r="X480" s="237" t="s">
        <v>147</v>
      </c>
      <c r="Y480" s="237" t="s">
        <v>189</v>
      </c>
      <c r="Z480" s="272" t="s">
        <v>551</v>
      </c>
      <c r="AA480" s="103"/>
      <c r="AB480" s="103"/>
    </row>
    <row r="481" spans="1:28" ht="89.25">
      <c r="A481" s="228" t="s">
        <v>3924</v>
      </c>
      <c r="B481" s="249" t="s">
        <v>7140</v>
      </c>
      <c r="C481" s="230"/>
      <c r="D481" s="229" t="s">
        <v>3954</v>
      </c>
      <c r="E481" s="268" t="s">
        <v>7141</v>
      </c>
      <c r="F481" s="231" t="s">
        <v>7142</v>
      </c>
      <c r="G481" s="242" t="s">
        <v>6972</v>
      </c>
      <c r="H481" s="271" t="s">
        <v>6821</v>
      </c>
      <c r="I481" s="254">
        <v>1070</v>
      </c>
      <c r="J481" s="254">
        <v>1070</v>
      </c>
      <c r="K481" s="254">
        <v>1070</v>
      </c>
      <c r="L481" s="228" t="s">
        <v>7143</v>
      </c>
      <c r="M481" s="249" t="s">
        <v>7140</v>
      </c>
      <c r="N481" s="249" t="s">
        <v>6211</v>
      </c>
      <c r="O481" s="249" t="s">
        <v>6211</v>
      </c>
      <c r="P481" s="266"/>
      <c r="Q481" s="251">
        <v>45723</v>
      </c>
      <c r="R481" s="251">
        <v>45737</v>
      </c>
      <c r="S481" s="270"/>
      <c r="T481" s="270"/>
      <c r="U481" s="236" t="s">
        <v>7144</v>
      </c>
      <c r="V481" s="266"/>
      <c r="W481" s="268" t="s">
        <v>6211</v>
      </c>
      <c r="X481" s="237" t="s">
        <v>147</v>
      </c>
      <c r="Y481" s="237" t="s">
        <v>189</v>
      </c>
      <c r="Z481" s="272" t="s">
        <v>551</v>
      </c>
      <c r="AA481" s="103"/>
      <c r="AB481" s="103"/>
    </row>
    <row r="482" spans="1:28" ht="102">
      <c r="A482" s="228" t="s">
        <v>3924</v>
      </c>
      <c r="B482" s="249" t="s">
        <v>7145</v>
      </c>
      <c r="C482" s="230"/>
      <c r="D482" s="229" t="s">
        <v>3954</v>
      </c>
      <c r="E482" s="242" t="s">
        <v>7146</v>
      </c>
      <c r="F482" s="231" t="s">
        <v>7147</v>
      </c>
      <c r="G482" s="242" t="s">
        <v>6972</v>
      </c>
      <c r="H482" s="271" t="s">
        <v>6821</v>
      </c>
      <c r="I482" s="254">
        <v>1070</v>
      </c>
      <c r="J482" s="254">
        <v>1070</v>
      </c>
      <c r="K482" s="254">
        <v>1070</v>
      </c>
      <c r="L482" s="228" t="s">
        <v>7148</v>
      </c>
      <c r="M482" s="249" t="s">
        <v>7145</v>
      </c>
      <c r="N482" s="249" t="s">
        <v>6211</v>
      </c>
      <c r="O482" s="249" t="s">
        <v>6211</v>
      </c>
      <c r="P482" s="266"/>
      <c r="Q482" s="251">
        <v>45805</v>
      </c>
      <c r="R482" s="251">
        <v>45805</v>
      </c>
      <c r="S482" s="270"/>
      <c r="T482" s="270"/>
      <c r="U482" s="236" t="s">
        <v>7149</v>
      </c>
      <c r="V482" s="266"/>
      <c r="W482" s="268" t="s">
        <v>6211</v>
      </c>
      <c r="X482" s="237" t="s">
        <v>147</v>
      </c>
      <c r="Y482" s="237" t="s">
        <v>189</v>
      </c>
      <c r="Z482" s="272" t="s">
        <v>551</v>
      </c>
      <c r="AA482" s="103"/>
      <c r="AB482" s="103"/>
    </row>
    <row r="483" spans="1:28" ht="89.25">
      <c r="A483" s="228" t="s">
        <v>3924</v>
      </c>
      <c r="B483" s="228" t="s">
        <v>7150</v>
      </c>
      <c r="C483" s="230"/>
      <c r="D483" s="229" t="s">
        <v>3954</v>
      </c>
      <c r="E483" s="268" t="s">
        <v>7151</v>
      </c>
      <c r="F483" s="231" t="s">
        <v>7152</v>
      </c>
      <c r="G483" s="242" t="s">
        <v>6972</v>
      </c>
      <c r="H483" s="271" t="s">
        <v>6821</v>
      </c>
      <c r="I483" s="265">
        <v>3084</v>
      </c>
      <c r="J483" s="265">
        <v>3084</v>
      </c>
      <c r="K483" s="265">
        <v>3084</v>
      </c>
      <c r="L483" s="229" t="s">
        <v>7153</v>
      </c>
      <c r="M483" s="228" t="s">
        <v>7150</v>
      </c>
      <c r="N483" s="249" t="s">
        <v>6211</v>
      </c>
      <c r="O483" s="249" t="s">
        <v>6211</v>
      </c>
      <c r="P483" s="266"/>
      <c r="Q483" s="251">
        <v>45856</v>
      </c>
      <c r="R483" s="251">
        <v>46001</v>
      </c>
      <c r="S483" s="270"/>
      <c r="T483" s="270"/>
      <c r="U483" s="236" t="s">
        <v>7154</v>
      </c>
      <c r="V483" s="266"/>
      <c r="W483" s="268" t="s">
        <v>6211</v>
      </c>
      <c r="X483" s="237" t="s">
        <v>147</v>
      </c>
      <c r="Y483" s="237" t="s">
        <v>189</v>
      </c>
      <c r="Z483" s="272" t="s">
        <v>551</v>
      </c>
      <c r="AA483" s="103"/>
      <c r="AB483" s="103"/>
    </row>
    <row r="484" spans="1:28" ht="89.25">
      <c r="A484" s="228" t="s">
        <v>3924</v>
      </c>
      <c r="B484" s="249">
        <v>4500363125</v>
      </c>
      <c r="C484" s="230"/>
      <c r="D484" s="229" t="s">
        <v>3954</v>
      </c>
      <c r="E484" s="268" t="s">
        <v>7155</v>
      </c>
      <c r="F484" s="231" t="s">
        <v>7156</v>
      </c>
      <c r="G484" s="242" t="s">
        <v>6972</v>
      </c>
      <c r="H484" s="271" t="s">
        <v>6821</v>
      </c>
      <c r="I484" s="265">
        <v>2158</v>
      </c>
      <c r="J484" s="265">
        <v>2158</v>
      </c>
      <c r="K484" s="265">
        <v>2158</v>
      </c>
      <c r="L484" s="229" t="s">
        <v>7157</v>
      </c>
      <c r="M484" s="249">
        <v>4500363125</v>
      </c>
      <c r="N484" s="249" t="s">
        <v>6211</v>
      </c>
      <c r="O484" s="249" t="s">
        <v>6211</v>
      </c>
      <c r="P484" s="266"/>
      <c r="Q484" s="251">
        <v>45762</v>
      </c>
      <c r="R484" s="251">
        <v>45629</v>
      </c>
      <c r="S484" s="270"/>
      <c r="T484" s="270"/>
      <c r="U484" s="236" t="s">
        <v>7158</v>
      </c>
      <c r="V484" s="266"/>
      <c r="W484" s="268" t="s">
        <v>6211</v>
      </c>
      <c r="X484" s="237" t="s">
        <v>147</v>
      </c>
      <c r="Y484" s="237" t="s">
        <v>189</v>
      </c>
      <c r="Z484" s="272" t="s">
        <v>551</v>
      </c>
      <c r="AA484" s="103"/>
      <c r="AB484" s="103"/>
    </row>
    <row r="485" spans="1:28">
      <c r="A485" s="337" t="s">
        <v>7166</v>
      </c>
      <c r="B485" s="338"/>
      <c r="C485" s="339"/>
      <c r="D485" s="91"/>
      <c r="E485" s="91"/>
      <c r="F485" s="91"/>
      <c r="G485" s="339"/>
      <c r="H485" s="379"/>
      <c r="I485" s="340"/>
      <c r="J485" s="340"/>
      <c r="K485" s="340"/>
      <c r="L485" s="341"/>
      <c r="M485" s="338"/>
      <c r="N485" s="91"/>
      <c r="O485" s="91"/>
      <c r="P485" s="339"/>
      <c r="Q485" s="342"/>
      <c r="R485" s="342"/>
      <c r="S485" s="339"/>
      <c r="T485" s="339"/>
      <c r="U485" s="339"/>
      <c r="V485" s="339"/>
      <c r="W485" s="339"/>
      <c r="X485" s="343"/>
      <c r="Y485" s="343"/>
      <c r="Z485" s="343"/>
      <c r="AA485" s="103"/>
      <c r="AB485" s="103"/>
    </row>
    <row r="486" spans="1:28" ht="39">
      <c r="A486" s="107" t="s">
        <v>7167</v>
      </c>
      <c r="B486" s="122" t="s">
        <v>7168</v>
      </c>
      <c r="C486" s="91"/>
      <c r="D486" s="339" t="s">
        <v>6054</v>
      </c>
      <c r="E486" s="128" t="s">
        <v>7169</v>
      </c>
      <c r="F486" s="293" t="s">
        <v>7170</v>
      </c>
      <c r="G486" s="91"/>
      <c r="H486" s="380" t="s">
        <v>7171</v>
      </c>
      <c r="I486" s="340">
        <v>326928.12</v>
      </c>
      <c r="J486" s="340">
        <v>326928.12</v>
      </c>
      <c r="K486" s="340">
        <v>0</v>
      </c>
      <c r="L486" s="293" t="s">
        <v>7172</v>
      </c>
      <c r="M486" s="122" t="s">
        <v>7173</v>
      </c>
      <c r="N486" s="344" t="s">
        <v>7174</v>
      </c>
      <c r="O486" s="128" t="s">
        <v>7175</v>
      </c>
      <c r="P486" s="91"/>
      <c r="Q486" s="342" t="s">
        <v>7176</v>
      </c>
      <c r="R486" s="342" t="s">
        <v>7177</v>
      </c>
      <c r="S486" s="91"/>
      <c r="T486" s="91"/>
      <c r="U486" s="128" t="s">
        <v>7178</v>
      </c>
      <c r="V486" s="345" t="s">
        <v>7179</v>
      </c>
      <c r="W486" s="107" t="s">
        <v>7180</v>
      </c>
      <c r="X486" s="274" t="s">
        <v>126</v>
      </c>
      <c r="Y486" s="274" t="s">
        <v>126</v>
      </c>
      <c r="Z486" s="274" t="s">
        <v>126</v>
      </c>
      <c r="AA486" s="103"/>
      <c r="AB486" s="103"/>
    </row>
    <row r="487" spans="1:28" ht="39">
      <c r="A487" s="107" t="s">
        <v>7167</v>
      </c>
      <c r="B487" s="122" t="s">
        <v>7181</v>
      </c>
      <c r="C487" s="91"/>
      <c r="D487" s="339" t="s">
        <v>6054</v>
      </c>
      <c r="E487" s="128" t="s">
        <v>7182</v>
      </c>
      <c r="F487" s="346" t="s">
        <v>7183</v>
      </c>
      <c r="G487" s="91"/>
      <c r="H487" s="380" t="s">
        <v>7171</v>
      </c>
      <c r="I487" s="340">
        <v>401229.78</v>
      </c>
      <c r="J487" s="340">
        <v>401229.78</v>
      </c>
      <c r="K487" s="340">
        <v>0</v>
      </c>
      <c r="L487" s="293" t="s">
        <v>7172</v>
      </c>
      <c r="M487" s="338" t="s">
        <v>7184</v>
      </c>
      <c r="N487" s="344" t="s">
        <v>7185</v>
      </c>
      <c r="O487" s="128" t="s">
        <v>7175</v>
      </c>
      <c r="P487" s="91"/>
      <c r="Q487" s="342" t="s">
        <v>7186</v>
      </c>
      <c r="R487" s="342" t="s">
        <v>7187</v>
      </c>
      <c r="S487" s="91"/>
      <c r="T487" s="91"/>
      <c r="U487" s="128" t="s">
        <v>7178</v>
      </c>
      <c r="V487" s="345" t="s">
        <v>7179</v>
      </c>
      <c r="W487" s="107" t="s">
        <v>7180</v>
      </c>
      <c r="X487" s="274" t="s">
        <v>126</v>
      </c>
      <c r="Y487" s="274" t="s">
        <v>126</v>
      </c>
      <c r="Z487" s="274" t="s">
        <v>126</v>
      </c>
      <c r="AA487" s="103"/>
      <c r="AB487" s="103"/>
    </row>
    <row r="488" spans="1:28" ht="39">
      <c r="A488" s="107" t="s">
        <v>7167</v>
      </c>
      <c r="B488" s="122" t="s">
        <v>7188</v>
      </c>
      <c r="C488" s="91"/>
      <c r="D488" s="339" t="s">
        <v>6054</v>
      </c>
      <c r="E488" s="128" t="s">
        <v>7189</v>
      </c>
      <c r="F488" s="346" t="s">
        <v>7190</v>
      </c>
      <c r="G488" s="91"/>
      <c r="H488" s="380" t="s">
        <v>7171</v>
      </c>
      <c r="I488" s="340">
        <v>575669.23</v>
      </c>
      <c r="J488" s="340">
        <v>575669.23</v>
      </c>
      <c r="K488" s="340">
        <v>0</v>
      </c>
      <c r="L488" s="293" t="s">
        <v>7172</v>
      </c>
      <c r="M488" s="122" t="s">
        <v>7191</v>
      </c>
      <c r="N488" s="344" t="s">
        <v>7192</v>
      </c>
      <c r="O488" s="128" t="s">
        <v>7175</v>
      </c>
      <c r="P488" s="91"/>
      <c r="Q488" s="342" t="s">
        <v>7193</v>
      </c>
      <c r="R488" s="342" t="s">
        <v>7187</v>
      </c>
      <c r="S488" s="91"/>
      <c r="T488" s="91"/>
      <c r="U488" s="128" t="s">
        <v>7178</v>
      </c>
      <c r="V488" s="345" t="s">
        <v>7179</v>
      </c>
      <c r="W488" s="107" t="s">
        <v>7180</v>
      </c>
      <c r="X488" s="274" t="s">
        <v>126</v>
      </c>
      <c r="Y488" s="274" t="s">
        <v>126</v>
      </c>
      <c r="Z488" s="274" t="s">
        <v>126</v>
      </c>
      <c r="AA488" s="103"/>
      <c r="AB488" s="103"/>
    </row>
    <row r="489" spans="1:28" ht="45">
      <c r="A489" s="107" t="s">
        <v>7194</v>
      </c>
      <c r="B489" s="122" t="s">
        <v>7195</v>
      </c>
      <c r="C489" s="91"/>
      <c r="D489" s="339" t="s">
        <v>6054</v>
      </c>
      <c r="E489" s="107" t="s">
        <v>7196</v>
      </c>
      <c r="F489" s="347" t="s">
        <v>7197</v>
      </c>
      <c r="G489" s="91"/>
      <c r="H489" s="380" t="s">
        <v>7171</v>
      </c>
      <c r="I489" s="340">
        <v>465744.1</v>
      </c>
      <c r="J489" s="340">
        <v>424086.04</v>
      </c>
      <c r="K489" s="340">
        <v>0</v>
      </c>
      <c r="L489" s="293" t="s">
        <v>7198</v>
      </c>
      <c r="M489" s="122" t="s">
        <v>7199</v>
      </c>
      <c r="N489" s="348" t="s">
        <v>7200</v>
      </c>
      <c r="O489" s="128" t="s">
        <v>7201</v>
      </c>
      <c r="P489" s="91"/>
      <c r="Q489" s="204" t="s">
        <v>7202</v>
      </c>
      <c r="R489" s="204" t="s">
        <v>7203</v>
      </c>
      <c r="S489" s="91"/>
      <c r="T489" s="91"/>
      <c r="U489" s="128" t="s">
        <v>7178</v>
      </c>
      <c r="V489" s="345" t="s">
        <v>7179</v>
      </c>
      <c r="W489" s="107" t="s">
        <v>7180</v>
      </c>
      <c r="X489" s="274" t="s">
        <v>126</v>
      </c>
      <c r="Y489" s="274" t="s">
        <v>126</v>
      </c>
      <c r="Z489" s="274" t="s">
        <v>126</v>
      </c>
      <c r="AA489" s="103"/>
      <c r="AB489" s="103"/>
    </row>
    <row r="490" spans="1:28" ht="64.5">
      <c r="A490" s="107" t="s">
        <v>7204</v>
      </c>
      <c r="B490" s="122" t="s">
        <v>7205</v>
      </c>
      <c r="C490" s="91"/>
      <c r="D490" s="349" t="s">
        <v>7206</v>
      </c>
      <c r="E490" s="107" t="s">
        <v>7207</v>
      </c>
      <c r="F490" s="107" t="s">
        <v>7208</v>
      </c>
      <c r="G490" s="128" t="s">
        <v>7209</v>
      </c>
      <c r="H490" s="381" t="s">
        <v>828</v>
      </c>
      <c r="I490" s="340">
        <v>82671.42</v>
      </c>
      <c r="J490" s="340">
        <v>82671.42</v>
      </c>
      <c r="K490" s="340">
        <v>0</v>
      </c>
      <c r="L490" s="293" t="s">
        <v>7210</v>
      </c>
      <c r="M490" s="122" t="s">
        <v>7211</v>
      </c>
      <c r="N490" s="344" t="s">
        <v>7212</v>
      </c>
      <c r="O490" s="128" t="s">
        <v>7213</v>
      </c>
      <c r="P490" s="91"/>
      <c r="Q490" s="204" t="s">
        <v>7186</v>
      </c>
      <c r="R490" s="204" t="s">
        <v>7214</v>
      </c>
      <c r="S490" s="91"/>
      <c r="T490" s="91"/>
      <c r="U490" s="128" t="s">
        <v>7178</v>
      </c>
      <c r="V490" s="345" t="s">
        <v>7179</v>
      </c>
      <c r="W490" s="107" t="s">
        <v>7215</v>
      </c>
      <c r="X490" s="350" t="s">
        <v>180</v>
      </c>
      <c r="Y490" s="350" t="s">
        <v>157</v>
      </c>
      <c r="Z490" s="350" t="s">
        <v>592</v>
      </c>
      <c r="AA490" s="103"/>
      <c r="AB490" s="103"/>
    </row>
    <row r="491" spans="1:28" ht="64.5">
      <c r="A491" s="107" t="s">
        <v>7204</v>
      </c>
      <c r="B491" s="122" t="s">
        <v>7216</v>
      </c>
      <c r="C491" s="91"/>
      <c r="D491" s="349" t="s">
        <v>7206</v>
      </c>
      <c r="E491" s="107" t="s">
        <v>7217</v>
      </c>
      <c r="F491" s="107" t="s">
        <v>7218</v>
      </c>
      <c r="G491" s="128" t="s">
        <v>7219</v>
      </c>
      <c r="H491" s="381" t="s">
        <v>828</v>
      </c>
      <c r="I491" s="340">
        <v>93942</v>
      </c>
      <c r="J491" s="340">
        <v>93942</v>
      </c>
      <c r="K491" s="340">
        <v>0</v>
      </c>
      <c r="L491" s="293" t="s">
        <v>7210</v>
      </c>
      <c r="M491" s="122" t="s">
        <v>7220</v>
      </c>
      <c r="N491" s="344" t="s">
        <v>7221</v>
      </c>
      <c r="O491" s="128" t="s">
        <v>7213</v>
      </c>
      <c r="P491" s="91"/>
      <c r="Q491" s="204" t="s">
        <v>7222</v>
      </c>
      <c r="R491" s="204" t="s">
        <v>7223</v>
      </c>
      <c r="S491" s="91"/>
      <c r="T491" s="91"/>
      <c r="U491" s="128" t="s">
        <v>7178</v>
      </c>
      <c r="V491" s="345" t="s">
        <v>7179</v>
      </c>
      <c r="W491" s="128" t="s">
        <v>7215</v>
      </c>
      <c r="X491" s="350" t="s">
        <v>182</v>
      </c>
      <c r="Y491" s="350" t="s">
        <v>204</v>
      </c>
      <c r="Z491" s="350" t="s">
        <v>520</v>
      </c>
      <c r="AA491" s="103"/>
      <c r="AB491" s="103"/>
    </row>
    <row r="492" spans="1:28" ht="64.5">
      <c r="A492" s="107" t="s">
        <v>7204</v>
      </c>
      <c r="B492" s="122" t="s">
        <v>7224</v>
      </c>
      <c r="C492" s="91"/>
      <c r="D492" s="349" t="s">
        <v>7225</v>
      </c>
      <c r="E492" s="107" t="s">
        <v>7226</v>
      </c>
      <c r="F492" s="107" t="s">
        <v>7227</v>
      </c>
      <c r="G492" s="128" t="s">
        <v>7228</v>
      </c>
      <c r="H492" s="381" t="s">
        <v>828</v>
      </c>
      <c r="I492" s="340">
        <v>99531.19</v>
      </c>
      <c r="J492" s="340">
        <v>99531.19</v>
      </c>
      <c r="K492" s="340">
        <v>0</v>
      </c>
      <c r="L492" s="293" t="s">
        <v>7210</v>
      </c>
      <c r="M492" s="122" t="s">
        <v>7229</v>
      </c>
      <c r="N492" s="344" t="s">
        <v>7230</v>
      </c>
      <c r="O492" s="128" t="s">
        <v>7213</v>
      </c>
      <c r="P492" s="91"/>
      <c r="Q492" s="204" t="s">
        <v>7186</v>
      </c>
      <c r="R492" s="204" t="s">
        <v>7231</v>
      </c>
      <c r="S492" s="91"/>
      <c r="T492" s="91"/>
      <c r="U492" s="128" t="s">
        <v>7178</v>
      </c>
      <c r="V492" s="345" t="s">
        <v>7179</v>
      </c>
      <c r="W492" s="128" t="s">
        <v>7215</v>
      </c>
      <c r="X492" s="350" t="s">
        <v>182</v>
      </c>
      <c r="Y492" s="350" t="s">
        <v>204</v>
      </c>
      <c r="Z492" s="350" t="s">
        <v>242</v>
      </c>
      <c r="AA492" s="103"/>
      <c r="AB492" s="103"/>
    </row>
    <row r="493" spans="1:28" ht="51.75">
      <c r="A493" s="107" t="s">
        <v>7232</v>
      </c>
      <c r="B493" s="122" t="s">
        <v>7233</v>
      </c>
      <c r="C493" s="91"/>
      <c r="D493" s="339" t="s">
        <v>3652</v>
      </c>
      <c r="E493" s="128" t="s">
        <v>7234</v>
      </c>
      <c r="F493" s="91" t="s">
        <v>7235</v>
      </c>
      <c r="G493" s="91"/>
      <c r="H493" s="380" t="s">
        <v>7171</v>
      </c>
      <c r="I493" s="340">
        <v>0</v>
      </c>
      <c r="J493" s="340">
        <v>0</v>
      </c>
      <c r="K493" s="340">
        <v>0</v>
      </c>
      <c r="L493" s="128" t="s">
        <v>7210</v>
      </c>
      <c r="M493" s="76" t="s">
        <v>7236</v>
      </c>
      <c r="N493" s="344" t="s">
        <v>7237</v>
      </c>
      <c r="O493" s="128" t="s">
        <v>7213</v>
      </c>
      <c r="P493" s="91"/>
      <c r="Q493" s="342" t="s">
        <v>7176</v>
      </c>
      <c r="R493" s="342" t="s">
        <v>7238</v>
      </c>
      <c r="S493" s="91"/>
      <c r="T493" s="91"/>
      <c r="U493" s="128" t="s">
        <v>7178</v>
      </c>
      <c r="V493" s="345" t="s">
        <v>7179</v>
      </c>
      <c r="W493" s="128" t="s">
        <v>7239</v>
      </c>
      <c r="X493" s="274" t="s">
        <v>182</v>
      </c>
      <c r="Y493" s="274" t="s">
        <v>204</v>
      </c>
      <c r="Z493" s="274" t="s">
        <v>520</v>
      </c>
      <c r="AA493" s="103"/>
      <c r="AB493" s="103"/>
    </row>
    <row r="494" spans="1:28" ht="38.25">
      <c r="A494" s="351" t="s">
        <v>7240</v>
      </c>
      <c r="B494" s="122"/>
      <c r="C494" s="91"/>
      <c r="D494" s="339"/>
      <c r="E494" s="128"/>
      <c r="F494" s="91"/>
      <c r="G494" s="91"/>
      <c r="H494" s="380"/>
      <c r="I494" s="340"/>
      <c r="J494" s="340"/>
      <c r="K494" s="340"/>
      <c r="L494" s="128"/>
      <c r="M494" s="91"/>
      <c r="N494" s="91"/>
      <c r="O494" s="128"/>
      <c r="P494" s="91"/>
      <c r="Q494" s="342"/>
      <c r="R494" s="342"/>
      <c r="S494" s="91"/>
      <c r="T494" s="91"/>
      <c r="U494" s="128"/>
      <c r="V494" s="345"/>
      <c r="W494" s="128"/>
      <c r="X494" s="352"/>
      <c r="Y494" s="352"/>
      <c r="Z494" s="352"/>
      <c r="AA494" s="103"/>
      <c r="AB494" s="103"/>
    </row>
    <row r="495" spans="1:28" ht="64.5">
      <c r="A495" s="107" t="s">
        <v>7241</v>
      </c>
      <c r="B495" s="122" t="s">
        <v>7242</v>
      </c>
      <c r="C495" s="128" t="s">
        <v>7243</v>
      </c>
      <c r="D495" s="339" t="s">
        <v>6054</v>
      </c>
      <c r="E495" s="128" t="s">
        <v>7244</v>
      </c>
      <c r="F495" s="345" t="s">
        <v>7245</v>
      </c>
      <c r="G495" s="91"/>
      <c r="H495" s="380" t="s">
        <v>7171</v>
      </c>
      <c r="I495" s="340">
        <v>0</v>
      </c>
      <c r="J495" s="340">
        <v>0</v>
      </c>
      <c r="K495" s="340">
        <v>0</v>
      </c>
      <c r="L495" s="128" t="s">
        <v>7172</v>
      </c>
      <c r="M495" s="128" t="s">
        <v>7246</v>
      </c>
      <c r="N495" s="348" t="s">
        <v>7247</v>
      </c>
      <c r="O495" s="128" t="s">
        <v>7248</v>
      </c>
      <c r="P495" s="91"/>
      <c r="Q495" s="204" t="s">
        <v>7214</v>
      </c>
      <c r="R495" s="204" t="s">
        <v>7249</v>
      </c>
      <c r="S495" s="91"/>
      <c r="T495" s="91"/>
      <c r="U495" s="128" t="s">
        <v>7178</v>
      </c>
      <c r="V495" s="345" t="s">
        <v>7179</v>
      </c>
      <c r="W495" s="107" t="s">
        <v>7250</v>
      </c>
      <c r="X495" s="274" t="s">
        <v>126</v>
      </c>
      <c r="Y495" s="274" t="s">
        <v>126</v>
      </c>
      <c r="Z495" s="274" t="s">
        <v>126</v>
      </c>
      <c r="AA495" s="103"/>
      <c r="AB495" s="103"/>
    </row>
    <row r="496" spans="1:28" ht="26.25">
      <c r="A496" s="353" t="s">
        <v>7251</v>
      </c>
      <c r="B496" s="122"/>
      <c r="C496" s="91"/>
      <c r="D496" s="339"/>
      <c r="E496" s="128"/>
      <c r="F496" s="91"/>
      <c r="G496" s="91"/>
      <c r="H496" s="380"/>
      <c r="I496" s="340"/>
      <c r="J496" s="340"/>
      <c r="K496" s="340"/>
      <c r="L496" s="293"/>
      <c r="M496" s="338"/>
      <c r="N496" s="91"/>
      <c r="O496" s="128"/>
      <c r="P496" s="91"/>
      <c r="Q496" s="342"/>
      <c r="R496" s="342"/>
      <c r="S496" s="91"/>
      <c r="T496" s="91"/>
      <c r="U496" s="128"/>
      <c r="V496" s="345"/>
      <c r="W496" s="128"/>
      <c r="X496" s="343"/>
      <c r="Y496" s="343"/>
      <c r="Z496" s="343"/>
      <c r="AA496" s="103"/>
      <c r="AB496" s="103"/>
    </row>
    <row r="497" spans="1:28" ht="384">
      <c r="A497" s="293" t="s">
        <v>7252</v>
      </c>
      <c r="B497" s="296" t="s">
        <v>830</v>
      </c>
      <c r="C497" s="293" t="s">
        <v>7253</v>
      </c>
      <c r="D497" s="354" t="s">
        <v>3652</v>
      </c>
      <c r="E497" s="227" t="s">
        <v>7254</v>
      </c>
      <c r="F497" s="227" t="s">
        <v>7255</v>
      </c>
      <c r="G497" s="293" t="s">
        <v>7256</v>
      </c>
      <c r="H497" s="382" t="s">
        <v>828</v>
      </c>
      <c r="I497" s="355">
        <v>0</v>
      </c>
      <c r="J497" s="355">
        <v>0</v>
      </c>
      <c r="K497" s="355">
        <v>0</v>
      </c>
      <c r="L497" s="227" t="s">
        <v>7257</v>
      </c>
      <c r="M497" s="296" t="s">
        <v>7258</v>
      </c>
      <c r="N497" s="356" t="s">
        <v>7259</v>
      </c>
      <c r="O497" s="293" t="s">
        <v>7260</v>
      </c>
      <c r="P497" s="227" t="s">
        <v>7261</v>
      </c>
      <c r="Q497" s="357" t="s">
        <v>7262</v>
      </c>
      <c r="R497" s="357" t="s">
        <v>7263</v>
      </c>
      <c r="S497" s="227" t="s">
        <v>7264</v>
      </c>
      <c r="T497" s="227" t="s">
        <v>7265</v>
      </c>
      <c r="U497" s="358" t="s">
        <v>7266</v>
      </c>
      <c r="V497" s="358" t="s">
        <v>7267</v>
      </c>
      <c r="W497" s="341"/>
      <c r="X497" s="359" t="s">
        <v>182</v>
      </c>
      <c r="Y497" s="360" t="s">
        <v>204</v>
      </c>
      <c r="Z497" s="360" t="s">
        <v>413</v>
      </c>
      <c r="AA497" s="103"/>
      <c r="AB497" s="103"/>
    </row>
    <row r="498" spans="1:28" ht="409.5">
      <c r="A498" s="293" t="s">
        <v>7252</v>
      </c>
      <c r="B498" s="296" t="s">
        <v>7268</v>
      </c>
      <c r="C498" s="293" t="s">
        <v>7269</v>
      </c>
      <c r="D498" s="354" t="s">
        <v>3926</v>
      </c>
      <c r="E498" s="227" t="s">
        <v>7270</v>
      </c>
      <c r="F498" s="227" t="s">
        <v>7271</v>
      </c>
      <c r="G498" s="293" t="s">
        <v>7272</v>
      </c>
      <c r="H498" s="383" t="s">
        <v>7273</v>
      </c>
      <c r="I498" s="362">
        <v>0</v>
      </c>
      <c r="J498" s="362">
        <v>0</v>
      </c>
      <c r="K498" s="363">
        <v>0</v>
      </c>
      <c r="L498" s="227" t="s">
        <v>7257</v>
      </c>
      <c r="M498" s="296" t="s">
        <v>7274</v>
      </c>
      <c r="N498" s="356" t="s">
        <v>7275</v>
      </c>
      <c r="O498" s="293" t="s">
        <v>7276</v>
      </c>
      <c r="P498" s="227" t="s">
        <v>7277</v>
      </c>
      <c r="Q498" s="357" t="s">
        <v>7278</v>
      </c>
      <c r="R498" s="357" t="s">
        <v>7263</v>
      </c>
      <c r="S498" s="364" t="s">
        <v>7279</v>
      </c>
      <c r="T498" s="364" t="s">
        <v>7280</v>
      </c>
      <c r="U498" s="358" t="s">
        <v>7281</v>
      </c>
      <c r="V498" s="358" t="s">
        <v>7282</v>
      </c>
      <c r="W498" s="341"/>
      <c r="X498" s="359" t="s">
        <v>182</v>
      </c>
      <c r="Y498" s="360" t="s">
        <v>204</v>
      </c>
      <c r="Z498" s="359" t="s">
        <v>520</v>
      </c>
      <c r="AA498" s="103"/>
      <c r="AB498" s="103"/>
    </row>
    <row r="499" spans="1:28" ht="409.5">
      <c r="A499" s="293" t="s">
        <v>7252</v>
      </c>
      <c r="B499" s="296" t="s">
        <v>873</v>
      </c>
      <c r="C499" s="293" t="s">
        <v>7283</v>
      </c>
      <c r="D499" s="354" t="s">
        <v>3652</v>
      </c>
      <c r="E499" s="227" t="s">
        <v>7284</v>
      </c>
      <c r="F499" s="227" t="s">
        <v>7285</v>
      </c>
      <c r="G499" s="293" t="s">
        <v>7286</v>
      </c>
      <c r="H499" s="382" t="s">
        <v>844</v>
      </c>
      <c r="I499" s="355">
        <v>6924</v>
      </c>
      <c r="J499" s="355">
        <v>6924</v>
      </c>
      <c r="K499" s="355">
        <v>6924</v>
      </c>
      <c r="L499" s="227" t="s">
        <v>7257</v>
      </c>
      <c r="M499" s="296" t="s">
        <v>7287</v>
      </c>
      <c r="N499" s="356" t="s">
        <v>7288</v>
      </c>
      <c r="O499" s="293" t="s">
        <v>7276</v>
      </c>
      <c r="P499" s="227" t="s">
        <v>828</v>
      </c>
      <c r="Q499" s="357" t="s">
        <v>7289</v>
      </c>
      <c r="R499" s="357" t="s">
        <v>7263</v>
      </c>
      <c r="S499" s="227" t="s">
        <v>7290</v>
      </c>
      <c r="T499" s="227" t="s">
        <v>7291</v>
      </c>
      <c r="U499" s="358" t="s">
        <v>7292</v>
      </c>
      <c r="V499" s="358" t="s">
        <v>7293</v>
      </c>
      <c r="W499" s="341"/>
      <c r="X499" s="359" t="s">
        <v>181</v>
      </c>
      <c r="Y499" s="359" t="s">
        <v>201</v>
      </c>
      <c r="Z499" s="359" t="s">
        <v>201</v>
      </c>
      <c r="AA499" s="103"/>
      <c r="AB499" s="103"/>
    </row>
    <row r="500" spans="1:28" ht="409.5">
      <c r="A500" s="293" t="s">
        <v>7252</v>
      </c>
      <c r="B500" s="296" t="s">
        <v>1139</v>
      </c>
      <c r="C500" s="293" t="s">
        <v>7294</v>
      </c>
      <c r="D500" s="354" t="s">
        <v>3652</v>
      </c>
      <c r="E500" s="227" t="s">
        <v>7295</v>
      </c>
      <c r="F500" s="227" t="s">
        <v>7296</v>
      </c>
      <c r="G500" s="293" t="s">
        <v>7297</v>
      </c>
      <c r="H500" s="382" t="s">
        <v>7298</v>
      </c>
      <c r="I500" s="355">
        <v>4208</v>
      </c>
      <c r="J500" s="355">
        <v>4208</v>
      </c>
      <c r="K500" s="355">
        <v>4208</v>
      </c>
      <c r="L500" s="227" t="s">
        <v>7257</v>
      </c>
      <c r="M500" s="296" t="s">
        <v>7299</v>
      </c>
      <c r="N500" s="356" t="s">
        <v>7300</v>
      </c>
      <c r="O500" s="293" t="s">
        <v>7276</v>
      </c>
      <c r="P500" s="227" t="s">
        <v>828</v>
      </c>
      <c r="Q500" s="357" t="s">
        <v>7301</v>
      </c>
      <c r="R500" s="357" t="s">
        <v>7263</v>
      </c>
      <c r="S500" s="358" t="s">
        <v>7302</v>
      </c>
      <c r="T500" s="358" t="s">
        <v>7303</v>
      </c>
      <c r="U500" s="358" t="s">
        <v>7304</v>
      </c>
      <c r="V500" s="358" t="s">
        <v>7305</v>
      </c>
      <c r="W500" s="341"/>
      <c r="X500" s="359" t="s">
        <v>180</v>
      </c>
      <c r="Y500" s="360" t="s">
        <v>154</v>
      </c>
      <c r="Z500" s="359" t="s">
        <v>365</v>
      </c>
      <c r="AA500" s="103"/>
      <c r="AB500" s="103"/>
    </row>
    <row r="501" spans="1:28" ht="409.5">
      <c r="A501" s="341" t="s">
        <v>7306</v>
      </c>
      <c r="B501" s="365" t="s">
        <v>1277</v>
      </c>
      <c r="C501" s="293" t="s">
        <v>7307</v>
      </c>
      <c r="D501" s="354" t="s">
        <v>3652</v>
      </c>
      <c r="E501" s="364" t="s">
        <v>7308</v>
      </c>
      <c r="F501" s="364" t="s">
        <v>7309</v>
      </c>
      <c r="G501" s="341" t="s">
        <v>7310</v>
      </c>
      <c r="H501" s="382" t="s">
        <v>828</v>
      </c>
      <c r="I501" s="355">
        <v>23842</v>
      </c>
      <c r="J501" s="355">
        <v>23842</v>
      </c>
      <c r="K501" s="355">
        <v>23842</v>
      </c>
      <c r="L501" s="227" t="s">
        <v>7257</v>
      </c>
      <c r="M501" s="365" t="s">
        <v>7311</v>
      </c>
      <c r="N501" s="356" t="s">
        <v>7312</v>
      </c>
      <c r="O501" s="293" t="s">
        <v>7313</v>
      </c>
      <c r="P501" s="341"/>
      <c r="Q501" s="366" t="s">
        <v>7314</v>
      </c>
      <c r="R501" s="366" t="s">
        <v>6844</v>
      </c>
      <c r="S501" s="364" t="s">
        <v>7315</v>
      </c>
      <c r="T501" s="364" t="s">
        <v>7316</v>
      </c>
      <c r="U501" s="358" t="s">
        <v>7317</v>
      </c>
      <c r="V501" s="358" t="s">
        <v>7318</v>
      </c>
      <c r="W501" s="341"/>
      <c r="X501" s="359" t="s">
        <v>182</v>
      </c>
      <c r="Y501" s="360" t="s">
        <v>204</v>
      </c>
      <c r="Z501" s="360" t="s">
        <v>413</v>
      </c>
      <c r="AA501" s="103"/>
      <c r="AB501" s="103"/>
    </row>
    <row r="502" spans="1:28" ht="409.5">
      <c r="A502" s="341" t="s">
        <v>7306</v>
      </c>
      <c r="B502" s="365" t="s">
        <v>1325</v>
      </c>
      <c r="C502" s="293" t="s">
        <v>7319</v>
      </c>
      <c r="D502" s="354" t="s">
        <v>3652</v>
      </c>
      <c r="E502" s="364" t="s">
        <v>7320</v>
      </c>
      <c r="F502" s="227" t="s">
        <v>7321</v>
      </c>
      <c r="G502" s="293" t="s">
        <v>7322</v>
      </c>
      <c r="H502" s="382" t="s">
        <v>828</v>
      </c>
      <c r="I502" s="355">
        <v>44460</v>
      </c>
      <c r="J502" s="355">
        <v>44460</v>
      </c>
      <c r="K502" s="355">
        <v>44460</v>
      </c>
      <c r="L502" s="227" t="s">
        <v>7257</v>
      </c>
      <c r="M502" s="365" t="s">
        <v>7323</v>
      </c>
      <c r="N502" s="356" t="s">
        <v>7324</v>
      </c>
      <c r="O502" s="293" t="s">
        <v>7313</v>
      </c>
      <c r="P502" s="341"/>
      <c r="Q502" s="366" t="s">
        <v>7314</v>
      </c>
      <c r="R502" s="366" t="s">
        <v>7238</v>
      </c>
      <c r="S502" s="227" t="s">
        <v>7325</v>
      </c>
      <c r="T502" s="227" t="s">
        <v>7326</v>
      </c>
      <c r="U502" s="358" t="s">
        <v>7327</v>
      </c>
      <c r="V502" s="358" t="s">
        <v>7328</v>
      </c>
      <c r="W502" s="341"/>
      <c r="X502" s="359" t="s">
        <v>182</v>
      </c>
      <c r="Y502" s="360" t="s">
        <v>204</v>
      </c>
      <c r="Z502" s="359" t="s">
        <v>242</v>
      </c>
      <c r="AA502" s="103"/>
      <c r="AB502" s="103"/>
    </row>
    <row r="503" spans="1:28" ht="409.5">
      <c r="A503" s="341" t="s">
        <v>7329</v>
      </c>
      <c r="B503" s="365" t="s">
        <v>1678</v>
      </c>
      <c r="C503" s="367" t="s">
        <v>7330</v>
      </c>
      <c r="D503" s="354" t="s">
        <v>3652</v>
      </c>
      <c r="E503" s="364" t="s">
        <v>7331</v>
      </c>
      <c r="F503" s="364" t="s">
        <v>7332</v>
      </c>
      <c r="G503" s="293" t="s">
        <v>7333</v>
      </c>
      <c r="H503" s="384" t="s">
        <v>7334</v>
      </c>
      <c r="I503" s="355">
        <v>20056</v>
      </c>
      <c r="J503" s="355">
        <v>20056</v>
      </c>
      <c r="K503" s="355">
        <v>20056</v>
      </c>
      <c r="L503" s="227" t="s">
        <v>7257</v>
      </c>
      <c r="M503" s="365" t="s">
        <v>7335</v>
      </c>
      <c r="N503" s="356" t="s">
        <v>7336</v>
      </c>
      <c r="O503" s="293" t="s">
        <v>7337</v>
      </c>
      <c r="P503" s="341"/>
      <c r="Q503" s="366" t="s">
        <v>7338</v>
      </c>
      <c r="R503" s="366" t="s">
        <v>7339</v>
      </c>
      <c r="S503" s="364" t="s">
        <v>7340</v>
      </c>
      <c r="T503" s="227" t="s">
        <v>7341</v>
      </c>
      <c r="U503" s="358" t="s">
        <v>7342</v>
      </c>
      <c r="V503" s="358" t="s">
        <v>7343</v>
      </c>
      <c r="W503" s="341"/>
      <c r="X503" s="359" t="s">
        <v>182</v>
      </c>
      <c r="Y503" s="360" t="s">
        <v>203</v>
      </c>
      <c r="Z503" s="359" t="s">
        <v>278</v>
      </c>
      <c r="AA503" s="103"/>
      <c r="AB503" s="103"/>
    </row>
    <row r="504" spans="1:28" ht="409.5">
      <c r="A504" s="341" t="s">
        <v>7329</v>
      </c>
      <c r="B504" s="365" t="s">
        <v>1693</v>
      </c>
      <c r="C504" s="293" t="s">
        <v>7344</v>
      </c>
      <c r="D504" s="354" t="s">
        <v>3652</v>
      </c>
      <c r="E504" s="364" t="s">
        <v>7345</v>
      </c>
      <c r="F504" s="364" t="s">
        <v>7346</v>
      </c>
      <c r="G504" s="341" t="s">
        <v>7209</v>
      </c>
      <c r="H504" s="382" t="s">
        <v>828</v>
      </c>
      <c r="I504" s="368">
        <v>54907</v>
      </c>
      <c r="J504" s="368">
        <v>54907</v>
      </c>
      <c r="K504" s="355">
        <v>54907</v>
      </c>
      <c r="L504" s="227" t="s">
        <v>7257</v>
      </c>
      <c r="M504" s="365" t="s">
        <v>7347</v>
      </c>
      <c r="N504" s="356" t="s">
        <v>7348</v>
      </c>
      <c r="O504" s="293" t="s">
        <v>7337</v>
      </c>
      <c r="P504" s="341"/>
      <c r="Q504" s="366" t="s">
        <v>7338</v>
      </c>
      <c r="R504" s="366" t="s">
        <v>7339</v>
      </c>
      <c r="S504" s="227" t="s">
        <v>7349</v>
      </c>
      <c r="T504" s="341"/>
      <c r="U504" s="358" t="s">
        <v>7350</v>
      </c>
      <c r="V504" s="358" t="s">
        <v>7351</v>
      </c>
      <c r="W504" s="341"/>
      <c r="X504" s="359" t="s">
        <v>180</v>
      </c>
      <c r="Y504" s="360" t="s">
        <v>157</v>
      </c>
      <c r="Z504" s="360" t="s">
        <v>592</v>
      </c>
      <c r="AA504" s="103"/>
      <c r="AB504" s="103"/>
    </row>
    <row r="505" spans="1:28" ht="409.5">
      <c r="A505" s="341" t="s">
        <v>7329</v>
      </c>
      <c r="B505" s="365" t="s">
        <v>1709</v>
      </c>
      <c r="C505" s="341" t="s">
        <v>7352</v>
      </c>
      <c r="D505" s="354" t="s">
        <v>3652</v>
      </c>
      <c r="E505" s="364" t="s">
        <v>7353</v>
      </c>
      <c r="F505" s="364" t="s">
        <v>7354</v>
      </c>
      <c r="G505" s="341" t="s">
        <v>7219</v>
      </c>
      <c r="H505" s="382" t="s">
        <v>828</v>
      </c>
      <c r="I505" s="355">
        <v>56816</v>
      </c>
      <c r="J505" s="355">
        <v>56816</v>
      </c>
      <c r="K505" s="355">
        <v>56816</v>
      </c>
      <c r="L505" s="227" t="s">
        <v>7257</v>
      </c>
      <c r="M505" s="365" t="s">
        <v>7355</v>
      </c>
      <c r="N505" s="356" t="s">
        <v>7356</v>
      </c>
      <c r="O505" s="293" t="s">
        <v>7337</v>
      </c>
      <c r="P505" s="364" t="s">
        <v>7357</v>
      </c>
      <c r="Q505" s="366" t="s">
        <v>7338</v>
      </c>
      <c r="R505" s="366" t="s">
        <v>7339</v>
      </c>
      <c r="S505" s="364" t="s">
        <v>7358</v>
      </c>
      <c r="T505" s="364" t="s">
        <v>7359</v>
      </c>
      <c r="U505" s="358" t="s">
        <v>7360</v>
      </c>
      <c r="V505" s="358" t="s">
        <v>7361</v>
      </c>
      <c r="W505" s="341"/>
      <c r="X505" s="359" t="s">
        <v>182</v>
      </c>
      <c r="Y505" s="360" t="s">
        <v>204</v>
      </c>
      <c r="Z505" s="359" t="s">
        <v>520</v>
      </c>
      <c r="AA505" s="103"/>
      <c r="AB505" s="103"/>
    </row>
    <row r="506" spans="1:28" ht="409.5">
      <c r="A506" s="341" t="s">
        <v>7329</v>
      </c>
      <c r="B506" s="365" t="s">
        <v>1990</v>
      </c>
      <c r="C506" s="293" t="s">
        <v>7362</v>
      </c>
      <c r="D506" s="354" t="s">
        <v>3926</v>
      </c>
      <c r="E506" s="364" t="s">
        <v>7363</v>
      </c>
      <c r="F506" s="364" t="s">
        <v>7364</v>
      </c>
      <c r="G506" s="341" t="s">
        <v>7228</v>
      </c>
      <c r="H506" s="382" t="s">
        <v>828</v>
      </c>
      <c r="I506" s="355">
        <v>37072</v>
      </c>
      <c r="J506" s="355">
        <v>37072</v>
      </c>
      <c r="K506" s="355">
        <v>37072</v>
      </c>
      <c r="L506" s="227" t="s">
        <v>7257</v>
      </c>
      <c r="M506" s="365" t="s">
        <v>7365</v>
      </c>
      <c r="N506" s="356" t="s">
        <v>7366</v>
      </c>
      <c r="O506" s="293" t="s">
        <v>7337</v>
      </c>
      <c r="P506" s="364" t="s">
        <v>7367</v>
      </c>
      <c r="Q506" s="366" t="s">
        <v>7338</v>
      </c>
      <c r="R506" s="366" t="s">
        <v>7339</v>
      </c>
      <c r="S506" s="364" t="s">
        <v>7368</v>
      </c>
      <c r="T506" s="364" t="s">
        <v>7369</v>
      </c>
      <c r="U506" s="358" t="s">
        <v>7370</v>
      </c>
      <c r="V506" s="358" t="s">
        <v>7371</v>
      </c>
      <c r="W506" s="364"/>
      <c r="X506" s="359" t="s">
        <v>182</v>
      </c>
      <c r="Y506" s="360" t="s">
        <v>204</v>
      </c>
      <c r="Z506" s="359" t="s">
        <v>242</v>
      </c>
      <c r="AA506" s="103"/>
      <c r="AB506" s="103"/>
    </row>
    <row r="507" spans="1:28" ht="312">
      <c r="A507" s="341" t="s">
        <v>7372</v>
      </c>
      <c r="B507" s="365" t="s">
        <v>2076</v>
      </c>
      <c r="C507" s="293" t="s">
        <v>7373</v>
      </c>
      <c r="D507" s="354" t="s">
        <v>3926</v>
      </c>
      <c r="E507" s="364" t="s">
        <v>7374</v>
      </c>
      <c r="F507" s="227" t="s">
        <v>7375</v>
      </c>
      <c r="G507" s="341" t="s">
        <v>7376</v>
      </c>
      <c r="H507" s="384" t="s">
        <v>7334</v>
      </c>
      <c r="I507" s="355">
        <v>7000</v>
      </c>
      <c r="J507" s="355">
        <v>7000</v>
      </c>
      <c r="K507" s="355">
        <v>7000</v>
      </c>
      <c r="L507" s="227" t="s">
        <v>7257</v>
      </c>
      <c r="M507" s="365" t="s">
        <v>7377</v>
      </c>
      <c r="N507" s="356" t="s">
        <v>7378</v>
      </c>
      <c r="O507" s="293" t="s">
        <v>7379</v>
      </c>
      <c r="P507" s="227" t="s">
        <v>828</v>
      </c>
      <c r="Q507" s="366" t="s">
        <v>7193</v>
      </c>
      <c r="R507" s="366" t="s">
        <v>7380</v>
      </c>
      <c r="S507" s="341"/>
      <c r="T507" s="341"/>
      <c r="U507" s="358" t="s">
        <v>7381</v>
      </c>
      <c r="V507" s="358" t="s">
        <v>7382</v>
      </c>
      <c r="W507" s="341"/>
      <c r="X507" s="359" t="s">
        <v>182</v>
      </c>
      <c r="Y507" s="359" t="s">
        <v>204</v>
      </c>
      <c r="Z507" s="359" t="s">
        <v>520</v>
      </c>
      <c r="AA507" s="103"/>
      <c r="AB507" s="103"/>
    </row>
    <row r="508" spans="1:28" ht="409.5">
      <c r="A508" s="341" t="s">
        <v>7372</v>
      </c>
      <c r="B508" s="365" t="s">
        <v>2120</v>
      </c>
      <c r="C508" s="293" t="s">
        <v>7383</v>
      </c>
      <c r="D508" s="354" t="s">
        <v>3652</v>
      </c>
      <c r="E508" s="364" t="s">
        <v>7384</v>
      </c>
      <c r="F508" s="227" t="s">
        <v>7385</v>
      </c>
      <c r="G508" s="341" t="s">
        <v>7286</v>
      </c>
      <c r="H508" s="382" t="s">
        <v>828</v>
      </c>
      <c r="I508" s="355">
        <v>17654</v>
      </c>
      <c r="J508" s="355">
        <v>17654</v>
      </c>
      <c r="K508" s="355">
        <v>17654</v>
      </c>
      <c r="L508" s="227" t="s">
        <v>7257</v>
      </c>
      <c r="M508" s="365" t="s">
        <v>7386</v>
      </c>
      <c r="N508" s="356" t="s">
        <v>7387</v>
      </c>
      <c r="O508" s="293" t="s">
        <v>7379</v>
      </c>
      <c r="P508" s="227" t="s">
        <v>7388</v>
      </c>
      <c r="Q508" s="366" t="s">
        <v>7193</v>
      </c>
      <c r="R508" s="366" t="s">
        <v>7380</v>
      </c>
      <c r="S508" s="364" t="s">
        <v>7389</v>
      </c>
      <c r="T508" s="364" t="s">
        <v>7390</v>
      </c>
      <c r="U508" s="358" t="s">
        <v>7391</v>
      </c>
      <c r="V508" s="358" t="s">
        <v>7392</v>
      </c>
      <c r="W508" s="341"/>
      <c r="X508" s="359" t="s">
        <v>182</v>
      </c>
      <c r="Y508" s="360" t="s">
        <v>204</v>
      </c>
      <c r="Z508" s="359" t="s">
        <v>520</v>
      </c>
      <c r="AA508" s="103"/>
      <c r="AB508" s="103"/>
    </row>
    <row r="509" spans="1:28" ht="409.5">
      <c r="A509" s="341" t="s">
        <v>7372</v>
      </c>
      <c r="B509" s="365" t="s">
        <v>2196</v>
      </c>
      <c r="C509" s="293" t="s">
        <v>7393</v>
      </c>
      <c r="D509" s="354" t="s">
        <v>3652</v>
      </c>
      <c r="E509" s="364" t="s">
        <v>7394</v>
      </c>
      <c r="F509" s="364" t="s">
        <v>7395</v>
      </c>
      <c r="G509" s="341" t="s">
        <v>7396</v>
      </c>
      <c r="H509" s="382" t="s">
        <v>7298</v>
      </c>
      <c r="I509" s="355">
        <v>5410</v>
      </c>
      <c r="J509" s="355">
        <v>5410</v>
      </c>
      <c r="K509" s="355">
        <v>5410</v>
      </c>
      <c r="L509" s="227" t="s">
        <v>7257</v>
      </c>
      <c r="M509" s="365" t="s">
        <v>7397</v>
      </c>
      <c r="N509" s="356" t="s">
        <v>7398</v>
      </c>
      <c r="O509" s="293" t="s">
        <v>7379</v>
      </c>
      <c r="P509" s="227" t="s">
        <v>828</v>
      </c>
      <c r="Q509" s="366" t="s">
        <v>7193</v>
      </c>
      <c r="R509" s="366" t="s">
        <v>7380</v>
      </c>
      <c r="S509" s="369" t="s">
        <v>7399</v>
      </c>
      <c r="T509" s="227" t="s">
        <v>7400</v>
      </c>
      <c r="U509" s="358" t="s">
        <v>7401</v>
      </c>
      <c r="V509" s="358" t="s">
        <v>7402</v>
      </c>
      <c r="W509" s="341"/>
      <c r="X509" s="360" t="s">
        <v>147</v>
      </c>
      <c r="Y509" s="360" t="s">
        <v>190</v>
      </c>
      <c r="Z509" s="359" t="s">
        <v>229</v>
      </c>
      <c r="AA509" s="103"/>
      <c r="AB509" s="103"/>
    </row>
    <row r="510" spans="1:28" ht="409.5">
      <c r="A510" s="341" t="s">
        <v>7372</v>
      </c>
      <c r="B510" s="365" t="s">
        <v>2405</v>
      </c>
      <c r="C510" s="293" t="s">
        <v>7403</v>
      </c>
      <c r="D510" s="354" t="s">
        <v>3652</v>
      </c>
      <c r="E510" s="364" t="s">
        <v>7404</v>
      </c>
      <c r="F510" s="364" t="s">
        <v>7405</v>
      </c>
      <c r="G510" s="341" t="s">
        <v>7406</v>
      </c>
      <c r="H510" s="382" t="s">
        <v>828</v>
      </c>
      <c r="I510" s="355">
        <v>25000</v>
      </c>
      <c r="J510" s="355">
        <v>25000</v>
      </c>
      <c r="K510" s="355">
        <v>25000</v>
      </c>
      <c r="L510" s="227" t="s">
        <v>7257</v>
      </c>
      <c r="M510" s="365" t="s">
        <v>7407</v>
      </c>
      <c r="N510" s="356" t="s">
        <v>7408</v>
      </c>
      <c r="O510" s="293" t="s">
        <v>7379</v>
      </c>
      <c r="P510" s="364" t="s">
        <v>7357</v>
      </c>
      <c r="Q510" s="366" t="s">
        <v>7409</v>
      </c>
      <c r="R510" s="366" t="s">
        <v>7380</v>
      </c>
      <c r="S510" s="364" t="s">
        <v>7410</v>
      </c>
      <c r="T510" s="227" t="s">
        <v>7411</v>
      </c>
      <c r="U510" s="358" t="s">
        <v>7412</v>
      </c>
      <c r="V510" s="358" t="s">
        <v>7413</v>
      </c>
      <c r="W510" s="341"/>
      <c r="X510" s="359" t="s">
        <v>181</v>
      </c>
      <c r="Y510" s="359" t="s">
        <v>199</v>
      </c>
      <c r="Z510" s="359" t="s">
        <v>555</v>
      </c>
      <c r="AA510" s="103"/>
      <c r="AB510" s="103"/>
    </row>
    <row r="511" spans="1:28" ht="409.5">
      <c r="A511" s="341" t="s">
        <v>7372</v>
      </c>
      <c r="B511" s="365" t="s">
        <v>2430</v>
      </c>
      <c r="C511" s="293" t="s">
        <v>7414</v>
      </c>
      <c r="D511" s="354" t="s">
        <v>3652</v>
      </c>
      <c r="E511" s="364" t="s">
        <v>7415</v>
      </c>
      <c r="F511" s="364" t="s">
        <v>7416</v>
      </c>
      <c r="G511" s="341" t="s">
        <v>7209</v>
      </c>
      <c r="H511" s="384" t="s">
        <v>7417</v>
      </c>
      <c r="I511" s="355">
        <v>7346</v>
      </c>
      <c r="J511" s="355">
        <v>7346</v>
      </c>
      <c r="K511" s="355">
        <v>7346</v>
      </c>
      <c r="L511" s="227" t="s">
        <v>7257</v>
      </c>
      <c r="M511" s="365" t="s">
        <v>7418</v>
      </c>
      <c r="N511" s="356" t="s">
        <v>7419</v>
      </c>
      <c r="O511" s="293" t="s">
        <v>7379</v>
      </c>
      <c r="P511" s="227" t="s">
        <v>828</v>
      </c>
      <c r="Q511" s="366" t="s">
        <v>7409</v>
      </c>
      <c r="R511" s="366" t="s">
        <v>7380</v>
      </c>
      <c r="S511" s="364" t="s">
        <v>7420</v>
      </c>
      <c r="T511" s="227" t="s">
        <v>7421</v>
      </c>
      <c r="U511" s="358" t="s">
        <v>7422</v>
      </c>
      <c r="V511" s="358" t="s">
        <v>7423</v>
      </c>
      <c r="W511" s="341"/>
      <c r="X511" s="359" t="s">
        <v>181</v>
      </c>
      <c r="Y511" s="359" t="s">
        <v>199</v>
      </c>
      <c r="Z511" s="360" t="s">
        <v>555</v>
      </c>
      <c r="AA511" s="103"/>
      <c r="AB511" s="103"/>
    </row>
    <row r="512" spans="1:28" ht="288">
      <c r="A512" s="341" t="s">
        <v>7372</v>
      </c>
      <c r="B512" s="365" t="s">
        <v>2458</v>
      </c>
      <c r="C512" s="293" t="s">
        <v>7424</v>
      </c>
      <c r="D512" s="354" t="s">
        <v>3652</v>
      </c>
      <c r="E512" s="364" t="s">
        <v>7425</v>
      </c>
      <c r="F512" s="364" t="s">
        <v>7426</v>
      </c>
      <c r="G512" s="341" t="s">
        <v>7427</v>
      </c>
      <c r="H512" s="382" t="s">
        <v>828</v>
      </c>
      <c r="I512" s="355">
        <v>29034</v>
      </c>
      <c r="J512" s="355">
        <v>29034</v>
      </c>
      <c r="K512" s="355">
        <v>29034</v>
      </c>
      <c r="L512" s="227" t="s">
        <v>7257</v>
      </c>
      <c r="M512" s="365" t="s">
        <v>7428</v>
      </c>
      <c r="N512" s="356" t="s">
        <v>7429</v>
      </c>
      <c r="O512" s="293" t="s">
        <v>7379</v>
      </c>
      <c r="P512" s="364" t="s">
        <v>7430</v>
      </c>
      <c r="Q512" s="366" t="s">
        <v>7193</v>
      </c>
      <c r="R512" s="366" t="s">
        <v>7339</v>
      </c>
      <c r="S512" s="227" t="s">
        <v>7431</v>
      </c>
      <c r="T512" s="227" t="s">
        <v>7432</v>
      </c>
      <c r="U512" s="358" t="s">
        <v>7433</v>
      </c>
      <c r="V512" s="358" t="s">
        <v>7434</v>
      </c>
      <c r="W512" s="341"/>
      <c r="X512" s="359" t="s">
        <v>182</v>
      </c>
      <c r="Y512" s="359" t="s">
        <v>204</v>
      </c>
      <c r="Z512" s="359" t="s">
        <v>242</v>
      </c>
      <c r="AA512" s="103"/>
      <c r="AB512" s="103"/>
    </row>
    <row r="513" spans="1:28" ht="409.5">
      <c r="A513" s="341" t="s">
        <v>7372</v>
      </c>
      <c r="B513" s="365" t="s">
        <v>2484</v>
      </c>
      <c r="C513" s="293" t="s">
        <v>7435</v>
      </c>
      <c r="D513" s="354" t="s">
        <v>3652</v>
      </c>
      <c r="E513" s="364" t="s">
        <v>7436</v>
      </c>
      <c r="F513" s="364" t="s">
        <v>7437</v>
      </c>
      <c r="G513" s="341" t="s">
        <v>7438</v>
      </c>
      <c r="H513" s="382" t="s">
        <v>828</v>
      </c>
      <c r="I513" s="355">
        <v>37216</v>
      </c>
      <c r="J513" s="355">
        <v>37216</v>
      </c>
      <c r="K513" s="355">
        <v>37216</v>
      </c>
      <c r="L513" s="227" t="s">
        <v>7257</v>
      </c>
      <c r="M513" s="365" t="s">
        <v>7439</v>
      </c>
      <c r="N513" s="356" t="s">
        <v>7440</v>
      </c>
      <c r="O513" s="293" t="s">
        <v>7379</v>
      </c>
      <c r="P513" s="364" t="s">
        <v>7441</v>
      </c>
      <c r="Q513" s="366" t="s">
        <v>7193</v>
      </c>
      <c r="R513" s="366" t="s">
        <v>7380</v>
      </c>
      <c r="S513" s="227" t="s">
        <v>7442</v>
      </c>
      <c r="T513" s="227" t="s">
        <v>7443</v>
      </c>
      <c r="U513" s="358" t="s">
        <v>7444</v>
      </c>
      <c r="V513" s="358" t="s">
        <v>7445</v>
      </c>
      <c r="W513" s="341"/>
      <c r="X513" s="359" t="s">
        <v>182</v>
      </c>
      <c r="Y513" s="360" t="s">
        <v>204</v>
      </c>
      <c r="Z513" s="360" t="s">
        <v>413</v>
      </c>
      <c r="AA513" s="103"/>
      <c r="AB513" s="103"/>
    </row>
    <row r="514" spans="1:28" ht="409.5">
      <c r="A514" s="341" t="s">
        <v>7372</v>
      </c>
      <c r="B514" s="365" t="s">
        <v>2495</v>
      </c>
      <c r="C514" s="293" t="s">
        <v>7446</v>
      </c>
      <c r="D514" s="354" t="s">
        <v>3652</v>
      </c>
      <c r="E514" s="364" t="s">
        <v>7447</v>
      </c>
      <c r="F514" s="364" t="s">
        <v>7448</v>
      </c>
      <c r="G514" s="341" t="s">
        <v>7449</v>
      </c>
      <c r="H514" s="382" t="s">
        <v>828</v>
      </c>
      <c r="I514" s="355">
        <v>60200</v>
      </c>
      <c r="J514" s="355">
        <v>60200</v>
      </c>
      <c r="K514" s="355">
        <v>60200</v>
      </c>
      <c r="L514" s="227" t="s">
        <v>7257</v>
      </c>
      <c r="M514" s="365" t="s">
        <v>7450</v>
      </c>
      <c r="N514" s="356" t="s">
        <v>7451</v>
      </c>
      <c r="O514" s="293" t="s">
        <v>7379</v>
      </c>
      <c r="P514" s="341"/>
      <c r="Q514" s="366" t="s">
        <v>7409</v>
      </c>
      <c r="R514" s="366" t="s">
        <v>7452</v>
      </c>
      <c r="S514" s="364" t="s">
        <v>7453</v>
      </c>
      <c r="T514" s="227" t="s">
        <v>7454</v>
      </c>
      <c r="U514" s="358" t="s">
        <v>7455</v>
      </c>
      <c r="V514" s="227" t="s">
        <v>7456</v>
      </c>
      <c r="W514" s="341"/>
      <c r="X514" s="359" t="s">
        <v>182</v>
      </c>
      <c r="Y514" s="359" t="s">
        <v>204</v>
      </c>
      <c r="Z514" s="359" t="s">
        <v>520</v>
      </c>
      <c r="AA514" s="103"/>
      <c r="AB514" s="103"/>
    </row>
    <row r="515" spans="1:28" ht="409.5">
      <c r="A515" s="341" t="s">
        <v>7372</v>
      </c>
      <c r="B515" s="365" t="s">
        <v>2556</v>
      </c>
      <c r="C515" s="293" t="s">
        <v>7457</v>
      </c>
      <c r="D515" s="354" t="s">
        <v>3652</v>
      </c>
      <c r="E515" s="364" t="s">
        <v>7458</v>
      </c>
      <c r="F515" s="364" t="s">
        <v>7459</v>
      </c>
      <c r="G515" s="341" t="s">
        <v>7460</v>
      </c>
      <c r="H515" s="382" t="s">
        <v>828</v>
      </c>
      <c r="I515" s="355">
        <v>49116</v>
      </c>
      <c r="J515" s="355">
        <v>49116</v>
      </c>
      <c r="K515" s="355">
        <v>49116</v>
      </c>
      <c r="L515" s="227" t="s">
        <v>7257</v>
      </c>
      <c r="M515" s="365" t="s">
        <v>7461</v>
      </c>
      <c r="N515" s="356" t="s">
        <v>7462</v>
      </c>
      <c r="O515" s="293" t="s">
        <v>7379</v>
      </c>
      <c r="P515" s="364" t="s">
        <v>7463</v>
      </c>
      <c r="Q515" s="366" t="s">
        <v>7193</v>
      </c>
      <c r="R515" s="366" t="s">
        <v>7339</v>
      </c>
      <c r="S515" s="364" t="s">
        <v>7464</v>
      </c>
      <c r="T515" s="227" t="s">
        <v>7465</v>
      </c>
      <c r="U515" s="358" t="s">
        <v>7466</v>
      </c>
      <c r="V515" s="358" t="s">
        <v>7467</v>
      </c>
      <c r="W515" s="341"/>
      <c r="X515" s="359" t="s">
        <v>182</v>
      </c>
      <c r="Y515" s="359" t="s">
        <v>204</v>
      </c>
      <c r="Z515" s="359" t="s">
        <v>242</v>
      </c>
      <c r="AA515" s="103"/>
      <c r="AB515" s="103"/>
    </row>
    <row r="516" spans="1:28" ht="384">
      <c r="A516" s="341" t="s">
        <v>7372</v>
      </c>
      <c r="B516" s="365" t="s">
        <v>2666</v>
      </c>
      <c r="C516" s="293" t="s">
        <v>7468</v>
      </c>
      <c r="D516" s="354" t="s">
        <v>3652</v>
      </c>
      <c r="E516" s="364" t="s">
        <v>7469</v>
      </c>
      <c r="F516" s="364" t="s">
        <v>7470</v>
      </c>
      <c r="G516" s="341" t="s">
        <v>7256</v>
      </c>
      <c r="H516" s="382" t="s">
        <v>7298</v>
      </c>
      <c r="I516" s="355">
        <v>32398</v>
      </c>
      <c r="J516" s="355">
        <v>32398</v>
      </c>
      <c r="K516" s="355">
        <v>32398</v>
      </c>
      <c r="L516" s="227" t="s">
        <v>7257</v>
      </c>
      <c r="M516" s="365" t="s">
        <v>7471</v>
      </c>
      <c r="N516" s="356" t="s">
        <v>7472</v>
      </c>
      <c r="O516" s="293" t="s">
        <v>7379</v>
      </c>
      <c r="P516" s="227" t="s">
        <v>828</v>
      </c>
      <c r="Q516" s="366" t="s">
        <v>7193</v>
      </c>
      <c r="R516" s="366" t="s">
        <v>7380</v>
      </c>
      <c r="S516" s="227" t="s">
        <v>7473</v>
      </c>
      <c r="T516" s="227" t="s">
        <v>7474</v>
      </c>
      <c r="U516" s="358" t="s">
        <v>7475</v>
      </c>
      <c r="V516" s="358" t="s">
        <v>7476</v>
      </c>
      <c r="W516" s="341"/>
      <c r="X516" s="359" t="s">
        <v>181</v>
      </c>
      <c r="Y516" s="359" t="s">
        <v>199</v>
      </c>
      <c r="Z516" s="359" t="s">
        <v>378</v>
      </c>
      <c r="AA516" s="103"/>
      <c r="AB516" s="103"/>
    </row>
    <row r="517" spans="1:28" ht="180">
      <c r="A517" s="341" t="s">
        <v>7477</v>
      </c>
      <c r="B517" s="365" t="s">
        <v>3444</v>
      </c>
      <c r="C517" s="293" t="s">
        <v>7478</v>
      </c>
      <c r="D517" s="354" t="s">
        <v>3652</v>
      </c>
      <c r="E517" s="364" t="s">
        <v>7479</v>
      </c>
      <c r="F517" s="364" t="s">
        <v>7480</v>
      </c>
      <c r="G517" s="341" t="s">
        <v>7481</v>
      </c>
      <c r="H517" s="382" t="s">
        <v>828</v>
      </c>
      <c r="I517" s="355">
        <v>2400</v>
      </c>
      <c r="J517" s="355">
        <v>2400</v>
      </c>
      <c r="K517" s="355">
        <v>2400</v>
      </c>
      <c r="L517" s="227" t="s">
        <v>7257</v>
      </c>
      <c r="M517" s="365" t="s">
        <v>7482</v>
      </c>
      <c r="N517" s="356" t="s">
        <v>7483</v>
      </c>
      <c r="O517" s="370" t="s">
        <v>7484</v>
      </c>
      <c r="P517" s="341"/>
      <c r="Q517" s="366" t="s">
        <v>7485</v>
      </c>
      <c r="R517" s="366" t="s">
        <v>7486</v>
      </c>
      <c r="S517" s="227" t="s">
        <v>7487</v>
      </c>
      <c r="T517" s="227" t="s">
        <v>7488</v>
      </c>
      <c r="U517" s="358" t="s">
        <v>7489</v>
      </c>
      <c r="V517" s="358" t="s">
        <v>7490</v>
      </c>
      <c r="W517" s="341"/>
      <c r="X517" s="359" t="s">
        <v>182</v>
      </c>
      <c r="Y517" s="359" t="s">
        <v>204</v>
      </c>
      <c r="Z517" s="359" t="s">
        <v>316</v>
      </c>
      <c r="AA517" s="103"/>
      <c r="AB517" s="103"/>
    </row>
    <row r="518" spans="1:28" ht="409.5">
      <c r="A518" s="371" t="s">
        <v>7477</v>
      </c>
      <c r="B518" s="372" t="s">
        <v>7491</v>
      </c>
      <c r="C518" s="370" t="s">
        <v>7492</v>
      </c>
      <c r="D518" s="373" t="s">
        <v>3652</v>
      </c>
      <c r="E518" s="369" t="s">
        <v>7493</v>
      </c>
      <c r="F518" s="369" t="s">
        <v>7494</v>
      </c>
      <c r="G518" s="371" t="s">
        <v>7495</v>
      </c>
      <c r="H518" s="382" t="s">
        <v>828</v>
      </c>
      <c r="I518" s="368">
        <v>2400</v>
      </c>
      <c r="J518" s="368">
        <v>2400</v>
      </c>
      <c r="K518" s="355">
        <v>2400</v>
      </c>
      <c r="L518" s="374" t="s">
        <v>7257</v>
      </c>
      <c r="M518" s="372" t="s">
        <v>7496</v>
      </c>
      <c r="N518" s="356" t="s">
        <v>7497</v>
      </c>
      <c r="O518" s="370" t="s">
        <v>7484</v>
      </c>
      <c r="P518" s="371"/>
      <c r="Q518" s="375" t="s">
        <v>7485</v>
      </c>
      <c r="R518" s="375" t="s">
        <v>7486</v>
      </c>
      <c r="S518" s="374" t="s">
        <v>7498</v>
      </c>
      <c r="T518" s="374" t="s">
        <v>7499</v>
      </c>
      <c r="U518" s="358" t="s">
        <v>7500</v>
      </c>
      <c r="V518" s="358" t="s">
        <v>7501</v>
      </c>
      <c r="W518" s="371"/>
      <c r="X518" s="376" t="s">
        <v>182</v>
      </c>
      <c r="Y518" s="376" t="s">
        <v>204</v>
      </c>
      <c r="Z518" s="376" t="s">
        <v>520</v>
      </c>
      <c r="AA518" s="103"/>
      <c r="AB518" s="103"/>
    </row>
    <row r="519" spans="1:28" ht="409.5">
      <c r="A519" s="341" t="s">
        <v>7477</v>
      </c>
      <c r="B519" s="365" t="s">
        <v>3298</v>
      </c>
      <c r="C519" s="293" t="s">
        <v>7502</v>
      </c>
      <c r="D519" s="354" t="s">
        <v>3652</v>
      </c>
      <c r="E519" s="364" t="s">
        <v>7503</v>
      </c>
      <c r="F519" s="364" t="s">
        <v>7504</v>
      </c>
      <c r="G519" s="341" t="s">
        <v>7256</v>
      </c>
      <c r="H519" s="382" t="s">
        <v>828</v>
      </c>
      <c r="I519" s="355">
        <v>7500</v>
      </c>
      <c r="J519" s="355">
        <v>7500</v>
      </c>
      <c r="K519" s="355">
        <v>7500</v>
      </c>
      <c r="L519" s="227" t="s">
        <v>7257</v>
      </c>
      <c r="M519" s="365" t="s">
        <v>7505</v>
      </c>
      <c r="N519" s="356" t="s">
        <v>7506</v>
      </c>
      <c r="O519" s="293" t="s">
        <v>7507</v>
      </c>
      <c r="P519" s="341"/>
      <c r="Q519" s="366" t="s">
        <v>7193</v>
      </c>
      <c r="R519" s="366" t="s">
        <v>7238</v>
      </c>
      <c r="S519" s="364" t="s">
        <v>7508</v>
      </c>
      <c r="T519" s="227" t="s">
        <v>7509</v>
      </c>
      <c r="U519" s="358" t="s">
        <v>7510</v>
      </c>
      <c r="V519" s="358" t="s">
        <v>7511</v>
      </c>
      <c r="W519" s="341"/>
      <c r="X519" s="359" t="s">
        <v>182</v>
      </c>
      <c r="Y519" s="360" t="s">
        <v>204</v>
      </c>
      <c r="Z519" s="360" t="s">
        <v>413</v>
      </c>
      <c r="AA519" s="103"/>
      <c r="AB519" s="103"/>
    </row>
    <row r="520" spans="1:28" ht="409.5">
      <c r="A520" s="341" t="s">
        <v>7512</v>
      </c>
      <c r="B520" s="365" t="s">
        <v>2744</v>
      </c>
      <c r="C520" s="341" t="s">
        <v>7513</v>
      </c>
      <c r="D520" s="354" t="s">
        <v>3652</v>
      </c>
      <c r="E520" s="364" t="s">
        <v>7514</v>
      </c>
      <c r="F520" s="364" t="s">
        <v>7515</v>
      </c>
      <c r="G520" s="341" t="s">
        <v>7516</v>
      </c>
      <c r="H520" s="382" t="s">
        <v>828</v>
      </c>
      <c r="I520" s="355">
        <v>8356</v>
      </c>
      <c r="J520" s="355">
        <v>8356</v>
      </c>
      <c r="K520" s="355">
        <v>8356</v>
      </c>
      <c r="L520" s="227" t="s">
        <v>7257</v>
      </c>
      <c r="M520" s="365" t="s">
        <v>7517</v>
      </c>
      <c r="N520" s="356" t="s">
        <v>7518</v>
      </c>
      <c r="O520" s="293" t="s">
        <v>7519</v>
      </c>
      <c r="P520" s="227" t="s">
        <v>7520</v>
      </c>
      <c r="Q520" s="366" t="s">
        <v>7214</v>
      </c>
      <c r="R520" s="366" t="s">
        <v>7521</v>
      </c>
      <c r="S520" s="364" t="s">
        <v>7522</v>
      </c>
      <c r="T520" s="227" t="s">
        <v>7523</v>
      </c>
      <c r="U520" s="358" t="s">
        <v>7524</v>
      </c>
      <c r="V520" s="358" t="s">
        <v>7525</v>
      </c>
      <c r="W520" s="341"/>
      <c r="X520" s="359" t="s">
        <v>181</v>
      </c>
      <c r="Y520" s="359" t="s">
        <v>198</v>
      </c>
      <c r="Z520" s="359" t="s">
        <v>554</v>
      </c>
      <c r="AA520" s="103"/>
      <c r="AB520" s="103"/>
    </row>
    <row r="521" spans="1:28" ht="409.5">
      <c r="A521" s="341" t="s">
        <v>7512</v>
      </c>
      <c r="B521" s="365" t="s">
        <v>2748</v>
      </c>
      <c r="C521" s="341" t="s">
        <v>7526</v>
      </c>
      <c r="D521" s="354" t="s">
        <v>3652</v>
      </c>
      <c r="E521" s="364" t="s">
        <v>7527</v>
      </c>
      <c r="F521" s="364" t="s">
        <v>7528</v>
      </c>
      <c r="G521" s="341" t="s">
        <v>7529</v>
      </c>
      <c r="H521" s="382" t="s">
        <v>7298</v>
      </c>
      <c r="I521" s="355">
        <v>2101</v>
      </c>
      <c r="J521" s="355">
        <v>2101</v>
      </c>
      <c r="K521" s="355">
        <v>2101</v>
      </c>
      <c r="L521" s="227" t="s">
        <v>7257</v>
      </c>
      <c r="M521" s="372" t="s">
        <v>7530</v>
      </c>
      <c r="N521" s="356" t="s">
        <v>7531</v>
      </c>
      <c r="O521" s="293" t="s">
        <v>7519</v>
      </c>
      <c r="P521" s="364" t="s">
        <v>828</v>
      </c>
      <c r="Q521" s="366" t="s">
        <v>7214</v>
      </c>
      <c r="R521" s="366" t="s">
        <v>7532</v>
      </c>
      <c r="S521" s="227" t="s">
        <v>7533</v>
      </c>
      <c r="T521" s="227" t="s">
        <v>7534</v>
      </c>
      <c r="U521" s="358" t="s">
        <v>7535</v>
      </c>
      <c r="V521" s="358" t="s">
        <v>7536</v>
      </c>
      <c r="W521" s="341"/>
      <c r="X521" s="359" t="s">
        <v>180</v>
      </c>
      <c r="Y521" s="359" t="s">
        <v>155</v>
      </c>
      <c r="Z521" s="359" t="s">
        <v>399</v>
      </c>
      <c r="AA521" s="103"/>
      <c r="AB521" s="103"/>
    </row>
    <row r="522" spans="1:28" ht="409.5">
      <c r="A522" s="341" t="s">
        <v>7512</v>
      </c>
      <c r="B522" s="365" t="s">
        <v>2971</v>
      </c>
      <c r="C522" s="341" t="s">
        <v>7537</v>
      </c>
      <c r="D522" s="354" t="s">
        <v>3926</v>
      </c>
      <c r="E522" s="364" t="s">
        <v>7538</v>
      </c>
      <c r="F522" s="364" t="s">
        <v>7539</v>
      </c>
      <c r="G522" s="341" t="s">
        <v>7540</v>
      </c>
      <c r="H522" s="382" t="s">
        <v>828</v>
      </c>
      <c r="I522" s="355">
        <v>19272</v>
      </c>
      <c r="J522" s="355">
        <v>19272</v>
      </c>
      <c r="K522" s="355">
        <v>19272</v>
      </c>
      <c r="L522" s="227" t="s">
        <v>7257</v>
      </c>
      <c r="M522" s="365" t="s">
        <v>7541</v>
      </c>
      <c r="N522" s="356" t="s">
        <v>7542</v>
      </c>
      <c r="O522" s="293" t="s">
        <v>7519</v>
      </c>
      <c r="P522" s="293" t="s">
        <v>7543</v>
      </c>
      <c r="Q522" s="366" t="s">
        <v>7214</v>
      </c>
      <c r="R522" s="366" t="s">
        <v>7521</v>
      </c>
      <c r="S522" s="364" t="s">
        <v>7544</v>
      </c>
      <c r="T522" s="364" t="s">
        <v>7545</v>
      </c>
      <c r="U522" s="358" t="s">
        <v>7546</v>
      </c>
      <c r="V522" s="377" t="s">
        <v>7547</v>
      </c>
      <c r="W522" s="341"/>
      <c r="X522" s="359" t="s">
        <v>182</v>
      </c>
      <c r="Y522" s="359" t="s">
        <v>204</v>
      </c>
      <c r="Z522" s="359" t="s">
        <v>520</v>
      </c>
      <c r="AA522" s="103"/>
      <c r="AB522" s="103"/>
    </row>
    <row r="523" spans="1:28" ht="409.5">
      <c r="A523" s="371" t="s">
        <v>7548</v>
      </c>
      <c r="B523" s="372" t="s">
        <v>3380</v>
      </c>
      <c r="C523" s="371" t="s">
        <v>7549</v>
      </c>
      <c r="D523" s="373" t="s">
        <v>3652</v>
      </c>
      <c r="E523" s="369" t="s">
        <v>7550</v>
      </c>
      <c r="F523" s="369" t="s">
        <v>7551</v>
      </c>
      <c r="G523" s="371" t="s">
        <v>7552</v>
      </c>
      <c r="H523" s="382" t="s">
        <v>828</v>
      </c>
      <c r="I523" s="368">
        <v>1175</v>
      </c>
      <c r="J523" s="368">
        <v>1175</v>
      </c>
      <c r="K523" s="355">
        <v>1175</v>
      </c>
      <c r="L523" s="374" t="s">
        <v>7257</v>
      </c>
      <c r="M523" s="372" t="s">
        <v>7553</v>
      </c>
      <c r="N523" s="356" t="s">
        <v>7554</v>
      </c>
      <c r="O523" s="370" t="s">
        <v>7555</v>
      </c>
      <c r="P523" s="371"/>
      <c r="Q523" s="375" t="s">
        <v>7223</v>
      </c>
      <c r="R523" s="375" t="s">
        <v>7556</v>
      </c>
      <c r="S523" s="369" t="s">
        <v>7557</v>
      </c>
      <c r="T523" s="374" t="s">
        <v>7558</v>
      </c>
      <c r="U523" s="358" t="s">
        <v>7559</v>
      </c>
      <c r="V523" s="358" t="s">
        <v>7560</v>
      </c>
      <c r="W523" s="371"/>
      <c r="X523" s="376" t="s">
        <v>182</v>
      </c>
      <c r="Y523" s="376" t="s">
        <v>204</v>
      </c>
      <c r="Z523" s="376" t="s">
        <v>413</v>
      </c>
      <c r="AA523" s="103"/>
      <c r="AB523" s="103"/>
    </row>
    <row r="524" spans="1:28" ht="409.5">
      <c r="A524" s="371" t="s">
        <v>7548</v>
      </c>
      <c r="B524" s="372" t="s">
        <v>3399</v>
      </c>
      <c r="C524" s="371" t="s">
        <v>7561</v>
      </c>
      <c r="D524" s="354" t="s">
        <v>3652</v>
      </c>
      <c r="E524" s="369" t="s">
        <v>7562</v>
      </c>
      <c r="F524" s="369" t="s">
        <v>7563</v>
      </c>
      <c r="G524" s="371" t="s">
        <v>7495</v>
      </c>
      <c r="H524" s="382" t="s">
        <v>828</v>
      </c>
      <c r="I524" s="368">
        <v>1086</v>
      </c>
      <c r="J524" s="368">
        <v>1086</v>
      </c>
      <c r="K524" s="355">
        <v>1086</v>
      </c>
      <c r="L524" s="227" t="s">
        <v>7257</v>
      </c>
      <c r="M524" s="372" t="s">
        <v>7564</v>
      </c>
      <c r="N524" s="356" t="s">
        <v>7565</v>
      </c>
      <c r="O524" s="370" t="s">
        <v>7555</v>
      </c>
      <c r="P524" s="371"/>
      <c r="Q524" s="375" t="s">
        <v>7223</v>
      </c>
      <c r="R524" s="375" t="s">
        <v>7339</v>
      </c>
      <c r="S524" s="364" t="s">
        <v>7566</v>
      </c>
      <c r="T524" s="227" t="s">
        <v>7567</v>
      </c>
      <c r="U524" s="358" t="s">
        <v>7568</v>
      </c>
      <c r="V524" s="358" t="s">
        <v>7569</v>
      </c>
      <c r="W524" s="371"/>
      <c r="X524" s="376" t="s">
        <v>182</v>
      </c>
      <c r="Y524" s="376" t="s">
        <v>204</v>
      </c>
      <c r="Z524" s="376" t="s">
        <v>520</v>
      </c>
      <c r="AA524" s="103"/>
      <c r="AB524" s="103"/>
    </row>
    <row r="525" spans="1:28" ht="64.5">
      <c r="A525" s="353" t="s">
        <v>7570</v>
      </c>
      <c r="B525" s="338"/>
      <c r="C525" s="91"/>
      <c r="D525" s="339"/>
      <c r="E525" s="76"/>
      <c r="F525" s="76"/>
      <c r="G525" s="91"/>
      <c r="H525" s="379"/>
      <c r="I525" s="340"/>
      <c r="J525" s="340"/>
      <c r="K525" s="340"/>
      <c r="L525" s="341"/>
      <c r="M525" s="338"/>
      <c r="N525" s="91"/>
      <c r="O525" s="91"/>
      <c r="P525" s="91"/>
      <c r="Q525" s="342"/>
      <c r="R525" s="342"/>
      <c r="S525" s="91"/>
      <c r="T525" s="91"/>
      <c r="U525" s="91"/>
      <c r="V525" s="91"/>
      <c r="W525" s="91"/>
      <c r="X525" s="274"/>
      <c r="Y525" s="274"/>
      <c r="Z525" s="274"/>
      <c r="AA525" s="103"/>
      <c r="AB525" s="103"/>
    </row>
    <row r="526" spans="1:28" ht="51.75">
      <c r="A526" s="128" t="s">
        <v>7571</v>
      </c>
      <c r="B526" s="122" t="s">
        <v>7572</v>
      </c>
      <c r="C526" s="91"/>
      <c r="D526" s="339" t="s">
        <v>6054</v>
      </c>
      <c r="E526" s="107" t="s">
        <v>7573</v>
      </c>
      <c r="F526" s="107" t="s">
        <v>7574</v>
      </c>
      <c r="G526" s="128" t="s">
        <v>7575</v>
      </c>
      <c r="H526" s="380" t="s">
        <v>7171</v>
      </c>
      <c r="I526" s="340">
        <v>24000</v>
      </c>
      <c r="J526" s="340">
        <v>24000</v>
      </c>
      <c r="K526" s="340">
        <v>0</v>
      </c>
      <c r="L526" s="293" t="s">
        <v>7576</v>
      </c>
      <c r="M526" s="122" t="s">
        <v>7572</v>
      </c>
      <c r="N526" s="128" t="s">
        <v>7577</v>
      </c>
      <c r="O526" s="107" t="s">
        <v>7578</v>
      </c>
      <c r="P526" s="91"/>
      <c r="Q526" s="204" t="s">
        <v>6844</v>
      </c>
      <c r="R526" s="204" t="s">
        <v>7339</v>
      </c>
      <c r="S526" s="91"/>
      <c r="T526" s="91"/>
      <c r="U526" s="128" t="s">
        <v>7178</v>
      </c>
      <c r="V526" s="128" t="s">
        <v>7179</v>
      </c>
      <c r="W526" s="91"/>
      <c r="X526" s="274" t="s">
        <v>126</v>
      </c>
      <c r="Y526" s="274" t="s">
        <v>126</v>
      </c>
      <c r="Z526" s="274" t="s">
        <v>126</v>
      </c>
      <c r="AA526" s="103"/>
      <c r="AB526" s="103"/>
    </row>
    <row r="527" spans="1:28">
      <c r="A527" s="337" t="s">
        <v>7579</v>
      </c>
      <c r="B527" s="338"/>
      <c r="C527" s="91"/>
      <c r="D527" s="91"/>
      <c r="E527" s="91"/>
      <c r="F527" s="91"/>
      <c r="G527" s="91"/>
      <c r="H527" s="379"/>
      <c r="I527" s="340"/>
      <c r="J527" s="340"/>
      <c r="K527" s="340"/>
      <c r="L527" s="341"/>
      <c r="M527" s="338"/>
      <c r="N527" s="91"/>
      <c r="O527" s="91"/>
      <c r="P527" s="91"/>
      <c r="Q527" s="342"/>
      <c r="R527" s="342"/>
      <c r="S527" s="91"/>
      <c r="T527" s="91"/>
      <c r="U527" s="91"/>
      <c r="V527" s="91"/>
      <c r="W527" s="91"/>
      <c r="X527" s="378" t="s">
        <v>182</v>
      </c>
      <c r="Y527" s="378" t="s">
        <v>204</v>
      </c>
      <c r="Z527" s="378" t="s">
        <v>520</v>
      </c>
      <c r="AA527" s="103"/>
      <c r="AB527" s="103"/>
    </row>
    <row r="528" spans="1:28" ht="281.25">
      <c r="A528" s="128" t="s">
        <v>7580</v>
      </c>
      <c r="B528" s="338">
        <v>101059812</v>
      </c>
      <c r="C528" s="91" t="s">
        <v>7581</v>
      </c>
      <c r="D528" s="339" t="s">
        <v>6054</v>
      </c>
      <c r="E528" s="107" t="s">
        <v>7582</v>
      </c>
      <c r="F528" s="107" t="s">
        <v>7583</v>
      </c>
      <c r="G528" s="128" t="s">
        <v>7584</v>
      </c>
      <c r="H528" s="380" t="s">
        <v>7171</v>
      </c>
      <c r="I528" s="340">
        <v>0</v>
      </c>
      <c r="J528" s="340">
        <v>0</v>
      </c>
      <c r="K528" s="340">
        <v>0</v>
      </c>
      <c r="L528" s="107" t="s">
        <v>4716</v>
      </c>
      <c r="M528" s="128" t="s">
        <v>7585</v>
      </c>
      <c r="N528" s="344" t="s">
        <v>7586</v>
      </c>
      <c r="O528" s="128" t="s">
        <v>4515</v>
      </c>
      <c r="P528" s="107" t="s">
        <v>7587</v>
      </c>
      <c r="Q528" s="204" t="s">
        <v>7588</v>
      </c>
      <c r="R528" s="204" t="s">
        <v>7589</v>
      </c>
      <c r="S528" s="91"/>
      <c r="T528" s="91"/>
      <c r="U528" s="107" t="s">
        <v>7590</v>
      </c>
      <c r="V528" s="107" t="s">
        <v>7591</v>
      </c>
      <c r="W528" s="91"/>
      <c r="X528" s="378" t="s">
        <v>182</v>
      </c>
      <c r="Y528" s="378" t="s">
        <v>204</v>
      </c>
      <c r="Z528" s="378" t="s">
        <v>520</v>
      </c>
      <c r="AA528" s="103"/>
      <c r="AB528" s="103"/>
    </row>
    <row r="529" spans="1:28">
      <c r="A529" s="337" t="s">
        <v>7592</v>
      </c>
      <c r="B529" s="338"/>
      <c r="C529" s="91"/>
      <c r="D529" s="91"/>
      <c r="E529" s="91"/>
      <c r="F529" s="91"/>
      <c r="G529" s="91"/>
      <c r="H529" s="379"/>
      <c r="I529" s="340"/>
      <c r="J529" s="340"/>
      <c r="K529" s="340"/>
      <c r="L529" s="341"/>
      <c r="M529" s="338"/>
      <c r="N529" s="91"/>
      <c r="O529" s="91"/>
      <c r="P529" s="91"/>
      <c r="Q529" s="342"/>
      <c r="R529" s="342"/>
      <c r="S529" s="91"/>
      <c r="T529" s="91"/>
      <c r="U529" s="91"/>
      <c r="V529" s="91"/>
      <c r="W529" s="91"/>
      <c r="X529" s="274" t="s">
        <v>126</v>
      </c>
      <c r="Y529" s="274" t="s">
        <v>126</v>
      </c>
      <c r="Z529" s="274" t="s">
        <v>126</v>
      </c>
      <c r="AA529" s="103"/>
      <c r="AB529" s="103"/>
    </row>
    <row r="530" spans="1:28" ht="370.5">
      <c r="A530" s="128" t="s">
        <v>7593</v>
      </c>
      <c r="B530" s="338">
        <v>101132974</v>
      </c>
      <c r="C530" s="128" t="s">
        <v>7594</v>
      </c>
      <c r="D530" s="339" t="s">
        <v>6054</v>
      </c>
      <c r="E530" s="107" t="s">
        <v>7595</v>
      </c>
      <c r="F530" s="107" t="s">
        <v>7596</v>
      </c>
      <c r="G530" s="128" t="s">
        <v>7481</v>
      </c>
      <c r="H530" s="380" t="s">
        <v>7171</v>
      </c>
      <c r="I530" s="340">
        <v>0</v>
      </c>
      <c r="J530" s="340">
        <v>0</v>
      </c>
      <c r="K530" s="340">
        <v>0</v>
      </c>
      <c r="L530" s="128" t="s">
        <v>7597</v>
      </c>
      <c r="M530" s="338">
        <v>101132974</v>
      </c>
      <c r="N530" s="344" t="s">
        <v>7598</v>
      </c>
      <c r="O530" s="128" t="s">
        <v>7599</v>
      </c>
      <c r="P530" s="107" t="s">
        <v>7600</v>
      </c>
      <c r="Q530" s="204" t="s">
        <v>7485</v>
      </c>
      <c r="R530" s="204" t="s">
        <v>7601</v>
      </c>
      <c r="S530" s="91"/>
      <c r="T530" s="91"/>
      <c r="U530" s="107" t="s">
        <v>7602</v>
      </c>
      <c r="V530" s="107" t="s">
        <v>7603</v>
      </c>
      <c r="W530" s="91"/>
      <c r="X530" s="378" t="s">
        <v>182</v>
      </c>
      <c r="Y530" s="378" t="s">
        <v>204</v>
      </c>
      <c r="Z530" s="378" t="s">
        <v>520</v>
      </c>
      <c r="AA530" s="103"/>
      <c r="AB530" s="103"/>
    </row>
    <row r="531" spans="1:28" ht="256.5">
      <c r="A531" s="128" t="s">
        <v>5509</v>
      </c>
      <c r="B531" s="338">
        <v>22420065</v>
      </c>
      <c r="C531" s="91"/>
      <c r="D531" s="349" t="s">
        <v>7604</v>
      </c>
      <c r="E531" s="107" t="s">
        <v>7605</v>
      </c>
      <c r="F531" s="128" t="s">
        <v>7606</v>
      </c>
      <c r="G531" s="128" t="s">
        <v>7607</v>
      </c>
      <c r="H531" s="380" t="s">
        <v>7171</v>
      </c>
      <c r="I531" s="340">
        <v>0</v>
      </c>
      <c r="J531" s="340">
        <v>0</v>
      </c>
      <c r="K531" s="340">
        <v>0</v>
      </c>
      <c r="L531" s="107" t="s">
        <v>7608</v>
      </c>
      <c r="M531" s="545" t="s">
        <v>7609</v>
      </c>
      <c r="N531" s="344" t="s">
        <v>7610</v>
      </c>
      <c r="O531" s="128" t="s">
        <v>7608</v>
      </c>
      <c r="P531" s="76" t="s">
        <v>7611</v>
      </c>
      <c r="Q531" s="204" t="s">
        <v>7222</v>
      </c>
      <c r="R531" s="204" t="s">
        <v>7612</v>
      </c>
      <c r="S531" s="91"/>
      <c r="T531" s="91"/>
      <c r="U531" s="76" t="s">
        <v>7613</v>
      </c>
      <c r="V531" s="76" t="s">
        <v>7614</v>
      </c>
      <c r="W531" s="91"/>
      <c r="X531" s="378" t="s">
        <v>182</v>
      </c>
      <c r="Y531" s="378" t="s">
        <v>204</v>
      </c>
      <c r="Z531" s="378" t="s">
        <v>520</v>
      </c>
      <c r="AA531" s="103"/>
      <c r="AB531" s="103"/>
    </row>
    <row r="532" spans="1:28" ht="281.25">
      <c r="A532" s="128" t="s">
        <v>5509</v>
      </c>
      <c r="B532" s="338">
        <v>22430046</v>
      </c>
      <c r="C532" s="91"/>
      <c r="D532" s="349" t="s">
        <v>7604</v>
      </c>
      <c r="E532" s="107" t="s">
        <v>7615</v>
      </c>
      <c r="F532" s="76" t="s">
        <v>7616</v>
      </c>
      <c r="G532" s="91" t="s">
        <v>7617</v>
      </c>
      <c r="H532" s="379" t="s">
        <v>7171</v>
      </c>
      <c r="I532" s="340">
        <v>22049</v>
      </c>
      <c r="J532" s="340">
        <v>22049</v>
      </c>
      <c r="K532" s="340">
        <v>22049</v>
      </c>
      <c r="L532" s="107" t="s">
        <v>7608</v>
      </c>
      <c r="M532" s="76" t="s">
        <v>7618</v>
      </c>
      <c r="N532" s="344" t="s">
        <v>7619</v>
      </c>
      <c r="O532" s="128" t="s">
        <v>7608</v>
      </c>
      <c r="P532" s="76" t="s">
        <v>7620</v>
      </c>
      <c r="Q532" s="342" t="s">
        <v>7621</v>
      </c>
      <c r="R532" s="342" t="s">
        <v>7589</v>
      </c>
      <c r="S532" s="91"/>
      <c r="T532" s="91"/>
      <c r="U532" s="76" t="s">
        <v>7622</v>
      </c>
      <c r="V532" s="76" t="s">
        <v>7623</v>
      </c>
      <c r="W532" s="91"/>
      <c r="X532" s="378" t="s">
        <v>182</v>
      </c>
      <c r="Y532" s="378" t="s">
        <v>204</v>
      </c>
      <c r="Z532" s="378" t="s">
        <v>520</v>
      </c>
      <c r="AA532" s="103"/>
      <c r="AB532" s="103"/>
    </row>
    <row r="533" spans="1:28" ht="51.75">
      <c r="A533" s="91" t="s">
        <v>7624</v>
      </c>
      <c r="B533" s="338" t="s">
        <v>7625</v>
      </c>
      <c r="C533" s="91"/>
      <c r="D533" s="349" t="s">
        <v>7626</v>
      </c>
      <c r="E533" s="107" t="s">
        <v>7627</v>
      </c>
      <c r="F533" s="107" t="s">
        <v>7628</v>
      </c>
      <c r="G533" s="76" t="s">
        <v>7629</v>
      </c>
      <c r="H533" s="379" t="s">
        <v>7171</v>
      </c>
      <c r="I533" s="340">
        <v>16700</v>
      </c>
      <c r="J533" s="340">
        <v>16700</v>
      </c>
      <c r="K533" s="340">
        <v>16700</v>
      </c>
      <c r="L533" s="91" t="s">
        <v>7630</v>
      </c>
      <c r="M533" s="91" t="s">
        <v>7631</v>
      </c>
      <c r="N533" s="344" t="s">
        <v>7632</v>
      </c>
      <c r="O533" s="76" t="s">
        <v>7633</v>
      </c>
      <c r="P533" s="76" t="s">
        <v>7634</v>
      </c>
      <c r="Q533" s="342" t="s">
        <v>7635</v>
      </c>
      <c r="R533" s="342" t="s">
        <v>7238</v>
      </c>
      <c r="S533" s="91"/>
      <c r="T533" s="91"/>
      <c r="U533" s="91"/>
      <c r="V533" s="91"/>
      <c r="W533" s="91"/>
      <c r="X533" s="378" t="s">
        <v>182</v>
      </c>
      <c r="Y533" s="378" t="s">
        <v>204</v>
      </c>
      <c r="Z533" s="378" t="s">
        <v>520</v>
      </c>
      <c r="AA533" s="103"/>
      <c r="AB533" s="103"/>
    </row>
    <row r="534" spans="1:28" ht="360">
      <c r="A534" s="385" t="s">
        <v>7636</v>
      </c>
      <c r="B534" s="385" t="s">
        <v>7637</v>
      </c>
      <c r="C534" s="386"/>
      <c r="D534" s="385" t="s">
        <v>7638</v>
      </c>
      <c r="E534" s="385" t="s">
        <v>7639</v>
      </c>
      <c r="F534" s="385" t="s">
        <v>7640</v>
      </c>
      <c r="G534" s="385" t="s">
        <v>7641</v>
      </c>
      <c r="H534" s="430" t="s">
        <v>7642</v>
      </c>
      <c r="I534" s="387">
        <v>77157.899999999994</v>
      </c>
      <c r="J534" s="386"/>
      <c r="K534" s="388">
        <v>0</v>
      </c>
      <c r="L534" s="388" t="s">
        <v>7643</v>
      </c>
      <c r="M534" s="386"/>
      <c r="N534" s="386" t="s">
        <v>7644</v>
      </c>
      <c r="O534" s="388" t="s">
        <v>7645</v>
      </c>
      <c r="P534" s="385" t="s">
        <v>7646</v>
      </c>
      <c r="Q534" s="389">
        <v>2026</v>
      </c>
      <c r="R534" s="390">
        <v>2028</v>
      </c>
      <c r="S534" s="386"/>
      <c r="T534" s="386"/>
      <c r="U534" s="391" t="s">
        <v>7647</v>
      </c>
      <c r="V534" s="386"/>
      <c r="W534" s="386"/>
      <c r="X534" s="392" t="s">
        <v>149</v>
      </c>
      <c r="Y534" s="392" t="s">
        <v>215</v>
      </c>
      <c r="Z534" s="392" t="s">
        <v>360</v>
      </c>
      <c r="AA534" s="103"/>
      <c r="AB534" s="103"/>
    </row>
    <row r="535" spans="1:28" ht="270">
      <c r="A535" s="385" t="s">
        <v>7636</v>
      </c>
      <c r="B535" s="385" t="s">
        <v>7648</v>
      </c>
      <c r="C535" s="386"/>
      <c r="D535" s="385" t="s">
        <v>7072</v>
      </c>
      <c r="E535" s="385" t="s">
        <v>7649</v>
      </c>
      <c r="F535" s="385" t="s">
        <v>7650</v>
      </c>
      <c r="G535" s="385" t="s">
        <v>7651</v>
      </c>
      <c r="H535" s="430" t="s">
        <v>7642</v>
      </c>
      <c r="I535" s="388">
        <v>65941.179999999993</v>
      </c>
      <c r="J535" s="386"/>
      <c r="K535" s="388">
        <v>0</v>
      </c>
      <c r="L535" s="388" t="s">
        <v>7643</v>
      </c>
      <c r="M535" s="386"/>
      <c r="N535" s="393" t="s">
        <v>7644</v>
      </c>
      <c r="O535" s="388" t="s">
        <v>7645</v>
      </c>
      <c r="P535" s="385" t="s">
        <v>7652</v>
      </c>
      <c r="Q535" s="390">
        <v>2026</v>
      </c>
      <c r="R535" s="390">
        <v>2028</v>
      </c>
      <c r="S535" s="385" t="s">
        <v>7653</v>
      </c>
      <c r="T535" s="385" t="s">
        <v>7654</v>
      </c>
      <c r="U535" s="391" t="s">
        <v>7655</v>
      </c>
      <c r="V535" s="386"/>
      <c r="W535" s="386"/>
      <c r="X535" s="392" t="s">
        <v>149</v>
      </c>
      <c r="Y535" s="392" t="s">
        <v>215</v>
      </c>
      <c r="Z535" s="392" t="s">
        <v>503</v>
      </c>
      <c r="AA535" s="103"/>
      <c r="AB535" s="103"/>
    </row>
    <row r="536" spans="1:28" ht="409.5">
      <c r="A536" s="385" t="s">
        <v>7636</v>
      </c>
      <c r="B536" s="385" t="s">
        <v>7656</v>
      </c>
      <c r="C536" s="386"/>
      <c r="D536" s="385" t="s">
        <v>7657</v>
      </c>
      <c r="E536" s="385" t="s">
        <v>7658</v>
      </c>
      <c r="F536" s="385" t="s">
        <v>7659</v>
      </c>
      <c r="G536" s="385" t="s">
        <v>7660</v>
      </c>
      <c r="H536" s="430" t="s">
        <v>7661</v>
      </c>
      <c r="I536" s="388">
        <v>79423.53</v>
      </c>
      <c r="J536" s="388">
        <v>32995</v>
      </c>
      <c r="K536" s="388">
        <v>17441</v>
      </c>
      <c r="L536" s="388" t="s">
        <v>7643</v>
      </c>
      <c r="M536" s="386"/>
      <c r="N536" s="388" t="s">
        <v>7644</v>
      </c>
      <c r="O536" s="388" t="s">
        <v>7645</v>
      </c>
      <c r="P536" s="385" t="s">
        <v>7662</v>
      </c>
      <c r="Q536" s="390">
        <v>2025</v>
      </c>
      <c r="R536" s="390">
        <v>2027</v>
      </c>
      <c r="S536" s="385" t="s">
        <v>7663</v>
      </c>
      <c r="T536" s="385" t="s">
        <v>7664</v>
      </c>
      <c r="U536" s="391" t="s">
        <v>7665</v>
      </c>
      <c r="V536" s="391" t="s">
        <v>7666</v>
      </c>
      <c r="W536" s="386"/>
      <c r="X536" s="392" t="s">
        <v>149</v>
      </c>
      <c r="Y536" s="392" t="s">
        <v>215</v>
      </c>
      <c r="Z536" s="392" t="s">
        <v>451</v>
      </c>
      <c r="AA536" s="103"/>
      <c r="AB536" s="103"/>
    </row>
    <row r="537" spans="1:28" ht="409.5">
      <c r="A537" s="385" t="s">
        <v>7636</v>
      </c>
      <c r="B537" s="385" t="s">
        <v>7667</v>
      </c>
      <c r="C537" s="386"/>
      <c r="D537" s="385" t="s">
        <v>7072</v>
      </c>
      <c r="E537" s="385" t="s">
        <v>7668</v>
      </c>
      <c r="F537" s="385" t="s">
        <v>7669</v>
      </c>
      <c r="G537" s="385" t="s">
        <v>7670</v>
      </c>
      <c r="H537" s="430" t="s">
        <v>7642</v>
      </c>
      <c r="I537" s="388">
        <v>77214.64</v>
      </c>
      <c r="J537" s="386"/>
      <c r="K537" s="388">
        <v>15855</v>
      </c>
      <c r="L537" s="388" t="s">
        <v>7643</v>
      </c>
      <c r="M537" s="386"/>
      <c r="N537" s="388" t="s">
        <v>7644</v>
      </c>
      <c r="O537" s="388" t="s">
        <v>7645</v>
      </c>
      <c r="P537" s="385" t="s">
        <v>7671</v>
      </c>
      <c r="Q537" s="390">
        <v>2025</v>
      </c>
      <c r="R537" s="390">
        <v>2027</v>
      </c>
      <c r="S537" s="385" t="s">
        <v>7672</v>
      </c>
      <c r="T537" s="385" t="s">
        <v>7673</v>
      </c>
      <c r="U537" s="391" t="s">
        <v>7674</v>
      </c>
      <c r="V537" s="391" t="s">
        <v>7675</v>
      </c>
      <c r="W537" s="386"/>
      <c r="X537" s="392" t="s">
        <v>149</v>
      </c>
      <c r="Y537" s="392" t="s">
        <v>215</v>
      </c>
      <c r="Z537" s="392" t="s">
        <v>360</v>
      </c>
      <c r="AA537" s="103"/>
      <c r="AB537" s="103"/>
    </row>
    <row r="538" spans="1:28" ht="409.5">
      <c r="A538" s="385" t="s">
        <v>7636</v>
      </c>
      <c r="B538" s="385" t="s">
        <v>7676</v>
      </c>
      <c r="C538" s="385" t="s">
        <v>7677</v>
      </c>
      <c r="D538" s="385" t="s">
        <v>3652</v>
      </c>
      <c r="E538" s="385" t="s">
        <v>7678</v>
      </c>
      <c r="F538" s="385" t="s">
        <v>7679</v>
      </c>
      <c r="G538" s="385" t="s">
        <v>7680</v>
      </c>
      <c r="H538" s="430" t="s">
        <v>7661</v>
      </c>
      <c r="I538" s="385" t="s">
        <v>7681</v>
      </c>
      <c r="J538" s="388">
        <v>27127</v>
      </c>
      <c r="K538" s="388">
        <v>14450</v>
      </c>
      <c r="L538" s="388" t="s">
        <v>7643</v>
      </c>
      <c r="M538" s="388" t="s">
        <v>7676</v>
      </c>
      <c r="N538" s="388" t="s">
        <v>7644</v>
      </c>
      <c r="O538" s="388" t="s">
        <v>7645</v>
      </c>
      <c r="P538" s="385" t="s">
        <v>7682</v>
      </c>
      <c r="Q538" s="390">
        <v>2025</v>
      </c>
      <c r="R538" s="390">
        <v>2027</v>
      </c>
      <c r="S538" s="385" t="s">
        <v>7683</v>
      </c>
      <c r="T538" s="385" t="s">
        <v>7684</v>
      </c>
      <c r="U538" s="391" t="s">
        <v>7685</v>
      </c>
      <c r="V538" s="391" t="s">
        <v>7686</v>
      </c>
      <c r="W538" s="386"/>
      <c r="X538" s="392" t="s">
        <v>149</v>
      </c>
      <c r="Y538" s="392" t="s">
        <v>217</v>
      </c>
      <c r="Z538" s="392" t="s">
        <v>217</v>
      </c>
      <c r="AA538" s="103"/>
      <c r="AB538" s="103"/>
    </row>
    <row r="539" spans="1:28" ht="225">
      <c r="A539" s="385" t="s">
        <v>7636</v>
      </c>
      <c r="B539" s="385" t="s">
        <v>7687</v>
      </c>
      <c r="C539" s="386"/>
      <c r="D539" s="385" t="s">
        <v>3652</v>
      </c>
      <c r="E539" s="385" t="s">
        <v>7688</v>
      </c>
      <c r="F539" s="385" t="s">
        <v>7689</v>
      </c>
      <c r="G539" s="385" t="s">
        <v>7690</v>
      </c>
      <c r="H539" s="430" t="s">
        <v>7691</v>
      </c>
      <c r="I539" s="388" t="s">
        <v>7692</v>
      </c>
      <c r="J539" s="388">
        <v>44628</v>
      </c>
      <c r="K539" s="388" t="s">
        <v>7693</v>
      </c>
      <c r="L539" s="388" t="s">
        <v>7643</v>
      </c>
      <c r="M539" s="388" t="s">
        <v>7687</v>
      </c>
      <c r="N539" s="388" t="s">
        <v>7644</v>
      </c>
      <c r="O539" s="388" t="s">
        <v>7645</v>
      </c>
      <c r="P539" s="385" t="s">
        <v>7694</v>
      </c>
      <c r="Q539" s="390">
        <v>2024</v>
      </c>
      <c r="R539" s="390">
        <v>2026</v>
      </c>
      <c r="S539" s="386"/>
      <c r="T539" s="386"/>
      <c r="U539" s="391" t="s">
        <v>7695</v>
      </c>
      <c r="V539" s="394"/>
      <c r="W539" s="386"/>
      <c r="X539" s="392" t="s">
        <v>148</v>
      </c>
      <c r="Y539" s="392" t="s">
        <v>212</v>
      </c>
      <c r="Z539" s="392" t="s">
        <v>212</v>
      </c>
      <c r="AA539" s="103"/>
      <c r="AB539" s="103"/>
    </row>
    <row r="540" spans="1:28" ht="409.5">
      <c r="A540" s="385" t="s">
        <v>7696</v>
      </c>
      <c r="B540" s="385" t="s">
        <v>7697</v>
      </c>
      <c r="C540" s="386"/>
      <c r="D540" s="385" t="s">
        <v>3652</v>
      </c>
      <c r="E540" s="385" t="s">
        <v>7698</v>
      </c>
      <c r="F540" s="385" t="s">
        <v>7699</v>
      </c>
      <c r="G540" s="385" t="s">
        <v>7700</v>
      </c>
      <c r="H540" s="430" t="s">
        <v>7691</v>
      </c>
      <c r="I540" s="385" t="s">
        <v>7701</v>
      </c>
      <c r="J540" s="385" t="s">
        <v>7702</v>
      </c>
      <c r="K540" s="388">
        <v>3557</v>
      </c>
      <c r="L540" s="388" t="s">
        <v>7643</v>
      </c>
      <c r="M540" s="386"/>
      <c r="N540" s="388"/>
      <c r="O540" s="388" t="s">
        <v>7703</v>
      </c>
      <c r="P540" s="385" t="s">
        <v>7652</v>
      </c>
      <c r="Q540" s="390">
        <v>2025</v>
      </c>
      <c r="R540" s="390">
        <v>2027</v>
      </c>
      <c r="S540" s="385" t="s">
        <v>7704</v>
      </c>
      <c r="T540" s="385" t="s">
        <v>7705</v>
      </c>
      <c r="U540" s="391" t="s">
        <v>7706</v>
      </c>
      <c r="V540" s="391" t="s">
        <v>7707</v>
      </c>
      <c r="W540" s="386"/>
      <c r="X540" s="392" t="s">
        <v>149</v>
      </c>
      <c r="Y540" s="392" t="s">
        <v>215</v>
      </c>
      <c r="Z540" s="392" t="s">
        <v>360</v>
      </c>
      <c r="AA540" s="103"/>
      <c r="AB540" s="103"/>
    </row>
    <row r="541" spans="1:28" ht="360">
      <c r="A541" s="385" t="s">
        <v>7708</v>
      </c>
      <c r="B541" s="385" t="s">
        <v>7709</v>
      </c>
      <c r="C541" s="385" t="s">
        <v>7710</v>
      </c>
      <c r="D541" s="385" t="s">
        <v>7711</v>
      </c>
      <c r="E541" s="385" t="s">
        <v>7712</v>
      </c>
      <c r="F541" s="385" t="s">
        <v>7713</v>
      </c>
      <c r="G541" s="385" t="s">
        <v>7714</v>
      </c>
      <c r="H541" s="430" t="s">
        <v>7661</v>
      </c>
      <c r="I541" s="388">
        <v>3000</v>
      </c>
      <c r="J541" s="388">
        <v>3000</v>
      </c>
      <c r="K541" s="388">
        <v>2944.62</v>
      </c>
      <c r="L541" s="388" t="s">
        <v>7715</v>
      </c>
      <c r="M541" s="388" t="s">
        <v>7716</v>
      </c>
      <c r="N541" s="385" t="s">
        <v>7717</v>
      </c>
      <c r="O541" s="386"/>
      <c r="P541" s="385" t="s">
        <v>7652</v>
      </c>
      <c r="Q541" s="390">
        <v>2024</v>
      </c>
      <c r="R541" s="390">
        <v>2025</v>
      </c>
      <c r="S541" s="385" t="s">
        <v>7718</v>
      </c>
      <c r="T541" s="385" t="s">
        <v>7719</v>
      </c>
      <c r="U541" s="391" t="s">
        <v>7720</v>
      </c>
      <c r="V541" s="391" t="s">
        <v>7721</v>
      </c>
      <c r="W541" s="386"/>
      <c r="X541" s="392" t="s">
        <v>148</v>
      </c>
      <c r="Y541" s="392" t="s">
        <v>209</v>
      </c>
      <c r="Z541" s="392" t="s">
        <v>418</v>
      </c>
      <c r="AA541" s="103"/>
      <c r="AB541" s="103"/>
    </row>
    <row r="542" spans="1:28" ht="135">
      <c r="A542" s="386"/>
      <c r="B542" s="385" t="s">
        <v>7722</v>
      </c>
      <c r="C542" s="385" t="s">
        <v>7723</v>
      </c>
      <c r="D542" s="385" t="s">
        <v>3652</v>
      </c>
      <c r="E542" s="385" t="s">
        <v>7724</v>
      </c>
      <c r="F542" s="385" t="s">
        <v>7725</v>
      </c>
      <c r="G542" s="385" t="s">
        <v>7690</v>
      </c>
      <c r="H542" s="430" t="s">
        <v>7691</v>
      </c>
      <c r="I542" s="386"/>
      <c r="J542" s="388" t="s">
        <v>7726</v>
      </c>
      <c r="K542" s="388" t="s">
        <v>7726</v>
      </c>
      <c r="L542" s="385" t="s">
        <v>7727</v>
      </c>
      <c r="M542" s="388" t="s">
        <v>7728</v>
      </c>
      <c r="N542" s="385"/>
      <c r="O542" s="385" t="s">
        <v>7729</v>
      </c>
      <c r="P542" s="385" t="s">
        <v>7730</v>
      </c>
      <c r="Q542" s="390">
        <v>2025</v>
      </c>
      <c r="R542" s="390">
        <v>2026</v>
      </c>
      <c r="S542" s="385" t="s">
        <v>7731</v>
      </c>
      <c r="T542" s="385" t="s">
        <v>7732</v>
      </c>
      <c r="U542" s="391" t="s">
        <v>7733</v>
      </c>
      <c r="V542" s="386"/>
      <c r="W542" s="386"/>
      <c r="X542" s="392" t="s">
        <v>148</v>
      </c>
      <c r="Y542" s="392" t="s">
        <v>168</v>
      </c>
      <c r="Z542" s="392" t="s">
        <v>388</v>
      </c>
      <c r="AA542" s="103"/>
      <c r="AB542" s="103"/>
    </row>
    <row r="543" spans="1:28" ht="56.25">
      <c r="A543" s="385" t="s">
        <v>7734</v>
      </c>
      <c r="B543" s="385" t="s">
        <v>7735</v>
      </c>
      <c r="C543" s="385"/>
      <c r="D543" s="385"/>
      <c r="E543" s="385" t="s">
        <v>7736</v>
      </c>
      <c r="F543" s="385"/>
      <c r="G543" s="385" t="s">
        <v>7737</v>
      </c>
      <c r="H543" s="430" t="s">
        <v>7738</v>
      </c>
      <c r="I543" s="385"/>
      <c r="J543" s="388">
        <v>136000</v>
      </c>
      <c r="K543" s="388">
        <v>136000</v>
      </c>
      <c r="L543" s="385" t="s">
        <v>7734</v>
      </c>
      <c r="M543" s="385"/>
      <c r="N543" s="388"/>
      <c r="O543" s="385" t="s">
        <v>7734</v>
      </c>
      <c r="P543" s="385" t="s">
        <v>7652</v>
      </c>
      <c r="Q543" s="395">
        <v>2025</v>
      </c>
      <c r="R543" s="395">
        <v>2025</v>
      </c>
      <c r="S543" s="385"/>
      <c r="T543" s="385"/>
      <c r="U543" s="391" t="s">
        <v>7739</v>
      </c>
      <c r="V543" s="385"/>
      <c r="W543" s="385"/>
      <c r="X543" s="385" t="s">
        <v>126</v>
      </c>
      <c r="Y543" s="385" t="s">
        <v>126</v>
      </c>
      <c r="Z543" s="385" t="s">
        <v>126</v>
      </c>
      <c r="AA543" s="103"/>
      <c r="AB543" s="103"/>
    </row>
    <row r="544" spans="1:28" ht="146.25">
      <c r="A544" s="385" t="s">
        <v>7740</v>
      </c>
      <c r="B544" s="385" t="s">
        <v>7741</v>
      </c>
      <c r="C544" s="385"/>
      <c r="D544" s="385" t="s">
        <v>771</v>
      </c>
      <c r="E544" s="385" t="s">
        <v>7742</v>
      </c>
      <c r="F544" s="385"/>
      <c r="G544" s="385" t="s">
        <v>7743</v>
      </c>
      <c r="H544" s="430" t="s">
        <v>7738</v>
      </c>
      <c r="I544" s="386"/>
      <c r="J544" s="388" t="s">
        <v>7744</v>
      </c>
      <c r="K544" s="388" t="s">
        <v>7744</v>
      </c>
      <c r="L544" s="388" t="s">
        <v>7740</v>
      </c>
      <c r="M544" s="388" t="s">
        <v>7745</v>
      </c>
      <c r="N544" s="386"/>
      <c r="O544" s="388" t="s">
        <v>7740</v>
      </c>
      <c r="P544" s="388" t="s">
        <v>7652</v>
      </c>
      <c r="Q544" s="395">
        <v>2025</v>
      </c>
      <c r="R544" s="395">
        <v>2025</v>
      </c>
      <c r="S544" s="386"/>
      <c r="T544" s="386"/>
      <c r="U544" s="391" t="s">
        <v>7746</v>
      </c>
      <c r="V544" s="386"/>
      <c r="W544" s="386"/>
      <c r="X544" s="392" t="s">
        <v>126</v>
      </c>
      <c r="Y544" s="392" t="s">
        <v>126</v>
      </c>
      <c r="Z544" s="392" t="s">
        <v>126</v>
      </c>
      <c r="AA544" s="103"/>
      <c r="AB544" s="103"/>
    </row>
    <row r="545" spans="1:28" ht="135">
      <c r="A545" s="385" t="s">
        <v>7747</v>
      </c>
      <c r="B545" s="385" t="s">
        <v>7748</v>
      </c>
      <c r="C545" s="386"/>
      <c r="D545" s="386"/>
      <c r="E545" s="385" t="s">
        <v>7749</v>
      </c>
      <c r="F545" s="386"/>
      <c r="G545" s="385" t="s">
        <v>7690</v>
      </c>
      <c r="H545" s="430" t="s">
        <v>7691</v>
      </c>
      <c r="I545" s="388" t="s">
        <v>7750</v>
      </c>
      <c r="J545" s="388" t="s">
        <v>7750</v>
      </c>
      <c r="K545" s="388">
        <v>0</v>
      </c>
      <c r="L545" s="386"/>
      <c r="M545" s="386"/>
      <c r="N545" s="386"/>
      <c r="O545" s="386"/>
      <c r="P545" s="386"/>
      <c r="Q545" s="389" t="s">
        <v>7751</v>
      </c>
      <c r="R545" s="389" t="s">
        <v>7752</v>
      </c>
      <c r="S545" s="386"/>
      <c r="T545" s="386"/>
      <c r="U545" s="391" t="s">
        <v>7753</v>
      </c>
      <c r="V545" s="386"/>
      <c r="W545" s="386"/>
      <c r="X545" s="392" t="s">
        <v>126</v>
      </c>
      <c r="Y545" s="392" t="s">
        <v>126</v>
      </c>
      <c r="Z545" s="392" t="s">
        <v>126</v>
      </c>
      <c r="AA545" s="103"/>
      <c r="AB545" s="103"/>
    </row>
    <row r="546" spans="1:28" ht="348.75">
      <c r="A546" s="385" t="s">
        <v>7754</v>
      </c>
      <c r="B546" s="385" t="s">
        <v>7755</v>
      </c>
      <c r="C546" s="386"/>
      <c r="D546" s="385" t="s">
        <v>7756</v>
      </c>
      <c r="E546" s="385" t="s">
        <v>7757</v>
      </c>
      <c r="F546" s="385" t="s">
        <v>7758</v>
      </c>
      <c r="G546" s="385" t="s">
        <v>7759</v>
      </c>
      <c r="H546" s="430" t="s">
        <v>7760</v>
      </c>
      <c r="I546" s="388">
        <v>4400</v>
      </c>
      <c r="J546" s="388" t="s">
        <v>7761</v>
      </c>
      <c r="K546" s="388" t="s">
        <v>7761</v>
      </c>
      <c r="L546" s="385" t="s">
        <v>7762</v>
      </c>
      <c r="M546" s="385" t="s">
        <v>7763</v>
      </c>
      <c r="N546" s="396" t="s">
        <v>7764</v>
      </c>
      <c r="O546" s="385" t="s">
        <v>7765</v>
      </c>
      <c r="P546" s="388" t="s">
        <v>7652</v>
      </c>
      <c r="Q546" s="395" t="s">
        <v>7766</v>
      </c>
      <c r="R546" s="395" t="s">
        <v>7751</v>
      </c>
      <c r="S546" s="385" t="s">
        <v>7767</v>
      </c>
      <c r="T546" s="385" t="s">
        <v>7768</v>
      </c>
      <c r="U546" s="391" t="s">
        <v>7769</v>
      </c>
      <c r="V546" s="391" t="s">
        <v>7770</v>
      </c>
      <c r="W546" s="386"/>
      <c r="X546" s="392" t="s">
        <v>149</v>
      </c>
      <c r="Y546" s="392" t="s">
        <v>215</v>
      </c>
      <c r="Z546" s="392" t="s">
        <v>360</v>
      </c>
      <c r="AA546" s="103"/>
      <c r="AB546" s="103"/>
    </row>
    <row r="547" spans="1:28" ht="409.5">
      <c r="A547" s="385" t="s">
        <v>7754</v>
      </c>
      <c r="B547" s="385" t="s">
        <v>7771</v>
      </c>
      <c r="C547" s="386"/>
      <c r="D547" s="386"/>
      <c r="E547" s="385" t="s">
        <v>7772</v>
      </c>
      <c r="F547" s="385" t="s">
        <v>7773</v>
      </c>
      <c r="G547" s="385" t="s">
        <v>7774</v>
      </c>
      <c r="H547" s="430" t="s">
        <v>7661</v>
      </c>
      <c r="I547" s="388">
        <v>12000</v>
      </c>
      <c r="J547" s="388" t="s">
        <v>7775</v>
      </c>
      <c r="K547" s="388" t="s">
        <v>7775</v>
      </c>
      <c r="L547" s="385" t="s">
        <v>7762</v>
      </c>
      <c r="M547" s="385" t="s">
        <v>7763</v>
      </c>
      <c r="N547" s="396" t="s">
        <v>7764</v>
      </c>
      <c r="O547" s="385" t="s">
        <v>7765</v>
      </c>
      <c r="P547" s="388" t="s">
        <v>7652</v>
      </c>
      <c r="Q547" s="389" t="s">
        <v>7766</v>
      </c>
      <c r="R547" s="389" t="s">
        <v>7751</v>
      </c>
      <c r="S547" s="385" t="s">
        <v>7776</v>
      </c>
      <c r="T547" s="385" t="s">
        <v>7777</v>
      </c>
      <c r="U547" s="391" t="s">
        <v>7778</v>
      </c>
      <c r="V547" s="391" t="s">
        <v>7779</v>
      </c>
      <c r="W547" s="386"/>
      <c r="X547" s="392" t="s">
        <v>149</v>
      </c>
      <c r="Y547" s="392" t="s">
        <v>215</v>
      </c>
      <c r="Z547" s="392" t="s">
        <v>360</v>
      </c>
      <c r="AA547" s="103"/>
      <c r="AB547" s="103"/>
    </row>
    <row r="548" spans="1:28" ht="405">
      <c r="A548" s="385" t="s">
        <v>7754</v>
      </c>
      <c r="B548" s="385" t="s">
        <v>7780</v>
      </c>
      <c r="C548" s="386"/>
      <c r="D548" s="386"/>
      <c r="E548" s="385" t="s">
        <v>7781</v>
      </c>
      <c r="F548" s="385" t="s">
        <v>7782</v>
      </c>
      <c r="G548" s="385" t="s">
        <v>7783</v>
      </c>
      <c r="H548" s="430" t="s">
        <v>7661</v>
      </c>
      <c r="I548" s="388">
        <v>4000</v>
      </c>
      <c r="J548" s="388" t="s">
        <v>7784</v>
      </c>
      <c r="K548" s="388" t="s">
        <v>7784</v>
      </c>
      <c r="L548" s="385" t="s">
        <v>7762</v>
      </c>
      <c r="M548" s="385" t="s">
        <v>7763</v>
      </c>
      <c r="N548" s="396" t="s">
        <v>7764</v>
      </c>
      <c r="O548" s="385" t="s">
        <v>7765</v>
      </c>
      <c r="P548" s="388" t="s">
        <v>7652</v>
      </c>
      <c r="Q548" s="395">
        <v>2025</v>
      </c>
      <c r="R548" s="395">
        <v>2026</v>
      </c>
      <c r="S548" s="385" t="s">
        <v>7785</v>
      </c>
      <c r="T548" s="385" t="s">
        <v>7786</v>
      </c>
      <c r="U548" s="391" t="s">
        <v>7787</v>
      </c>
      <c r="V548" s="391" t="s">
        <v>7788</v>
      </c>
      <c r="W548" s="386"/>
      <c r="X548" s="392" t="s">
        <v>149</v>
      </c>
      <c r="Y548" s="392" t="s">
        <v>215</v>
      </c>
      <c r="Z548" s="392" t="s">
        <v>360</v>
      </c>
      <c r="AA548" s="103"/>
      <c r="AB548" s="103"/>
    </row>
    <row r="549" spans="1:28" ht="247.5">
      <c r="A549" s="385" t="s">
        <v>7754</v>
      </c>
      <c r="B549" s="385" t="s">
        <v>7789</v>
      </c>
      <c r="C549" s="386"/>
      <c r="D549" s="386"/>
      <c r="E549" s="385" t="s">
        <v>7790</v>
      </c>
      <c r="F549" s="385" t="s">
        <v>7791</v>
      </c>
      <c r="G549" s="385" t="s">
        <v>7792</v>
      </c>
      <c r="H549" s="430" t="s">
        <v>7642</v>
      </c>
      <c r="I549" s="388">
        <v>4700</v>
      </c>
      <c r="J549" s="388" t="s">
        <v>7793</v>
      </c>
      <c r="K549" s="388" t="s">
        <v>7793</v>
      </c>
      <c r="L549" s="385" t="s">
        <v>7762</v>
      </c>
      <c r="M549" s="385" t="s">
        <v>7763</v>
      </c>
      <c r="N549" s="396" t="s">
        <v>7764</v>
      </c>
      <c r="O549" s="385" t="s">
        <v>7765</v>
      </c>
      <c r="P549" s="388" t="s">
        <v>7652</v>
      </c>
      <c r="Q549" s="389" t="s">
        <v>7766</v>
      </c>
      <c r="R549" s="389" t="s">
        <v>7751</v>
      </c>
      <c r="S549" s="385" t="s">
        <v>7794</v>
      </c>
      <c r="T549" s="385" t="s">
        <v>7795</v>
      </c>
      <c r="U549" s="391" t="s">
        <v>7796</v>
      </c>
      <c r="V549" s="391" t="s">
        <v>7797</v>
      </c>
      <c r="W549" s="386"/>
      <c r="X549" s="392" t="s">
        <v>149</v>
      </c>
      <c r="Y549" s="392" t="s">
        <v>215</v>
      </c>
      <c r="Z549" s="392" t="s">
        <v>360</v>
      </c>
      <c r="AA549" s="103"/>
      <c r="AB549" s="103"/>
    </row>
    <row r="550" spans="1:28" ht="409.5">
      <c r="A550" s="385" t="s">
        <v>7754</v>
      </c>
      <c r="B550" s="385" t="s">
        <v>7798</v>
      </c>
      <c r="C550" s="386"/>
      <c r="D550" s="386"/>
      <c r="E550" s="385" t="s">
        <v>7799</v>
      </c>
      <c r="F550" s="385" t="s">
        <v>7800</v>
      </c>
      <c r="G550" s="385" t="s">
        <v>7801</v>
      </c>
      <c r="H550" s="430" t="s">
        <v>7738</v>
      </c>
      <c r="I550" s="388">
        <v>1150</v>
      </c>
      <c r="J550" s="388">
        <v>1100</v>
      </c>
      <c r="K550" s="397"/>
      <c r="L550" s="385" t="s">
        <v>7762</v>
      </c>
      <c r="M550" s="385" t="s">
        <v>7802</v>
      </c>
      <c r="N550" s="398" t="s">
        <v>7803</v>
      </c>
      <c r="O550" s="385" t="s">
        <v>7765</v>
      </c>
      <c r="P550" s="388" t="s">
        <v>7652</v>
      </c>
      <c r="Q550" s="389" t="s">
        <v>7804</v>
      </c>
      <c r="R550" s="389" t="s">
        <v>7766</v>
      </c>
      <c r="S550" s="385" t="s">
        <v>7805</v>
      </c>
      <c r="T550" s="385" t="s">
        <v>7806</v>
      </c>
      <c r="U550" s="391" t="s">
        <v>7807</v>
      </c>
      <c r="V550" s="391" t="s">
        <v>7808</v>
      </c>
      <c r="W550" s="386"/>
      <c r="X550" s="392" t="s">
        <v>149</v>
      </c>
      <c r="Y550" s="392" t="s">
        <v>215</v>
      </c>
      <c r="Z550" s="392" t="s">
        <v>503</v>
      </c>
      <c r="AA550" s="103"/>
      <c r="AB550" s="103"/>
    </row>
    <row r="551" spans="1:28" ht="292.5">
      <c r="A551" s="385" t="s">
        <v>7754</v>
      </c>
      <c r="B551" s="385" t="s">
        <v>7809</v>
      </c>
      <c r="C551" s="386"/>
      <c r="D551" s="386"/>
      <c r="E551" s="385" t="s">
        <v>7810</v>
      </c>
      <c r="F551" s="385" t="s">
        <v>7811</v>
      </c>
      <c r="G551" s="385" t="s">
        <v>7812</v>
      </c>
      <c r="H551" s="430" t="s">
        <v>7661</v>
      </c>
      <c r="I551" s="388">
        <v>4000</v>
      </c>
      <c r="J551" s="388">
        <v>3500</v>
      </c>
      <c r="K551" s="386"/>
      <c r="L551" s="385" t="s">
        <v>7762</v>
      </c>
      <c r="M551" s="386"/>
      <c r="N551" s="386"/>
      <c r="O551" s="385" t="s">
        <v>7765</v>
      </c>
      <c r="P551" s="388" t="s">
        <v>7652</v>
      </c>
      <c r="Q551" s="389" t="s">
        <v>6833</v>
      </c>
      <c r="R551" s="389" t="s">
        <v>7766</v>
      </c>
      <c r="S551" s="386"/>
      <c r="T551" s="386"/>
      <c r="U551" s="391" t="s">
        <v>7813</v>
      </c>
      <c r="V551" s="391" t="s">
        <v>7814</v>
      </c>
      <c r="W551" s="386"/>
      <c r="X551" s="392" t="s">
        <v>149</v>
      </c>
      <c r="Y551" s="392" t="s">
        <v>215</v>
      </c>
      <c r="Z551" s="392" t="s">
        <v>360</v>
      </c>
      <c r="AA551" s="103"/>
      <c r="AB551" s="103"/>
    </row>
    <row r="552" spans="1:28" ht="60">
      <c r="A552" s="386" t="s">
        <v>6321</v>
      </c>
      <c r="B552" s="386" t="s">
        <v>7815</v>
      </c>
      <c r="C552" s="386" t="s">
        <v>7696</v>
      </c>
      <c r="D552" s="386" t="s">
        <v>3652</v>
      </c>
      <c r="E552" s="386" t="s">
        <v>7816</v>
      </c>
      <c r="F552" s="386" t="s">
        <v>7817</v>
      </c>
      <c r="G552" s="386" t="s">
        <v>7818</v>
      </c>
      <c r="H552" s="431" t="s">
        <v>7819</v>
      </c>
      <c r="I552" s="386"/>
      <c r="J552" s="386"/>
      <c r="K552" s="399">
        <v>5972</v>
      </c>
      <c r="L552" s="386" t="s">
        <v>6321</v>
      </c>
      <c r="M552" s="386" t="s">
        <v>7815</v>
      </c>
      <c r="N552" s="386"/>
      <c r="O552" s="386" t="s">
        <v>7696</v>
      </c>
      <c r="P552" s="386"/>
      <c r="Q552" s="386">
        <v>2025</v>
      </c>
      <c r="R552" s="386">
        <v>2028</v>
      </c>
      <c r="S552" s="386"/>
      <c r="T552" s="386"/>
      <c r="U552" s="386"/>
      <c r="V552" s="386"/>
      <c r="W552" s="386"/>
      <c r="X552" s="392" t="s">
        <v>180</v>
      </c>
      <c r="Y552" s="392" t="s">
        <v>186</v>
      </c>
      <c r="Z552" s="392" t="s">
        <v>186</v>
      </c>
      <c r="AA552" s="103"/>
      <c r="AB552" s="103"/>
    </row>
    <row r="553" spans="1:28" ht="60">
      <c r="A553" s="386" t="s">
        <v>6321</v>
      </c>
      <c r="B553" s="386" t="s">
        <v>7820</v>
      </c>
      <c r="C553" s="386" t="s">
        <v>7696</v>
      </c>
      <c r="D553" s="386" t="s">
        <v>3652</v>
      </c>
      <c r="E553" s="386" t="s">
        <v>7821</v>
      </c>
      <c r="F553" s="386" t="s">
        <v>7822</v>
      </c>
      <c r="G553" s="386" t="s">
        <v>7823</v>
      </c>
      <c r="H553" s="431" t="s">
        <v>7819</v>
      </c>
      <c r="I553" s="386"/>
      <c r="J553" s="386"/>
      <c r="K553" s="399">
        <v>5673</v>
      </c>
      <c r="L553" s="386" t="s">
        <v>6321</v>
      </c>
      <c r="M553" s="386" t="s">
        <v>7820</v>
      </c>
      <c r="N553" s="386"/>
      <c r="O553" s="386" t="s">
        <v>7696</v>
      </c>
      <c r="P553" s="386"/>
      <c r="Q553" s="386">
        <v>2025</v>
      </c>
      <c r="R553" s="386">
        <v>2027</v>
      </c>
      <c r="S553" s="386"/>
      <c r="T553" s="386"/>
      <c r="U553" s="386"/>
      <c r="V553" s="386"/>
      <c r="W553" s="386"/>
      <c r="X553" s="392" t="s">
        <v>180</v>
      </c>
      <c r="Y553" s="392" t="s">
        <v>185</v>
      </c>
      <c r="Z553" s="392" t="s">
        <v>261</v>
      </c>
      <c r="AA553" s="103"/>
      <c r="AB553" s="103"/>
    </row>
    <row r="554" spans="1:28" ht="51">
      <c r="A554" s="386" t="s">
        <v>6321</v>
      </c>
      <c r="B554" s="386" t="s">
        <v>7824</v>
      </c>
      <c r="C554" s="386" t="s">
        <v>7696</v>
      </c>
      <c r="D554" s="386" t="s">
        <v>3652</v>
      </c>
      <c r="E554" s="386" t="s">
        <v>7825</v>
      </c>
      <c r="F554" s="386" t="s">
        <v>7826</v>
      </c>
      <c r="G554" s="386" t="s">
        <v>7827</v>
      </c>
      <c r="H554" s="431" t="s">
        <v>7819</v>
      </c>
      <c r="I554" s="386"/>
      <c r="J554" s="386"/>
      <c r="K554" s="399">
        <v>9452</v>
      </c>
      <c r="L554" s="386" t="s">
        <v>6321</v>
      </c>
      <c r="M554" s="386" t="s">
        <v>7824</v>
      </c>
      <c r="N554" s="386"/>
      <c r="O554" s="386" t="s">
        <v>7696</v>
      </c>
      <c r="P554" s="386"/>
      <c r="Q554" s="386">
        <v>2024</v>
      </c>
      <c r="R554" s="386">
        <v>2027</v>
      </c>
      <c r="S554" s="386"/>
      <c r="T554" s="386"/>
      <c r="U554" s="386"/>
      <c r="V554" s="386"/>
      <c r="W554" s="386"/>
      <c r="X554" s="400" t="s">
        <v>180</v>
      </c>
      <c r="Y554" s="400" t="s">
        <v>154</v>
      </c>
      <c r="Z554" s="400" t="s">
        <v>572</v>
      </c>
      <c r="AA554" s="103"/>
      <c r="AB554" s="103"/>
    </row>
    <row r="555" spans="1:28" ht="51">
      <c r="A555" s="386" t="s">
        <v>6321</v>
      </c>
      <c r="B555" s="386" t="s">
        <v>7828</v>
      </c>
      <c r="C555" s="386" t="s">
        <v>7696</v>
      </c>
      <c r="D555" s="386" t="s">
        <v>3652</v>
      </c>
      <c r="E555" s="386" t="s">
        <v>7829</v>
      </c>
      <c r="F555" s="386" t="s">
        <v>7830</v>
      </c>
      <c r="G555" s="386" t="s">
        <v>7831</v>
      </c>
      <c r="H555" s="431" t="s">
        <v>7819</v>
      </c>
      <c r="I555" s="386"/>
      <c r="J555" s="386"/>
      <c r="K555" s="399">
        <v>5965</v>
      </c>
      <c r="L555" s="386" t="s">
        <v>6321</v>
      </c>
      <c r="M555" s="386" t="s">
        <v>7828</v>
      </c>
      <c r="N555" s="386"/>
      <c r="O555" s="386" t="s">
        <v>7696</v>
      </c>
      <c r="P555" s="386"/>
      <c r="Q555" s="386">
        <v>2024</v>
      </c>
      <c r="R555" s="386">
        <v>2026</v>
      </c>
      <c r="S555" s="386"/>
      <c r="T555" s="386"/>
      <c r="U555" s="386"/>
      <c r="V555" s="386"/>
      <c r="W555" s="386"/>
      <c r="X555" s="400" t="s">
        <v>180</v>
      </c>
      <c r="Y555" s="400" t="s">
        <v>154</v>
      </c>
      <c r="Z555" s="400" t="s">
        <v>572</v>
      </c>
      <c r="AA555" s="103"/>
      <c r="AB555" s="103"/>
    </row>
    <row r="556" spans="1:28" ht="63.75">
      <c r="A556" s="386" t="s">
        <v>6321</v>
      </c>
      <c r="B556" s="386" t="s">
        <v>7832</v>
      </c>
      <c r="C556" s="386" t="s">
        <v>7696</v>
      </c>
      <c r="D556" s="386" t="s">
        <v>3652</v>
      </c>
      <c r="E556" s="386" t="s">
        <v>7833</v>
      </c>
      <c r="F556" s="386" t="s">
        <v>7834</v>
      </c>
      <c r="G556" s="386" t="s">
        <v>7835</v>
      </c>
      <c r="H556" s="431" t="s">
        <v>7819</v>
      </c>
      <c r="I556" s="386"/>
      <c r="J556" s="386"/>
      <c r="K556" s="399">
        <v>2903</v>
      </c>
      <c r="L556" s="386" t="s">
        <v>6321</v>
      </c>
      <c r="M556" s="386" t="s">
        <v>7832</v>
      </c>
      <c r="N556" s="386"/>
      <c r="O556" s="386" t="s">
        <v>7696</v>
      </c>
      <c r="P556" s="386"/>
      <c r="Q556" s="386">
        <v>2024</v>
      </c>
      <c r="R556" s="386">
        <v>2026</v>
      </c>
      <c r="S556" s="386"/>
      <c r="T556" s="386"/>
      <c r="U556" s="386"/>
      <c r="V556" s="386"/>
      <c r="W556" s="386"/>
      <c r="X556" s="400" t="s">
        <v>147</v>
      </c>
      <c r="Y556" s="400" t="s">
        <v>197</v>
      </c>
      <c r="Z556" s="400" t="s">
        <v>197</v>
      </c>
      <c r="AA556" s="103"/>
      <c r="AB556" s="103"/>
    </row>
    <row r="557" spans="1:28" ht="38.25">
      <c r="A557" s="386" t="s">
        <v>6321</v>
      </c>
      <c r="B557" s="386" t="s">
        <v>7836</v>
      </c>
      <c r="C557" s="386" t="s">
        <v>7696</v>
      </c>
      <c r="D557" s="386" t="s">
        <v>3652</v>
      </c>
      <c r="E557" s="386" t="s">
        <v>7837</v>
      </c>
      <c r="F557" s="386" t="s">
        <v>7838</v>
      </c>
      <c r="G557" s="386" t="s">
        <v>7839</v>
      </c>
      <c r="H557" s="431" t="s">
        <v>7819</v>
      </c>
      <c r="I557" s="386"/>
      <c r="J557" s="386"/>
      <c r="K557" s="399">
        <v>6413</v>
      </c>
      <c r="L557" s="386" t="s">
        <v>6321</v>
      </c>
      <c r="M557" s="386" t="s">
        <v>7836</v>
      </c>
      <c r="N557" s="386"/>
      <c r="O557" s="386" t="s">
        <v>7696</v>
      </c>
      <c r="P557" s="386"/>
      <c r="Q557" s="386">
        <v>2023</v>
      </c>
      <c r="R557" s="386">
        <v>2025</v>
      </c>
      <c r="S557" s="386"/>
      <c r="T557" s="386"/>
      <c r="U557" s="386"/>
      <c r="V557" s="386"/>
      <c r="W557" s="386"/>
      <c r="X557" s="400" t="s">
        <v>148</v>
      </c>
      <c r="Y557" s="400" t="s">
        <v>152</v>
      </c>
      <c r="Z557" s="400" t="s">
        <v>385</v>
      </c>
      <c r="AA557" s="103"/>
      <c r="AB557" s="103"/>
    </row>
    <row r="558" spans="1:28" ht="51">
      <c r="A558" s="386" t="s">
        <v>6321</v>
      </c>
      <c r="B558" s="386" t="s">
        <v>7840</v>
      </c>
      <c r="C558" s="386" t="s">
        <v>7696</v>
      </c>
      <c r="D558" s="386" t="s">
        <v>3652</v>
      </c>
      <c r="E558" s="386" t="s">
        <v>7841</v>
      </c>
      <c r="F558" s="386" t="s">
        <v>7842</v>
      </c>
      <c r="G558" s="386" t="s">
        <v>7843</v>
      </c>
      <c r="H558" s="431" t="s">
        <v>7819</v>
      </c>
      <c r="I558" s="386"/>
      <c r="J558" s="386"/>
      <c r="K558" s="399">
        <v>7481</v>
      </c>
      <c r="L558" s="386" t="s">
        <v>6321</v>
      </c>
      <c r="M558" s="386" t="s">
        <v>7840</v>
      </c>
      <c r="N558" s="386"/>
      <c r="O558" s="386" t="s">
        <v>7696</v>
      </c>
      <c r="P558" s="386"/>
      <c r="Q558" s="386">
        <v>2022</v>
      </c>
      <c r="R558" s="386">
        <v>2025</v>
      </c>
      <c r="S558" s="386"/>
      <c r="T558" s="386"/>
      <c r="U558" s="386"/>
      <c r="V558" s="386"/>
      <c r="W558" s="386"/>
      <c r="X558" s="400" t="s">
        <v>180</v>
      </c>
      <c r="Y558" s="400" t="s">
        <v>185</v>
      </c>
      <c r="Z558" s="400" t="s">
        <v>608</v>
      </c>
      <c r="AA558" s="103"/>
      <c r="AB558" s="103"/>
    </row>
    <row r="559" spans="1:28" ht="51">
      <c r="A559" s="386" t="s">
        <v>6321</v>
      </c>
      <c r="B559" s="386" t="s">
        <v>7844</v>
      </c>
      <c r="C559" s="386" t="s">
        <v>7696</v>
      </c>
      <c r="D559" s="386" t="s">
        <v>3652</v>
      </c>
      <c r="E559" s="386" t="s">
        <v>7845</v>
      </c>
      <c r="F559" s="386" t="s">
        <v>7846</v>
      </c>
      <c r="G559" s="386" t="s">
        <v>7847</v>
      </c>
      <c r="H559" s="431" t="s">
        <v>7819</v>
      </c>
      <c r="I559" s="386"/>
      <c r="J559" s="386"/>
      <c r="K559" s="399">
        <v>10935</v>
      </c>
      <c r="L559" s="386" t="s">
        <v>6321</v>
      </c>
      <c r="M559" s="386" t="s">
        <v>7844</v>
      </c>
      <c r="N559" s="386"/>
      <c r="O559" s="386" t="s">
        <v>7696</v>
      </c>
      <c r="P559" s="386"/>
      <c r="Q559" s="386">
        <v>2022</v>
      </c>
      <c r="R559" s="386">
        <v>2025</v>
      </c>
      <c r="S559" s="386"/>
      <c r="T559" s="386"/>
      <c r="U559" s="386"/>
      <c r="V559" s="386"/>
      <c r="W559" s="386"/>
      <c r="X559" s="400" t="s">
        <v>180</v>
      </c>
      <c r="Y559" s="400" t="s">
        <v>185</v>
      </c>
      <c r="Z559" s="400" t="s">
        <v>298</v>
      </c>
      <c r="AA559" s="103"/>
      <c r="AB559" s="103"/>
    </row>
    <row r="560" spans="1:28" ht="51">
      <c r="A560" s="386" t="s">
        <v>6321</v>
      </c>
      <c r="B560" s="386" t="s">
        <v>7848</v>
      </c>
      <c r="C560" s="386" t="s">
        <v>7849</v>
      </c>
      <c r="D560" s="386" t="s">
        <v>3652</v>
      </c>
      <c r="E560" s="386" t="s">
        <v>7850</v>
      </c>
      <c r="F560" s="386" t="s">
        <v>7851</v>
      </c>
      <c r="G560" s="386" t="s">
        <v>7852</v>
      </c>
      <c r="H560" s="431" t="s">
        <v>7819</v>
      </c>
      <c r="I560" s="386"/>
      <c r="J560" s="386"/>
      <c r="K560" s="399">
        <v>6758</v>
      </c>
      <c r="L560" s="386" t="s">
        <v>6321</v>
      </c>
      <c r="M560" s="386" t="s">
        <v>7848</v>
      </c>
      <c r="N560" s="386"/>
      <c r="O560" s="386" t="s">
        <v>7849</v>
      </c>
      <c r="P560" s="386"/>
      <c r="Q560" s="386">
        <v>2025</v>
      </c>
      <c r="R560" s="386">
        <v>2027</v>
      </c>
      <c r="S560" s="386"/>
      <c r="T560" s="386"/>
      <c r="U560" s="386"/>
      <c r="V560" s="386"/>
      <c r="W560" s="386"/>
      <c r="X560" s="400" t="s">
        <v>180</v>
      </c>
      <c r="Y560" s="400" t="s">
        <v>154</v>
      </c>
      <c r="Z560" s="400" t="s">
        <v>572</v>
      </c>
      <c r="AA560" s="103"/>
      <c r="AB560" s="103"/>
    </row>
    <row r="561" spans="1:28" ht="51">
      <c r="A561" s="386" t="s">
        <v>6321</v>
      </c>
      <c r="B561" s="386" t="s">
        <v>7853</v>
      </c>
      <c r="C561" s="386" t="s">
        <v>7849</v>
      </c>
      <c r="D561" s="386" t="s">
        <v>3652</v>
      </c>
      <c r="E561" s="386" t="s">
        <v>7854</v>
      </c>
      <c r="F561" s="386" t="s">
        <v>7855</v>
      </c>
      <c r="G561" s="386" t="s">
        <v>7856</v>
      </c>
      <c r="H561" s="431" t="s">
        <v>7819</v>
      </c>
      <c r="I561" s="386"/>
      <c r="J561" s="386"/>
      <c r="K561" s="399">
        <v>1495</v>
      </c>
      <c r="L561" s="386" t="s">
        <v>6321</v>
      </c>
      <c r="M561" s="386" t="s">
        <v>7853</v>
      </c>
      <c r="N561" s="386"/>
      <c r="O561" s="386" t="s">
        <v>7849</v>
      </c>
      <c r="P561" s="386"/>
      <c r="Q561" s="386">
        <v>2025</v>
      </c>
      <c r="R561" s="386">
        <v>2027</v>
      </c>
      <c r="S561" s="386"/>
      <c r="T561" s="386"/>
      <c r="U561" s="386"/>
      <c r="V561" s="386"/>
      <c r="W561" s="386"/>
      <c r="X561" s="400" t="s">
        <v>180</v>
      </c>
      <c r="Y561" s="400" t="s">
        <v>185</v>
      </c>
      <c r="Z561" s="400" t="s">
        <v>608</v>
      </c>
      <c r="AA561" s="103"/>
      <c r="AB561" s="103"/>
    </row>
    <row r="562" spans="1:28" ht="78.75">
      <c r="A562" s="386" t="s">
        <v>6321</v>
      </c>
      <c r="B562" s="386" t="s">
        <v>7857</v>
      </c>
      <c r="C562" s="386" t="s">
        <v>7849</v>
      </c>
      <c r="D562" s="386" t="s">
        <v>3652</v>
      </c>
      <c r="E562" s="386" t="s">
        <v>7858</v>
      </c>
      <c r="F562" s="386" t="s">
        <v>7859</v>
      </c>
      <c r="G562" s="386" t="s">
        <v>7860</v>
      </c>
      <c r="H562" s="431" t="s">
        <v>7819</v>
      </c>
      <c r="I562" s="386"/>
      <c r="J562" s="386"/>
      <c r="K562" s="399">
        <v>14005</v>
      </c>
      <c r="L562" s="386" t="s">
        <v>6321</v>
      </c>
      <c r="M562" s="386" t="s">
        <v>7857</v>
      </c>
      <c r="N562" s="386"/>
      <c r="O562" s="386" t="s">
        <v>7849</v>
      </c>
      <c r="P562" s="386"/>
      <c r="Q562" s="386">
        <v>2025</v>
      </c>
      <c r="R562" s="386">
        <v>2027</v>
      </c>
      <c r="S562" s="386"/>
      <c r="T562" s="386"/>
      <c r="U562" s="386"/>
      <c r="V562" s="386"/>
      <c r="W562" s="386"/>
      <c r="X562" s="401" t="s">
        <v>180</v>
      </c>
      <c r="Y562" s="401" t="s">
        <v>185</v>
      </c>
      <c r="Z562" s="401" t="s">
        <v>638</v>
      </c>
      <c r="AA562" s="103"/>
      <c r="AB562" s="103"/>
    </row>
    <row r="563" spans="1:28" ht="78.75">
      <c r="A563" s="386" t="s">
        <v>6321</v>
      </c>
      <c r="B563" s="386" t="s">
        <v>7861</v>
      </c>
      <c r="C563" s="386" t="s">
        <v>7849</v>
      </c>
      <c r="D563" s="386" t="s">
        <v>3652</v>
      </c>
      <c r="E563" s="386" t="s">
        <v>7862</v>
      </c>
      <c r="F563" s="386" t="s">
        <v>7863</v>
      </c>
      <c r="G563" s="386" t="s">
        <v>7864</v>
      </c>
      <c r="H563" s="431" t="s">
        <v>7819</v>
      </c>
      <c r="I563" s="386"/>
      <c r="J563" s="386"/>
      <c r="K563" s="399">
        <v>5959</v>
      </c>
      <c r="L563" s="386" t="s">
        <v>6321</v>
      </c>
      <c r="M563" s="386" t="s">
        <v>7861</v>
      </c>
      <c r="N563" s="386"/>
      <c r="O563" s="386" t="s">
        <v>7849</v>
      </c>
      <c r="P563" s="386"/>
      <c r="Q563" s="386">
        <v>2024</v>
      </c>
      <c r="R563" s="386">
        <v>2026</v>
      </c>
      <c r="S563" s="386"/>
      <c r="T563" s="386"/>
      <c r="U563" s="386"/>
      <c r="V563" s="386"/>
      <c r="W563" s="386"/>
      <c r="X563" s="401" t="s">
        <v>180</v>
      </c>
      <c r="Y563" s="401" t="s">
        <v>154</v>
      </c>
      <c r="Z563" s="401" t="s">
        <v>572</v>
      </c>
      <c r="AA563" s="103"/>
      <c r="AB563" s="103"/>
    </row>
    <row r="564" spans="1:28" ht="78.75">
      <c r="A564" s="386" t="s">
        <v>6321</v>
      </c>
      <c r="B564" s="386" t="s">
        <v>7865</v>
      </c>
      <c r="C564" s="386" t="s">
        <v>7849</v>
      </c>
      <c r="D564" s="386" t="s">
        <v>3652</v>
      </c>
      <c r="E564" s="386" t="s">
        <v>7866</v>
      </c>
      <c r="F564" s="386" t="s">
        <v>7867</v>
      </c>
      <c r="G564" s="386" t="s">
        <v>7868</v>
      </c>
      <c r="H564" s="431" t="s">
        <v>7819</v>
      </c>
      <c r="I564" s="386"/>
      <c r="J564" s="386"/>
      <c r="K564" s="399">
        <v>8964</v>
      </c>
      <c r="L564" s="386" t="s">
        <v>6321</v>
      </c>
      <c r="M564" s="386" t="s">
        <v>7865</v>
      </c>
      <c r="N564" s="386"/>
      <c r="O564" s="386" t="s">
        <v>7849</v>
      </c>
      <c r="P564" s="386"/>
      <c r="Q564" s="386">
        <v>2024</v>
      </c>
      <c r="R564" s="386">
        <v>2026</v>
      </c>
      <c r="S564" s="386"/>
      <c r="T564" s="386"/>
      <c r="U564" s="386"/>
      <c r="V564" s="386"/>
      <c r="W564" s="386"/>
      <c r="X564" s="401" t="s">
        <v>180</v>
      </c>
      <c r="Y564" s="401" t="s">
        <v>157</v>
      </c>
      <c r="Z564" s="401" t="s">
        <v>639</v>
      </c>
      <c r="AA564" s="103"/>
      <c r="AB564" s="103"/>
    </row>
    <row r="565" spans="1:28" ht="78.75">
      <c r="A565" s="386" t="s">
        <v>769</v>
      </c>
      <c r="B565" s="386" t="s">
        <v>1979</v>
      </c>
      <c r="C565" s="386" t="s">
        <v>769</v>
      </c>
      <c r="D565" s="386" t="s">
        <v>3652</v>
      </c>
      <c r="E565" s="386" t="s">
        <v>7869</v>
      </c>
      <c r="F565" s="386" t="s">
        <v>7870</v>
      </c>
      <c r="G565" s="386" t="s">
        <v>7871</v>
      </c>
      <c r="H565" s="431" t="s">
        <v>7819</v>
      </c>
      <c r="I565" s="386"/>
      <c r="J565" s="386"/>
      <c r="K565" s="399">
        <v>56731</v>
      </c>
      <c r="L565" s="386" t="s">
        <v>769</v>
      </c>
      <c r="M565" s="386" t="s">
        <v>1979</v>
      </c>
      <c r="N565" s="386"/>
      <c r="O565" s="386" t="s">
        <v>769</v>
      </c>
      <c r="P565" s="386"/>
      <c r="Q565" s="386">
        <v>2023</v>
      </c>
      <c r="R565" s="386">
        <v>2027</v>
      </c>
      <c r="S565" s="386"/>
      <c r="T565" s="386"/>
      <c r="U565" s="386"/>
      <c r="V565" s="386"/>
      <c r="W565" s="386"/>
      <c r="X565" s="401" t="s">
        <v>180</v>
      </c>
      <c r="Y565" s="401" t="s">
        <v>185</v>
      </c>
      <c r="Z565" s="401" t="s">
        <v>298</v>
      </c>
      <c r="AA565" s="103"/>
      <c r="AB565" s="103"/>
    </row>
    <row r="566" spans="1:28" ht="78.75">
      <c r="A566" s="386" t="s">
        <v>769</v>
      </c>
      <c r="B566" s="386" t="s">
        <v>7872</v>
      </c>
      <c r="C566" s="386" t="s">
        <v>769</v>
      </c>
      <c r="D566" s="386" t="s">
        <v>3652</v>
      </c>
      <c r="E566" s="386" t="s">
        <v>3427</v>
      </c>
      <c r="F566" s="386" t="s">
        <v>7873</v>
      </c>
      <c r="G566" s="386" t="s">
        <v>7818</v>
      </c>
      <c r="H566" s="431" t="s">
        <v>7819</v>
      </c>
      <c r="I566" s="402">
        <v>4800</v>
      </c>
      <c r="J566" s="402">
        <v>4800</v>
      </c>
      <c r="K566" s="399">
        <v>2400</v>
      </c>
      <c r="L566" s="386" t="s">
        <v>769</v>
      </c>
      <c r="M566" s="386" t="s">
        <v>7872</v>
      </c>
      <c r="N566" s="386"/>
      <c r="O566" s="386" t="s">
        <v>769</v>
      </c>
      <c r="P566" s="386"/>
      <c r="Q566" s="386">
        <v>2024</v>
      </c>
      <c r="R566" s="386">
        <v>2025</v>
      </c>
      <c r="S566" s="386"/>
      <c r="T566" s="386"/>
      <c r="U566" s="386"/>
      <c r="V566" s="386"/>
      <c r="W566" s="386"/>
      <c r="X566" s="401" t="s">
        <v>180</v>
      </c>
      <c r="Y566" s="401" t="s">
        <v>157</v>
      </c>
      <c r="Z566" s="401" t="s">
        <v>368</v>
      </c>
      <c r="AA566" s="103"/>
      <c r="AB566" s="103"/>
    </row>
    <row r="567" spans="1:28" ht="78.75">
      <c r="A567" s="386" t="s">
        <v>769</v>
      </c>
      <c r="B567" s="386" t="s">
        <v>7874</v>
      </c>
      <c r="C567" s="386" t="s">
        <v>769</v>
      </c>
      <c r="D567" s="386" t="s">
        <v>3652</v>
      </c>
      <c r="E567" s="386" t="s">
        <v>7875</v>
      </c>
      <c r="F567" s="386" t="s">
        <v>7876</v>
      </c>
      <c r="G567" s="386" t="s">
        <v>7877</v>
      </c>
      <c r="H567" s="431" t="s">
        <v>7819</v>
      </c>
      <c r="I567" s="402">
        <v>8000</v>
      </c>
      <c r="J567" s="402">
        <v>8000</v>
      </c>
      <c r="K567" s="399">
        <v>4000</v>
      </c>
      <c r="L567" s="386" t="s">
        <v>769</v>
      </c>
      <c r="M567" s="386" t="s">
        <v>7874</v>
      </c>
      <c r="N567" s="386"/>
      <c r="O567" s="386" t="s">
        <v>769</v>
      </c>
      <c r="P567" s="386"/>
      <c r="Q567" s="386">
        <v>2024</v>
      </c>
      <c r="R567" s="386">
        <v>2026</v>
      </c>
      <c r="S567" s="386"/>
      <c r="T567" s="386"/>
      <c r="U567" s="386"/>
      <c r="V567" s="386"/>
      <c r="W567" s="386"/>
      <c r="X567" s="401" t="s">
        <v>180</v>
      </c>
      <c r="Y567" s="401" t="s">
        <v>157</v>
      </c>
      <c r="Z567" s="401" t="s">
        <v>368</v>
      </c>
      <c r="AA567" s="103"/>
      <c r="AB567" s="103"/>
    </row>
    <row r="568" spans="1:28" ht="78.75">
      <c r="A568" s="386" t="s">
        <v>769</v>
      </c>
      <c r="B568" s="386" t="s">
        <v>2733</v>
      </c>
      <c r="C568" s="386" t="s">
        <v>769</v>
      </c>
      <c r="D568" s="386" t="s">
        <v>3652</v>
      </c>
      <c r="E568" s="386" t="s">
        <v>2732</v>
      </c>
      <c r="F568" s="386" t="s">
        <v>7878</v>
      </c>
      <c r="G568" s="386" t="s">
        <v>7860</v>
      </c>
      <c r="H568" s="431" t="s">
        <v>7819</v>
      </c>
      <c r="I568" s="386"/>
      <c r="J568" s="386"/>
      <c r="K568" s="399">
        <v>13608</v>
      </c>
      <c r="L568" s="386" t="s">
        <v>769</v>
      </c>
      <c r="M568" s="386" t="s">
        <v>2733</v>
      </c>
      <c r="N568" s="386"/>
      <c r="O568" s="386" t="s">
        <v>769</v>
      </c>
      <c r="P568" s="386"/>
      <c r="Q568" s="386">
        <v>2025</v>
      </c>
      <c r="R568" s="386">
        <v>2029</v>
      </c>
      <c r="S568" s="386"/>
      <c r="T568" s="386"/>
      <c r="U568" s="386"/>
      <c r="V568" s="386"/>
      <c r="W568" s="386"/>
      <c r="X568" s="401" t="s">
        <v>180</v>
      </c>
      <c r="Y568" s="401" t="s">
        <v>185</v>
      </c>
      <c r="Z568" s="401" t="s">
        <v>298</v>
      </c>
      <c r="AA568" s="103"/>
      <c r="AB568" s="103"/>
    </row>
    <row r="569" spans="1:28" ht="78.75">
      <c r="A569" s="386" t="s">
        <v>769</v>
      </c>
      <c r="B569" s="386" t="s">
        <v>904</v>
      </c>
      <c r="C569" s="386" t="s">
        <v>769</v>
      </c>
      <c r="D569" s="386" t="s">
        <v>3652</v>
      </c>
      <c r="E569" s="386" t="s">
        <v>903</v>
      </c>
      <c r="F569" s="386" t="s">
        <v>7879</v>
      </c>
      <c r="G569" s="386" t="s">
        <v>7880</v>
      </c>
      <c r="H569" s="431" t="s">
        <v>7819</v>
      </c>
      <c r="I569" s="386"/>
      <c r="J569" s="386"/>
      <c r="K569" s="399">
        <v>4950</v>
      </c>
      <c r="L569" s="386" t="s">
        <v>769</v>
      </c>
      <c r="M569" s="386" t="s">
        <v>904</v>
      </c>
      <c r="N569" s="386"/>
      <c r="O569" s="386" t="s">
        <v>769</v>
      </c>
      <c r="P569" s="386"/>
      <c r="Q569" s="386">
        <v>2020</v>
      </c>
      <c r="R569" s="386">
        <v>2025</v>
      </c>
      <c r="S569" s="386"/>
      <c r="T569" s="386"/>
      <c r="U569" s="386"/>
      <c r="V569" s="386"/>
      <c r="W569" s="386"/>
      <c r="X569" s="401" t="s">
        <v>180</v>
      </c>
      <c r="Y569" s="401" t="s">
        <v>185</v>
      </c>
      <c r="Z569" s="401" t="s">
        <v>298</v>
      </c>
      <c r="AA569" s="103"/>
      <c r="AB569" s="103"/>
    </row>
    <row r="570" spans="1:28" ht="78.75">
      <c r="A570" s="386" t="s">
        <v>7881</v>
      </c>
      <c r="B570" s="386" t="s">
        <v>7882</v>
      </c>
      <c r="C570" s="386" t="s">
        <v>7881</v>
      </c>
      <c r="D570" s="386" t="s">
        <v>7883</v>
      </c>
      <c r="E570" s="386" t="s">
        <v>7884</v>
      </c>
      <c r="F570" s="386" t="s">
        <v>7884</v>
      </c>
      <c r="G570" s="386" t="s">
        <v>7885</v>
      </c>
      <c r="H570" s="431" t="s">
        <v>7819</v>
      </c>
      <c r="I570" s="402">
        <v>17795</v>
      </c>
      <c r="J570" s="402">
        <v>17795</v>
      </c>
      <c r="K570" s="386">
        <v>0</v>
      </c>
      <c r="L570" s="386" t="s">
        <v>7881</v>
      </c>
      <c r="M570" s="386" t="s">
        <v>7882</v>
      </c>
      <c r="N570" s="386"/>
      <c r="O570" s="386" t="s">
        <v>7881</v>
      </c>
      <c r="P570" s="386"/>
      <c r="Q570" s="386">
        <v>2022</v>
      </c>
      <c r="R570" s="386">
        <v>2025</v>
      </c>
      <c r="S570" s="386"/>
      <c r="T570" s="386"/>
      <c r="U570" s="386"/>
      <c r="V570" s="386"/>
      <c r="W570" s="386"/>
      <c r="X570" s="401" t="s">
        <v>180</v>
      </c>
      <c r="Y570" s="401" t="s">
        <v>185</v>
      </c>
      <c r="Z570" s="401" t="s">
        <v>367</v>
      </c>
      <c r="AA570" s="103"/>
      <c r="AB570" s="103"/>
    </row>
    <row r="571" spans="1:28" ht="51">
      <c r="A571" s="386" t="s">
        <v>4876</v>
      </c>
      <c r="B571" s="386" t="s">
        <v>7886</v>
      </c>
      <c r="C571" s="386" t="s">
        <v>4876</v>
      </c>
      <c r="D571" s="386" t="s">
        <v>7887</v>
      </c>
      <c r="E571" s="386" t="s">
        <v>7888</v>
      </c>
      <c r="F571" s="386" t="s">
        <v>7888</v>
      </c>
      <c r="G571" s="386" t="s">
        <v>7818</v>
      </c>
      <c r="H571" s="431" t="s">
        <v>7819</v>
      </c>
      <c r="I571" s="402">
        <v>4000</v>
      </c>
      <c r="J571" s="402">
        <v>4000</v>
      </c>
      <c r="K571" s="399">
        <v>4000</v>
      </c>
      <c r="L571" s="386" t="s">
        <v>4876</v>
      </c>
      <c r="M571" s="386" t="s">
        <v>7886</v>
      </c>
      <c r="N571" s="386"/>
      <c r="O571" s="386" t="s">
        <v>4876</v>
      </c>
      <c r="P571" s="386"/>
      <c r="Q571" s="386">
        <v>2025</v>
      </c>
      <c r="R571" s="386">
        <v>2026</v>
      </c>
      <c r="S571" s="386"/>
      <c r="T571" s="386"/>
      <c r="U571" s="386"/>
      <c r="V571" s="386"/>
      <c r="W571" s="386"/>
      <c r="X571" s="401" t="s">
        <v>126</v>
      </c>
      <c r="Y571" s="401" t="s">
        <v>126</v>
      </c>
      <c r="Z571" s="401" t="s">
        <v>126</v>
      </c>
      <c r="AA571" s="103"/>
      <c r="AB571" s="103"/>
    </row>
    <row r="572" spans="1:28" ht="78.75">
      <c r="A572" s="386" t="s">
        <v>4876</v>
      </c>
      <c r="B572" s="386" t="s">
        <v>7889</v>
      </c>
      <c r="C572" s="386" t="s">
        <v>4876</v>
      </c>
      <c r="D572" s="386" t="s">
        <v>7887</v>
      </c>
      <c r="E572" s="386" t="s">
        <v>7890</v>
      </c>
      <c r="F572" s="386" t="s">
        <v>7890</v>
      </c>
      <c r="G572" s="386" t="s">
        <v>7818</v>
      </c>
      <c r="H572" s="431" t="s">
        <v>7819</v>
      </c>
      <c r="I572" s="402">
        <v>4000</v>
      </c>
      <c r="J572" s="402">
        <v>4000</v>
      </c>
      <c r="K572" s="399">
        <v>4000</v>
      </c>
      <c r="L572" s="386" t="s">
        <v>4876</v>
      </c>
      <c r="M572" s="386" t="s">
        <v>7889</v>
      </c>
      <c r="N572" s="386"/>
      <c r="O572" s="386" t="s">
        <v>4876</v>
      </c>
      <c r="P572" s="386"/>
      <c r="Q572" s="386">
        <v>2025</v>
      </c>
      <c r="R572" s="386">
        <v>2026</v>
      </c>
      <c r="S572" s="386"/>
      <c r="T572" s="386"/>
      <c r="U572" s="386"/>
      <c r="V572" s="386"/>
      <c r="W572" s="386"/>
      <c r="X572" s="401" t="s">
        <v>180</v>
      </c>
      <c r="Y572" s="401" t="s">
        <v>185</v>
      </c>
      <c r="Z572" s="401" t="s">
        <v>298</v>
      </c>
      <c r="AA572" s="103"/>
      <c r="AB572" s="103"/>
    </row>
    <row r="573" spans="1:28" ht="78.75">
      <c r="A573" s="386" t="s">
        <v>4876</v>
      </c>
      <c r="B573" s="386" t="s">
        <v>7891</v>
      </c>
      <c r="C573" s="386" t="s">
        <v>4876</v>
      </c>
      <c r="D573" s="386" t="s">
        <v>7887</v>
      </c>
      <c r="E573" s="386" t="s">
        <v>7892</v>
      </c>
      <c r="F573" s="386" t="s">
        <v>7892</v>
      </c>
      <c r="G573" s="386" t="s">
        <v>7818</v>
      </c>
      <c r="H573" s="431" t="s">
        <v>7819</v>
      </c>
      <c r="I573" s="402">
        <v>4000</v>
      </c>
      <c r="J573" s="402">
        <v>4000</v>
      </c>
      <c r="K573" s="399">
        <v>4000</v>
      </c>
      <c r="L573" s="386" t="s">
        <v>4876</v>
      </c>
      <c r="M573" s="386" t="s">
        <v>7891</v>
      </c>
      <c r="N573" s="386"/>
      <c r="O573" s="386" t="s">
        <v>4876</v>
      </c>
      <c r="P573" s="386"/>
      <c r="Q573" s="386">
        <v>2025</v>
      </c>
      <c r="R573" s="386">
        <v>2026</v>
      </c>
      <c r="S573" s="386"/>
      <c r="T573" s="386"/>
      <c r="U573" s="386"/>
      <c r="V573" s="386"/>
      <c r="W573" s="386"/>
      <c r="X573" s="401" t="s">
        <v>180</v>
      </c>
      <c r="Y573" s="401" t="s">
        <v>185</v>
      </c>
      <c r="Z573" s="401" t="s">
        <v>298</v>
      </c>
      <c r="AA573" s="103"/>
      <c r="AB573" s="103"/>
    </row>
    <row r="574" spans="1:28" ht="78.75">
      <c r="A574" s="386" t="s">
        <v>5405</v>
      </c>
      <c r="B574" s="386" t="s">
        <v>7893</v>
      </c>
      <c r="C574" s="386" t="s">
        <v>5405</v>
      </c>
      <c r="D574" s="386" t="s">
        <v>7894</v>
      </c>
      <c r="E574" s="386" t="s">
        <v>7895</v>
      </c>
      <c r="F574" s="386" t="s">
        <v>7895</v>
      </c>
      <c r="G574" s="386" t="s">
        <v>7860</v>
      </c>
      <c r="H574" s="431" t="s">
        <v>7819</v>
      </c>
      <c r="I574" s="386"/>
      <c r="J574" s="386"/>
      <c r="K574" s="386">
        <v>321</v>
      </c>
      <c r="L574" s="386" t="s">
        <v>5405</v>
      </c>
      <c r="M574" s="386" t="s">
        <v>7893</v>
      </c>
      <c r="N574" s="386"/>
      <c r="O574" s="386" t="s">
        <v>5405</v>
      </c>
      <c r="P574" s="386"/>
      <c r="Q574" s="386">
        <v>2025</v>
      </c>
      <c r="R574" s="386">
        <v>2025</v>
      </c>
      <c r="S574" s="386"/>
      <c r="T574" s="386"/>
      <c r="U574" s="386"/>
      <c r="V574" s="386"/>
      <c r="W574" s="386"/>
      <c r="X574" s="401" t="s">
        <v>180</v>
      </c>
      <c r="Y574" s="401" t="s">
        <v>185</v>
      </c>
      <c r="Z574" s="401" t="s">
        <v>298</v>
      </c>
      <c r="AA574" s="103"/>
      <c r="AB574" s="103"/>
    </row>
    <row r="575" spans="1:28" ht="78.75">
      <c r="A575" s="386" t="s">
        <v>7896</v>
      </c>
      <c r="B575" s="386" t="s">
        <v>7896</v>
      </c>
      <c r="C575" s="386" t="s">
        <v>7896</v>
      </c>
      <c r="D575" s="386" t="s">
        <v>7894</v>
      </c>
      <c r="E575" s="386" t="s">
        <v>7897</v>
      </c>
      <c r="F575" s="386" t="s">
        <v>7897</v>
      </c>
      <c r="G575" s="386" t="s">
        <v>7860</v>
      </c>
      <c r="H575" s="431" t="s">
        <v>7819</v>
      </c>
      <c r="I575" s="386"/>
      <c r="J575" s="386"/>
      <c r="K575" s="399">
        <v>1322</v>
      </c>
      <c r="L575" s="386" t="s">
        <v>7896</v>
      </c>
      <c r="M575" s="386" t="s">
        <v>7896</v>
      </c>
      <c r="N575" s="386"/>
      <c r="O575" s="386" t="s">
        <v>7896</v>
      </c>
      <c r="P575" s="386"/>
      <c r="Q575" s="386">
        <v>2025</v>
      </c>
      <c r="R575" s="386">
        <v>2026</v>
      </c>
      <c r="S575" s="386"/>
      <c r="T575" s="386"/>
      <c r="U575" s="386"/>
      <c r="V575" s="386"/>
      <c r="W575" s="386"/>
      <c r="X575" s="401" t="s">
        <v>180</v>
      </c>
      <c r="Y575" s="401" t="s">
        <v>185</v>
      </c>
      <c r="Z575" s="401" t="s">
        <v>298</v>
      </c>
      <c r="AA575" s="103"/>
      <c r="AB575" s="103"/>
    </row>
    <row r="576" spans="1:28" ht="78.75">
      <c r="A576" s="386" t="s">
        <v>5509</v>
      </c>
      <c r="B576" s="386" t="s">
        <v>7898</v>
      </c>
      <c r="C576" s="386" t="s">
        <v>5509</v>
      </c>
      <c r="D576" s="386" t="s">
        <v>7887</v>
      </c>
      <c r="E576" s="386" t="s">
        <v>7899</v>
      </c>
      <c r="F576" s="386" t="s">
        <v>7899</v>
      </c>
      <c r="G576" s="386" t="s">
        <v>7818</v>
      </c>
      <c r="H576" s="431" t="s">
        <v>7819</v>
      </c>
      <c r="I576" s="386"/>
      <c r="J576" s="386"/>
      <c r="K576" s="386">
        <v>0</v>
      </c>
      <c r="L576" s="386" t="s">
        <v>5509</v>
      </c>
      <c r="M576" s="386" t="s">
        <v>7898</v>
      </c>
      <c r="N576" s="386"/>
      <c r="O576" s="386" t="s">
        <v>5509</v>
      </c>
      <c r="P576" s="386"/>
      <c r="Q576" s="386">
        <v>2024</v>
      </c>
      <c r="R576" s="386">
        <v>2025</v>
      </c>
      <c r="S576" s="386"/>
      <c r="T576" s="386"/>
      <c r="U576" s="386"/>
      <c r="V576" s="386"/>
      <c r="W576" s="386"/>
      <c r="X576" s="401" t="s">
        <v>180</v>
      </c>
      <c r="Y576" s="401" t="s">
        <v>185</v>
      </c>
      <c r="Z576" s="401" t="s">
        <v>298</v>
      </c>
      <c r="AA576" s="103"/>
      <c r="AB576" s="103"/>
    </row>
    <row r="577" spans="1:28" ht="114.75">
      <c r="A577" s="386" t="s">
        <v>7900</v>
      </c>
      <c r="B577" s="386" t="s">
        <v>7901</v>
      </c>
      <c r="C577" s="386"/>
      <c r="D577" s="386" t="s">
        <v>3652</v>
      </c>
      <c r="E577" s="386" t="s">
        <v>7902</v>
      </c>
      <c r="F577" s="386" t="s">
        <v>7903</v>
      </c>
      <c r="G577" s="386" t="s">
        <v>7904</v>
      </c>
      <c r="H577" s="431" t="s">
        <v>7905</v>
      </c>
      <c r="I577" s="386">
        <v>74148</v>
      </c>
      <c r="J577" s="386">
        <v>74153.399999999994</v>
      </c>
      <c r="K577" s="386">
        <v>43256.08</v>
      </c>
      <c r="L577" s="386" t="s">
        <v>7900</v>
      </c>
      <c r="M577" s="386" t="s">
        <v>7901</v>
      </c>
      <c r="N577" s="386"/>
      <c r="O577" s="386" t="s">
        <v>7900</v>
      </c>
      <c r="P577" s="386"/>
      <c r="Q577" s="403">
        <v>45505</v>
      </c>
      <c r="R577" s="403">
        <v>46234</v>
      </c>
      <c r="S577" s="386"/>
      <c r="T577" s="386"/>
      <c r="U577" s="386" t="s">
        <v>7906</v>
      </c>
      <c r="V577" s="386"/>
      <c r="W577" s="386"/>
      <c r="X577" s="401" t="s">
        <v>148</v>
      </c>
      <c r="Y577" s="401" t="s">
        <v>208</v>
      </c>
      <c r="Z577" s="401" t="s">
        <v>384</v>
      </c>
      <c r="AA577" s="103"/>
      <c r="AB577" s="103"/>
    </row>
    <row r="578" spans="1:28" ht="51">
      <c r="A578" s="386" t="s">
        <v>7907</v>
      </c>
      <c r="B578" s="386" t="s">
        <v>7908</v>
      </c>
      <c r="C578" s="386"/>
      <c r="D578" s="386" t="s">
        <v>3926</v>
      </c>
      <c r="E578" s="386" t="s">
        <v>7909</v>
      </c>
      <c r="F578" s="386" t="s">
        <v>7910</v>
      </c>
      <c r="G578" s="386" t="s">
        <v>7911</v>
      </c>
      <c r="H578" s="431" t="s">
        <v>7905</v>
      </c>
      <c r="I578" s="386">
        <v>3000</v>
      </c>
      <c r="J578" s="386">
        <v>2995.2</v>
      </c>
      <c r="K578" s="386">
        <v>2995.2</v>
      </c>
      <c r="L578" s="386" t="s">
        <v>7907</v>
      </c>
      <c r="M578" s="386" t="s">
        <v>7912</v>
      </c>
      <c r="N578" s="386" t="s">
        <v>7912</v>
      </c>
      <c r="O578" s="386" t="s">
        <v>7907</v>
      </c>
      <c r="P578" s="386"/>
      <c r="Q578" s="386" t="s">
        <v>7913</v>
      </c>
      <c r="R578" s="404">
        <v>45689</v>
      </c>
      <c r="S578" s="386"/>
      <c r="T578" s="386"/>
      <c r="U578" s="386" t="s">
        <v>7912</v>
      </c>
      <c r="V578" s="386"/>
      <c r="W578" s="386"/>
      <c r="X578" s="401" t="s">
        <v>148</v>
      </c>
      <c r="Y578" s="401" t="s">
        <v>208</v>
      </c>
      <c r="Z578" s="401" t="s">
        <v>384</v>
      </c>
      <c r="AA578" s="103"/>
      <c r="AB578" s="103"/>
    </row>
    <row r="579" spans="1:28" ht="38.25">
      <c r="A579" s="386" t="s">
        <v>7907</v>
      </c>
      <c r="B579" s="386" t="s">
        <v>7914</v>
      </c>
      <c r="C579" s="386"/>
      <c r="D579" s="386" t="s">
        <v>3926</v>
      </c>
      <c r="E579" s="386" t="s">
        <v>7915</v>
      </c>
      <c r="F579" s="386" t="s">
        <v>7916</v>
      </c>
      <c r="G579" s="386" t="s">
        <v>7917</v>
      </c>
      <c r="H579" s="431" t="s">
        <v>7905</v>
      </c>
      <c r="I579" s="386">
        <v>3000</v>
      </c>
      <c r="J579" s="386">
        <v>3000</v>
      </c>
      <c r="K579" s="386">
        <v>2994.24</v>
      </c>
      <c r="L579" s="386" t="s">
        <v>7907</v>
      </c>
      <c r="M579" s="386" t="s">
        <v>7912</v>
      </c>
      <c r="N579" s="386" t="s">
        <v>7912</v>
      </c>
      <c r="O579" s="386" t="s">
        <v>7907</v>
      </c>
      <c r="P579" s="386"/>
      <c r="Q579" s="386" t="s">
        <v>7913</v>
      </c>
      <c r="R579" s="404">
        <v>45689</v>
      </c>
      <c r="S579" s="386"/>
      <c r="T579" s="386"/>
      <c r="U579" s="386" t="s">
        <v>7912</v>
      </c>
      <c r="V579" s="386"/>
      <c r="W579" s="386"/>
      <c r="X579" s="401" t="s">
        <v>148</v>
      </c>
      <c r="Y579" s="401" t="s">
        <v>208</v>
      </c>
      <c r="Z579" s="401" t="s">
        <v>384</v>
      </c>
      <c r="AA579" s="103"/>
      <c r="AB579" s="103"/>
    </row>
    <row r="580" spans="1:28" ht="318.75">
      <c r="A580" s="386" t="s">
        <v>7918</v>
      </c>
      <c r="B580" s="386" t="s">
        <v>7919</v>
      </c>
      <c r="C580" s="386"/>
      <c r="D580" s="386" t="s">
        <v>7920</v>
      </c>
      <c r="E580" s="386" t="s">
        <v>7921</v>
      </c>
      <c r="F580" s="386" t="s">
        <v>7922</v>
      </c>
      <c r="G580" s="386" t="s">
        <v>7923</v>
      </c>
      <c r="H580" s="431" t="s">
        <v>7905</v>
      </c>
      <c r="I580" s="386">
        <v>29000</v>
      </c>
      <c r="J580" s="386">
        <v>29000</v>
      </c>
      <c r="K580" s="386">
        <v>24800</v>
      </c>
      <c r="L580" s="386" t="s">
        <v>4994</v>
      </c>
      <c r="M580" s="386" t="s">
        <v>7919</v>
      </c>
      <c r="N580" s="386"/>
      <c r="O580" s="386" t="s">
        <v>4994</v>
      </c>
      <c r="P580" s="386"/>
      <c r="Q580" s="404">
        <v>45901</v>
      </c>
      <c r="R580" s="404">
        <v>46478</v>
      </c>
      <c r="S580" s="386"/>
      <c r="T580" s="386"/>
      <c r="U580" s="386" t="s">
        <v>7924</v>
      </c>
      <c r="V580" s="386"/>
      <c r="W580" s="386" t="s">
        <v>7925</v>
      </c>
      <c r="X580" s="401" t="s">
        <v>148</v>
      </c>
      <c r="Y580" s="401" t="s">
        <v>208</v>
      </c>
      <c r="Z580" s="401" t="s">
        <v>384</v>
      </c>
      <c r="AA580" s="103"/>
      <c r="AB580" s="103"/>
    </row>
    <row r="581" spans="1:28" ht="318.75">
      <c r="A581" s="386" t="s">
        <v>7926</v>
      </c>
      <c r="B581" s="386">
        <v>22520146</v>
      </c>
      <c r="C581" s="386"/>
      <c r="D581" s="386" t="s">
        <v>3652</v>
      </c>
      <c r="E581" s="386" t="s">
        <v>7927</v>
      </c>
      <c r="F581" s="386" t="s">
        <v>7928</v>
      </c>
      <c r="G581" s="386" t="s">
        <v>7929</v>
      </c>
      <c r="H581" s="431" t="s">
        <v>7905</v>
      </c>
      <c r="I581" s="386">
        <v>32500</v>
      </c>
      <c r="J581" s="386">
        <v>32500</v>
      </c>
      <c r="K581" s="386">
        <v>0</v>
      </c>
      <c r="L581" s="386" t="s">
        <v>7608</v>
      </c>
      <c r="M581" s="386">
        <v>22520146</v>
      </c>
      <c r="N581" s="386"/>
      <c r="O581" s="386" t="s">
        <v>7608</v>
      </c>
      <c r="P581" s="386"/>
      <c r="Q581" s="403">
        <v>45920</v>
      </c>
      <c r="R581" s="403">
        <v>46465</v>
      </c>
      <c r="S581" s="386"/>
      <c r="T581" s="386"/>
      <c r="U581" s="386" t="s">
        <v>7930</v>
      </c>
      <c r="V581" s="386"/>
      <c r="W581" s="386" t="s">
        <v>7931</v>
      </c>
      <c r="X581" s="401" t="s">
        <v>148</v>
      </c>
      <c r="Y581" s="401" t="s">
        <v>208</v>
      </c>
      <c r="Z581" s="401" t="s">
        <v>384</v>
      </c>
      <c r="AA581" s="103"/>
      <c r="AB581" s="103"/>
    </row>
    <row r="582" spans="1:28" ht="102">
      <c r="A582" s="386" t="s">
        <v>7932</v>
      </c>
      <c r="B582" s="386" t="s">
        <v>7933</v>
      </c>
      <c r="C582" s="386"/>
      <c r="D582" s="386" t="s">
        <v>3652</v>
      </c>
      <c r="E582" s="386" t="s">
        <v>7934</v>
      </c>
      <c r="F582" s="386" t="s">
        <v>7935</v>
      </c>
      <c r="G582" s="386" t="s">
        <v>7936</v>
      </c>
      <c r="H582" s="431" t="s">
        <v>7905</v>
      </c>
      <c r="I582" s="386" t="s">
        <v>7937</v>
      </c>
      <c r="J582" s="386" t="s">
        <v>7938</v>
      </c>
      <c r="K582" s="386">
        <v>0</v>
      </c>
      <c r="L582" s="386" t="s">
        <v>7939</v>
      </c>
      <c r="M582" s="386" t="s">
        <v>7933</v>
      </c>
      <c r="N582" s="386" t="s">
        <v>7940</v>
      </c>
      <c r="O582" s="386" t="s">
        <v>7939</v>
      </c>
      <c r="P582" s="386"/>
      <c r="Q582" s="404">
        <v>44835</v>
      </c>
      <c r="R582" s="404">
        <v>46296</v>
      </c>
      <c r="S582" s="386"/>
      <c r="T582" s="386"/>
      <c r="U582" s="386" t="s">
        <v>7940</v>
      </c>
      <c r="V582" s="386"/>
      <c r="W582" s="386" t="s">
        <v>7941</v>
      </c>
      <c r="X582" s="401" t="s">
        <v>148</v>
      </c>
      <c r="Y582" s="401" t="s">
        <v>208</v>
      </c>
      <c r="Z582" s="401" t="s">
        <v>384</v>
      </c>
      <c r="AA582" s="103"/>
      <c r="AB582" s="103"/>
    </row>
    <row r="583" spans="1:28" ht="102">
      <c r="A583" s="386" t="s">
        <v>7932</v>
      </c>
      <c r="B583" s="386" t="s">
        <v>7942</v>
      </c>
      <c r="C583" s="386"/>
      <c r="D583" s="386" t="s">
        <v>3652</v>
      </c>
      <c r="E583" s="386" t="s">
        <v>7943</v>
      </c>
      <c r="F583" s="386" t="s">
        <v>7944</v>
      </c>
      <c r="G583" s="386" t="s">
        <v>7945</v>
      </c>
      <c r="H583" s="431" t="s">
        <v>7905</v>
      </c>
      <c r="I583" s="386" t="s">
        <v>7937</v>
      </c>
      <c r="J583" s="386" t="s">
        <v>7946</v>
      </c>
      <c r="K583" s="386">
        <v>0</v>
      </c>
      <c r="L583" s="386" t="s">
        <v>7939</v>
      </c>
      <c r="M583" s="386" t="s">
        <v>7942</v>
      </c>
      <c r="N583" s="386" t="s">
        <v>7947</v>
      </c>
      <c r="O583" s="386" t="s">
        <v>7939</v>
      </c>
      <c r="P583" s="386"/>
      <c r="Q583" s="404">
        <v>44805</v>
      </c>
      <c r="R583" s="404">
        <v>46266</v>
      </c>
      <c r="S583" s="386"/>
      <c r="T583" s="386"/>
      <c r="U583" s="386" t="s">
        <v>7947</v>
      </c>
      <c r="V583" s="386"/>
      <c r="W583" s="386" t="s">
        <v>7941</v>
      </c>
      <c r="X583" s="401" t="s">
        <v>148</v>
      </c>
      <c r="Y583" s="401" t="s">
        <v>208</v>
      </c>
      <c r="Z583" s="401" t="s">
        <v>384</v>
      </c>
      <c r="AA583" s="103"/>
      <c r="AB583" s="103"/>
    </row>
    <row r="584" spans="1:28" ht="280.5">
      <c r="A584" s="386" t="s">
        <v>7948</v>
      </c>
      <c r="B584" s="386" t="s">
        <v>7949</v>
      </c>
      <c r="C584" s="386"/>
      <c r="D584" s="386" t="s">
        <v>7920</v>
      </c>
      <c r="E584" s="386" t="s">
        <v>7950</v>
      </c>
      <c r="F584" s="386" t="s">
        <v>7950</v>
      </c>
      <c r="G584" s="386" t="s">
        <v>7945</v>
      </c>
      <c r="H584" s="431" t="s">
        <v>7951</v>
      </c>
      <c r="I584" s="386" t="s">
        <v>7952</v>
      </c>
      <c r="J584" s="386" t="s">
        <v>7952</v>
      </c>
      <c r="K584" s="386">
        <v>14800</v>
      </c>
      <c r="L584" s="386" t="s">
        <v>6418</v>
      </c>
      <c r="M584" s="386" t="s">
        <v>7949</v>
      </c>
      <c r="N584" s="386"/>
      <c r="O584" s="386" t="s">
        <v>4994</v>
      </c>
      <c r="P584" s="386" t="s">
        <v>6590</v>
      </c>
      <c r="Q584" s="404">
        <v>45627</v>
      </c>
      <c r="R584" s="404">
        <v>46508</v>
      </c>
      <c r="S584" s="386"/>
      <c r="T584" s="386"/>
      <c r="U584" s="386" t="s">
        <v>7953</v>
      </c>
      <c r="V584" s="386"/>
      <c r="W584" s="386"/>
      <c r="X584" s="401" t="s">
        <v>148</v>
      </c>
      <c r="Y584" s="401" t="s">
        <v>208</v>
      </c>
      <c r="Z584" s="401" t="s">
        <v>384</v>
      </c>
      <c r="AA584" s="103"/>
      <c r="AB584" s="103"/>
    </row>
    <row r="585" spans="1:28" ht="409.5">
      <c r="A585" s="386" t="s">
        <v>7954</v>
      </c>
      <c r="B585" s="386">
        <v>22330002</v>
      </c>
      <c r="C585" s="386"/>
      <c r="D585" s="386" t="s">
        <v>3926</v>
      </c>
      <c r="E585" s="386"/>
      <c r="F585" s="386" t="s">
        <v>7955</v>
      </c>
      <c r="G585" s="386" t="s">
        <v>7956</v>
      </c>
      <c r="H585" s="431" t="s">
        <v>72</v>
      </c>
      <c r="I585" s="386">
        <v>47076</v>
      </c>
      <c r="J585" s="386">
        <v>47076</v>
      </c>
      <c r="K585" s="386">
        <v>2585</v>
      </c>
      <c r="L585" s="386" t="s">
        <v>4876</v>
      </c>
      <c r="M585" s="386"/>
      <c r="N585" s="386"/>
      <c r="O585" s="386" t="s">
        <v>4876</v>
      </c>
      <c r="P585" s="386"/>
      <c r="Q585" s="403">
        <v>45383</v>
      </c>
      <c r="R585" s="403">
        <v>45930</v>
      </c>
      <c r="S585" s="386"/>
      <c r="T585" s="386"/>
      <c r="U585" s="386" t="s">
        <v>7957</v>
      </c>
      <c r="V585" s="386" t="s">
        <v>7958</v>
      </c>
      <c r="W585" s="386"/>
      <c r="X585" s="401" t="s">
        <v>148</v>
      </c>
      <c r="Y585" s="401" t="s">
        <v>152</v>
      </c>
      <c r="Z585" s="401" t="s">
        <v>473</v>
      </c>
      <c r="AA585" s="103"/>
      <c r="AB585" s="103"/>
    </row>
    <row r="586" spans="1:28" ht="409.5">
      <c r="A586" s="386" t="s">
        <v>7959</v>
      </c>
      <c r="B586" s="386" t="s">
        <v>7960</v>
      </c>
      <c r="C586" s="386" t="s">
        <v>7961</v>
      </c>
      <c r="D586" s="386" t="s">
        <v>3926</v>
      </c>
      <c r="E586" s="386"/>
      <c r="F586" s="386" t="s">
        <v>7962</v>
      </c>
      <c r="G586" s="386" t="s">
        <v>7963</v>
      </c>
      <c r="H586" s="431" t="s">
        <v>72</v>
      </c>
      <c r="I586" s="386">
        <v>29500</v>
      </c>
      <c r="J586" s="386">
        <v>29500</v>
      </c>
      <c r="K586" s="386">
        <v>10325</v>
      </c>
      <c r="L586" s="386" t="s">
        <v>7964</v>
      </c>
      <c r="M586" s="386"/>
      <c r="N586" s="386"/>
      <c r="O586" s="386" t="s">
        <v>7959</v>
      </c>
      <c r="P586" s="386"/>
      <c r="Q586" s="403">
        <v>45231</v>
      </c>
      <c r="R586" s="403">
        <v>45961</v>
      </c>
      <c r="S586" s="386"/>
      <c r="T586" s="386"/>
      <c r="U586" s="386" t="s">
        <v>7965</v>
      </c>
      <c r="V586" s="386" t="s">
        <v>7966</v>
      </c>
      <c r="W586" s="386"/>
      <c r="X586" s="401" t="s">
        <v>148</v>
      </c>
      <c r="Y586" s="401" t="s">
        <v>152</v>
      </c>
      <c r="Z586" s="401" t="s">
        <v>473</v>
      </c>
      <c r="AA586" s="103"/>
      <c r="AB586" s="103"/>
    </row>
    <row r="587" spans="1:28" ht="306">
      <c r="A587" s="386" t="s">
        <v>7967</v>
      </c>
      <c r="B587" s="386">
        <v>22420073</v>
      </c>
      <c r="C587" s="386"/>
      <c r="D587" s="386" t="s">
        <v>3926</v>
      </c>
      <c r="E587" s="386"/>
      <c r="F587" s="386" t="s">
        <v>7968</v>
      </c>
      <c r="G587" s="386" t="s">
        <v>7969</v>
      </c>
      <c r="H587" s="431" t="s">
        <v>72</v>
      </c>
      <c r="I587" s="386">
        <v>28950</v>
      </c>
      <c r="J587" s="386">
        <v>28950</v>
      </c>
      <c r="K587" s="386">
        <v>0</v>
      </c>
      <c r="L587" s="386" t="s">
        <v>4876</v>
      </c>
      <c r="M587" s="386"/>
      <c r="N587" s="386"/>
      <c r="O587" s="386" t="s">
        <v>4876</v>
      </c>
      <c r="P587" s="386"/>
      <c r="Q587" s="403">
        <v>45566</v>
      </c>
      <c r="R587" s="403">
        <v>46660</v>
      </c>
      <c r="S587" s="386"/>
      <c r="T587" s="386"/>
      <c r="U587" s="386" t="s">
        <v>7970</v>
      </c>
      <c r="V587" s="386"/>
      <c r="W587" s="386"/>
      <c r="X587" s="401" t="s">
        <v>148</v>
      </c>
      <c r="Y587" s="401" t="s">
        <v>152</v>
      </c>
      <c r="Z587" s="401" t="s">
        <v>473</v>
      </c>
      <c r="AA587" s="103"/>
      <c r="AB587" s="103"/>
    </row>
    <row r="588" spans="1:28" ht="409.5">
      <c r="A588" s="386" t="s">
        <v>7959</v>
      </c>
      <c r="B588" s="386" t="s">
        <v>7971</v>
      </c>
      <c r="C588" s="386"/>
      <c r="D588" s="386" t="s">
        <v>3926</v>
      </c>
      <c r="E588" s="386"/>
      <c r="F588" s="386" t="s">
        <v>7972</v>
      </c>
      <c r="G588" s="386" t="s">
        <v>7973</v>
      </c>
      <c r="H588" s="431" t="s">
        <v>72</v>
      </c>
      <c r="I588" s="386">
        <v>87952</v>
      </c>
      <c r="J588" s="386">
        <v>87952</v>
      </c>
      <c r="K588" s="386">
        <v>0</v>
      </c>
      <c r="L588" s="386" t="s">
        <v>7964</v>
      </c>
      <c r="M588" s="386"/>
      <c r="N588" s="386"/>
      <c r="O588" s="386" t="s">
        <v>7959</v>
      </c>
      <c r="P588" s="386"/>
      <c r="Q588" s="403">
        <v>45200</v>
      </c>
      <c r="R588" s="403">
        <v>46295</v>
      </c>
      <c r="S588" s="386"/>
      <c r="T588" s="386"/>
      <c r="U588" s="386" t="s">
        <v>7974</v>
      </c>
      <c r="V588" s="386" t="s">
        <v>7975</v>
      </c>
      <c r="W588" s="386"/>
      <c r="X588" s="401" t="s">
        <v>148</v>
      </c>
      <c r="Y588" s="401" t="s">
        <v>152</v>
      </c>
      <c r="Z588" s="401" t="s">
        <v>473</v>
      </c>
      <c r="AA588" s="103"/>
      <c r="AB588" s="103"/>
    </row>
    <row r="589" spans="1:28" ht="191.25">
      <c r="A589" s="386" t="s">
        <v>7976</v>
      </c>
      <c r="B589" s="386" t="s">
        <v>7977</v>
      </c>
      <c r="C589" s="386"/>
      <c r="D589" s="386" t="s">
        <v>3652</v>
      </c>
      <c r="E589" s="386" t="s">
        <v>7978</v>
      </c>
      <c r="F589" s="386"/>
      <c r="G589" s="386" t="s">
        <v>7979</v>
      </c>
      <c r="H589" s="431" t="s">
        <v>72</v>
      </c>
      <c r="I589" s="386">
        <v>148307</v>
      </c>
      <c r="J589" s="386">
        <v>148307</v>
      </c>
      <c r="K589" s="386">
        <v>86512.3</v>
      </c>
      <c r="L589" s="386" t="s">
        <v>7980</v>
      </c>
      <c r="M589" s="386"/>
      <c r="N589" s="386"/>
      <c r="O589" s="386" t="s">
        <v>7981</v>
      </c>
      <c r="P589" s="386"/>
      <c r="Q589" s="403">
        <v>45474</v>
      </c>
      <c r="R589" s="403">
        <v>46203</v>
      </c>
      <c r="S589" s="386"/>
      <c r="T589" s="386"/>
      <c r="U589" s="386" t="s">
        <v>7982</v>
      </c>
      <c r="V589" s="386"/>
      <c r="W589" s="386"/>
      <c r="X589" s="401" t="s">
        <v>148</v>
      </c>
      <c r="Y589" s="401" t="s">
        <v>152</v>
      </c>
      <c r="Z589" s="401" t="s">
        <v>385</v>
      </c>
      <c r="AA589" s="103"/>
      <c r="AB589" s="103"/>
    </row>
    <row r="590" spans="1:28" ht="114.75">
      <c r="A590" s="405" t="s">
        <v>7696</v>
      </c>
      <c r="B590" s="386" t="s">
        <v>7983</v>
      </c>
      <c r="C590" s="386" t="s">
        <v>691</v>
      </c>
      <c r="D590" s="405" t="s">
        <v>3652</v>
      </c>
      <c r="E590" s="406" t="s">
        <v>7984</v>
      </c>
      <c r="F590" s="407" t="s">
        <v>7985</v>
      </c>
      <c r="G590" s="405" t="s">
        <v>7986</v>
      </c>
      <c r="H590" s="432" t="s">
        <v>7987</v>
      </c>
      <c r="I590" s="386">
        <v>23018</v>
      </c>
      <c r="J590" s="386">
        <v>8658</v>
      </c>
      <c r="K590" s="386">
        <v>4898</v>
      </c>
      <c r="L590" s="386" t="s">
        <v>6321</v>
      </c>
      <c r="M590" s="386" t="s">
        <v>7983</v>
      </c>
      <c r="N590" s="406" t="s">
        <v>7988</v>
      </c>
      <c r="O590" s="407" t="s">
        <v>7989</v>
      </c>
      <c r="P590" s="386" t="s">
        <v>691</v>
      </c>
      <c r="Q590" s="403">
        <v>45658</v>
      </c>
      <c r="R590" s="403">
        <v>46752</v>
      </c>
      <c r="S590" s="386" t="s">
        <v>691</v>
      </c>
      <c r="T590" s="386" t="s">
        <v>691</v>
      </c>
      <c r="U590" s="407" t="s">
        <v>7990</v>
      </c>
      <c r="V590" s="386" t="s">
        <v>691</v>
      </c>
      <c r="W590" s="386" t="s">
        <v>691</v>
      </c>
      <c r="X590" s="408" t="s">
        <v>148</v>
      </c>
      <c r="Y590" s="408" t="s">
        <v>209</v>
      </c>
      <c r="Z590" s="408" t="s">
        <v>172</v>
      </c>
      <c r="AA590" s="103"/>
      <c r="AB590" s="103"/>
    </row>
    <row r="591" spans="1:28" ht="140.25">
      <c r="A591" s="405" t="s">
        <v>7636</v>
      </c>
      <c r="B591" s="386" t="s">
        <v>7991</v>
      </c>
      <c r="C591" s="386" t="s">
        <v>691</v>
      </c>
      <c r="D591" s="405" t="s">
        <v>3652</v>
      </c>
      <c r="E591" s="407" t="s">
        <v>7992</v>
      </c>
      <c r="F591" s="405" t="s">
        <v>7993</v>
      </c>
      <c r="G591" s="405" t="s">
        <v>7994</v>
      </c>
      <c r="H591" s="432" t="s">
        <v>7987</v>
      </c>
      <c r="I591" s="386">
        <v>18557</v>
      </c>
      <c r="J591" s="386">
        <v>10798</v>
      </c>
      <c r="K591" s="386">
        <v>4149</v>
      </c>
      <c r="L591" s="386" t="s">
        <v>6321</v>
      </c>
      <c r="M591" s="386" t="s">
        <v>7991</v>
      </c>
      <c r="N591" s="406" t="s">
        <v>7995</v>
      </c>
      <c r="O591" s="405" t="s">
        <v>7996</v>
      </c>
      <c r="P591" s="386" t="s">
        <v>691</v>
      </c>
      <c r="Q591" s="403">
        <v>44927</v>
      </c>
      <c r="R591" s="409">
        <v>46022</v>
      </c>
      <c r="S591" s="386" t="s">
        <v>691</v>
      </c>
      <c r="T591" s="386" t="s">
        <v>691</v>
      </c>
      <c r="U591" s="407" t="s">
        <v>7997</v>
      </c>
      <c r="V591" s="386" t="s">
        <v>691</v>
      </c>
      <c r="W591" s="386" t="s">
        <v>691</v>
      </c>
      <c r="X591" s="408" t="s">
        <v>149</v>
      </c>
      <c r="Y591" s="408" t="s">
        <v>215</v>
      </c>
      <c r="Z591" s="408" t="s">
        <v>423</v>
      </c>
      <c r="AA591" s="103"/>
      <c r="AB591" s="103"/>
    </row>
    <row r="592" spans="1:28" ht="140.25">
      <c r="A592" s="386" t="s">
        <v>7998</v>
      </c>
      <c r="B592" s="361" t="s">
        <v>7999</v>
      </c>
      <c r="C592" s="386" t="s">
        <v>691</v>
      </c>
      <c r="D592" s="386" t="s">
        <v>3652</v>
      </c>
      <c r="E592" s="410" t="s">
        <v>8000</v>
      </c>
      <c r="F592" s="406" t="s">
        <v>8001</v>
      </c>
      <c r="G592" s="361" t="s">
        <v>8002</v>
      </c>
      <c r="H592" s="431" t="s">
        <v>7987</v>
      </c>
      <c r="I592" s="386">
        <v>1200</v>
      </c>
      <c r="J592" s="386">
        <v>1200</v>
      </c>
      <c r="K592" s="386">
        <v>50</v>
      </c>
      <c r="L592" s="361" t="s">
        <v>8003</v>
      </c>
      <c r="M592" s="361" t="s">
        <v>7999</v>
      </c>
      <c r="N592" s="386" t="s">
        <v>8004</v>
      </c>
      <c r="O592" s="361" t="s">
        <v>8003</v>
      </c>
      <c r="P592" s="386" t="s">
        <v>691</v>
      </c>
      <c r="Q592" s="411">
        <v>45379</v>
      </c>
      <c r="R592" s="403">
        <v>46022</v>
      </c>
      <c r="S592" s="386" t="s">
        <v>691</v>
      </c>
      <c r="T592" s="386" t="s">
        <v>691</v>
      </c>
      <c r="U592" s="361" t="s">
        <v>8005</v>
      </c>
      <c r="V592" s="386" t="s">
        <v>691</v>
      </c>
      <c r="W592" s="386" t="s">
        <v>691</v>
      </c>
      <c r="X592" s="408" t="s">
        <v>149</v>
      </c>
      <c r="Y592" s="408" t="s">
        <v>215</v>
      </c>
      <c r="Z592" s="408" t="s">
        <v>423</v>
      </c>
      <c r="AA592" s="103"/>
      <c r="AB592" s="103"/>
    </row>
    <row r="593" spans="1:28" ht="51">
      <c r="A593" s="386" t="s">
        <v>7998</v>
      </c>
      <c r="B593" s="386" t="s">
        <v>8006</v>
      </c>
      <c r="C593" s="386" t="s">
        <v>691</v>
      </c>
      <c r="D593" s="386" t="s">
        <v>3652</v>
      </c>
      <c r="E593" s="361" t="s">
        <v>8007</v>
      </c>
      <c r="F593" s="406" t="s">
        <v>8008</v>
      </c>
      <c r="G593" s="361" t="s">
        <v>8009</v>
      </c>
      <c r="H593" s="433" t="s">
        <v>7987</v>
      </c>
      <c r="I593" s="386">
        <v>1200</v>
      </c>
      <c r="J593" s="386">
        <v>1200</v>
      </c>
      <c r="K593" s="386">
        <v>800</v>
      </c>
      <c r="L593" s="361" t="s">
        <v>8003</v>
      </c>
      <c r="M593" s="361" t="s">
        <v>8006</v>
      </c>
      <c r="N593" s="386" t="s">
        <v>8004</v>
      </c>
      <c r="O593" s="361" t="s">
        <v>8003</v>
      </c>
      <c r="P593" s="386" t="s">
        <v>691</v>
      </c>
      <c r="Q593" s="403">
        <v>44993</v>
      </c>
      <c r="R593" s="403">
        <v>46022</v>
      </c>
      <c r="S593" s="386" t="s">
        <v>691</v>
      </c>
      <c r="T593" s="386" t="s">
        <v>691</v>
      </c>
      <c r="U593" s="361" t="s">
        <v>8010</v>
      </c>
      <c r="V593" s="386" t="s">
        <v>691</v>
      </c>
      <c r="W593" s="386" t="s">
        <v>691</v>
      </c>
      <c r="X593" s="408" t="s">
        <v>149</v>
      </c>
      <c r="Y593" s="408" t="s">
        <v>215</v>
      </c>
      <c r="Z593" s="408" t="s">
        <v>423</v>
      </c>
      <c r="AA593" s="103"/>
      <c r="AB593" s="103"/>
    </row>
    <row r="594" spans="1:28" ht="63.75">
      <c r="A594" s="386" t="s">
        <v>7998</v>
      </c>
      <c r="B594" s="386" t="s">
        <v>8011</v>
      </c>
      <c r="C594" s="386" t="s">
        <v>691</v>
      </c>
      <c r="D594" s="386" t="s">
        <v>3652</v>
      </c>
      <c r="E594" s="405" t="s">
        <v>8012</v>
      </c>
      <c r="F594" s="406" t="s">
        <v>8013</v>
      </c>
      <c r="G594" s="361" t="s">
        <v>8014</v>
      </c>
      <c r="H594" s="431" t="s">
        <v>7987</v>
      </c>
      <c r="I594" s="386">
        <v>350</v>
      </c>
      <c r="J594" s="386">
        <v>350</v>
      </c>
      <c r="K594" s="386">
        <v>350</v>
      </c>
      <c r="L594" s="361" t="s">
        <v>8003</v>
      </c>
      <c r="M594" s="405" t="s">
        <v>8011</v>
      </c>
      <c r="N594" s="386" t="s">
        <v>8004</v>
      </c>
      <c r="O594" s="361" t="s">
        <v>8003</v>
      </c>
      <c r="P594" s="386" t="s">
        <v>691</v>
      </c>
      <c r="Q594" s="403">
        <v>45747</v>
      </c>
      <c r="R594" s="403">
        <v>46022</v>
      </c>
      <c r="S594" s="386" t="s">
        <v>691</v>
      </c>
      <c r="T594" s="386" t="s">
        <v>691</v>
      </c>
      <c r="U594" s="407" t="s">
        <v>8015</v>
      </c>
      <c r="V594" s="386" t="s">
        <v>691</v>
      </c>
      <c r="W594" s="386" t="s">
        <v>691</v>
      </c>
      <c r="X594" s="408" t="s">
        <v>149</v>
      </c>
      <c r="Y594" s="408" t="s">
        <v>215</v>
      </c>
      <c r="Z594" s="408" t="s">
        <v>423</v>
      </c>
      <c r="AA594" s="103"/>
      <c r="AB594" s="103"/>
    </row>
    <row r="595" spans="1:28" ht="63.75">
      <c r="A595" s="386" t="s">
        <v>7998</v>
      </c>
      <c r="B595" s="361" t="s">
        <v>8016</v>
      </c>
      <c r="C595" s="386" t="s">
        <v>691</v>
      </c>
      <c r="D595" s="386" t="s">
        <v>3652</v>
      </c>
      <c r="E595" s="412" t="s">
        <v>8017</v>
      </c>
      <c r="F595" s="407" t="s">
        <v>8018</v>
      </c>
      <c r="G595" s="361" t="s">
        <v>8019</v>
      </c>
      <c r="H595" s="431" t="s">
        <v>7987</v>
      </c>
      <c r="I595" s="386">
        <v>1100</v>
      </c>
      <c r="J595" s="386">
        <v>1100</v>
      </c>
      <c r="K595" s="386">
        <v>600</v>
      </c>
      <c r="L595" s="361" t="s">
        <v>8003</v>
      </c>
      <c r="M595" s="361" t="s">
        <v>8016</v>
      </c>
      <c r="N595" s="386" t="s">
        <v>8004</v>
      </c>
      <c r="O595" s="361" t="s">
        <v>8003</v>
      </c>
      <c r="P595" s="386" t="s">
        <v>691</v>
      </c>
      <c r="Q595" s="411">
        <v>45379</v>
      </c>
      <c r="R595" s="403">
        <v>46022</v>
      </c>
      <c r="S595" s="386" t="s">
        <v>691</v>
      </c>
      <c r="T595" s="386" t="s">
        <v>691</v>
      </c>
      <c r="U595" s="407" t="s">
        <v>8020</v>
      </c>
      <c r="V595" s="386" t="s">
        <v>691</v>
      </c>
      <c r="W595" s="386" t="s">
        <v>691</v>
      </c>
      <c r="X595" s="408" t="s">
        <v>149</v>
      </c>
      <c r="Y595" s="408" t="s">
        <v>215</v>
      </c>
      <c r="Z595" s="408" t="s">
        <v>423</v>
      </c>
      <c r="AA595" s="103"/>
      <c r="AB595" s="103"/>
    </row>
    <row r="596" spans="1:28" ht="63.75">
      <c r="A596" s="386" t="s">
        <v>7998</v>
      </c>
      <c r="B596" s="361" t="s">
        <v>8021</v>
      </c>
      <c r="C596" s="386" t="s">
        <v>691</v>
      </c>
      <c r="D596" s="386" t="s">
        <v>3652</v>
      </c>
      <c r="E596" s="405" t="s">
        <v>8022</v>
      </c>
      <c r="F596" s="406" t="s">
        <v>8023</v>
      </c>
      <c r="G596" s="361" t="s">
        <v>8024</v>
      </c>
      <c r="H596" s="431" t="s">
        <v>7987</v>
      </c>
      <c r="I596" s="386">
        <v>100</v>
      </c>
      <c r="J596" s="386">
        <v>100</v>
      </c>
      <c r="K596" s="386">
        <v>100</v>
      </c>
      <c r="L596" s="361" t="s">
        <v>8003</v>
      </c>
      <c r="M596" s="361" t="s">
        <v>8021</v>
      </c>
      <c r="N596" s="386" t="s">
        <v>8004</v>
      </c>
      <c r="O596" s="361" t="s">
        <v>8003</v>
      </c>
      <c r="P596" s="386" t="s">
        <v>691</v>
      </c>
      <c r="Q596" s="403">
        <v>45747</v>
      </c>
      <c r="R596" s="403">
        <v>46022</v>
      </c>
      <c r="S596" s="386" t="s">
        <v>691</v>
      </c>
      <c r="T596" s="386" t="s">
        <v>691</v>
      </c>
      <c r="U596" s="406" t="s">
        <v>8025</v>
      </c>
      <c r="V596" s="386" t="s">
        <v>691</v>
      </c>
      <c r="W596" s="386" t="s">
        <v>691</v>
      </c>
      <c r="X596" s="408" t="s">
        <v>149</v>
      </c>
      <c r="Y596" s="408" t="s">
        <v>215</v>
      </c>
      <c r="Z596" s="408" t="s">
        <v>423</v>
      </c>
      <c r="AA596" s="103"/>
      <c r="AB596" s="103"/>
    </row>
    <row r="597" spans="1:28" ht="63.75">
      <c r="A597" s="386" t="s">
        <v>7998</v>
      </c>
      <c r="B597" s="361" t="s">
        <v>8026</v>
      </c>
      <c r="C597" s="386" t="s">
        <v>691</v>
      </c>
      <c r="D597" s="386" t="s">
        <v>3652</v>
      </c>
      <c r="E597" s="405" t="s">
        <v>8027</v>
      </c>
      <c r="F597" s="407" t="s">
        <v>8028</v>
      </c>
      <c r="G597" s="361" t="s">
        <v>8029</v>
      </c>
      <c r="H597" s="431" t="s">
        <v>7987</v>
      </c>
      <c r="I597" s="386">
        <v>500</v>
      </c>
      <c r="J597" s="386">
        <v>500</v>
      </c>
      <c r="K597" s="386">
        <v>500</v>
      </c>
      <c r="L597" s="361" t="s">
        <v>8003</v>
      </c>
      <c r="M597" s="361" t="s">
        <v>8026</v>
      </c>
      <c r="N597" s="386" t="s">
        <v>8004</v>
      </c>
      <c r="O597" s="361" t="s">
        <v>8003</v>
      </c>
      <c r="P597" s="386" t="s">
        <v>691</v>
      </c>
      <c r="Q597" s="403">
        <v>45747</v>
      </c>
      <c r="R597" s="403">
        <v>46022</v>
      </c>
      <c r="S597" s="386" t="s">
        <v>691</v>
      </c>
      <c r="T597" s="386" t="s">
        <v>691</v>
      </c>
      <c r="U597" s="407" t="s">
        <v>8030</v>
      </c>
      <c r="V597" s="386" t="s">
        <v>691</v>
      </c>
      <c r="W597" s="386" t="s">
        <v>691</v>
      </c>
      <c r="X597" s="408" t="s">
        <v>149</v>
      </c>
      <c r="Y597" s="408" t="s">
        <v>215</v>
      </c>
      <c r="Z597" s="408" t="s">
        <v>423</v>
      </c>
      <c r="AA597" s="103"/>
      <c r="AB597" s="103"/>
    </row>
    <row r="598" spans="1:28" ht="382.5">
      <c r="A598" s="386" t="s">
        <v>7636</v>
      </c>
      <c r="B598" s="386" t="s">
        <v>8031</v>
      </c>
      <c r="C598" s="386" t="s">
        <v>691</v>
      </c>
      <c r="D598" s="386" t="s">
        <v>8032</v>
      </c>
      <c r="E598" s="386" t="s">
        <v>8033</v>
      </c>
      <c r="F598" s="386" t="s">
        <v>8034</v>
      </c>
      <c r="G598" s="386" t="s">
        <v>8035</v>
      </c>
      <c r="H598" s="431" t="s">
        <v>8036</v>
      </c>
      <c r="I598" s="386">
        <v>13348</v>
      </c>
      <c r="J598" s="386">
        <v>8704</v>
      </c>
      <c r="K598" s="386">
        <v>8704</v>
      </c>
      <c r="L598" s="386" t="s">
        <v>8037</v>
      </c>
      <c r="M598" s="386" t="s">
        <v>8031</v>
      </c>
      <c r="N598" s="386" t="s">
        <v>8038</v>
      </c>
      <c r="O598" s="386" t="s">
        <v>8037</v>
      </c>
      <c r="P598" s="386" t="s">
        <v>691</v>
      </c>
      <c r="Q598" s="386">
        <v>2025</v>
      </c>
      <c r="R598" s="386">
        <v>2027</v>
      </c>
      <c r="S598" s="386" t="s">
        <v>8039</v>
      </c>
      <c r="T598" s="386" t="s">
        <v>8040</v>
      </c>
      <c r="U598" s="386" t="s">
        <v>8041</v>
      </c>
      <c r="V598" s="386" t="s">
        <v>691</v>
      </c>
      <c r="W598" s="386" t="s">
        <v>691</v>
      </c>
      <c r="X598" s="401" t="s">
        <v>181</v>
      </c>
      <c r="Y598" s="401" t="s">
        <v>166</v>
      </c>
      <c r="Z598" s="401" t="s">
        <v>379</v>
      </c>
      <c r="AA598" s="103"/>
      <c r="AB598" s="103"/>
    </row>
    <row r="599" spans="1:28" ht="409.5">
      <c r="A599" s="386"/>
      <c r="B599" s="386" t="s">
        <v>8042</v>
      </c>
      <c r="C599" s="386"/>
      <c r="D599" s="386"/>
      <c r="E599" s="386" t="s">
        <v>8043</v>
      </c>
      <c r="F599" s="386" t="s">
        <v>8044</v>
      </c>
      <c r="G599" s="386" t="s">
        <v>8045</v>
      </c>
      <c r="H599" s="431" t="s">
        <v>8036</v>
      </c>
      <c r="I599" s="386">
        <v>23579</v>
      </c>
      <c r="J599" s="386">
        <v>14189</v>
      </c>
      <c r="K599" s="386">
        <v>14189</v>
      </c>
      <c r="L599" s="386" t="s">
        <v>8037</v>
      </c>
      <c r="M599" s="386"/>
      <c r="N599" s="386" t="s">
        <v>8046</v>
      </c>
      <c r="O599" s="386"/>
      <c r="P599" s="386"/>
      <c r="Q599" s="386">
        <v>2024</v>
      </c>
      <c r="R599" s="386">
        <v>2026</v>
      </c>
      <c r="S599" s="386"/>
      <c r="T599" s="386"/>
      <c r="U599" s="386" t="s">
        <v>8047</v>
      </c>
      <c r="V599" s="386"/>
      <c r="W599" s="386"/>
      <c r="X599" s="401" t="s">
        <v>126</v>
      </c>
      <c r="Y599" s="401" t="s">
        <v>126</v>
      </c>
      <c r="Z599" s="401" t="s">
        <v>126</v>
      </c>
      <c r="AA599" s="103"/>
      <c r="AB599" s="103"/>
    </row>
    <row r="600" spans="1:28" ht="331.5">
      <c r="A600" s="386"/>
      <c r="B600" s="386" t="s">
        <v>8048</v>
      </c>
      <c r="C600" s="386"/>
      <c r="D600" s="386"/>
      <c r="E600" s="386" t="s">
        <v>8049</v>
      </c>
      <c r="F600" s="386" t="s">
        <v>8050</v>
      </c>
      <c r="G600" s="386" t="s">
        <v>8051</v>
      </c>
      <c r="H600" s="431" t="s">
        <v>8036</v>
      </c>
      <c r="I600" s="386">
        <v>18263</v>
      </c>
      <c r="J600" s="386">
        <v>10811</v>
      </c>
      <c r="K600" s="386">
        <v>10811</v>
      </c>
      <c r="L600" s="386" t="s">
        <v>8037</v>
      </c>
      <c r="M600" s="386"/>
      <c r="N600" s="386"/>
      <c r="O600" s="386"/>
      <c r="P600" s="386"/>
      <c r="Q600" s="386">
        <v>2023</v>
      </c>
      <c r="R600" s="386">
        <v>2025</v>
      </c>
      <c r="S600" s="386" t="s">
        <v>8052</v>
      </c>
      <c r="T600" s="386"/>
      <c r="U600" s="386" t="s">
        <v>8053</v>
      </c>
      <c r="V600" s="386"/>
      <c r="W600" s="386"/>
      <c r="X600" s="401" t="s">
        <v>126</v>
      </c>
      <c r="Y600" s="401" t="s">
        <v>126</v>
      </c>
      <c r="Z600" s="401" t="s">
        <v>126</v>
      </c>
      <c r="AA600" s="103"/>
      <c r="AB600" s="103"/>
    </row>
    <row r="601" spans="1:28" ht="318.75">
      <c r="A601" s="386"/>
      <c r="B601" s="386" t="s">
        <v>8054</v>
      </c>
      <c r="C601" s="386"/>
      <c r="D601" s="386" t="s">
        <v>8055</v>
      </c>
      <c r="E601" s="386" t="s">
        <v>8056</v>
      </c>
      <c r="F601" s="386" t="s">
        <v>8057</v>
      </c>
      <c r="G601" s="386" t="s">
        <v>8058</v>
      </c>
      <c r="H601" s="431" t="s">
        <v>8036</v>
      </c>
      <c r="I601" s="386">
        <v>6947</v>
      </c>
      <c r="J601" s="386">
        <v>4045</v>
      </c>
      <c r="K601" s="386">
        <v>4045</v>
      </c>
      <c r="L601" s="386" t="s">
        <v>8037</v>
      </c>
      <c r="M601" s="386" t="s">
        <v>8054</v>
      </c>
      <c r="N601" s="386" t="s">
        <v>8059</v>
      </c>
      <c r="O601" s="386" t="s">
        <v>8037</v>
      </c>
      <c r="P601" s="386" t="s">
        <v>8060</v>
      </c>
      <c r="Q601" s="386">
        <v>2023</v>
      </c>
      <c r="R601" s="386">
        <v>2025</v>
      </c>
      <c r="S601" s="386"/>
      <c r="T601" s="386"/>
      <c r="U601" s="386" t="s">
        <v>8061</v>
      </c>
      <c r="V601" s="386"/>
      <c r="W601" s="386"/>
      <c r="X601" s="401" t="s">
        <v>181</v>
      </c>
      <c r="Y601" s="401" t="s">
        <v>166</v>
      </c>
      <c r="Z601" s="401" t="s">
        <v>238</v>
      </c>
      <c r="AA601" s="103"/>
      <c r="AB601" s="103"/>
    </row>
    <row r="602" spans="1:28" ht="242.25">
      <c r="A602" s="386" t="s">
        <v>8062</v>
      </c>
      <c r="B602" s="386" t="s">
        <v>8063</v>
      </c>
      <c r="C602" s="386"/>
      <c r="D602" s="386" t="s">
        <v>8064</v>
      </c>
      <c r="E602" s="386" t="s">
        <v>8065</v>
      </c>
      <c r="F602" s="386" t="s">
        <v>8066</v>
      </c>
      <c r="G602" s="386" t="s">
        <v>8067</v>
      </c>
      <c r="H602" s="431" t="s">
        <v>8036</v>
      </c>
      <c r="I602" s="386">
        <v>79526.320000000007</v>
      </c>
      <c r="J602" s="386" t="s">
        <v>8068</v>
      </c>
      <c r="K602" s="386" t="s">
        <v>8069</v>
      </c>
      <c r="L602" s="386" t="s">
        <v>8037</v>
      </c>
      <c r="M602" s="386"/>
      <c r="N602" s="386"/>
      <c r="O602" s="386"/>
      <c r="P602" s="386"/>
      <c r="Q602" s="386">
        <v>2024</v>
      </c>
      <c r="R602" s="386">
        <v>2026</v>
      </c>
      <c r="S602" s="386" t="s">
        <v>8070</v>
      </c>
      <c r="T602" s="386"/>
      <c r="U602" s="386" t="s">
        <v>8071</v>
      </c>
      <c r="V602" s="386"/>
      <c r="W602" s="386"/>
      <c r="X602" s="401" t="s">
        <v>126</v>
      </c>
      <c r="Y602" s="401" t="s">
        <v>126</v>
      </c>
      <c r="Z602" s="401" t="s">
        <v>126</v>
      </c>
      <c r="AA602" s="103"/>
      <c r="AB602" s="103"/>
    </row>
    <row r="603" spans="1:28" ht="191.25">
      <c r="A603" s="386"/>
      <c r="B603" s="386" t="s">
        <v>2909</v>
      </c>
      <c r="C603" s="386"/>
      <c r="D603" s="386" t="s">
        <v>771</v>
      </c>
      <c r="E603" s="386" t="s">
        <v>2908</v>
      </c>
      <c r="F603" s="386" t="s">
        <v>8072</v>
      </c>
      <c r="G603" s="386"/>
      <c r="H603" s="431" t="s">
        <v>8036</v>
      </c>
      <c r="I603" s="386">
        <v>90788</v>
      </c>
      <c r="J603" s="386">
        <v>12154</v>
      </c>
      <c r="K603" s="386">
        <v>12154</v>
      </c>
      <c r="L603" s="386" t="s">
        <v>769</v>
      </c>
      <c r="M603" s="386" t="s">
        <v>2909</v>
      </c>
      <c r="N603" s="386" t="s">
        <v>8073</v>
      </c>
      <c r="O603" s="386"/>
      <c r="P603" s="386"/>
      <c r="Q603" s="386">
        <v>2025</v>
      </c>
      <c r="R603" s="386">
        <v>2029</v>
      </c>
      <c r="S603" s="386" t="s">
        <v>8074</v>
      </c>
      <c r="T603" s="386"/>
      <c r="U603" s="386" t="s">
        <v>8075</v>
      </c>
      <c r="V603" s="386"/>
      <c r="W603" s="386"/>
      <c r="X603" s="401" t="s">
        <v>126</v>
      </c>
      <c r="Y603" s="401" t="s">
        <v>126</v>
      </c>
      <c r="Z603" s="401" t="s">
        <v>126</v>
      </c>
      <c r="AA603" s="103"/>
      <c r="AB603" s="103"/>
    </row>
    <row r="604" spans="1:28" ht="409.5">
      <c r="A604" s="386" t="s">
        <v>7696</v>
      </c>
      <c r="B604" s="386" t="s">
        <v>8076</v>
      </c>
      <c r="C604" s="386" t="s">
        <v>691</v>
      </c>
      <c r="D604" s="386" t="s">
        <v>3652</v>
      </c>
      <c r="E604" s="361" t="s">
        <v>8077</v>
      </c>
      <c r="F604" s="361" t="s">
        <v>8078</v>
      </c>
      <c r="G604" s="386" t="s">
        <v>8079</v>
      </c>
      <c r="H604" s="431" t="s">
        <v>8080</v>
      </c>
      <c r="I604" s="413">
        <v>30762</v>
      </c>
      <c r="J604" s="413">
        <v>18275</v>
      </c>
      <c r="K604" s="413">
        <v>6485</v>
      </c>
      <c r="L604" s="361" t="s">
        <v>8081</v>
      </c>
      <c r="M604" s="386"/>
      <c r="N604" s="386"/>
      <c r="O604" s="386"/>
      <c r="P604" s="386"/>
      <c r="Q604" s="386">
        <v>2023</v>
      </c>
      <c r="R604" s="386">
        <v>2025</v>
      </c>
      <c r="S604" s="361" t="s">
        <v>8082</v>
      </c>
      <c r="T604" s="361" t="s">
        <v>8083</v>
      </c>
      <c r="U604" s="361" t="s">
        <v>8084</v>
      </c>
      <c r="V604" s="361" t="s">
        <v>8085</v>
      </c>
      <c r="W604" s="386" t="s">
        <v>691</v>
      </c>
      <c r="X604" s="408" t="s">
        <v>149</v>
      </c>
      <c r="Y604" s="408" t="s">
        <v>214</v>
      </c>
      <c r="Z604" s="408" t="s">
        <v>290</v>
      </c>
      <c r="AA604" s="103"/>
      <c r="AB604" s="103"/>
    </row>
    <row r="605" spans="1:28" ht="409.5">
      <c r="A605" s="386" t="s">
        <v>7636</v>
      </c>
      <c r="B605" s="386" t="s">
        <v>8086</v>
      </c>
      <c r="C605" s="386"/>
      <c r="D605" s="386" t="s">
        <v>3652</v>
      </c>
      <c r="E605" s="361" t="s">
        <v>8087</v>
      </c>
      <c r="F605" s="361" t="s">
        <v>8088</v>
      </c>
      <c r="G605" s="386" t="s">
        <v>8089</v>
      </c>
      <c r="H605" s="431" t="s">
        <v>8090</v>
      </c>
      <c r="I605" s="413">
        <v>45666.31</v>
      </c>
      <c r="J605" s="413">
        <v>21942</v>
      </c>
      <c r="K605" s="413">
        <v>10515</v>
      </c>
      <c r="L605" s="361" t="s">
        <v>8081</v>
      </c>
      <c r="M605" s="386"/>
      <c r="N605" s="386"/>
      <c r="O605" s="386"/>
      <c r="P605" s="361" t="s">
        <v>8091</v>
      </c>
      <c r="Q605" s="386">
        <v>2024</v>
      </c>
      <c r="R605" s="386">
        <v>2026</v>
      </c>
      <c r="S605" s="386" t="s">
        <v>8092</v>
      </c>
      <c r="T605" s="394" t="s">
        <v>8093</v>
      </c>
      <c r="U605" s="394" t="s">
        <v>8094</v>
      </c>
      <c r="V605" s="394" t="s">
        <v>8095</v>
      </c>
      <c r="W605" s="386"/>
      <c r="X605" s="408" t="s">
        <v>148</v>
      </c>
      <c r="Y605" s="408" t="s">
        <v>152</v>
      </c>
      <c r="Z605" s="408" t="s">
        <v>446</v>
      </c>
      <c r="AA605" s="103"/>
      <c r="AB605" s="103"/>
    </row>
    <row r="606" spans="1:28" ht="409.5">
      <c r="A606" s="386" t="s">
        <v>8096</v>
      </c>
      <c r="B606" s="361" t="s">
        <v>8097</v>
      </c>
      <c r="C606" s="386"/>
      <c r="D606" s="386" t="s">
        <v>8098</v>
      </c>
      <c r="E606" s="361" t="s">
        <v>8099</v>
      </c>
      <c r="F606" s="361" t="s">
        <v>8100</v>
      </c>
      <c r="G606" s="361" t="s">
        <v>8101</v>
      </c>
      <c r="H606" s="431" t="s">
        <v>8080</v>
      </c>
      <c r="I606" s="413">
        <v>21500</v>
      </c>
      <c r="J606" s="413">
        <v>11000</v>
      </c>
      <c r="K606" s="413">
        <v>11000</v>
      </c>
      <c r="L606" s="361" t="s">
        <v>8102</v>
      </c>
      <c r="M606" s="361" t="s">
        <v>8097</v>
      </c>
      <c r="N606" s="386" t="s">
        <v>8103</v>
      </c>
      <c r="O606" s="361" t="s">
        <v>8104</v>
      </c>
      <c r="P606" s="403"/>
      <c r="Q606" s="411">
        <v>45658</v>
      </c>
      <c r="R606" s="403">
        <v>46022</v>
      </c>
      <c r="S606" s="361" t="s">
        <v>8105</v>
      </c>
      <c r="T606" s="361" t="s">
        <v>8106</v>
      </c>
      <c r="U606" s="361" t="s">
        <v>8107</v>
      </c>
      <c r="V606" s="361" t="s">
        <v>8108</v>
      </c>
      <c r="W606" s="386"/>
      <c r="X606" s="408" t="s">
        <v>149</v>
      </c>
      <c r="Y606" s="408" t="s">
        <v>214</v>
      </c>
      <c r="Z606" s="408" t="s">
        <v>450</v>
      </c>
      <c r="AA606" s="103"/>
      <c r="AB606" s="103"/>
    </row>
    <row r="607" spans="1:28" ht="409.5">
      <c r="A607" s="386" t="s">
        <v>8096</v>
      </c>
      <c r="B607" s="386" t="s">
        <v>8109</v>
      </c>
      <c r="C607" s="386"/>
      <c r="D607" s="386" t="s">
        <v>8098</v>
      </c>
      <c r="E607" s="361" t="s">
        <v>8110</v>
      </c>
      <c r="F607" s="361" t="s">
        <v>8111</v>
      </c>
      <c r="G607" s="361" t="s">
        <v>8112</v>
      </c>
      <c r="H607" s="431" t="s">
        <v>8080</v>
      </c>
      <c r="I607" s="413">
        <v>17100</v>
      </c>
      <c r="J607" s="413">
        <v>5000</v>
      </c>
      <c r="K607" s="413">
        <v>5000</v>
      </c>
      <c r="L607" s="361" t="s">
        <v>8102</v>
      </c>
      <c r="M607" s="386" t="s">
        <v>8109</v>
      </c>
      <c r="N607" s="386" t="s">
        <v>8113</v>
      </c>
      <c r="O607" s="361" t="s">
        <v>8104</v>
      </c>
      <c r="P607" s="386"/>
      <c r="Q607" s="411">
        <v>45658</v>
      </c>
      <c r="R607" s="403">
        <v>46022</v>
      </c>
      <c r="S607" s="361" t="s">
        <v>8114</v>
      </c>
      <c r="T607" s="361" t="s">
        <v>8115</v>
      </c>
      <c r="U607" s="361" t="s">
        <v>8116</v>
      </c>
      <c r="V607" s="361" t="s">
        <v>8117</v>
      </c>
      <c r="W607" s="386"/>
      <c r="X607" s="408" t="s">
        <v>149</v>
      </c>
      <c r="Y607" s="408" t="s">
        <v>214</v>
      </c>
      <c r="Z607" s="408" t="s">
        <v>450</v>
      </c>
      <c r="AA607" s="103"/>
      <c r="AB607" s="103"/>
    </row>
    <row r="608" spans="1:28" ht="409.5">
      <c r="A608" s="386" t="s">
        <v>8096</v>
      </c>
      <c r="B608" s="361" t="s">
        <v>8118</v>
      </c>
      <c r="C608" s="386"/>
      <c r="D608" s="386" t="s">
        <v>8098</v>
      </c>
      <c r="E608" s="361" t="s">
        <v>8119</v>
      </c>
      <c r="F608" s="361" t="s">
        <v>8120</v>
      </c>
      <c r="G608" s="361" t="s">
        <v>8112</v>
      </c>
      <c r="H608" s="431" t="s">
        <v>8080</v>
      </c>
      <c r="I608" s="413">
        <v>26900</v>
      </c>
      <c r="J608" s="413">
        <v>11000</v>
      </c>
      <c r="K608" s="413">
        <v>11000</v>
      </c>
      <c r="L608" s="361" t="s">
        <v>8102</v>
      </c>
      <c r="M608" s="361" t="s">
        <v>8118</v>
      </c>
      <c r="N608" s="386" t="s">
        <v>8121</v>
      </c>
      <c r="O608" s="361" t="s">
        <v>8104</v>
      </c>
      <c r="P608" s="386"/>
      <c r="Q608" s="411">
        <v>45658</v>
      </c>
      <c r="R608" s="403">
        <v>46022</v>
      </c>
      <c r="S608" s="361" t="s">
        <v>8122</v>
      </c>
      <c r="T608" s="361" t="s">
        <v>8123</v>
      </c>
      <c r="U608" s="361" t="s">
        <v>8124</v>
      </c>
      <c r="V608" s="361" t="s">
        <v>8125</v>
      </c>
      <c r="W608" s="386"/>
      <c r="X608" s="408" t="s">
        <v>149</v>
      </c>
      <c r="Y608" s="408" t="s">
        <v>214</v>
      </c>
      <c r="Z608" s="408" t="s">
        <v>450</v>
      </c>
      <c r="AA608" s="103"/>
      <c r="AB608" s="103"/>
    </row>
    <row r="609" spans="1:28" ht="409.5">
      <c r="A609" s="386" t="s">
        <v>8126</v>
      </c>
      <c r="B609" s="386" t="s">
        <v>8127</v>
      </c>
      <c r="C609" s="386"/>
      <c r="D609" s="361" t="s">
        <v>8098</v>
      </c>
      <c r="E609" s="361" t="s">
        <v>8128</v>
      </c>
      <c r="F609" s="361" t="s">
        <v>8129</v>
      </c>
      <c r="G609" s="361" t="s">
        <v>8130</v>
      </c>
      <c r="H609" s="434" t="s">
        <v>8131</v>
      </c>
      <c r="I609" s="413">
        <v>7305</v>
      </c>
      <c r="J609" s="413">
        <v>2100</v>
      </c>
      <c r="K609" s="413">
        <v>2100</v>
      </c>
      <c r="L609" s="361" t="s">
        <v>8102</v>
      </c>
      <c r="M609" s="386" t="s">
        <v>8127</v>
      </c>
      <c r="N609" s="386" t="s">
        <v>8132</v>
      </c>
      <c r="O609" s="361" t="s">
        <v>8104</v>
      </c>
      <c r="P609" s="361">
        <v>0</v>
      </c>
      <c r="Q609" s="403">
        <v>45658</v>
      </c>
      <c r="R609" s="403">
        <v>46022</v>
      </c>
      <c r="S609" s="361" t="s">
        <v>8133</v>
      </c>
      <c r="T609" s="361" t="s">
        <v>8106</v>
      </c>
      <c r="U609" s="361" t="s">
        <v>8134</v>
      </c>
      <c r="V609" s="361" t="s">
        <v>8135</v>
      </c>
      <c r="W609" s="386"/>
      <c r="X609" s="408" t="s">
        <v>149</v>
      </c>
      <c r="Y609" s="408" t="s">
        <v>214</v>
      </c>
      <c r="Z609" s="408" t="s">
        <v>290</v>
      </c>
      <c r="AA609" s="103"/>
      <c r="AB609" s="103"/>
    </row>
    <row r="610" spans="1:28" ht="127.5">
      <c r="A610" s="76" t="s">
        <v>7696</v>
      </c>
      <c r="B610" s="76" t="s">
        <v>8136</v>
      </c>
      <c r="C610" s="76"/>
      <c r="D610" s="76" t="s">
        <v>3652</v>
      </c>
      <c r="E610" s="76" t="s">
        <v>8137</v>
      </c>
      <c r="F610" s="76" t="s">
        <v>8138</v>
      </c>
      <c r="G610" s="76" t="s">
        <v>8139</v>
      </c>
      <c r="H610" s="435" t="s">
        <v>8140</v>
      </c>
      <c r="I610" s="414">
        <v>70098</v>
      </c>
      <c r="J610" s="414">
        <v>38335</v>
      </c>
      <c r="K610" s="414">
        <v>5530</v>
      </c>
      <c r="L610" s="76" t="s">
        <v>6321</v>
      </c>
      <c r="M610" s="76"/>
      <c r="N610" s="76"/>
      <c r="O610" s="76" t="s">
        <v>7696</v>
      </c>
      <c r="P610" s="76" t="s">
        <v>8141</v>
      </c>
      <c r="Q610" s="415">
        <v>44562</v>
      </c>
      <c r="R610" s="415">
        <v>46022</v>
      </c>
      <c r="S610" s="76"/>
      <c r="T610" s="76"/>
      <c r="U610" s="76" t="s">
        <v>8142</v>
      </c>
      <c r="V610" s="76"/>
      <c r="W610" s="76"/>
      <c r="X610" s="220" t="s">
        <v>148</v>
      </c>
      <c r="Y610" s="220" t="s">
        <v>152</v>
      </c>
      <c r="Z610" s="220" t="s">
        <v>542</v>
      </c>
      <c r="AA610" s="103"/>
      <c r="AB610" s="103"/>
    </row>
    <row r="611" spans="1:28" ht="191.25">
      <c r="A611" s="76" t="s">
        <v>7696</v>
      </c>
      <c r="B611" s="76" t="s">
        <v>8143</v>
      </c>
      <c r="C611" s="76"/>
      <c r="D611" s="76" t="s">
        <v>3652</v>
      </c>
      <c r="E611" s="76" t="s">
        <v>8144</v>
      </c>
      <c r="F611" s="76" t="s">
        <v>8145</v>
      </c>
      <c r="G611" s="76" t="s">
        <v>8146</v>
      </c>
      <c r="H611" s="435" t="s">
        <v>8140</v>
      </c>
      <c r="I611" s="414">
        <v>86760</v>
      </c>
      <c r="J611" s="414">
        <v>45240</v>
      </c>
      <c r="K611" s="414">
        <v>7760</v>
      </c>
      <c r="L611" s="76" t="s">
        <v>6321</v>
      </c>
      <c r="M611" s="76"/>
      <c r="N611" s="76"/>
      <c r="O611" s="76" t="s">
        <v>7696</v>
      </c>
      <c r="P611" s="76" t="s">
        <v>8141</v>
      </c>
      <c r="Q611" s="415">
        <v>44562</v>
      </c>
      <c r="R611" s="415">
        <v>46022</v>
      </c>
      <c r="S611" s="76"/>
      <c r="T611" s="76"/>
      <c r="U611" s="76" t="s">
        <v>8147</v>
      </c>
      <c r="V611" s="76"/>
      <c r="W611" s="76"/>
      <c r="X611" s="220" t="s">
        <v>148</v>
      </c>
      <c r="Y611" s="220" t="s">
        <v>152</v>
      </c>
      <c r="Z611" s="220" t="s">
        <v>542</v>
      </c>
      <c r="AA611" s="103"/>
      <c r="AB611" s="103"/>
    </row>
    <row r="612" spans="1:28" ht="204">
      <c r="A612" s="76" t="s">
        <v>7696</v>
      </c>
      <c r="B612" s="76" t="s">
        <v>8148</v>
      </c>
      <c r="C612" s="76"/>
      <c r="D612" s="76" t="s">
        <v>3652</v>
      </c>
      <c r="E612" s="76" t="s">
        <v>8149</v>
      </c>
      <c r="F612" s="76" t="s">
        <v>8150</v>
      </c>
      <c r="G612" s="76" t="s">
        <v>8151</v>
      </c>
      <c r="H612" s="435" t="s">
        <v>8140</v>
      </c>
      <c r="I612" s="414">
        <v>49738</v>
      </c>
      <c r="J612" s="76" t="s">
        <v>8152</v>
      </c>
      <c r="K612" s="414">
        <v>5269</v>
      </c>
      <c r="L612" s="76" t="s">
        <v>6321</v>
      </c>
      <c r="M612" s="76"/>
      <c r="N612" s="76"/>
      <c r="O612" s="76" t="s">
        <v>7696</v>
      </c>
      <c r="P612" s="76" t="s">
        <v>8141</v>
      </c>
      <c r="Q612" s="415">
        <v>44927</v>
      </c>
      <c r="R612" s="415">
        <v>46387</v>
      </c>
      <c r="S612" s="76"/>
      <c r="T612" s="76"/>
      <c r="U612" s="76" t="s">
        <v>8153</v>
      </c>
      <c r="V612" s="76"/>
      <c r="W612" s="76"/>
      <c r="X612" s="220" t="s">
        <v>148</v>
      </c>
      <c r="Y612" s="220" t="s">
        <v>152</v>
      </c>
      <c r="Z612" s="220" t="s">
        <v>498</v>
      </c>
      <c r="AA612" s="103"/>
      <c r="AB612" s="103"/>
    </row>
    <row r="613" spans="1:28" ht="191.25">
      <c r="A613" s="76" t="s">
        <v>7696</v>
      </c>
      <c r="B613" s="76" t="s">
        <v>8154</v>
      </c>
      <c r="C613" s="76"/>
      <c r="D613" s="76" t="s">
        <v>3652</v>
      </c>
      <c r="E613" s="76" t="s">
        <v>8155</v>
      </c>
      <c r="F613" s="76" t="s">
        <v>8156</v>
      </c>
      <c r="G613" s="76" t="s">
        <v>8157</v>
      </c>
      <c r="H613" s="435" t="s">
        <v>8140</v>
      </c>
      <c r="I613" s="414">
        <v>55929</v>
      </c>
      <c r="J613" s="76" t="s">
        <v>8158</v>
      </c>
      <c r="K613" s="414">
        <v>12955</v>
      </c>
      <c r="L613" s="76" t="s">
        <v>6321</v>
      </c>
      <c r="M613" s="76"/>
      <c r="N613" s="76"/>
      <c r="O613" s="76" t="s">
        <v>7696</v>
      </c>
      <c r="P613" s="76" t="s">
        <v>8159</v>
      </c>
      <c r="Q613" s="415">
        <v>45292</v>
      </c>
      <c r="R613" s="415">
        <v>46387</v>
      </c>
      <c r="S613" s="76"/>
      <c r="T613" s="76"/>
      <c r="U613" s="76" t="s">
        <v>8160</v>
      </c>
      <c r="V613" s="76"/>
      <c r="W613" s="76"/>
      <c r="X613" s="220" t="s">
        <v>148</v>
      </c>
      <c r="Y613" s="220" t="s">
        <v>152</v>
      </c>
      <c r="Z613" s="220" t="s">
        <v>542</v>
      </c>
      <c r="AA613" s="103"/>
      <c r="AB613" s="103"/>
    </row>
    <row r="614" spans="1:28" ht="242.25">
      <c r="A614" s="76" t="s">
        <v>7636</v>
      </c>
      <c r="B614" s="76" t="s">
        <v>8161</v>
      </c>
      <c r="C614" s="76"/>
      <c r="D614" s="76" t="s">
        <v>3652</v>
      </c>
      <c r="E614" s="76" t="s">
        <v>8162</v>
      </c>
      <c r="F614" s="76" t="s">
        <v>8163</v>
      </c>
      <c r="G614" s="76" t="s">
        <v>8164</v>
      </c>
      <c r="H614" s="435" t="s">
        <v>8140</v>
      </c>
      <c r="I614" s="416">
        <v>34955.79</v>
      </c>
      <c r="J614" s="76" t="s">
        <v>8165</v>
      </c>
      <c r="K614" s="414">
        <v>8146</v>
      </c>
      <c r="L614" s="76" t="s">
        <v>6321</v>
      </c>
      <c r="M614" s="76"/>
      <c r="N614" s="76"/>
      <c r="O614" s="76" t="s">
        <v>7636</v>
      </c>
      <c r="P614" s="76" t="s">
        <v>8141</v>
      </c>
      <c r="Q614" s="415">
        <v>45292</v>
      </c>
      <c r="R614" s="415">
        <v>46387</v>
      </c>
      <c r="S614" s="76"/>
      <c r="T614" s="76"/>
      <c r="U614" s="76" t="s">
        <v>8166</v>
      </c>
      <c r="V614" s="76"/>
      <c r="W614" s="76"/>
      <c r="X614" s="220" t="s">
        <v>148</v>
      </c>
      <c r="Y614" s="220" t="s">
        <v>152</v>
      </c>
      <c r="Z614" s="220" t="s">
        <v>498</v>
      </c>
      <c r="AA614" s="103"/>
      <c r="AB614" s="103"/>
    </row>
    <row r="615" spans="1:28" ht="382.5">
      <c r="A615" s="76" t="s">
        <v>8167</v>
      </c>
      <c r="B615" s="76" t="s">
        <v>8168</v>
      </c>
      <c r="C615" s="76" t="s">
        <v>8169</v>
      </c>
      <c r="D615" s="76" t="s">
        <v>8170</v>
      </c>
      <c r="E615" s="76" t="s">
        <v>8171</v>
      </c>
      <c r="F615" s="76" t="s">
        <v>8172</v>
      </c>
      <c r="G615" s="76" t="s">
        <v>8173</v>
      </c>
      <c r="H615" s="435" t="s">
        <v>8140</v>
      </c>
      <c r="I615" s="76" t="s">
        <v>8174</v>
      </c>
      <c r="J615" s="76" t="s">
        <v>8175</v>
      </c>
      <c r="K615" s="76">
        <v>0</v>
      </c>
      <c r="L615" s="76" t="s">
        <v>8176</v>
      </c>
      <c r="M615" s="76" t="s">
        <v>8177</v>
      </c>
      <c r="N615" s="76"/>
      <c r="O615" s="76" t="s">
        <v>8178</v>
      </c>
      <c r="P615" s="76" t="s">
        <v>8179</v>
      </c>
      <c r="Q615" s="415">
        <v>45689</v>
      </c>
      <c r="R615" s="415">
        <v>46418</v>
      </c>
      <c r="S615" s="76"/>
      <c r="T615" s="76"/>
      <c r="U615" s="76" t="s">
        <v>8180</v>
      </c>
      <c r="V615" s="76"/>
      <c r="W615" s="76"/>
      <c r="X615" s="220" t="s">
        <v>148</v>
      </c>
      <c r="Y615" s="220" t="s">
        <v>152</v>
      </c>
      <c r="Z615" s="220" t="s">
        <v>498</v>
      </c>
      <c r="AA615" s="103"/>
      <c r="AB615" s="103"/>
    </row>
    <row r="616" spans="1:28" ht="115.5">
      <c r="A616" s="76" t="s">
        <v>8181</v>
      </c>
      <c r="B616" s="76" t="s">
        <v>8182</v>
      </c>
      <c r="C616" s="91"/>
      <c r="D616" s="91" t="s">
        <v>6054</v>
      </c>
      <c r="E616" s="107" t="s">
        <v>8183</v>
      </c>
      <c r="F616" s="76" t="s">
        <v>8184</v>
      </c>
      <c r="G616" s="91"/>
      <c r="H616" s="436" t="s">
        <v>8185</v>
      </c>
      <c r="I616" s="91">
        <v>480</v>
      </c>
      <c r="J616" s="91">
        <v>396.82</v>
      </c>
      <c r="K616" s="91">
        <v>396.82</v>
      </c>
      <c r="L616" s="76" t="s">
        <v>5854</v>
      </c>
      <c r="M616" s="76" t="s">
        <v>8182</v>
      </c>
      <c r="N616" s="107" t="s">
        <v>8186</v>
      </c>
      <c r="O616" s="91" t="s">
        <v>4974</v>
      </c>
      <c r="P616" s="91"/>
      <c r="Q616" s="417">
        <v>45992</v>
      </c>
      <c r="R616" s="417">
        <v>45993</v>
      </c>
      <c r="S616" s="91"/>
      <c r="T616" s="91"/>
      <c r="U616" s="76" t="s">
        <v>8187</v>
      </c>
      <c r="V616" s="107"/>
      <c r="W616" s="91"/>
      <c r="X616" s="274" t="s">
        <v>149</v>
      </c>
      <c r="Y616" s="274" t="s">
        <v>214</v>
      </c>
      <c r="Z616" s="274" t="s">
        <v>253</v>
      </c>
      <c r="AA616" s="103"/>
      <c r="AB616" s="103"/>
    </row>
    <row r="617" spans="1:28" ht="115.5">
      <c r="A617" s="128" t="s">
        <v>8188</v>
      </c>
      <c r="B617" s="128" t="s">
        <v>8189</v>
      </c>
      <c r="C617" s="91"/>
      <c r="D617" s="91" t="s">
        <v>3652</v>
      </c>
      <c r="E617" s="107" t="s">
        <v>8190</v>
      </c>
      <c r="F617" s="76" t="s">
        <v>8191</v>
      </c>
      <c r="G617" s="91"/>
      <c r="H617" s="435" t="s">
        <v>8192</v>
      </c>
      <c r="I617" s="76" t="s">
        <v>8193</v>
      </c>
      <c r="J617" s="76" t="s">
        <v>8193</v>
      </c>
      <c r="K617" s="76" t="s">
        <v>8193</v>
      </c>
      <c r="L617" s="76" t="s">
        <v>6306</v>
      </c>
      <c r="M617" s="107" t="s">
        <v>8194</v>
      </c>
      <c r="N617" s="76" t="s">
        <v>8195</v>
      </c>
      <c r="O617" s="91" t="s">
        <v>7932</v>
      </c>
      <c r="P617" s="91"/>
      <c r="Q617" s="417">
        <v>45211</v>
      </c>
      <c r="R617" s="417">
        <v>46671</v>
      </c>
      <c r="S617" s="76"/>
      <c r="T617" s="76"/>
      <c r="U617" s="76" t="s">
        <v>8196</v>
      </c>
      <c r="V617" s="107"/>
      <c r="W617" s="91"/>
      <c r="X617" s="274" t="s">
        <v>149</v>
      </c>
      <c r="Y617" s="274" t="s">
        <v>215</v>
      </c>
      <c r="Z617" s="274" t="s">
        <v>526</v>
      </c>
      <c r="AA617" s="103"/>
      <c r="AB617" s="103"/>
    </row>
    <row r="618" spans="1:28" ht="128.25">
      <c r="A618" s="91"/>
      <c r="B618" s="91">
        <v>22430163</v>
      </c>
      <c r="C618" s="91"/>
      <c r="D618" s="128" t="s">
        <v>3652</v>
      </c>
      <c r="E618" s="76" t="s">
        <v>8197</v>
      </c>
      <c r="F618" s="107" t="s">
        <v>8198</v>
      </c>
      <c r="G618" s="91"/>
      <c r="H618" s="437" t="s">
        <v>8199</v>
      </c>
      <c r="I618" s="107" t="s">
        <v>8193</v>
      </c>
      <c r="J618" s="91" t="s">
        <v>8193</v>
      </c>
      <c r="K618" s="107" t="s">
        <v>8193</v>
      </c>
      <c r="L618" s="107" t="s">
        <v>8200</v>
      </c>
      <c r="M618" s="338">
        <v>22430163</v>
      </c>
      <c r="N618" s="107" t="s">
        <v>8201</v>
      </c>
      <c r="O618" s="107" t="s">
        <v>4876</v>
      </c>
      <c r="P618" s="91"/>
      <c r="Q618" s="417">
        <v>45689</v>
      </c>
      <c r="R618" s="417">
        <v>46174</v>
      </c>
      <c r="S618" s="227"/>
      <c r="T618" s="91"/>
      <c r="U618" s="107" t="s">
        <v>8202</v>
      </c>
      <c r="V618" s="107"/>
      <c r="W618" s="91"/>
      <c r="X618" s="274" t="s">
        <v>148</v>
      </c>
      <c r="Y618" s="274" t="s">
        <v>168</v>
      </c>
      <c r="Z618" s="274" t="s">
        <v>388</v>
      </c>
      <c r="AA618" s="103"/>
      <c r="AB618" s="103"/>
    </row>
    <row r="619" spans="1:28" ht="128.25">
      <c r="A619" s="91"/>
      <c r="B619" s="91">
        <v>22410100</v>
      </c>
      <c r="C619" s="91"/>
      <c r="D619" s="128" t="s">
        <v>3652</v>
      </c>
      <c r="E619" s="76" t="s">
        <v>8203</v>
      </c>
      <c r="F619" s="107" t="s">
        <v>8204</v>
      </c>
      <c r="G619" s="91"/>
      <c r="H619" s="435" t="s">
        <v>8205</v>
      </c>
      <c r="I619" s="128" t="s">
        <v>8193</v>
      </c>
      <c r="J619" s="91" t="s">
        <v>8193</v>
      </c>
      <c r="K619" s="91" t="s">
        <v>8193</v>
      </c>
      <c r="L619" s="107" t="s">
        <v>6267</v>
      </c>
      <c r="M619" s="91">
        <v>224101000</v>
      </c>
      <c r="N619" s="107" t="s">
        <v>8201</v>
      </c>
      <c r="O619" s="107" t="s">
        <v>4876</v>
      </c>
      <c r="P619" s="91"/>
      <c r="Q619" s="417">
        <v>45536</v>
      </c>
      <c r="R619" s="417">
        <v>46081</v>
      </c>
      <c r="S619" s="91"/>
      <c r="T619" s="91"/>
      <c r="U619" s="107" t="s">
        <v>8206</v>
      </c>
      <c r="V619" s="91"/>
      <c r="W619" s="91"/>
      <c r="X619" s="274" t="s">
        <v>148</v>
      </c>
      <c r="Y619" s="274" t="s">
        <v>168</v>
      </c>
      <c r="Z619" s="274" t="s">
        <v>388</v>
      </c>
      <c r="AA619" s="103"/>
      <c r="AB619" s="103"/>
    </row>
    <row r="620" spans="1:28" ht="204.75">
      <c r="A620" s="418" t="s">
        <v>7696</v>
      </c>
      <c r="B620" s="419" t="s">
        <v>8207</v>
      </c>
      <c r="C620" s="370"/>
      <c r="D620" s="370" t="s">
        <v>3652</v>
      </c>
      <c r="E620" s="420" t="s">
        <v>8208</v>
      </c>
      <c r="F620" s="370"/>
      <c r="G620" s="370"/>
      <c r="H620" s="438" t="s">
        <v>113</v>
      </c>
      <c r="I620" s="370">
        <v>14720</v>
      </c>
      <c r="J620" s="370"/>
      <c r="K620" s="421">
        <v>3303</v>
      </c>
      <c r="L620" s="374" t="s">
        <v>8209</v>
      </c>
      <c r="M620" s="419" t="s">
        <v>8207</v>
      </c>
      <c r="N620" s="374" t="s">
        <v>8210</v>
      </c>
      <c r="O620" s="418" t="s">
        <v>7696</v>
      </c>
      <c r="P620" s="370"/>
      <c r="Q620" s="419">
        <v>2025</v>
      </c>
      <c r="R620" s="419">
        <v>2027</v>
      </c>
      <c r="S620" s="91"/>
      <c r="T620" s="91"/>
      <c r="U620" s="76" t="s">
        <v>8211</v>
      </c>
      <c r="V620" s="91"/>
      <c r="W620" s="91"/>
      <c r="X620" s="274" t="s">
        <v>149</v>
      </c>
      <c r="Y620" s="274" t="s">
        <v>213</v>
      </c>
      <c r="Z620" s="274" t="s">
        <v>391</v>
      </c>
      <c r="AA620" s="103"/>
      <c r="AB620" s="103"/>
    </row>
    <row r="621" spans="1:28" ht="204.75">
      <c r="A621" s="418" t="s">
        <v>7696</v>
      </c>
      <c r="B621" s="419" t="s">
        <v>8212</v>
      </c>
      <c r="C621" s="370"/>
      <c r="D621" s="370" t="s">
        <v>3652</v>
      </c>
      <c r="E621" s="420" t="s">
        <v>8213</v>
      </c>
      <c r="F621" s="370"/>
      <c r="G621" s="370"/>
      <c r="H621" s="438" t="s">
        <v>113</v>
      </c>
      <c r="I621" s="370">
        <v>49765</v>
      </c>
      <c r="J621" s="370"/>
      <c r="K621" s="421">
        <v>7177</v>
      </c>
      <c r="L621" s="374" t="s">
        <v>8209</v>
      </c>
      <c r="M621" s="419" t="s">
        <v>8212</v>
      </c>
      <c r="N621" s="374" t="s">
        <v>8210</v>
      </c>
      <c r="O621" s="418" t="s">
        <v>7696</v>
      </c>
      <c r="P621" s="370"/>
      <c r="Q621" s="419">
        <v>2025</v>
      </c>
      <c r="R621" s="419">
        <v>2028</v>
      </c>
      <c r="S621" s="91"/>
      <c r="T621" s="91"/>
      <c r="U621" s="76" t="s">
        <v>8214</v>
      </c>
      <c r="V621" s="91"/>
      <c r="W621" s="91"/>
      <c r="X621" s="274" t="s">
        <v>148</v>
      </c>
      <c r="Y621" s="274" t="s">
        <v>207</v>
      </c>
      <c r="Z621" s="274" t="s">
        <v>444</v>
      </c>
      <c r="AA621" s="103"/>
      <c r="AB621" s="103"/>
    </row>
    <row r="622" spans="1:28" ht="141">
      <c r="A622" s="418" t="s">
        <v>7696</v>
      </c>
      <c r="B622" s="419" t="s">
        <v>8215</v>
      </c>
      <c r="C622" s="370"/>
      <c r="D622" s="370" t="s">
        <v>3652</v>
      </c>
      <c r="E622" s="420" t="s">
        <v>8216</v>
      </c>
      <c r="F622" s="370"/>
      <c r="G622" s="370"/>
      <c r="H622" s="438" t="s">
        <v>113</v>
      </c>
      <c r="I622" s="370">
        <v>32292</v>
      </c>
      <c r="J622" s="370"/>
      <c r="K622" s="421">
        <v>3061</v>
      </c>
      <c r="L622" s="374" t="s">
        <v>8209</v>
      </c>
      <c r="M622" s="419" t="s">
        <v>8215</v>
      </c>
      <c r="N622" s="374" t="s">
        <v>8210</v>
      </c>
      <c r="O622" s="418" t="s">
        <v>7696</v>
      </c>
      <c r="P622" s="370"/>
      <c r="Q622" s="419">
        <v>2025</v>
      </c>
      <c r="R622" s="419">
        <v>2027</v>
      </c>
      <c r="S622" s="91"/>
      <c r="T622" s="91"/>
      <c r="U622" s="76" t="s">
        <v>8217</v>
      </c>
      <c r="V622" s="91"/>
      <c r="W622" s="91"/>
      <c r="X622" s="274" t="s">
        <v>148</v>
      </c>
      <c r="Y622" s="274" t="s">
        <v>207</v>
      </c>
      <c r="Z622" s="274" t="s">
        <v>444</v>
      </c>
      <c r="AA622" s="103"/>
      <c r="AB622" s="103"/>
    </row>
    <row r="623" spans="1:28" ht="192">
      <c r="A623" s="418" t="s">
        <v>7696</v>
      </c>
      <c r="B623" s="419" t="s">
        <v>8218</v>
      </c>
      <c r="C623" s="370"/>
      <c r="D623" s="370" t="s">
        <v>3652</v>
      </c>
      <c r="E623" s="420" t="s">
        <v>8219</v>
      </c>
      <c r="F623" s="370"/>
      <c r="G623" s="370"/>
      <c r="H623" s="438" t="s">
        <v>113</v>
      </c>
      <c r="I623" s="370">
        <v>88550</v>
      </c>
      <c r="J623" s="370"/>
      <c r="K623" s="421">
        <v>9566</v>
      </c>
      <c r="L623" s="374" t="s">
        <v>8209</v>
      </c>
      <c r="M623" s="419" t="s">
        <v>8218</v>
      </c>
      <c r="N623" s="374" t="s">
        <v>8210</v>
      </c>
      <c r="O623" s="418" t="s">
        <v>7696</v>
      </c>
      <c r="P623" s="370"/>
      <c r="Q623" s="419">
        <v>2024</v>
      </c>
      <c r="R623" s="419">
        <v>2027</v>
      </c>
      <c r="S623" s="91"/>
      <c r="T623" s="91"/>
      <c r="U623" s="76" t="s">
        <v>8220</v>
      </c>
      <c r="V623" s="91"/>
      <c r="W623" s="91"/>
      <c r="X623" s="274" t="s">
        <v>149</v>
      </c>
      <c r="Y623" s="274" t="s">
        <v>213</v>
      </c>
      <c r="Z623" s="274" t="s">
        <v>391</v>
      </c>
      <c r="AA623" s="103"/>
      <c r="AB623" s="103"/>
    </row>
    <row r="624" spans="1:28" ht="153.75">
      <c r="A624" s="418" t="s">
        <v>7696</v>
      </c>
      <c r="B624" s="419" t="s">
        <v>8221</v>
      </c>
      <c r="C624" s="370"/>
      <c r="D624" s="370" t="s">
        <v>3652</v>
      </c>
      <c r="E624" s="420" t="s">
        <v>8222</v>
      </c>
      <c r="F624" s="370"/>
      <c r="G624" s="370"/>
      <c r="H624" s="438" t="s">
        <v>113</v>
      </c>
      <c r="I624" s="370">
        <v>25084</v>
      </c>
      <c r="J624" s="370"/>
      <c r="K624" s="421">
        <v>5008</v>
      </c>
      <c r="L624" s="374" t="s">
        <v>8209</v>
      </c>
      <c r="M624" s="419" t="s">
        <v>8221</v>
      </c>
      <c r="N624" s="374" t="s">
        <v>8210</v>
      </c>
      <c r="O624" s="418" t="s">
        <v>7696</v>
      </c>
      <c r="P624" s="370"/>
      <c r="Q624" s="419">
        <v>2024</v>
      </c>
      <c r="R624" s="419">
        <v>2026</v>
      </c>
      <c r="S624" s="91"/>
      <c r="T624" s="91"/>
      <c r="U624" s="76" t="s">
        <v>8223</v>
      </c>
      <c r="V624" s="91"/>
      <c r="W624" s="91"/>
      <c r="X624" s="274" t="s">
        <v>149</v>
      </c>
      <c r="Y624" s="274" t="s">
        <v>214</v>
      </c>
      <c r="Z624" s="274" t="s">
        <v>450</v>
      </c>
      <c r="AA624" s="103"/>
      <c r="AB624" s="103"/>
    </row>
    <row r="625" spans="1:28" ht="192">
      <c r="A625" s="418" t="s">
        <v>7696</v>
      </c>
      <c r="B625" s="419" t="s">
        <v>8224</v>
      </c>
      <c r="C625" s="370"/>
      <c r="D625" s="370" t="s">
        <v>3652</v>
      </c>
      <c r="E625" s="420" t="s">
        <v>8225</v>
      </c>
      <c r="F625" s="370"/>
      <c r="G625" s="370"/>
      <c r="H625" s="438" t="s">
        <v>113</v>
      </c>
      <c r="I625" s="370">
        <v>54981</v>
      </c>
      <c r="J625" s="370"/>
      <c r="K625" s="421">
        <v>11311</v>
      </c>
      <c r="L625" s="374" t="s">
        <v>8209</v>
      </c>
      <c r="M625" s="419" t="s">
        <v>8224</v>
      </c>
      <c r="N625" s="374" t="s">
        <v>8210</v>
      </c>
      <c r="O625" s="418" t="s">
        <v>7696</v>
      </c>
      <c r="P625" s="370"/>
      <c r="Q625" s="419">
        <v>2024</v>
      </c>
      <c r="R625" s="419">
        <v>2026</v>
      </c>
      <c r="S625" s="91"/>
      <c r="T625" s="91"/>
      <c r="U625" s="76" t="s">
        <v>8226</v>
      </c>
      <c r="V625" s="91"/>
      <c r="W625" s="91"/>
      <c r="X625" s="274" t="s">
        <v>149</v>
      </c>
      <c r="Y625" s="274" t="s">
        <v>214</v>
      </c>
      <c r="Z625" s="274" t="s">
        <v>544</v>
      </c>
      <c r="AA625" s="103"/>
      <c r="AB625" s="103"/>
    </row>
    <row r="626" spans="1:28" ht="179.25">
      <c r="A626" s="418" t="s">
        <v>7696</v>
      </c>
      <c r="B626" s="419" t="s">
        <v>8227</v>
      </c>
      <c r="C626" s="370"/>
      <c r="D626" s="370" t="s">
        <v>3652</v>
      </c>
      <c r="E626" s="420" t="s">
        <v>8228</v>
      </c>
      <c r="F626" s="370"/>
      <c r="G626" s="370"/>
      <c r="H626" s="438" t="s">
        <v>113</v>
      </c>
      <c r="I626" s="370">
        <v>81064</v>
      </c>
      <c r="J626" s="370"/>
      <c r="K626" s="421">
        <v>8871</v>
      </c>
      <c r="L626" s="374" t="s">
        <v>8209</v>
      </c>
      <c r="M626" s="419" t="s">
        <v>8227</v>
      </c>
      <c r="N626" s="374" t="s">
        <v>8210</v>
      </c>
      <c r="O626" s="418" t="s">
        <v>7696</v>
      </c>
      <c r="P626" s="370"/>
      <c r="Q626" s="419">
        <v>2024</v>
      </c>
      <c r="R626" s="419">
        <v>2027</v>
      </c>
      <c r="S626" s="91"/>
      <c r="T626" s="91"/>
      <c r="U626" s="76" t="s">
        <v>8229</v>
      </c>
      <c r="V626" s="91"/>
      <c r="W626" s="91"/>
      <c r="X626" s="274" t="s">
        <v>149</v>
      </c>
      <c r="Y626" s="274" t="s">
        <v>214</v>
      </c>
      <c r="Z626" s="274" t="s">
        <v>359</v>
      </c>
      <c r="AA626" s="103"/>
      <c r="AB626" s="103"/>
    </row>
    <row r="627" spans="1:28" ht="204.75">
      <c r="A627" s="418" t="s">
        <v>7696</v>
      </c>
      <c r="B627" s="419" t="s">
        <v>8230</v>
      </c>
      <c r="C627" s="370"/>
      <c r="D627" s="370" t="s">
        <v>3652</v>
      </c>
      <c r="E627" s="420" t="s">
        <v>8231</v>
      </c>
      <c r="F627" s="370"/>
      <c r="G627" s="370"/>
      <c r="H627" s="438" t="s">
        <v>113</v>
      </c>
      <c r="I627" s="370">
        <v>67472</v>
      </c>
      <c r="J627" s="370"/>
      <c r="K627" s="421">
        <v>10242</v>
      </c>
      <c r="L627" s="374" t="s">
        <v>8209</v>
      </c>
      <c r="M627" s="419" t="s">
        <v>8230</v>
      </c>
      <c r="N627" s="374" t="s">
        <v>8210</v>
      </c>
      <c r="O627" s="418" t="s">
        <v>7696</v>
      </c>
      <c r="P627" s="370"/>
      <c r="Q627" s="419">
        <v>2024</v>
      </c>
      <c r="R627" s="419">
        <v>2027</v>
      </c>
      <c r="S627" s="91"/>
      <c r="T627" s="91"/>
      <c r="U627" s="76" t="s">
        <v>8232</v>
      </c>
      <c r="V627" s="91"/>
      <c r="W627" s="91"/>
      <c r="X627" s="274" t="s">
        <v>149</v>
      </c>
      <c r="Y627" s="274" t="s">
        <v>214</v>
      </c>
      <c r="Z627" s="274" t="s">
        <v>450</v>
      </c>
      <c r="AA627" s="103"/>
      <c r="AB627" s="103"/>
    </row>
    <row r="628" spans="1:28" ht="204.75">
      <c r="A628" s="418" t="s">
        <v>7696</v>
      </c>
      <c r="B628" s="419" t="s">
        <v>8233</v>
      </c>
      <c r="C628" s="370"/>
      <c r="D628" s="370" t="s">
        <v>3652</v>
      </c>
      <c r="E628" s="420" t="s">
        <v>8234</v>
      </c>
      <c r="F628" s="370"/>
      <c r="G628" s="370"/>
      <c r="H628" s="438" t="s">
        <v>113</v>
      </c>
      <c r="I628" s="370">
        <v>76705</v>
      </c>
      <c r="J628" s="370">
        <v>50543</v>
      </c>
      <c r="K628" s="421">
        <v>17983</v>
      </c>
      <c r="L628" s="374" t="s">
        <v>8209</v>
      </c>
      <c r="M628" s="419" t="s">
        <v>8233</v>
      </c>
      <c r="N628" s="374" t="s">
        <v>8210</v>
      </c>
      <c r="O628" s="418" t="s">
        <v>7696</v>
      </c>
      <c r="P628" s="370"/>
      <c r="Q628" s="419">
        <v>2023</v>
      </c>
      <c r="R628" s="419">
        <v>2025</v>
      </c>
      <c r="S628" s="91"/>
      <c r="T628" s="91"/>
      <c r="U628" s="76" t="s">
        <v>8235</v>
      </c>
      <c r="V628" s="91"/>
      <c r="W628" s="91"/>
      <c r="X628" s="274" t="s">
        <v>149</v>
      </c>
      <c r="Y628" s="274" t="s">
        <v>213</v>
      </c>
      <c r="Z628" s="274" t="s">
        <v>391</v>
      </c>
      <c r="AA628" s="103"/>
      <c r="AB628" s="103"/>
    </row>
    <row r="629" spans="1:28" ht="192">
      <c r="A629" s="418" t="s">
        <v>7696</v>
      </c>
      <c r="B629" s="419" t="s">
        <v>8236</v>
      </c>
      <c r="C629" s="370"/>
      <c r="D629" s="370" t="s">
        <v>3652</v>
      </c>
      <c r="E629" s="420" t="s">
        <v>8237</v>
      </c>
      <c r="F629" s="370"/>
      <c r="G629" s="370"/>
      <c r="H629" s="438" t="s">
        <v>113</v>
      </c>
      <c r="I629" s="370">
        <v>70725</v>
      </c>
      <c r="J629" s="370">
        <v>41738</v>
      </c>
      <c r="K629" s="421">
        <v>13635</v>
      </c>
      <c r="L629" s="374" t="s">
        <v>8209</v>
      </c>
      <c r="M629" s="419" t="s">
        <v>8236</v>
      </c>
      <c r="N629" s="374" t="s">
        <v>8210</v>
      </c>
      <c r="O629" s="418" t="s">
        <v>7696</v>
      </c>
      <c r="P629" s="370"/>
      <c r="Q629" s="419">
        <v>2023</v>
      </c>
      <c r="R629" s="419">
        <v>2025</v>
      </c>
      <c r="S629" s="91"/>
      <c r="T629" s="91"/>
      <c r="U629" s="76" t="s">
        <v>8238</v>
      </c>
      <c r="V629" s="91"/>
      <c r="W629" s="91"/>
      <c r="X629" s="274" t="s">
        <v>149</v>
      </c>
      <c r="Y629" s="274" t="s">
        <v>215</v>
      </c>
      <c r="Z629" s="274" t="s">
        <v>478</v>
      </c>
      <c r="AA629" s="103"/>
      <c r="AB629" s="103"/>
    </row>
    <row r="630" spans="1:28" ht="204.75">
      <c r="A630" s="418" t="s">
        <v>7696</v>
      </c>
      <c r="B630" s="419" t="s">
        <v>8239</v>
      </c>
      <c r="C630" s="370"/>
      <c r="D630" s="370" t="s">
        <v>3652</v>
      </c>
      <c r="E630" s="420" t="s">
        <v>8240</v>
      </c>
      <c r="F630" s="370"/>
      <c r="G630" s="370"/>
      <c r="H630" s="438" t="s">
        <v>113</v>
      </c>
      <c r="I630" s="370">
        <v>36960</v>
      </c>
      <c r="J630" s="370">
        <v>17559</v>
      </c>
      <c r="K630" s="421">
        <v>6136</v>
      </c>
      <c r="L630" s="374" t="s">
        <v>8209</v>
      </c>
      <c r="M630" s="419" t="s">
        <v>8239</v>
      </c>
      <c r="N630" s="374" t="s">
        <v>8210</v>
      </c>
      <c r="O630" s="418" t="s">
        <v>7696</v>
      </c>
      <c r="P630" s="370"/>
      <c r="Q630" s="419">
        <v>2023</v>
      </c>
      <c r="R630" s="419">
        <v>2025</v>
      </c>
      <c r="S630" s="91"/>
      <c r="T630" s="91"/>
      <c r="U630" s="76" t="s">
        <v>8241</v>
      </c>
      <c r="V630" s="91"/>
      <c r="W630" s="91"/>
      <c r="X630" s="274" t="s">
        <v>149</v>
      </c>
      <c r="Y630" s="274" t="s">
        <v>215</v>
      </c>
      <c r="Z630" s="274" t="s">
        <v>478</v>
      </c>
      <c r="AA630" s="103"/>
      <c r="AB630" s="103"/>
    </row>
    <row r="631" spans="1:28" ht="192">
      <c r="A631" s="418" t="s">
        <v>7696</v>
      </c>
      <c r="B631" s="419" t="s">
        <v>8242</v>
      </c>
      <c r="C631" s="370"/>
      <c r="D631" s="370" t="s">
        <v>3652</v>
      </c>
      <c r="E631" s="420" t="s">
        <v>8243</v>
      </c>
      <c r="F631" s="370"/>
      <c r="G631" s="370"/>
      <c r="H631" s="438" t="s">
        <v>113</v>
      </c>
      <c r="I631" s="370">
        <v>41260</v>
      </c>
      <c r="J631" s="370">
        <v>26034</v>
      </c>
      <c r="K631" s="421">
        <v>9674</v>
      </c>
      <c r="L631" s="374" t="s">
        <v>8209</v>
      </c>
      <c r="M631" s="419" t="s">
        <v>8242</v>
      </c>
      <c r="N631" s="374" t="s">
        <v>8210</v>
      </c>
      <c r="O631" s="418" t="s">
        <v>7696</v>
      </c>
      <c r="P631" s="370"/>
      <c r="Q631" s="419">
        <v>2023</v>
      </c>
      <c r="R631" s="419">
        <v>2025</v>
      </c>
      <c r="S631" s="91"/>
      <c r="T631" s="91"/>
      <c r="U631" s="76" t="s">
        <v>8244</v>
      </c>
      <c r="V631" s="91"/>
      <c r="W631" s="91"/>
      <c r="X631" s="274" t="s">
        <v>148</v>
      </c>
      <c r="Y631" s="274" t="s">
        <v>209</v>
      </c>
      <c r="Z631" s="274" t="s">
        <v>172</v>
      </c>
      <c r="AA631" s="103"/>
      <c r="AB631" s="103"/>
    </row>
    <row r="632" spans="1:28" ht="204.75">
      <c r="A632" s="418" t="s">
        <v>7696</v>
      </c>
      <c r="B632" s="419" t="s">
        <v>8245</v>
      </c>
      <c r="C632" s="370"/>
      <c r="D632" s="370" t="s">
        <v>3652</v>
      </c>
      <c r="E632" s="420" t="s">
        <v>8246</v>
      </c>
      <c r="F632" s="370"/>
      <c r="G632" s="370"/>
      <c r="H632" s="438" t="s">
        <v>113</v>
      </c>
      <c r="I632" s="370">
        <v>60388</v>
      </c>
      <c r="J632" s="370">
        <v>31230</v>
      </c>
      <c r="K632" s="421">
        <v>8214</v>
      </c>
      <c r="L632" s="374" t="s">
        <v>8209</v>
      </c>
      <c r="M632" s="419" t="s">
        <v>8245</v>
      </c>
      <c r="N632" s="374" t="s">
        <v>8210</v>
      </c>
      <c r="O632" s="418" t="s">
        <v>7696</v>
      </c>
      <c r="P632" s="370"/>
      <c r="Q632" s="419">
        <v>2022</v>
      </c>
      <c r="R632" s="419">
        <v>2025</v>
      </c>
      <c r="S632" s="91"/>
      <c r="T632" s="91"/>
      <c r="U632" s="76" t="s">
        <v>8247</v>
      </c>
      <c r="V632" s="91"/>
      <c r="W632" s="91"/>
      <c r="X632" s="274" t="s">
        <v>149</v>
      </c>
      <c r="Y632" s="274" t="s">
        <v>214</v>
      </c>
      <c r="Z632" s="274" t="s">
        <v>477</v>
      </c>
      <c r="AA632" s="103"/>
      <c r="AB632" s="103"/>
    </row>
    <row r="633" spans="1:28" ht="204.75">
      <c r="A633" s="418" t="s">
        <v>7696</v>
      </c>
      <c r="B633" s="419" t="s">
        <v>8248</v>
      </c>
      <c r="C633" s="370"/>
      <c r="D633" s="370" t="s">
        <v>3652</v>
      </c>
      <c r="E633" s="420" t="s">
        <v>8249</v>
      </c>
      <c r="F633" s="370"/>
      <c r="G633" s="370"/>
      <c r="H633" s="438" t="s">
        <v>113</v>
      </c>
      <c r="I633" s="370">
        <v>42418</v>
      </c>
      <c r="J633" s="370">
        <v>19823</v>
      </c>
      <c r="K633" s="421">
        <v>5434</v>
      </c>
      <c r="L633" s="374" t="s">
        <v>8209</v>
      </c>
      <c r="M633" s="419" t="s">
        <v>8248</v>
      </c>
      <c r="N633" s="374" t="s">
        <v>8210</v>
      </c>
      <c r="O633" s="418" t="s">
        <v>7696</v>
      </c>
      <c r="P633" s="370"/>
      <c r="Q633" s="419">
        <v>2022</v>
      </c>
      <c r="R633" s="419">
        <v>2025</v>
      </c>
      <c r="S633" s="91"/>
      <c r="T633" s="91"/>
      <c r="U633" s="76" t="s">
        <v>8250</v>
      </c>
      <c r="V633" s="91"/>
      <c r="W633" s="91"/>
      <c r="X633" s="274" t="s">
        <v>149</v>
      </c>
      <c r="Y633" s="274" t="s">
        <v>214</v>
      </c>
      <c r="Z633" s="274" t="s">
        <v>359</v>
      </c>
      <c r="AA633" s="103"/>
      <c r="AB633" s="103"/>
    </row>
    <row r="634" spans="1:28" ht="268.5">
      <c r="A634" s="418" t="s">
        <v>7636</v>
      </c>
      <c r="B634" s="422" t="s">
        <v>8251</v>
      </c>
      <c r="C634" s="293"/>
      <c r="D634" s="293"/>
      <c r="E634" s="423" t="s">
        <v>8252</v>
      </c>
      <c r="F634" s="227" t="s">
        <v>8253</v>
      </c>
      <c r="G634" s="293"/>
      <c r="H634" s="438" t="s">
        <v>113</v>
      </c>
      <c r="I634" s="293">
        <v>46700</v>
      </c>
      <c r="J634" s="293"/>
      <c r="K634" s="293">
        <v>9916</v>
      </c>
      <c r="L634" s="227" t="s">
        <v>8254</v>
      </c>
      <c r="M634" s="422" t="s">
        <v>8251</v>
      </c>
      <c r="N634" s="227" t="s">
        <v>7995</v>
      </c>
      <c r="O634" s="424" t="s">
        <v>7636</v>
      </c>
      <c r="P634" s="293"/>
      <c r="Q634" s="425">
        <v>2025</v>
      </c>
      <c r="R634" s="425">
        <v>2027</v>
      </c>
      <c r="S634" s="91"/>
      <c r="T634" s="91"/>
      <c r="U634" s="76" t="s">
        <v>8255</v>
      </c>
      <c r="V634" s="91"/>
      <c r="W634" s="91"/>
      <c r="X634" s="274" t="s">
        <v>148</v>
      </c>
      <c r="Y634" s="274" t="s">
        <v>209</v>
      </c>
      <c r="Z634" s="274" t="s">
        <v>172</v>
      </c>
      <c r="AA634" s="103"/>
      <c r="AB634" s="103"/>
    </row>
    <row r="635" spans="1:28" ht="255.75">
      <c r="A635" s="418" t="s">
        <v>7636</v>
      </c>
      <c r="B635" s="422" t="s">
        <v>8256</v>
      </c>
      <c r="C635" s="293"/>
      <c r="D635" s="293"/>
      <c r="E635" s="423" t="s">
        <v>8257</v>
      </c>
      <c r="F635" s="227" t="s">
        <v>8258</v>
      </c>
      <c r="G635" s="293"/>
      <c r="H635" s="438" t="s">
        <v>113</v>
      </c>
      <c r="I635" s="293">
        <v>50345.89</v>
      </c>
      <c r="J635" s="293"/>
      <c r="K635" s="293">
        <v>8807</v>
      </c>
      <c r="L635" s="227" t="s">
        <v>8254</v>
      </c>
      <c r="M635" s="422" t="s">
        <v>8256</v>
      </c>
      <c r="N635" s="227" t="s">
        <v>7995</v>
      </c>
      <c r="O635" s="424" t="s">
        <v>7636</v>
      </c>
      <c r="P635" s="293"/>
      <c r="Q635" s="425">
        <v>2025</v>
      </c>
      <c r="R635" s="425">
        <v>2027</v>
      </c>
      <c r="S635" s="91"/>
      <c r="T635" s="91"/>
      <c r="U635" s="76" t="s">
        <v>8259</v>
      </c>
      <c r="V635" s="91"/>
      <c r="W635" s="91"/>
      <c r="X635" s="274" t="s">
        <v>149</v>
      </c>
      <c r="Y635" s="274" t="s">
        <v>214</v>
      </c>
      <c r="Z635" s="274" t="s">
        <v>450</v>
      </c>
      <c r="AA635" s="103"/>
      <c r="AB635" s="103"/>
    </row>
    <row r="636" spans="1:28" ht="409.5">
      <c r="A636" s="418" t="s">
        <v>7636</v>
      </c>
      <c r="B636" s="422" t="s">
        <v>8260</v>
      </c>
      <c r="C636" s="293"/>
      <c r="D636" s="293"/>
      <c r="E636" s="423" t="s">
        <v>8261</v>
      </c>
      <c r="F636" s="227" t="s">
        <v>8262</v>
      </c>
      <c r="G636" s="293"/>
      <c r="H636" s="438" t="s">
        <v>113</v>
      </c>
      <c r="I636" s="293">
        <v>63611.1</v>
      </c>
      <c r="J636" s="293"/>
      <c r="K636" s="293">
        <v>11232</v>
      </c>
      <c r="L636" s="227" t="s">
        <v>8254</v>
      </c>
      <c r="M636" s="422" t="s">
        <v>8260</v>
      </c>
      <c r="N636" s="227" t="s">
        <v>7995</v>
      </c>
      <c r="O636" s="424" t="s">
        <v>7636</v>
      </c>
      <c r="P636" s="293"/>
      <c r="Q636" s="425">
        <v>2025</v>
      </c>
      <c r="R636" s="425">
        <v>2027</v>
      </c>
      <c r="S636" s="91"/>
      <c r="T636" s="91"/>
      <c r="U636" s="426" t="s">
        <v>8263</v>
      </c>
      <c r="V636" s="91"/>
      <c r="W636" s="91"/>
      <c r="X636" s="274" t="s">
        <v>149</v>
      </c>
      <c r="Y636" s="274" t="s">
        <v>214</v>
      </c>
      <c r="Z636" s="274" t="s">
        <v>544</v>
      </c>
      <c r="AA636" s="103"/>
      <c r="AB636" s="103"/>
    </row>
    <row r="637" spans="1:28" ht="204.75">
      <c r="A637" s="418" t="s">
        <v>7636</v>
      </c>
      <c r="B637" s="422" t="s">
        <v>8264</v>
      </c>
      <c r="C637" s="293"/>
      <c r="D637" s="293"/>
      <c r="E637" s="423" t="s">
        <v>8265</v>
      </c>
      <c r="F637" s="227" t="s">
        <v>8266</v>
      </c>
      <c r="G637" s="293"/>
      <c r="H637" s="439" t="s">
        <v>8267</v>
      </c>
      <c r="I637" s="293">
        <v>16388.900000000001</v>
      </c>
      <c r="J637" s="293"/>
      <c r="K637" s="293">
        <v>642</v>
      </c>
      <c r="L637" s="227" t="s">
        <v>8254</v>
      </c>
      <c r="M637" s="422" t="s">
        <v>8264</v>
      </c>
      <c r="N637" s="227" t="s">
        <v>7995</v>
      </c>
      <c r="O637" s="424" t="s">
        <v>7636</v>
      </c>
      <c r="P637" s="420" t="s">
        <v>113</v>
      </c>
      <c r="Q637" s="425">
        <v>2025</v>
      </c>
      <c r="R637" s="425">
        <v>2027</v>
      </c>
      <c r="S637" s="91"/>
      <c r="T637" s="91"/>
      <c r="U637" s="107" t="s">
        <v>8268</v>
      </c>
      <c r="V637" s="91"/>
      <c r="W637" s="91"/>
      <c r="X637" s="274" t="s">
        <v>149</v>
      </c>
      <c r="Y637" s="274" t="s">
        <v>216</v>
      </c>
      <c r="Z637" s="274" t="s">
        <v>255</v>
      </c>
      <c r="AA637" s="103"/>
      <c r="AB637" s="103"/>
    </row>
    <row r="638" spans="1:28" ht="255.75">
      <c r="A638" s="418" t="s">
        <v>7636</v>
      </c>
      <c r="B638" s="422" t="s">
        <v>8269</v>
      </c>
      <c r="C638" s="293"/>
      <c r="D638" s="293"/>
      <c r="E638" s="423" t="s">
        <v>8270</v>
      </c>
      <c r="F638" s="227" t="s">
        <v>8271</v>
      </c>
      <c r="G638" s="293"/>
      <c r="H638" s="438" t="s">
        <v>113</v>
      </c>
      <c r="I638" s="293">
        <v>32717.39</v>
      </c>
      <c r="J638" s="293"/>
      <c r="K638" s="293">
        <v>7258</v>
      </c>
      <c r="L638" s="227" t="s">
        <v>8254</v>
      </c>
      <c r="M638" s="422" t="s">
        <v>8269</v>
      </c>
      <c r="N638" s="227" t="s">
        <v>7995</v>
      </c>
      <c r="O638" s="424" t="s">
        <v>7636</v>
      </c>
      <c r="P638" s="293"/>
      <c r="Q638" s="425">
        <v>2024</v>
      </c>
      <c r="R638" s="425">
        <v>2026</v>
      </c>
      <c r="S638" s="91"/>
      <c r="T638" s="91"/>
      <c r="U638" s="107" t="s">
        <v>8272</v>
      </c>
      <c r="V638" s="91"/>
      <c r="W638" s="91"/>
      <c r="X638" s="274" t="s">
        <v>148</v>
      </c>
      <c r="Y638" s="274" t="s">
        <v>152</v>
      </c>
      <c r="Z638" s="274" t="s">
        <v>353</v>
      </c>
      <c r="AA638" s="103"/>
      <c r="AB638" s="103"/>
    </row>
    <row r="639" spans="1:28" ht="140.25">
      <c r="A639" s="418" t="s">
        <v>7636</v>
      </c>
      <c r="B639" s="422" t="s">
        <v>8273</v>
      </c>
      <c r="C639" s="293"/>
      <c r="D639" s="293"/>
      <c r="E639" s="423" t="s">
        <v>8274</v>
      </c>
      <c r="F639" s="227" t="s">
        <v>8275</v>
      </c>
      <c r="G639" s="293"/>
      <c r="H639" s="439" t="s">
        <v>8276</v>
      </c>
      <c r="I639" s="293"/>
      <c r="J639" s="293"/>
      <c r="K639" s="293">
        <v>620</v>
      </c>
      <c r="L639" s="227" t="s">
        <v>8254</v>
      </c>
      <c r="M639" s="422" t="s">
        <v>8273</v>
      </c>
      <c r="N639" s="227" t="s">
        <v>7995</v>
      </c>
      <c r="O639" s="424" t="s">
        <v>7636</v>
      </c>
      <c r="P639" s="420" t="s">
        <v>113</v>
      </c>
      <c r="Q639" s="425">
        <v>2023</v>
      </c>
      <c r="R639" s="425">
        <v>2025</v>
      </c>
      <c r="S639" s="91"/>
      <c r="T639" s="91"/>
      <c r="U639" s="76"/>
      <c r="V639" s="91"/>
      <c r="W639" s="91"/>
      <c r="X639" s="274" t="s">
        <v>149</v>
      </c>
      <c r="Y639" s="274" t="s">
        <v>217</v>
      </c>
      <c r="Z639" s="274" t="s">
        <v>217</v>
      </c>
      <c r="AA639" s="103"/>
      <c r="AB639" s="103"/>
    </row>
    <row r="640" spans="1:28" ht="306">
      <c r="A640" s="418" t="s">
        <v>7636</v>
      </c>
      <c r="B640" s="422" t="s">
        <v>8277</v>
      </c>
      <c r="C640" s="293"/>
      <c r="D640" s="293"/>
      <c r="E640" s="423" t="s">
        <v>8278</v>
      </c>
      <c r="F640" s="227" t="s">
        <v>8279</v>
      </c>
      <c r="G640" s="293"/>
      <c r="H640" s="438" t="s">
        <v>113</v>
      </c>
      <c r="I640" s="293">
        <v>60000.01</v>
      </c>
      <c r="J640" s="293"/>
      <c r="K640" s="293">
        <v>13356</v>
      </c>
      <c r="L640" s="227" t="s">
        <v>8254</v>
      </c>
      <c r="M640" s="422" t="s">
        <v>8277</v>
      </c>
      <c r="N640" s="227" t="s">
        <v>7995</v>
      </c>
      <c r="O640" s="424" t="s">
        <v>7636</v>
      </c>
      <c r="P640" s="293"/>
      <c r="Q640" s="425">
        <v>2024</v>
      </c>
      <c r="R640" s="425">
        <v>2026</v>
      </c>
      <c r="S640" s="91"/>
      <c r="T640" s="91"/>
      <c r="U640" s="107" t="s">
        <v>8280</v>
      </c>
      <c r="V640" s="91"/>
      <c r="W640" s="91"/>
      <c r="X640" s="343" t="s">
        <v>149</v>
      </c>
      <c r="Y640" s="343" t="s">
        <v>213</v>
      </c>
      <c r="Z640" s="343" t="s">
        <v>391</v>
      </c>
      <c r="AA640" s="103"/>
      <c r="AB640" s="103"/>
    </row>
    <row r="641" spans="1:28" ht="409.5">
      <c r="A641" s="418" t="s">
        <v>7636</v>
      </c>
      <c r="B641" s="422" t="s">
        <v>8281</v>
      </c>
      <c r="C641" s="293"/>
      <c r="D641" s="293"/>
      <c r="E641" s="423" t="s">
        <v>8282</v>
      </c>
      <c r="F641" s="227" t="s">
        <v>8283</v>
      </c>
      <c r="G641" s="293"/>
      <c r="H641" s="438" t="s">
        <v>113</v>
      </c>
      <c r="I641" s="293">
        <v>40514</v>
      </c>
      <c r="J641" s="293">
        <v>25080</v>
      </c>
      <c r="K641" s="293">
        <v>8419</v>
      </c>
      <c r="L641" s="227" t="s">
        <v>8254</v>
      </c>
      <c r="M641" s="422" t="s">
        <v>8281</v>
      </c>
      <c r="N641" s="227" t="s">
        <v>7995</v>
      </c>
      <c r="O641" s="424" t="s">
        <v>7636</v>
      </c>
      <c r="P641" s="293"/>
      <c r="Q641" s="425">
        <v>2023</v>
      </c>
      <c r="R641" s="425">
        <v>2025</v>
      </c>
      <c r="S641" s="91"/>
      <c r="T641" s="91"/>
      <c r="U641" s="76" t="s">
        <v>8284</v>
      </c>
      <c r="V641" s="91"/>
      <c r="W641" s="91"/>
      <c r="X641" s="343" t="s">
        <v>149</v>
      </c>
      <c r="Y641" s="343" t="s">
        <v>214</v>
      </c>
      <c r="Z641" s="343" t="s">
        <v>253</v>
      </c>
      <c r="AA641" s="103"/>
      <c r="AB641" s="103"/>
    </row>
    <row r="642" spans="1:28" ht="409.5">
      <c r="A642" s="418" t="s">
        <v>7636</v>
      </c>
      <c r="B642" s="422" t="s">
        <v>8285</v>
      </c>
      <c r="C642" s="293"/>
      <c r="D642" s="293"/>
      <c r="E642" s="423" t="s">
        <v>8286</v>
      </c>
      <c r="F642" s="227" t="s">
        <v>8287</v>
      </c>
      <c r="G642" s="293"/>
      <c r="H642" s="438" t="s">
        <v>113</v>
      </c>
      <c r="I642" s="293">
        <v>40441.17</v>
      </c>
      <c r="J642" s="293"/>
      <c r="K642" s="293">
        <v>9935</v>
      </c>
      <c r="L642" s="227" t="s">
        <v>8254</v>
      </c>
      <c r="M642" s="422" t="s">
        <v>8285</v>
      </c>
      <c r="N642" s="227" t="s">
        <v>7995</v>
      </c>
      <c r="O642" s="424" t="s">
        <v>7636</v>
      </c>
      <c r="P642" s="293"/>
      <c r="Q642" s="425">
        <v>2024</v>
      </c>
      <c r="R642" s="425">
        <v>2026</v>
      </c>
      <c r="S642" s="91"/>
      <c r="T642" s="91"/>
      <c r="U642" s="107" t="s">
        <v>8288</v>
      </c>
      <c r="V642" s="91"/>
      <c r="W642" s="91"/>
      <c r="X642" s="343" t="s">
        <v>149</v>
      </c>
      <c r="Y642" s="343" t="s">
        <v>214</v>
      </c>
      <c r="Z642" s="343" t="s">
        <v>359</v>
      </c>
      <c r="AA642" s="103"/>
      <c r="AB642" s="103"/>
    </row>
    <row r="643" spans="1:28" ht="409.5">
      <c r="A643" s="418" t="s">
        <v>7636</v>
      </c>
      <c r="B643" s="422" t="s">
        <v>8289</v>
      </c>
      <c r="C643" s="293"/>
      <c r="D643" s="293"/>
      <c r="E643" s="423" t="s">
        <v>8290</v>
      </c>
      <c r="F643" s="227" t="s">
        <v>8291</v>
      </c>
      <c r="G643" s="293"/>
      <c r="H643" s="438" t="s">
        <v>113</v>
      </c>
      <c r="I643" s="293">
        <v>15600</v>
      </c>
      <c r="J643" s="293"/>
      <c r="K643" s="293">
        <v>2304</v>
      </c>
      <c r="L643" s="227" t="s">
        <v>8254</v>
      </c>
      <c r="M643" s="422" t="s">
        <v>8289</v>
      </c>
      <c r="N643" s="227" t="s">
        <v>7995</v>
      </c>
      <c r="O643" s="424" t="s">
        <v>7636</v>
      </c>
      <c r="P643" s="293"/>
      <c r="Q643" s="425">
        <v>2024</v>
      </c>
      <c r="R643" s="425">
        <v>2026</v>
      </c>
      <c r="S643" s="91"/>
      <c r="T643" s="91"/>
      <c r="U643" s="107" t="s">
        <v>8292</v>
      </c>
      <c r="V643" s="91"/>
      <c r="W643" s="91"/>
      <c r="X643" s="343" t="s">
        <v>149</v>
      </c>
      <c r="Y643" s="343" t="s">
        <v>214</v>
      </c>
      <c r="Z643" s="343" t="s">
        <v>544</v>
      </c>
      <c r="AA643" s="103"/>
      <c r="AB643" s="103"/>
    </row>
    <row r="644" spans="1:28" ht="409.5">
      <c r="A644" s="418" t="s">
        <v>7636</v>
      </c>
      <c r="B644" s="422" t="s">
        <v>8293</v>
      </c>
      <c r="C644" s="293"/>
      <c r="D644" s="293"/>
      <c r="E644" s="423" t="s">
        <v>8294</v>
      </c>
      <c r="F644" s="227" t="s">
        <v>8295</v>
      </c>
      <c r="G644" s="293"/>
      <c r="H644" s="438" t="s">
        <v>113</v>
      </c>
      <c r="I644" s="293">
        <v>28315.79</v>
      </c>
      <c r="J644" s="293">
        <v>19605</v>
      </c>
      <c r="K644" s="293">
        <v>8401</v>
      </c>
      <c r="L644" s="227" t="s">
        <v>8254</v>
      </c>
      <c r="M644" s="422" t="s">
        <v>8293</v>
      </c>
      <c r="N644" s="227" t="s">
        <v>7995</v>
      </c>
      <c r="O644" s="424" t="s">
        <v>7636</v>
      </c>
      <c r="P644" s="293"/>
      <c r="Q644" s="425">
        <v>2023</v>
      </c>
      <c r="R644" s="425">
        <v>2025</v>
      </c>
      <c r="S644" s="128"/>
      <c r="T644" s="128"/>
      <c r="U644" s="76" t="s">
        <v>8296</v>
      </c>
      <c r="V644" s="91"/>
      <c r="W644" s="91"/>
      <c r="X644" s="343" t="s">
        <v>149</v>
      </c>
      <c r="Y644" s="343" t="s">
        <v>214</v>
      </c>
      <c r="Z644" s="343" t="s">
        <v>544</v>
      </c>
      <c r="AA644" s="103"/>
      <c r="AB644" s="103"/>
    </row>
    <row r="645" spans="1:28" ht="409.5">
      <c r="A645" s="418" t="s">
        <v>7636</v>
      </c>
      <c r="B645" s="422" t="s">
        <v>8297</v>
      </c>
      <c r="C645" s="293"/>
      <c r="D645" s="293"/>
      <c r="E645" s="423" t="s">
        <v>8298</v>
      </c>
      <c r="F645" s="227" t="s">
        <v>8299</v>
      </c>
      <c r="G645" s="293"/>
      <c r="H645" s="438" t="s">
        <v>113</v>
      </c>
      <c r="I645" s="293">
        <v>15264.71</v>
      </c>
      <c r="J645" s="293"/>
      <c r="K645" s="293">
        <v>3660</v>
      </c>
      <c r="L645" s="227" t="s">
        <v>8254</v>
      </c>
      <c r="M645" s="422" t="s">
        <v>8297</v>
      </c>
      <c r="N645" s="227" t="s">
        <v>7995</v>
      </c>
      <c r="O645" s="424" t="s">
        <v>7636</v>
      </c>
      <c r="P645" s="293"/>
      <c r="Q645" s="425">
        <v>2024</v>
      </c>
      <c r="R645" s="425">
        <v>2026</v>
      </c>
      <c r="S645" s="128"/>
      <c r="T645" s="128"/>
      <c r="U645" s="107" t="s">
        <v>8300</v>
      </c>
      <c r="V645" s="91"/>
      <c r="W645" s="91"/>
      <c r="X645" s="343" t="s">
        <v>149</v>
      </c>
      <c r="Y645" s="343" t="s">
        <v>214</v>
      </c>
      <c r="Z645" s="343" t="s">
        <v>253</v>
      </c>
      <c r="AA645" s="103"/>
      <c r="AB645" s="103"/>
    </row>
    <row r="646" spans="1:28" ht="409.5">
      <c r="A646" s="418" t="s">
        <v>7636</v>
      </c>
      <c r="B646" s="422" t="s">
        <v>8301</v>
      </c>
      <c r="C646" s="293"/>
      <c r="D646" s="293"/>
      <c r="E646" s="423" t="s">
        <v>8302</v>
      </c>
      <c r="F646" s="227" t="s">
        <v>8303</v>
      </c>
      <c r="G646" s="293"/>
      <c r="H646" s="439" t="s">
        <v>8304</v>
      </c>
      <c r="I646" s="293"/>
      <c r="J646" s="293"/>
      <c r="K646" s="293">
        <v>2097</v>
      </c>
      <c r="L646" s="227" t="s">
        <v>8254</v>
      </c>
      <c r="M646" s="422" t="s">
        <v>8301</v>
      </c>
      <c r="N646" s="227" t="s">
        <v>7995</v>
      </c>
      <c r="O646" s="424" t="s">
        <v>7636</v>
      </c>
      <c r="P646" s="420" t="s">
        <v>113</v>
      </c>
      <c r="Q646" s="425">
        <v>2024</v>
      </c>
      <c r="R646" s="425">
        <v>2026</v>
      </c>
      <c r="S646" s="128"/>
      <c r="T646" s="128"/>
      <c r="U646" s="107" t="s">
        <v>8305</v>
      </c>
      <c r="V646" s="91"/>
      <c r="W646" s="91"/>
      <c r="X646" s="343" t="s">
        <v>149</v>
      </c>
      <c r="Y646" s="343" t="s">
        <v>214</v>
      </c>
      <c r="Z646" s="343" t="s">
        <v>450</v>
      </c>
      <c r="AA646" s="103"/>
      <c r="AB646" s="103"/>
    </row>
    <row r="647" spans="1:28" ht="140.25">
      <c r="A647" s="418" t="s">
        <v>7636</v>
      </c>
      <c r="B647" s="422" t="s">
        <v>8306</v>
      </c>
      <c r="C647" s="293"/>
      <c r="D647" s="293"/>
      <c r="E647" s="423" t="s">
        <v>8307</v>
      </c>
      <c r="F647" s="227" t="s">
        <v>8308</v>
      </c>
      <c r="G647" s="293"/>
      <c r="H647" s="438" t="s">
        <v>113</v>
      </c>
      <c r="I647" s="293">
        <v>28315.79</v>
      </c>
      <c r="J647" s="293">
        <v>19605</v>
      </c>
      <c r="K647" s="293">
        <v>4501</v>
      </c>
      <c r="L647" s="227" t="s">
        <v>8254</v>
      </c>
      <c r="M647" s="422" t="s">
        <v>8306</v>
      </c>
      <c r="N647" s="227" t="s">
        <v>7995</v>
      </c>
      <c r="O647" s="424" t="s">
        <v>7636</v>
      </c>
      <c r="P647" s="293"/>
      <c r="Q647" s="425">
        <v>2023</v>
      </c>
      <c r="R647" s="425">
        <v>2025</v>
      </c>
      <c r="S647" s="128"/>
      <c r="T647" s="128"/>
      <c r="U647" s="76" t="s">
        <v>8309</v>
      </c>
      <c r="V647" s="91"/>
      <c r="W647" s="91"/>
      <c r="X647" s="343" t="s">
        <v>149</v>
      </c>
      <c r="Y647" s="343" t="s">
        <v>213</v>
      </c>
      <c r="Z647" s="343" t="s">
        <v>391</v>
      </c>
      <c r="AA647" s="103"/>
      <c r="AB647" s="103"/>
    </row>
    <row r="648" spans="1:28" ht="369.75">
      <c r="A648" s="424" t="s">
        <v>8310</v>
      </c>
      <c r="B648" s="227" t="s">
        <v>2712</v>
      </c>
      <c r="C648" s="293"/>
      <c r="D648" s="293" t="s">
        <v>3652</v>
      </c>
      <c r="E648" s="227" t="s">
        <v>2711</v>
      </c>
      <c r="F648" s="227" t="s">
        <v>8311</v>
      </c>
      <c r="G648" s="293"/>
      <c r="H648" s="438" t="s">
        <v>113</v>
      </c>
      <c r="I648" s="427">
        <v>199983</v>
      </c>
      <c r="J648" s="293"/>
      <c r="K648" s="428">
        <v>50293</v>
      </c>
      <c r="L648" s="227" t="s">
        <v>7257</v>
      </c>
      <c r="M648" s="227" t="s">
        <v>2712</v>
      </c>
      <c r="N648" s="227" t="s">
        <v>8312</v>
      </c>
      <c r="O648" s="293"/>
      <c r="P648" s="293"/>
      <c r="Q648" s="429">
        <v>45474</v>
      </c>
      <c r="R648" s="429">
        <v>46934</v>
      </c>
      <c r="S648" s="293"/>
      <c r="T648" s="293"/>
      <c r="U648" s="364" t="s">
        <v>8313</v>
      </c>
      <c r="V648" s="341"/>
      <c r="W648" s="341"/>
      <c r="X648" s="343" t="s">
        <v>148</v>
      </c>
      <c r="Y648" s="343" t="s">
        <v>207</v>
      </c>
      <c r="Z648" s="343" t="s">
        <v>444</v>
      </c>
      <c r="AA648" s="103"/>
      <c r="AB648" s="103"/>
    </row>
    <row r="649" spans="1:28" ht="344.25">
      <c r="A649" s="418" t="s">
        <v>8314</v>
      </c>
      <c r="B649" s="227" t="s">
        <v>1208</v>
      </c>
      <c r="C649" s="293"/>
      <c r="D649" s="293" t="s">
        <v>3926</v>
      </c>
      <c r="E649" s="227" t="s">
        <v>8315</v>
      </c>
      <c r="F649" s="227" t="s">
        <v>8316</v>
      </c>
      <c r="G649" s="293"/>
      <c r="H649" s="438" t="s">
        <v>113</v>
      </c>
      <c r="I649" s="428">
        <v>244507</v>
      </c>
      <c r="J649" s="428">
        <v>244507</v>
      </c>
      <c r="K649" s="428">
        <v>44940</v>
      </c>
      <c r="L649" s="227" t="s">
        <v>7257</v>
      </c>
      <c r="M649" s="227" t="s">
        <v>1208</v>
      </c>
      <c r="N649" s="227" t="s">
        <v>8312</v>
      </c>
      <c r="O649" s="293"/>
      <c r="P649" s="293"/>
      <c r="Q649" s="429">
        <v>44743</v>
      </c>
      <c r="R649" s="429">
        <v>45838</v>
      </c>
      <c r="S649" s="341"/>
      <c r="T649" s="293"/>
      <c r="U649" s="364" t="s">
        <v>8317</v>
      </c>
      <c r="V649" s="341"/>
      <c r="W649" s="341"/>
      <c r="X649" s="343" t="s">
        <v>148</v>
      </c>
      <c r="Y649" s="343" t="s">
        <v>168</v>
      </c>
      <c r="Z649" s="343" t="s">
        <v>388</v>
      </c>
      <c r="AA649" s="103"/>
      <c r="AB649" s="103"/>
    </row>
    <row r="650" spans="1:28" ht="318.75">
      <c r="A650" s="418" t="s">
        <v>8318</v>
      </c>
      <c r="B650" s="227" t="s">
        <v>1917</v>
      </c>
      <c r="C650" s="293"/>
      <c r="D650" s="293" t="s">
        <v>3652</v>
      </c>
      <c r="E650" s="227" t="s">
        <v>1916</v>
      </c>
      <c r="F650" s="227" t="s">
        <v>8319</v>
      </c>
      <c r="G650" s="293"/>
      <c r="H650" s="439" t="s">
        <v>8320</v>
      </c>
      <c r="I650" s="428">
        <v>17009</v>
      </c>
      <c r="J650" s="293"/>
      <c r="K650" s="428">
        <v>4257</v>
      </c>
      <c r="L650" s="227" t="s">
        <v>7257</v>
      </c>
      <c r="M650" s="227" t="s">
        <v>1917</v>
      </c>
      <c r="N650" s="227" t="s">
        <v>8312</v>
      </c>
      <c r="O650" s="293"/>
      <c r="P650" s="227" t="s">
        <v>8321</v>
      </c>
      <c r="Q650" s="429">
        <v>45108</v>
      </c>
      <c r="R650" s="429">
        <v>46568</v>
      </c>
      <c r="S650" s="293"/>
      <c r="T650" s="293"/>
      <c r="U650" s="364" t="s">
        <v>8322</v>
      </c>
      <c r="V650" s="341"/>
      <c r="W650" s="341"/>
      <c r="X650" s="343" t="s">
        <v>149</v>
      </c>
      <c r="Y650" s="343" t="s">
        <v>214</v>
      </c>
      <c r="Z650" s="343" t="s">
        <v>477</v>
      </c>
      <c r="AA650" s="103"/>
      <c r="AB650" s="103"/>
    </row>
    <row r="651" spans="1:28" ht="409.5">
      <c r="A651" s="418" t="s">
        <v>8323</v>
      </c>
      <c r="B651" s="227" t="s">
        <v>885</v>
      </c>
      <c r="C651" s="293"/>
      <c r="D651" s="293" t="s">
        <v>3652</v>
      </c>
      <c r="E651" s="227" t="s">
        <v>8324</v>
      </c>
      <c r="F651" s="227" t="s">
        <v>8325</v>
      </c>
      <c r="G651" s="293"/>
      <c r="H651" s="439" t="s">
        <v>844</v>
      </c>
      <c r="I651" s="428">
        <v>83972</v>
      </c>
      <c r="J651" s="293"/>
      <c r="K651" s="428">
        <v>9414</v>
      </c>
      <c r="L651" s="227" t="s">
        <v>7257</v>
      </c>
      <c r="M651" s="227" t="s">
        <v>885</v>
      </c>
      <c r="N651" s="227" t="s">
        <v>8312</v>
      </c>
      <c r="O651" s="293"/>
      <c r="P651" s="227" t="s">
        <v>888</v>
      </c>
      <c r="Q651" s="429">
        <v>44378</v>
      </c>
      <c r="R651" s="429">
        <v>45838</v>
      </c>
      <c r="S651" s="293"/>
      <c r="T651" s="293"/>
      <c r="U651" s="364" t="s">
        <v>8326</v>
      </c>
      <c r="V651" s="341"/>
      <c r="W651" s="341"/>
      <c r="X651" s="343" t="s">
        <v>148</v>
      </c>
      <c r="Y651" s="343" t="s">
        <v>152</v>
      </c>
      <c r="Z651" s="343" t="s">
        <v>319</v>
      </c>
      <c r="AA651" s="103"/>
      <c r="AB651" s="103"/>
    </row>
    <row r="652" spans="1:28" ht="166.5">
      <c r="A652" s="91"/>
      <c r="B652" s="91"/>
      <c r="C652" s="91"/>
      <c r="D652" s="91" t="s">
        <v>3926</v>
      </c>
      <c r="E652" s="76" t="s">
        <v>8327</v>
      </c>
      <c r="F652" s="76" t="s">
        <v>8328</v>
      </c>
      <c r="G652" s="76" t="s">
        <v>8329</v>
      </c>
      <c r="H652" s="101" t="s">
        <v>85</v>
      </c>
      <c r="I652" s="91"/>
      <c r="J652" s="91"/>
      <c r="K652" s="546">
        <v>44000</v>
      </c>
      <c r="L652" s="91" t="s">
        <v>8330</v>
      </c>
      <c r="M652" s="76" t="s">
        <v>8331</v>
      </c>
      <c r="N652" s="91"/>
      <c r="O652" s="91"/>
      <c r="P652" s="91"/>
      <c r="Q652" s="91">
        <v>2026</v>
      </c>
      <c r="R652" s="91">
        <v>2027</v>
      </c>
      <c r="S652" s="76"/>
      <c r="T652" s="76"/>
      <c r="U652" s="76" t="s">
        <v>8332</v>
      </c>
      <c r="V652" s="76" t="s">
        <v>8333</v>
      </c>
      <c r="W652" s="91"/>
      <c r="X652" s="274" t="s">
        <v>148</v>
      </c>
      <c r="Y652" s="274" t="s">
        <v>208</v>
      </c>
      <c r="Z652" s="274" t="s">
        <v>245</v>
      </c>
      <c r="AA652" s="103"/>
      <c r="AB652" s="103"/>
    </row>
    <row r="653" spans="1:28" ht="230.25">
      <c r="A653" s="91" t="s">
        <v>8334</v>
      </c>
      <c r="B653" s="91" t="s">
        <v>8334</v>
      </c>
      <c r="C653" s="91" t="s">
        <v>8334</v>
      </c>
      <c r="D653" s="91" t="s">
        <v>3926</v>
      </c>
      <c r="E653" s="76" t="s">
        <v>8335</v>
      </c>
      <c r="F653" s="76" t="s">
        <v>8336</v>
      </c>
      <c r="G653" s="76" t="s">
        <v>8337</v>
      </c>
      <c r="H653" s="101" t="s">
        <v>85</v>
      </c>
      <c r="I653" s="91">
        <v>18500</v>
      </c>
      <c r="J653" s="91">
        <v>18500</v>
      </c>
      <c r="K653" s="546">
        <v>18500</v>
      </c>
      <c r="L653" s="91" t="s">
        <v>8338</v>
      </c>
      <c r="M653" s="76" t="s">
        <v>8339</v>
      </c>
      <c r="N653" s="91" t="s">
        <v>8340</v>
      </c>
      <c r="O653" s="91" t="s">
        <v>8334</v>
      </c>
      <c r="P653" s="91" t="s">
        <v>8334</v>
      </c>
      <c r="Q653" s="91">
        <v>2025</v>
      </c>
      <c r="R653" s="91">
        <v>2025</v>
      </c>
      <c r="S653" s="76" t="s">
        <v>8341</v>
      </c>
      <c r="T653" s="76" t="s">
        <v>8342</v>
      </c>
      <c r="U653" s="76" t="s">
        <v>8343</v>
      </c>
      <c r="V653" s="76" t="s">
        <v>8344</v>
      </c>
      <c r="W653" s="91" t="s">
        <v>8334</v>
      </c>
      <c r="X653" s="274" t="s">
        <v>148</v>
      </c>
      <c r="Y653" s="274" t="s">
        <v>208</v>
      </c>
      <c r="Z653" s="274" t="s">
        <v>657</v>
      </c>
      <c r="AA653" s="103"/>
      <c r="AB653" s="103"/>
    </row>
    <row r="654" spans="1:28" ht="294">
      <c r="A654" s="91" t="s">
        <v>8334</v>
      </c>
      <c r="B654" s="91" t="s">
        <v>8334</v>
      </c>
      <c r="C654" s="91" t="s">
        <v>8334</v>
      </c>
      <c r="D654" s="91" t="s">
        <v>3926</v>
      </c>
      <c r="E654" s="76" t="s">
        <v>8345</v>
      </c>
      <c r="F654" s="76" t="s">
        <v>8346</v>
      </c>
      <c r="G654" s="76" t="s">
        <v>8337</v>
      </c>
      <c r="H654" s="101" t="s">
        <v>85</v>
      </c>
      <c r="I654" s="91">
        <v>17640</v>
      </c>
      <c r="J654" s="91">
        <v>17640</v>
      </c>
      <c r="K654" s="546">
        <v>17640</v>
      </c>
      <c r="L654" s="76" t="s">
        <v>8347</v>
      </c>
      <c r="M654" s="76" t="s">
        <v>8348</v>
      </c>
      <c r="N654" s="91" t="s">
        <v>8349</v>
      </c>
      <c r="O654" s="91" t="s">
        <v>8334</v>
      </c>
      <c r="P654" s="91" t="s">
        <v>8334</v>
      </c>
      <c r="Q654" s="91">
        <v>2025</v>
      </c>
      <c r="R654" s="91">
        <v>2025</v>
      </c>
      <c r="S654" s="76" t="s">
        <v>8350</v>
      </c>
      <c r="T654" s="76" t="s">
        <v>8351</v>
      </c>
      <c r="U654" s="76" t="s">
        <v>8352</v>
      </c>
      <c r="V654" s="76" t="s">
        <v>8353</v>
      </c>
      <c r="W654" s="91" t="s">
        <v>8334</v>
      </c>
      <c r="X654" s="274" t="s">
        <v>148</v>
      </c>
      <c r="Y654" s="274" t="s">
        <v>208</v>
      </c>
      <c r="Z654" s="274" t="s">
        <v>657</v>
      </c>
      <c r="AA654" s="103"/>
      <c r="AB654" s="103"/>
    </row>
    <row r="655" spans="1:28" ht="230.25">
      <c r="A655" s="91" t="s">
        <v>8334</v>
      </c>
      <c r="B655" s="91" t="s">
        <v>8334</v>
      </c>
      <c r="C655" s="91" t="s">
        <v>8334</v>
      </c>
      <c r="D655" s="91" t="s">
        <v>3926</v>
      </c>
      <c r="E655" s="76" t="s">
        <v>8354</v>
      </c>
      <c r="F655" s="76" t="s">
        <v>8355</v>
      </c>
      <c r="G655" s="76" t="s">
        <v>8337</v>
      </c>
      <c r="H655" s="101" t="s">
        <v>85</v>
      </c>
      <c r="I655" s="91">
        <v>18750</v>
      </c>
      <c r="J655" s="91">
        <v>18750</v>
      </c>
      <c r="K655" s="546">
        <v>18750</v>
      </c>
      <c r="L655" s="76" t="s">
        <v>8356</v>
      </c>
      <c r="M655" s="76" t="s">
        <v>8357</v>
      </c>
      <c r="N655" s="91" t="s">
        <v>8358</v>
      </c>
      <c r="O655" s="91" t="s">
        <v>8334</v>
      </c>
      <c r="P655" s="91" t="s">
        <v>8334</v>
      </c>
      <c r="Q655" s="91">
        <v>2025</v>
      </c>
      <c r="R655" s="91">
        <v>2025</v>
      </c>
      <c r="S655" s="76" t="s">
        <v>8359</v>
      </c>
      <c r="T655" s="76" t="s">
        <v>8360</v>
      </c>
      <c r="U655" s="76" t="s">
        <v>8361</v>
      </c>
      <c r="V655" s="76" t="s">
        <v>8362</v>
      </c>
      <c r="W655" s="91" t="s">
        <v>8334</v>
      </c>
      <c r="X655" s="274" t="s">
        <v>147</v>
      </c>
      <c r="Y655" s="274" t="s">
        <v>188</v>
      </c>
      <c r="Z655" s="274" t="s">
        <v>652</v>
      </c>
      <c r="AA655" s="103"/>
      <c r="AB655" s="103"/>
    </row>
    <row r="656" spans="1:28" ht="319.5">
      <c r="A656" s="76" t="s">
        <v>8363</v>
      </c>
      <c r="B656" s="91" t="s">
        <v>8364</v>
      </c>
      <c r="C656" s="91" t="s">
        <v>8365</v>
      </c>
      <c r="D656" s="91" t="s">
        <v>3926</v>
      </c>
      <c r="E656" s="76" t="s">
        <v>8366</v>
      </c>
      <c r="F656" s="76" t="s">
        <v>8367</v>
      </c>
      <c r="G656" s="76" t="s">
        <v>8368</v>
      </c>
      <c r="H656" s="101" t="s">
        <v>85</v>
      </c>
      <c r="I656" s="91">
        <v>196000</v>
      </c>
      <c r="J656" s="91">
        <v>180320</v>
      </c>
      <c r="K656" s="546">
        <v>79320</v>
      </c>
      <c r="L656" s="76" t="s">
        <v>4215</v>
      </c>
      <c r="M656" s="76" t="s">
        <v>8369</v>
      </c>
      <c r="N656" s="91" t="s">
        <v>8370</v>
      </c>
      <c r="O656" s="76" t="s">
        <v>8371</v>
      </c>
      <c r="P656" s="76" t="s">
        <v>8372</v>
      </c>
      <c r="Q656" s="91">
        <v>2023</v>
      </c>
      <c r="R656" s="91">
        <v>2026</v>
      </c>
      <c r="S656" s="76" t="s">
        <v>8373</v>
      </c>
      <c r="T656" s="76" t="s">
        <v>8374</v>
      </c>
      <c r="U656" s="76" t="s">
        <v>8375</v>
      </c>
      <c r="V656" s="76" t="s">
        <v>8376</v>
      </c>
      <c r="W656" s="91" t="s">
        <v>8377</v>
      </c>
      <c r="X656" s="274" t="s">
        <v>148</v>
      </c>
      <c r="Y656" s="274" t="s">
        <v>208</v>
      </c>
      <c r="Z656" s="274" t="s">
        <v>607</v>
      </c>
      <c r="AA656" s="103"/>
      <c r="AB656" s="103"/>
    </row>
    <row r="657" spans="1:28" ht="332.25">
      <c r="A657" s="76" t="s">
        <v>8363</v>
      </c>
      <c r="B657" s="91" t="s">
        <v>8378</v>
      </c>
      <c r="C657" s="91" t="s">
        <v>8379</v>
      </c>
      <c r="D657" s="91" t="s">
        <v>3926</v>
      </c>
      <c r="E657" s="76" t="s">
        <v>8380</v>
      </c>
      <c r="F657" s="76" t="s">
        <v>8381</v>
      </c>
      <c r="G657" s="76" t="s">
        <v>8337</v>
      </c>
      <c r="H657" s="101" t="s">
        <v>85</v>
      </c>
      <c r="I657" s="91">
        <v>226800</v>
      </c>
      <c r="J657" s="91">
        <v>208656</v>
      </c>
      <c r="K657" s="546">
        <v>113331</v>
      </c>
      <c r="L657" s="76" t="s">
        <v>4215</v>
      </c>
      <c r="M657" s="76" t="s">
        <v>8382</v>
      </c>
      <c r="N657" s="91" t="s">
        <v>8370</v>
      </c>
      <c r="O657" s="76" t="s">
        <v>8371</v>
      </c>
      <c r="P657" s="76" t="s">
        <v>8383</v>
      </c>
      <c r="Q657" s="91">
        <v>2023</v>
      </c>
      <c r="R657" s="91">
        <v>2026</v>
      </c>
      <c r="S657" s="76" t="s">
        <v>8384</v>
      </c>
      <c r="T657" s="76" t="s">
        <v>8385</v>
      </c>
      <c r="U657" s="76" t="s">
        <v>8386</v>
      </c>
      <c r="V657" s="76" t="s">
        <v>8387</v>
      </c>
      <c r="W657" s="91" t="s">
        <v>8388</v>
      </c>
      <c r="X657" s="274" t="s">
        <v>148</v>
      </c>
      <c r="Y657" s="274" t="s">
        <v>208</v>
      </c>
      <c r="Z657" s="274" t="s">
        <v>212</v>
      </c>
      <c r="AA657" s="103"/>
      <c r="AB657" s="103"/>
    </row>
    <row r="658" spans="1:28" ht="281.25">
      <c r="A658" s="76" t="s">
        <v>8363</v>
      </c>
      <c r="B658" s="91" t="s">
        <v>8389</v>
      </c>
      <c r="C658" s="91" t="s">
        <v>8390</v>
      </c>
      <c r="D658" s="91" t="s">
        <v>3926</v>
      </c>
      <c r="E658" s="76" t="s">
        <v>8391</v>
      </c>
      <c r="F658" s="76" t="s">
        <v>8392</v>
      </c>
      <c r="G658" s="76" t="s">
        <v>8337</v>
      </c>
      <c r="H658" s="101" t="s">
        <v>8393</v>
      </c>
      <c r="I658" s="91">
        <v>183260</v>
      </c>
      <c r="J658" s="340">
        <v>168599.2</v>
      </c>
      <c r="K658" s="546">
        <v>49181</v>
      </c>
      <c r="L658" s="76" t="s">
        <v>4215</v>
      </c>
      <c r="M658" s="76" t="s">
        <v>8394</v>
      </c>
      <c r="N658" s="91" t="s">
        <v>8370</v>
      </c>
      <c r="O658" s="76" t="s">
        <v>8371</v>
      </c>
      <c r="P658" s="76" t="s">
        <v>8395</v>
      </c>
      <c r="Q658" s="91">
        <v>2023</v>
      </c>
      <c r="R658" s="91">
        <v>2026</v>
      </c>
      <c r="S658" s="76" t="s">
        <v>8396</v>
      </c>
      <c r="T658" s="76" t="s">
        <v>8397</v>
      </c>
      <c r="U658" s="76" t="s">
        <v>8398</v>
      </c>
      <c r="V658" s="76" t="s">
        <v>8399</v>
      </c>
      <c r="W658" s="91" t="s">
        <v>8400</v>
      </c>
      <c r="X658" s="274" t="s">
        <v>148</v>
      </c>
      <c r="Y658" s="274" t="s">
        <v>212</v>
      </c>
      <c r="Z658" s="274" t="s">
        <v>212</v>
      </c>
      <c r="AA658" s="103"/>
      <c r="AB658" s="103"/>
    </row>
    <row r="659" spans="1:28" ht="217.5">
      <c r="A659" s="76" t="s">
        <v>8401</v>
      </c>
      <c r="B659" s="91" t="s">
        <v>8402</v>
      </c>
      <c r="C659" s="91" t="s">
        <v>8403</v>
      </c>
      <c r="D659" s="91" t="s">
        <v>3926</v>
      </c>
      <c r="E659" s="76" t="s">
        <v>8404</v>
      </c>
      <c r="F659" s="76" t="s">
        <v>8405</v>
      </c>
      <c r="G659" s="76" t="s">
        <v>8406</v>
      </c>
      <c r="H659" s="101" t="s">
        <v>85</v>
      </c>
      <c r="I659" s="91">
        <v>177322</v>
      </c>
      <c r="J659" s="91"/>
      <c r="K659" s="546">
        <v>37679</v>
      </c>
      <c r="L659" s="76" t="s">
        <v>4215</v>
      </c>
      <c r="M659" s="91" t="s">
        <v>8402</v>
      </c>
      <c r="N659" s="91"/>
      <c r="O659" s="76" t="s">
        <v>8407</v>
      </c>
      <c r="P659" s="76" t="s">
        <v>8408</v>
      </c>
      <c r="Q659" s="91">
        <v>2023</v>
      </c>
      <c r="R659" s="91">
        <v>2027</v>
      </c>
      <c r="S659" s="76" t="s">
        <v>8409</v>
      </c>
      <c r="T659" s="76" t="s">
        <v>8410</v>
      </c>
      <c r="U659" s="76" t="s">
        <v>8411</v>
      </c>
      <c r="V659" s="76" t="s">
        <v>8412</v>
      </c>
      <c r="W659" s="91" t="s">
        <v>8413</v>
      </c>
      <c r="X659" s="274" t="s">
        <v>148</v>
      </c>
      <c r="Y659" s="274" t="s">
        <v>208</v>
      </c>
      <c r="Z659" s="274" t="s">
        <v>607</v>
      </c>
      <c r="AA659" s="103"/>
      <c r="AB659" s="103"/>
    </row>
    <row r="660" spans="1:28" ht="281.25">
      <c r="A660" s="76" t="s">
        <v>8363</v>
      </c>
      <c r="B660" s="91" t="s">
        <v>8414</v>
      </c>
      <c r="C660" s="91" t="s">
        <v>8415</v>
      </c>
      <c r="D660" s="91" t="s">
        <v>3926</v>
      </c>
      <c r="E660" s="76" t="s">
        <v>8416</v>
      </c>
      <c r="F660" s="76" t="s">
        <v>8417</v>
      </c>
      <c r="G660" s="76" t="s">
        <v>8368</v>
      </c>
      <c r="H660" s="101" t="s">
        <v>85</v>
      </c>
      <c r="I660" s="91">
        <v>182700</v>
      </c>
      <c r="J660" s="340">
        <v>168599.2</v>
      </c>
      <c r="K660" s="546">
        <v>60258</v>
      </c>
      <c r="L660" s="76" t="s">
        <v>4215</v>
      </c>
      <c r="M660" s="76" t="s">
        <v>8418</v>
      </c>
      <c r="N660" s="91" t="s">
        <v>8370</v>
      </c>
      <c r="O660" s="76" t="s">
        <v>8371</v>
      </c>
      <c r="P660" s="76" t="s">
        <v>8419</v>
      </c>
      <c r="Q660" s="91">
        <v>2023</v>
      </c>
      <c r="R660" s="91">
        <v>2026</v>
      </c>
      <c r="S660" s="76" t="s">
        <v>8420</v>
      </c>
      <c r="T660" s="76" t="s">
        <v>8421</v>
      </c>
      <c r="U660" s="76" t="s">
        <v>8422</v>
      </c>
      <c r="V660" s="76" t="s">
        <v>8423</v>
      </c>
      <c r="W660" s="91" t="s">
        <v>8424</v>
      </c>
      <c r="X660" s="274" t="s">
        <v>148</v>
      </c>
      <c r="Y660" s="274" t="s">
        <v>210</v>
      </c>
      <c r="Z660" s="274" t="s">
        <v>475</v>
      </c>
      <c r="AA660" s="103"/>
      <c r="AB660" s="103"/>
    </row>
    <row r="661" spans="1:28" ht="345">
      <c r="A661" s="76" t="s">
        <v>8363</v>
      </c>
      <c r="B661" s="91" t="s">
        <v>8425</v>
      </c>
      <c r="C661" s="91" t="s">
        <v>8426</v>
      </c>
      <c r="D661" s="91" t="s">
        <v>3926</v>
      </c>
      <c r="E661" s="76" t="s">
        <v>8427</v>
      </c>
      <c r="F661" s="76" t="s">
        <v>8428</v>
      </c>
      <c r="G661" s="76" t="s">
        <v>8368</v>
      </c>
      <c r="H661" s="101" t="s">
        <v>85</v>
      </c>
      <c r="I661" s="91">
        <v>209530</v>
      </c>
      <c r="J661" s="340">
        <v>192767.6</v>
      </c>
      <c r="K661" s="546">
        <v>83345</v>
      </c>
      <c r="L661" s="76" t="s">
        <v>4215</v>
      </c>
      <c r="M661" s="76" t="s">
        <v>8429</v>
      </c>
      <c r="N661" s="91" t="s">
        <v>8370</v>
      </c>
      <c r="O661" s="76" t="s">
        <v>8371</v>
      </c>
      <c r="P661" s="76" t="s">
        <v>8430</v>
      </c>
      <c r="Q661" s="91">
        <v>2023</v>
      </c>
      <c r="R661" s="91">
        <v>2026</v>
      </c>
      <c r="S661" s="76" t="s">
        <v>8431</v>
      </c>
      <c r="T661" s="76" t="s">
        <v>8432</v>
      </c>
      <c r="U661" s="76" t="s">
        <v>8433</v>
      </c>
      <c r="V661" s="76" t="s">
        <v>8434</v>
      </c>
      <c r="W661" s="91" t="s">
        <v>8435</v>
      </c>
      <c r="X661" s="274" t="s">
        <v>148</v>
      </c>
      <c r="Y661" s="274" t="s">
        <v>208</v>
      </c>
      <c r="Z661" s="274" t="s">
        <v>607</v>
      </c>
      <c r="AA661" s="103"/>
      <c r="AB661" s="103"/>
    </row>
    <row r="662" spans="1:28" ht="294">
      <c r="A662" s="76" t="s">
        <v>8363</v>
      </c>
      <c r="B662" s="91" t="s">
        <v>8436</v>
      </c>
      <c r="C662" s="91" t="s">
        <v>8437</v>
      </c>
      <c r="D662" s="91" t="s">
        <v>3926</v>
      </c>
      <c r="E662" s="76" t="s">
        <v>8438</v>
      </c>
      <c r="F662" s="91" t="s">
        <v>8439</v>
      </c>
      <c r="G662" s="76" t="s">
        <v>8337</v>
      </c>
      <c r="H662" s="101" t="s">
        <v>85</v>
      </c>
      <c r="I662" s="91">
        <v>272600</v>
      </c>
      <c r="J662" s="340">
        <v>250792</v>
      </c>
      <c r="K662" s="546">
        <v>88982</v>
      </c>
      <c r="L662" s="76" t="s">
        <v>4215</v>
      </c>
      <c r="M662" s="76" t="s">
        <v>8440</v>
      </c>
      <c r="N662" s="91" t="s">
        <v>8370</v>
      </c>
      <c r="O662" s="76" t="s">
        <v>8371</v>
      </c>
      <c r="P662" s="76" t="s">
        <v>8441</v>
      </c>
      <c r="Q662" s="91">
        <v>2023</v>
      </c>
      <c r="R662" s="91">
        <v>2026</v>
      </c>
      <c r="S662" s="76" t="s">
        <v>8442</v>
      </c>
      <c r="T662" s="76" t="s">
        <v>8443</v>
      </c>
      <c r="U662" s="76" t="s">
        <v>8444</v>
      </c>
      <c r="V662" s="76" t="s">
        <v>8445</v>
      </c>
      <c r="W662" s="91" t="s">
        <v>8446</v>
      </c>
      <c r="X662" s="274" t="s">
        <v>148</v>
      </c>
      <c r="Y662" s="274" t="s">
        <v>208</v>
      </c>
      <c r="Z662" s="274" t="s">
        <v>384</v>
      </c>
      <c r="AA662" s="103"/>
      <c r="AB662" s="103"/>
    </row>
    <row r="663" spans="1:28" ht="294">
      <c r="A663" s="76" t="s">
        <v>8447</v>
      </c>
      <c r="B663" s="91" t="s">
        <v>8448</v>
      </c>
      <c r="C663" s="91" t="s">
        <v>8449</v>
      </c>
      <c r="D663" s="91" t="s">
        <v>3926</v>
      </c>
      <c r="E663" s="76" t="s">
        <v>8450</v>
      </c>
      <c r="F663" s="76" t="s">
        <v>8451</v>
      </c>
      <c r="G663" s="76" t="s">
        <v>8368</v>
      </c>
      <c r="H663" s="101" t="s">
        <v>85</v>
      </c>
      <c r="I663" s="91">
        <v>228900</v>
      </c>
      <c r="J663" s="340">
        <v>210588</v>
      </c>
      <c r="K663" s="546">
        <v>52088</v>
      </c>
      <c r="L663" s="76" t="s">
        <v>4215</v>
      </c>
      <c r="M663" s="76" t="s">
        <v>8452</v>
      </c>
      <c r="N663" s="91" t="s">
        <v>8370</v>
      </c>
      <c r="O663" s="76" t="s">
        <v>8371</v>
      </c>
      <c r="P663" s="76" t="s">
        <v>8453</v>
      </c>
      <c r="Q663" s="91">
        <v>2024</v>
      </c>
      <c r="R663" s="91">
        <v>2027</v>
      </c>
      <c r="S663" s="76" t="s">
        <v>8454</v>
      </c>
      <c r="T663" s="76" t="s">
        <v>8455</v>
      </c>
      <c r="U663" s="76" t="s">
        <v>8456</v>
      </c>
      <c r="V663" s="76" t="s">
        <v>8457</v>
      </c>
      <c r="W663" s="91" t="s">
        <v>8458</v>
      </c>
      <c r="X663" s="274" t="s">
        <v>148</v>
      </c>
      <c r="Y663" s="274" t="s">
        <v>208</v>
      </c>
      <c r="Z663" s="274" t="s">
        <v>607</v>
      </c>
      <c r="AA663" s="103"/>
      <c r="AB663" s="103"/>
    </row>
    <row r="664" spans="1:28" ht="319.5">
      <c r="A664" s="76" t="s">
        <v>8447</v>
      </c>
      <c r="B664" s="91" t="s">
        <v>8459</v>
      </c>
      <c r="C664" s="91" t="s">
        <v>8460</v>
      </c>
      <c r="D664" s="91" t="s">
        <v>3926</v>
      </c>
      <c r="E664" s="76" t="s">
        <v>8461</v>
      </c>
      <c r="F664" s="76" t="s">
        <v>8462</v>
      </c>
      <c r="G664" s="76" t="s">
        <v>8368</v>
      </c>
      <c r="H664" s="101" t="s">
        <v>85</v>
      </c>
      <c r="I664" s="91">
        <v>174800</v>
      </c>
      <c r="J664" s="340">
        <v>160816</v>
      </c>
      <c r="K664" s="546">
        <v>40826</v>
      </c>
      <c r="L664" s="76" t="s">
        <v>4215</v>
      </c>
      <c r="M664" s="76" t="s">
        <v>8463</v>
      </c>
      <c r="N664" s="91" t="s">
        <v>8370</v>
      </c>
      <c r="O664" s="76" t="s">
        <v>8371</v>
      </c>
      <c r="P664" s="76" t="s">
        <v>8464</v>
      </c>
      <c r="Q664" s="91">
        <v>2024</v>
      </c>
      <c r="R664" s="91">
        <v>2026</v>
      </c>
      <c r="S664" s="76" t="s">
        <v>8465</v>
      </c>
      <c r="T664" s="76" t="s">
        <v>8466</v>
      </c>
      <c r="U664" s="76" t="s">
        <v>8467</v>
      </c>
      <c r="V664" s="76" t="s">
        <v>8468</v>
      </c>
      <c r="W664" s="91" t="s">
        <v>8469</v>
      </c>
      <c r="X664" s="274" t="s">
        <v>148</v>
      </c>
      <c r="Y664" s="274" t="s">
        <v>210</v>
      </c>
      <c r="Z664" s="274" t="s">
        <v>475</v>
      </c>
      <c r="AA664" s="103"/>
      <c r="AB664" s="103"/>
    </row>
    <row r="665" spans="1:28" ht="332.25">
      <c r="A665" s="76" t="s">
        <v>8447</v>
      </c>
      <c r="B665" s="91" t="s">
        <v>8470</v>
      </c>
      <c r="C665" s="91" t="s">
        <v>8471</v>
      </c>
      <c r="D665" s="91" t="s">
        <v>3926</v>
      </c>
      <c r="E665" s="76" t="s">
        <v>8472</v>
      </c>
      <c r="F665" s="76" t="s">
        <v>8473</v>
      </c>
      <c r="G665" s="76" t="s">
        <v>8368</v>
      </c>
      <c r="H665" s="101" t="s">
        <v>85</v>
      </c>
      <c r="I665" s="91">
        <v>183105</v>
      </c>
      <c r="J665" s="340">
        <v>168456.6</v>
      </c>
      <c r="K665" s="546">
        <v>800</v>
      </c>
      <c r="L665" s="76" t="s">
        <v>4215</v>
      </c>
      <c r="M665" s="76" t="s">
        <v>8474</v>
      </c>
      <c r="N665" s="91" t="s">
        <v>8370</v>
      </c>
      <c r="O665" s="76" t="s">
        <v>8371</v>
      </c>
      <c r="P665" s="76" t="s">
        <v>8475</v>
      </c>
      <c r="Q665" s="91">
        <v>2024</v>
      </c>
      <c r="R665" s="91">
        <v>2026</v>
      </c>
      <c r="S665" s="76" t="s">
        <v>8476</v>
      </c>
      <c r="T665" s="76" t="s">
        <v>8477</v>
      </c>
      <c r="U665" s="76" t="s">
        <v>8478</v>
      </c>
      <c r="V665" s="76" t="s">
        <v>8479</v>
      </c>
      <c r="W665" s="91" t="s">
        <v>8480</v>
      </c>
      <c r="X665" s="274" t="s">
        <v>148</v>
      </c>
      <c r="Y665" s="274" t="s">
        <v>208</v>
      </c>
      <c r="Z665" s="274" t="s">
        <v>245</v>
      </c>
      <c r="AA665" s="103"/>
      <c r="AB665" s="103"/>
    </row>
    <row r="666" spans="1:28" ht="357.75">
      <c r="A666" s="76" t="s">
        <v>8481</v>
      </c>
      <c r="B666" s="91" t="s">
        <v>8482</v>
      </c>
      <c r="C666" s="91" t="s">
        <v>8483</v>
      </c>
      <c r="D666" s="91" t="s">
        <v>3926</v>
      </c>
      <c r="E666" s="91" t="s">
        <v>8484</v>
      </c>
      <c r="F666" s="91" t="s">
        <v>8485</v>
      </c>
      <c r="G666" s="76" t="s">
        <v>8368</v>
      </c>
      <c r="H666" s="101" t="s">
        <v>85</v>
      </c>
      <c r="I666" s="91">
        <v>219205</v>
      </c>
      <c r="J666" s="340">
        <v>201668.6</v>
      </c>
      <c r="K666" s="546">
        <v>49732</v>
      </c>
      <c r="L666" s="76" t="s">
        <v>4215</v>
      </c>
      <c r="M666" s="76" t="s">
        <v>8486</v>
      </c>
      <c r="N666" s="91" t="s">
        <v>8370</v>
      </c>
      <c r="O666" s="76" t="s">
        <v>8487</v>
      </c>
      <c r="P666" s="76" t="s">
        <v>8488</v>
      </c>
      <c r="Q666" s="91">
        <v>2024</v>
      </c>
      <c r="R666" s="91">
        <v>2026</v>
      </c>
      <c r="S666" s="76" t="s">
        <v>8489</v>
      </c>
      <c r="T666" s="76" t="s">
        <v>8490</v>
      </c>
      <c r="U666" s="76" t="s">
        <v>8491</v>
      </c>
      <c r="V666" s="76" t="s">
        <v>8492</v>
      </c>
      <c r="W666" s="91" t="s">
        <v>8493</v>
      </c>
      <c r="X666" s="274" t="s">
        <v>148</v>
      </c>
      <c r="Y666" s="274" t="s">
        <v>208</v>
      </c>
      <c r="Z666" s="274" t="s">
        <v>607</v>
      </c>
      <c r="AA666" s="103"/>
      <c r="AB666" s="103"/>
    </row>
    <row r="667" spans="1:28" ht="370.5">
      <c r="A667" s="76" t="s">
        <v>8481</v>
      </c>
      <c r="B667" s="91" t="s">
        <v>8494</v>
      </c>
      <c r="C667" s="91" t="s">
        <v>8495</v>
      </c>
      <c r="D667" s="91" t="s">
        <v>3926</v>
      </c>
      <c r="E667" s="76" t="s">
        <v>8496</v>
      </c>
      <c r="F667" s="76" t="s">
        <v>8497</v>
      </c>
      <c r="G667" s="76" t="s">
        <v>8368</v>
      </c>
      <c r="H667" s="101" t="s">
        <v>85</v>
      </c>
      <c r="I667" s="91">
        <v>204730</v>
      </c>
      <c r="J667" s="340">
        <v>188351.6</v>
      </c>
      <c r="K667" s="546">
        <v>40264</v>
      </c>
      <c r="L667" s="76" t="s">
        <v>4215</v>
      </c>
      <c r="M667" s="76" t="s">
        <v>8498</v>
      </c>
      <c r="N667" s="91" t="s">
        <v>8370</v>
      </c>
      <c r="O667" s="76" t="s">
        <v>8487</v>
      </c>
      <c r="P667" s="76" t="s">
        <v>8499</v>
      </c>
      <c r="Q667" s="91">
        <v>2023</v>
      </c>
      <c r="R667" s="91">
        <v>2026</v>
      </c>
      <c r="S667" s="76" t="s">
        <v>8500</v>
      </c>
      <c r="T667" s="76" t="s">
        <v>8501</v>
      </c>
      <c r="U667" s="76" t="s">
        <v>8502</v>
      </c>
      <c r="V667" s="76" t="s">
        <v>8503</v>
      </c>
      <c r="W667" s="91" t="s">
        <v>8504</v>
      </c>
      <c r="X667" s="274" t="s">
        <v>148</v>
      </c>
      <c r="Y667" s="274" t="s">
        <v>208</v>
      </c>
      <c r="Z667" s="274" t="s">
        <v>657</v>
      </c>
      <c r="AA667" s="103"/>
      <c r="AB667" s="103"/>
    </row>
    <row r="668" spans="1:28" ht="409.6">
      <c r="A668" s="76" t="s">
        <v>8481</v>
      </c>
      <c r="B668" s="91" t="s">
        <v>8505</v>
      </c>
      <c r="C668" s="76" t="s">
        <v>8506</v>
      </c>
      <c r="D668" s="91" t="s">
        <v>3926</v>
      </c>
      <c r="E668" s="76" t="s">
        <v>8507</v>
      </c>
      <c r="F668" s="76" t="s">
        <v>8508</v>
      </c>
      <c r="G668" s="76" t="s">
        <v>8337</v>
      </c>
      <c r="H668" s="101" t="s">
        <v>85</v>
      </c>
      <c r="I668" s="91">
        <v>163748</v>
      </c>
      <c r="J668" s="340">
        <v>150648.16</v>
      </c>
      <c r="K668" s="546">
        <v>36457</v>
      </c>
      <c r="L668" s="76" t="s">
        <v>4215</v>
      </c>
      <c r="M668" s="76" t="s">
        <v>8509</v>
      </c>
      <c r="N668" s="91" t="s">
        <v>8370</v>
      </c>
      <c r="O668" s="76" t="s">
        <v>8487</v>
      </c>
      <c r="P668" s="76" t="s">
        <v>8510</v>
      </c>
      <c r="Q668" s="91">
        <v>2024</v>
      </c>
      <c r="R668" s="91">
        <v>2026</v>
      </c>
      <c r="S668" s="76" t="s">
        <v>8511</v>
      </c>
      <c r="T668" s="76" t="s">
        <v>8512</v>
      </c>
      <c r="U668" s="76" t="s">
        <v>8513</v>
      </c>
      <c r="V668" s="76" t="s">
        <v>8514</v>
      </c>
      <c r="W668" s="91" t="s">
        <v>8515</v>
      </c>
      <c r="X668" s="274" t="s">
        <v>148</v>
      </c>
      <c r="Y668" s="274" t="s">
        <v>208</v>
      </c>
      <c r="Z668" s="274" t="s">
        <v>245</v>
      </c>
      <c r="AA668" s="103"/>
      <c r="AB668" s="103"/>
    </row>
    <row r="669" spans="1:28" ht="409.6">
      <c r="A669" s="76" t="s">
        <v>8481</v>
      </c>
      <c r="B669" s="91" t="s">
        <v>8516</v>
      </c>
      <c r="C669" s="91" t="s">
        <v>8517</v>
      </c>
      <c r="D669" s="91" t="s">
        <v>3926</v>
      </c>
      <c r="E669" s="76" t="s">
        <v>8518</v>
      </c>
      <c r="F669" s="76" t="s">
        <v>8519</v>
      </c>
      <c r="G669" s="76" t="s">
        <v>8520</v>
      </c>
      <c r="H669" s="101" t="s">
        <v>85</v>
      </c>
      <c r="I669" s="91">
        <v>261860</v>
      </c>
      <c r="J669" s="340">
        <v>240911.2</v>
      </c>
      <c r="K669" s="546">
        <v>106652</v>
      </c>
      <c r="L669" s="76" t="s">
        <v>4215</v>
      </c>
      <c r="M669" s="76" t="s">
        <v>8521</v>
      </c>
      <c r="N669" s="91" t="s">
        <v>8370</v>
      </c>
      <c r="O669" s="76" t="s">
        <v>8371</v>
      </c>
      <c r="P669" s="76" t="s">
        <v>8522</v>
      </c>
      <c r="Q669" s="91">
        <v>2024</v>
      </c>
      <c r="R669" s="91">
        <v>2026</v>
      </c>
      <c r="S669" s="76" t="s">
        <v>8523</v>
      </c>
      <c r="T669" s="76" t="s">
        <v>8524</v>
      </c>
      <c r="U669" s="76" t="s">
        <v>8525</v>
      </c>
      <c r="V669" s="76" t="s">
        <v>8526</v>
      </c>
      <c r="W669" s="91" t="s">
        <v>8527</v>
      </c>
      <c r="X669" s="274" t="s">
        <v>148</v>
      </c>
      <c r="Y669" s="274" t="s">
        <v>208</v>
      </c>
      <c r="Z669" s="274" t="s">
        <v>657</v>
      </c>
      <c r="AA669" s="103"/>
      <c r="AB669" s="103"/>
    </row>
    <row r="670" spans="1:28" ht="383.25">
      <c r="A670" s="76" t="s">
        <v>8481</v>
      </c>
      <c r="B670" s="91" t="s">
        <v>8528</v>
      </c>
      <c r="C670" s="91" t="s">
        <v>8529</v>
      </c>
      <c r="D670" s="91" t="s">
        <v>3926</v>
      </c>
      <c r="E670" s="76" t="s">
        <v>8530</v>
      </c>
      <c r="F670" s="76" t="s">
        <v>8531</v>
      </c>
      <c r="G670" s="76" t="s">
        <v>8368</v>
      </c>
      <c r="H670" s="101" t="s">
        <v>85</v>
      </c>
      <c r="I670" s="91">
        <v>218799.6</v>
      </c>
      <c r="J670" s="340">
        <v>201295.63</v>
      </c>
      <c r="K670" s="546">
        <v>44999</v>
      </c>
      <c r="L670" s="76" t="s">
        <v>4215</v>
      </c>
      <c r="M670" s="76" t="s">
        <v>8532</v>
      </c>
      <c r="N670" s="91" t="s">
        <v>8370</v>
      </c>
      <c r="O670" s="76" t="s">
        <v>8371</v>
      </c>
      <c r="P670" s="76" t="s">
        <v>8533</v>
      </c>
      <c r="Q670" s="91">
        <v>2024</v>
      </c>
      <c r="R670" s="91">
        <v>2026</v>
      </c>
      <c r="S670" s="76" t="s">
        <v>8534</v>
      </c>
      <c r="T670" s="76" t="s">
        <v>8535</v>
      </c>
      <c r="U670" s="76" t="s">
        <v>8536</v>
      </c>
      <c r="V670" s="76" t="s">
        <v>8537</v>
      </c>
      <c r="W670" s="91" t="s">
        <v>8538</v>
      </c>
      <c r="X670" s="274" t="s">
        <v>148</v>
      </c>
      <c r="Y670" s="274" t="s">
        <v>207</v>
      </c>
      <c r="Z670" s="274" t="s">
        <v>496</v>
      </c>
      <c r="AA670" s="103"/>
      <c r="AB670" s="103"/>
    </row>
    <row r="671" spans="1:28" ht="409.6">
      <c r="A671" s="76" t="s">
        <v>8481</v>
      </c>
      <c r="B671" s="91" t="s">
        <v>8539</v>
      </c>
      <c r="C671" s="91" t="s">
        <v>8540</v>
      </c>
      <c r="D671" s="91" t="s">
        <v>3926</v>
      </c>
      <c r="E671" s="76" t="s">
        <v>8541</v>
      </c>
      <c r="F671" s="76" t="s">
        <v>8542</v>
      </c>
      <c r="G671" s="76" t="s">
        <v>8337</v>
      </c>
      <c r="H671" s="101" t="s">
        <v>85</v>
      </c>
      <c r="I671" s="91">
        <v>104000</v>
      </c>
      <c r="J671" s="340">
        <v>95680</v>
      </c>
      <c r="K671" s="546">
        <v>20409</v>
      </c>
      <c r="L671" s="76" t="s">
        <v>4215</v>
      </c>
      <c r="M671" s="76" t="s">
        <v>8543</v>
      </c>
      <c r="N671" s="91" t="s">
        <v>8370</v>
      </c>
      <c r="O671" s="76" t="s">
        <v>8371</v>
      </c>
      <c r="P671" s="76" t="s">
        <v>8544</v>
      </c>
      <c r="Q671" s="91">
        <v>2024</v>
      </c>
      <c r="R671" s="91">
        <v>2026</v>
      </c>
      <c r="S671" s="76" t="s">
        <v>8545</v>
      </c>
      <c r="T671" s="76" t="s">
        <v>8546</v>
      </c>
      <c r="U671" s="76" t="s">
        <v>8547</v>
      </c>
      <c r="V671" s="76" t="s">
        <v>8548</v>
      </c>
      <c r="W671" s="91" t="s">
        <v>8549</v>
      </c>
      <c r="X671" s="274" t="s">
        <v>148</v>
      </c>
      <c r="Y671" s="274" t="s">
        <v>208</v>
      </c>
      <c r="Z671" s="274" t="s">
        <v>245</v>
      </c>
      <c r="AA671" s="103"/>
      <c r="AB671" s="103"/>
    </row>
    <row r="672" spans="1:28" ht="409.6">
      <c r="A672" s="76" t="s">
        <v>8481</v>
      </c>
      <c r="B672" s="91" t="s">
        <v>8550</v>
      </c>
      <c r="C672" s="76" t="s">
        <v>8551</v>
      </c>
      <c r="D672" s="91" t="s">
        <v>3926</v>
      </c>
      <c r="E672" s="76" t="s">
        <v>8552</v>
      </c>
      <c r="F672" s="76" t="s">
        <v>8553</v>
      </c>
      <c r="G672" s="76" t="s">
        <v>8337</v>
      </c>
      <c r="H672" s="101" t="s">
        <v>85</v>
      </c>
      <c r="I672" s="91">
        <v>149200</v>
      </c>
      <c r="J672" s="340">
        <v>137264</v>
      </c>
      <c r="K672" s="546">
        <v>61601</v>
      </c>
      <c r="L672" s="76" t="s">
        <v>4215</v>
      </c>
      <c r="M672" s="76" t="s">
        <v>8554</v>
      </c>
      <c r="N672" s="91" t="s">
        <v>8370</v>
      </c>
      <c r="O672" s="76" t="s">
        <v>8371</v>
      </c>
      <c r="P672" s="76" t="s">
        <v>8555</v>
      </c>
      <c r="Q672" s="91">
        <v>2024</v>
      </c>
      <c r="R672" s="91">
        <v>2026</v>
      </c>
      <c r="S672" s="76" t="s">
        <v>8556</v>
      </c>
      <c r="T672" s="76" t="s">
        <v>8557</v>
      </c>
      <c r="U672" s="76" t="s">
        <v>8558</v>
      </c>
      <c r="V672" s="76" t="s">
        <v>8559</v>
      </c>
      <c r="W672" s="91" t="s">
        <v>8560</v>
      </c>
      <c r="X672" s="274" t="s">
        <v>148</v>
      </c>
      <c r="Y672" s="274" t="s">
        <v>208</v>
      </c>
      <c r="Z672" s="274" t="s">
        <v>245</v>
      </c>
      <c r="AA672" s="103"/>
      <c r="AB672" s="103"/>
    </row>
    <row r="673" spans="1:28" ht="192">
      <c r="A673" s="76" t="s">
        <v>8561</v>
      </c>
      <c r="B673" s="338">
        <v>1056201</v>
      </c>
      <c r="C673" s="91" t="s">
        <v>8562</v>
      </c>
      <c r="D673" s="91" t="s">
        <v>3926</v>
      </c>
      <c r="E673" s="76" t="s">
        <v>8563</v>
      </c>
      <c r="F673" s="76" t="s">
        <v>8564</v>
      </c>
      <c r="G673" s="76" t="s">
        <v>8329</v>
      </c>
      <c r="H673" s="101" t="s">
        <v>85</v>
      </c>
      <c r="I673" s="91"/>
      <c r="J673" s="91"/>
      <c r="K673" s="546">
        <v>0</v>
      </c>
      <c r="L673" s="76" t="s">
        <v>4215</v>
      </c>
      <c r="M673" s="91"/>
      <c r="N673" s="91"/>
      <c r="O673" s="76" t="s">
        <v>8565</v>
      </c>
      <c r="P673" s="91"/>
      <c r="Q673" s="91">
        <v>2022</v>
      </c>
      <c r="R673" s="91">
        <v>2026</v>
      </c>
      <c r="S673" s="76"/>
      <c r="T673" s="76"/>
      <c r="U673" s="76" t="s">
        <v>8566</v>
      </c>
      <c r="V673" s="76" t="s">
        <v>8567</v>
      </c>
      <c r="W673" s="91"/>
      <c r="X673" s="274" t="s">
        <v>148</v>
      </c>
      <c r="Y673" s="274" t="s">
        <v>208</v>
      </c>
      <c r="Z673" s="274" t="s">
        <v>654</v>
      </c>
      <c r="AA673" s="103"/>
      <c r="AB673" s="103"/>
    </row>
    <row r="674" spans="1:28" ht="217.5">
      <c r="A674" s="76" t="s">
        <v>8568</v>
      </c>
      <c r="B674" s="338">
        <v>101133162</v>
      </c>
      <c r="C674" s="91" t="s">
        <v>8569</v>
      </c>
      <c r="D674" s="91" t="s">
        <v>3926</v>
      </c>
      <c r="E674" s="76" t="s">
        <v>8570</v>
      </c>
      <c r="F674" s="76" t="s">
        <v>8571</v>
      </c>
      <c r="G674" s="76" t="s">
        <v>8329</v>
      </c>
      <c r="H674" s="101" t="s">
        <v>85</v>
      </c>
      <c r="I674" s="91"/>
      <c r="J674" s="91"/>
      <c r="K674" s="546">
        <v>27445</v>
      </c>
      <c r="L674" s="76" t="s">
        <v>4215</v>
      </c>
      <c r="M674" s="91"/>
      <c r="N674" s="91"/>
      <c r="O674" s="76" t="s">
        <v>8572</v>
      </c>
      <c r="P674" s="91"/>
      <c r="Q674" s="91">
        <v>2024</v>
      </c>
      <c r="R674" s="91">
        <v>2025</v>
      </c>
      <c r="S674" s="76"/>
      <c r="T674" s="76"/>
      <c r="U674" s="76" t="s">
        <v>8573</v>
      </c>
      <c r="V674" s="76" t="s">
        <v>8574</v>
      </c>
      <c r="W674" s="91" t="s">
        <v>8575</v>
      </c>
      <c r="X674" s="274" t="s">
        <v>148</v>
      </c>
      <c r="Y674" s="274" t="s">
        <v>208</v>
      </c>
      <c r="Z674" s="274" t="s">
        <v>654</v>
      </c>
      <c r="AA674" s="103"/>
      <c r="AB674" s="103"/>
    </row>
    <row r="675" spans="1:28" ht="306.75">
      <c r="A675" s="227" t="s">
        <v>8576</v>
      </c>
      <c r="B675" s="91" t="s">
        <v>8577</v>
      </c>
      <c r="C675" s="91" t="s">
        <v>8578</v>
      </c>
      <c r="D675" s="91" t="s">
        <v>3926</v>
      </c>
      <c r="E675" s="76" t="s">
        <v>8579</v>
      </c>
      <c r="F675" s="91" t="s">
        <v>8580</v>
      </c>
      <c r="G675" s="76" t="s">
        <v>8581</v>
      </c>
      <c r="H675" s="101" t="s">
        <v>85</v>
      </c>
      <c r="I675" s="91">
        <v>100266</v>
      </c>
      <c r="J675" s="91">
        <v>100266</v>
      </c>
      <c r="K675" s="546">
        <v>0</v>
      </c>
      <c r="L675" s="76" t="s">
        <v>4215</v>
      </c>
      <c r="M675" s="76" t="s">
        <v>8582</v>
      </c>
      <c r="N675" s="91" t="s">
        <v>8334</v>
      </c>
      <c r="O675" s="76" t="s">
        <v>8583</v>
      </c>
      <c r="P675" s="76" t="s">
        <v>8584</v>
      </c>
      <c r="Q675" s="91">
        <v>2023</v>
      </c>
      <c r="R675" s="91">
        <v>2025</v>
      </c>
      <c r="S675" s="76" t="s">
        <v>8585</v>
      </c>
      <c r="T675" s="76" t="s">
        <v>8586</v>
      </c>
      <c r="U675" s="76" t="s">
        <v>8587</v>
      </c>
      <c r="V675" s="76" t="s">
        <v>8588</v>
      </c>
      <c r="W675" s="91" t="s">
        <v>8589</v>
      </c>
      <c r="X675" s="274" t="s">
        <v>148</v>
      </c>
      <c r="Y675" s="274" t="s">
        <v>212</v>
      </c>
      <c r="Z675" s="274" t="s">
        <v>212</v>
      </c>
      <c r="AA675" s="103"/>
      <c r="AB675" s="103"/>
    </row>
    <row r="676" spans="1:28" ht="332.25">
      <c r="A676" s="91"/>
      <c r="B676" s="338">
        <v>101143958</v>
      </c>
      <c r="C676" s="91" t="s">
        <v>8590</v>
      </c>
      <c r="D676" s="91" t="s">
        <v>3926</v>
      </c>
      <c r="E676" s="76" t="s">
        <v>8591</v>
      </c>
      <c r="F676" s="76" t="s">
        <v>8592</v>
      </c>
      <c r="G676" s="76" t="s">
        <v>8593</v>
      </c>
      <c r="H676" s="101" t="s">
        <v>85</v>
      </c>
      <c r="I676" s="91"/>
      <c r="J676" s="91"/>
      <c r="K676" s="546">
        <v>0</v>
      </c>
      <c r="L676" s="76" t="s">
        <v>4215</v>
      </c>
      <c r="M676" s="91"/>
      <c r="N676" s="91"/>
      <c r="O676" s="76" t="s">
        <v>5534</v>
      </c>
      <c r="P676" s="91"/>
      <c r="Q676" s="91">
        <v>2024</v>
      </c>
      <c r="R676" s="91">
        <v>2028</v>
      </c>
      <c r="S676" s="76"/>
      <c r="T676" s="76"/>
      <c r="U676" s="76" t="s">
        <v>8594</v>
      </c>
      <c r="V676" s="76" t="s">
        <v>8595</v>
      </c>
      <c r="W676" s="91" t="s">
        <v>8596</v>
      </c>
      <c r="X676" s="274" t="s">
        <v>148</v>
      </c>
      <c r="Y676" s="274" t="s">
        <v>208</v>
      </c>
      <c r="Z676" s="274" t="s">
        <v>654</v>
      </c>
      <c r="AA676" s="103"/>
      <c r="AB676" s="103"/>
    </row>
    <row r="677" spans="1:28" ht="230.25">
      <c r="A677" s="91"/>
      <c r="B677" s="338">
        <v>101177880</v>
      </c>
      <c r="C677" s="91" t="s">
        <v>8597</v>
      </c>
      <c r="D677" s="91" t="s">
        <v>3926</v>
      </c>
      <c r="E677" s="76" t="s">
        <v>8598</v>
      </c>
      <c r="F677" s="76" t="s">
        <v>8599</v>
      </c>
      <c r="G677" s="76" t="s">
        <v>8593</v>
      </c>
      <c r="H677" s="101" t="s">
        <v>85</v>
      </c>
      <c r="I677" s="91"/>
      <c r="J677" s="91"/>
      <c r="K677" s="546">
        <v>54915</v>
      </c>
      <c r="L677" s="76" t="s">
        <v>4215</v>
      </c>
      <c r="M677" s="91"/>
      <c r="N677" s="91"/>
      <c r="O677" s="76" t="s">
        <v>5534</v>
      </c>
      <c r="P677" s="91"/>
      <c r="Q677" s="91">
        <v>2025</v>
      </c>
      <c r="R677" s="91">
        <v>2027</v>
      </c>
      <c r="S677" s="76"/>
      <c r="T677" s="76"/>
      <c r="U677" s="76" t="s">
        <v>8600</v>
      </c>
      <c r="V677" s="76" t="s">
        <v>8601</v>
      </c>
      <c r="W677" s="91" t="s">
        <v>8602</v>
      </c>
      <c r="X677" s="274" t="s">
        <v>148</v>
      </c>
      <c r="Y677" s="274" t="s">
        <v>208</v>
      </c>
      <c r="Z677" s="274" t="s">
        <v>654</v>
      </c>
      <c r="AA677" s="103"/>
      <c r="AB677" s="103"/>
    </row>
    <row r="678" spans="1:28" ht="409.6">
      <c r="A678" s="76" t="s">
        <v>8603</v>
      </c>
      <c r="B678" s="338">
        <v>101190043</v>
      </c>
      <c r="C678" s="91" t="s">
        <v>8604</v>
      </c>
      <c r="D678" s="91" t="s">
        <v>3926</v>
      </c>
      <c r="E678" s="91" t="s">
        <v>8605</v>
      </c>
      <c r="F678" s="91" t="s">
        <v>8605</v>
      </c>
      <c r="G678" s="76" t="s">
        <v>8337</v>
      </c>
      <c r="H678" s="101" t="s">
        <v>85</v>
      </c>
      <c r="I678" s="91">
        <v>536016.5</v>
      </c>
      <c r="J678" s="91">
        <v>268008.25</v>
      </c>
      <c r="K678" s="546">
        <v>107203</v>
      </c>
      <c r="L678" s="76" t="s">
        <v>8606</v>
      </c>
      <c r="M678" s="76" t="s">
        <v>8607</v>
      </c>
      <c r="N678" s="91" t="s">
        <v>8334</v>
      </c>
      <c r="O678" s="76" t="s">
        <v>8606</v>
      </c>
      <c r="P678" s="76" t="s">
        <v>8608</v>
      </c>
      <c r="Q678" s="91">
        <v>2025</v>
      </c>
      <c r="R678" s="91">
        <v>2029</v>
      </c>
      <c r="S678" s="76" t="s">
        <v>8609</v>
      </c>
      <c r="T678" s="76" t="s">
        <v>8610</v>
      </c>
      <c r="U678" s="76" t="s">
        <v>8611</v>
      </c>
      <c r="V678" s="76" t="s">
        <v>8612</v>
      </c>
      <c r="W678" s="91" t="s">
        <v>8613</v>
      </c>
      <c r="X678" s="274" t="s">
        <v>148</v>
      </c>
      <c r="Y678" s="274" t="s">
        <v>208</v>
      </c>
      <c r="Z678" s="274" t="s">
        <v>654</v>
      </c>
      <c r="AA678" s="103"/>
      <c r="AB678" s="103"/>
    </row>
    <row r="679" spans="1:28" ht="255.75">
      <c r="A679" s="91"/>
      <c r="B679" s="338">
        <v>22520274</v>
      </c>
      <c r="C679" s="91"/>
      <c r="D679" s="91" t="s">
        <v>3926</v>
      </c>
      <c r="E679" s="76" t="s">
        <v>8614</v>
      </c>
      <c r="F679" s="76" t="s">
        <v>8615</v>
      </c>
      <c r="G679" s="76" t="s">
        <v>8616</v>
      </c>
      <c r="H679" s="101" t="s">
        <v>85</v>
      </c>
      <c r="I679" s="91"/>
      <c r="J679" s="91"/>
      <c r="K679" s="546">
        <v>0</v>
      </c>
      <c r="L679" s="76" t="s">
        <v>4876</v>
      </c>
      <c r="M679" s="91"/>
      <c r="N679" s="91"/>
      <c r="O679" s="76" t="s">
        <v>4876</v>
      </c>
      <c r="P679" s="91"/>
      <c r="Q679" s="91">
        <v>2025</v>
      </c>
      <c r="R679" s="91">
        <v>2027</v>
      </c>
      <c r="S679" s="76"/>
      <c r="T679" s="76"/>
      <c r="U679" s="76" t="s">
        <v>8617</v>
      </c>
      <c r="V679" s="76" t="s">
        <v>8618</v>
      </c>
      <c r="W679" s="76" t="s">
        <v>8619</v>
      </c>
      <c r="X679" s="274" t="s">
        <v>148</v>
      </c>
      <c r="Y679" s="274" t="s">
        <v>208</v>
      </c>
      <c r="Z679" s="274" t="s">
        <v>654</v>
      </c>
      <c r="AA679" s="103"/>
      <c r="AB679" s="103"/>
    </row>
    <row r="680" spans="1:28" ht="166.5">
      <c r="A680" s="91"/>
      <c r="B680" s="91" t="s">
        <v>8620</v>
      </c>
      <c r="C680" s="91" t="s">
        <v>8621</v>
      </c>
      <c r="D680" s="91" t="s">
        <v>3926</v>
      </c>
      <c r="E680" s="76" t="s">
        <v>8622</v>
      </c>
      <c r="F680" s="76" t="s">
        <v>8623</v>
      </c>
      <c r="G680" s="76" t="s">
        <v>8329</v>
      </c>
      <c r="H680" s="101" t="s">
        <v>85</v>
      </c>
      <c r="I680" s="91"/>
      <c r="J680" s="91"/>
      <c r="K680" s="546">
        <v>0</v>
      </c>
      <c r="L680" s="76" t="s">
        <v>8624</v>
      </c>
      <c r="M680" s="91"/>
      <c r="N680" s="91"/>
      <c r="O680" s="76" t="s">
        <v>8624</v>
      </c>
      <c r="P680" s="91"/>
      <c r="Q680" s="91">
        <v>2025</v>
      </c>
      <c r="R680" s="91">
        <v>2029</v>
      </c>
      <c r="S680" s="76"/>
      <c r="T680" s="76"/>
      <c r="U680" s="76" t="s">
        <v>8625</v>
      </c>
      <c r="V680" s="76" t="s">
        <v>8626</v>
      </c>
      <c r="W680" s="76" t="s">
        <v>8627</v>
      </c>
      <c r="X680" s="274" t="s">
        <v>148</v>
      </c>
      <c r="Y680" s="274" t="s">
        <v>208</v>
      </c>
      <c r="Z680" s="274" t="s">
        <v>654</v>
      </c>
      <c r="AA680" s="103"/>
      <c r="AB680" s="103"/>
    </row>
    <row r="681" spans="1:28" ht="409.6">
      <c r="A681" s="76" t="s">
        <v>8628</v>
      </c>
      <c r="B681" s="76" t="s">
        <v>8629</v>
      </c>
      <c r="C681" s="452" t="s">
        <v>8630</v>
      </c>
      <c r="D681" s="91" t="s">
        <v>3926</v>
      </c>
      <c r="E681" s="107" t="s">
        <v>8631</v>
      </c>
      <c r="F681" s="76" t="s">
        <v>8632</v>
      </c>
      <c r="G681" s="76" t="s">
        <v>8633</v>
      </c>
      <c r="H681" s="101" t="s">
        <v>85</v>
      </c>
      <c r="I681" s="91">
        <v>66062</v>
      </c>
      <c r="J681" s="91">
        <v>66062</v>
      </c>
      <c r="K681" s="546">
        <v>14354</v>
      </c>
      <c r="L681" s="76" t="s">
        <v>4215</v>
      </c>
      <c r="M681" s="91" t="s">
        <v>8629</v>
      </c>
      <c r="N681" s="76" t="s">
        <v>8634</v>
      </c>
      <c r="O681" s="76" t="s">
        <v>5534</v>
      </c>
      <c r="P681" s="547" t="s">
        <v>8635</v>
      </c>
      <c r="Q681" s="91">
        <v>2021</v>
      </c>
      <c r="R681" s="91">
        <v>2024</v>
      </c>
      <c r="S681" s="91" t="s">
        <v>8636</v>
      </c>
      <c r="T681" s="76" t="s">
        <v>8637</v>
      </c>
      <c r="U681" s="76" t="s">
        <v>8638</v>
      </c>
      <c r="V681" s="76" t="s">
        <v>8639</v>
      </c>
      <c r="W681" s="91"/>
      <c r="X681" s="274" t="s">
        <v>148</v>
      </c>
      <c r="Y681" s="274" t="s">
        <v>208</v>
      </c>
      <c r="Z681" s="274" t="s">
        <v>384</v>
      </c>
      <c r="AA681" s="103"/>
      <c r="AB681" s="103"/>
    </row>
    <row r="682" spans="1:28" ht="255.75">
      <c r="A682" s="76" t="s">
        <v>8576</v>
      </c>
      <c r="B682" s="76" t="s">
        <v>8640</v>
      </c>
      <c r="C682" s="91" t="s">
        <v>8641</v>
      </c>
      <c r="D682" s="76" t="s">
        <v>8642</v>
      </c>
      <c r="E682" s="76" t="s">
        <v>8643</v>
      </c>
      <c r="F682" s="76" t="s">
        <v>8644</v>
      </c>
      <c r="G682" s="76" t="s">
        <v>8645</v>
      </c>
      <c r="H682" s="101" t="s">
        <v>85</v>
      </c>
      <c r="I682" s="91">
        <v>400000</v>
      </c>
      <c r="J682" s="91">
        <v>400000</v>
      </c>
      <c r="K682" s="546">
        <v>40000</v>
      </c>
      <c r="L682" s="76" t="s">
        <v>4215</v>
      </c>
      <c r="M682" s="76" t="s">
        <v>8640</v>
      </c>
      <c r="N682" s="76" t="s">
        <v>8646</v>
      </c>
      <c r="O682" s="76" t="s">
        <v>5534</v>
      </c>
      <c r="P682" s="76" t="s">
        <v>8647</v>
      </c>
      <c r="Q682" s="91">
        <v>2022</v>
      </c>
      <c r="R682" s="91">
        <v>2025</v>
      </c>
      <c r="S682" s="76" t="s">
        <v>8648</v>
      </c>
      <c r="T682" s="76" t="s">
        <v>8649</v>
      </c>
      <c r="U682" s="76" t="s">
        <v>8650</v>
      </c>
      <c r="V682" s="76" t="s">
        <v>8651</v>
      </c>
      <c r="W682" s="91" t="s">
        <v>8652</v>
      </c>
      <c r="X682" s="274" t="s">
        <v>148</v>
      </c>
      <c r="Y682" s="274" t="s">
        <v>208</v>
      </c>
      <c r="Z682" s="274" t="s">
        <v>654</v>
      </c>
      <c r="AA682" s="103"/>
      <c r="AB682" s="103"/>
    </row>
    <row r="683" spans="1:28" ht="409.6">
      <c r="A683" s="91" t="s">
        <v>6657</v>
      </c>
      <c r="B683" s="338">
        <v>101082527</v>
      </c>
      <c r="C683" s="91" t="s">
        <v>8653</v>
      </c>
      <c r="D683" s="91" t="s">
        <v>3926</v>
      </c>
      <c r="E683" s="76" t="s">
        <v>8654</v>
      </c>
      <c r="F683" s="76" t="s">
        <v>8655</v>
      </c>
      <c r="G683" s="76" t="s">
        <v>8581</v>
      </c>
      <c r="H683" s="101" t="s">
        <v>85</v>
      </c>
      <c r="I683" s="91">
        <v>104119</v>
      </c>
      <c r="J683" s="91">
        <v>104119</v>
      </c>
      <c r="K683" s="546">
        <v>30347</v>
      </c>
      <c r="L683" s="76" t="s">
        <v>4215</v>
      </c>
      <c r="M683" s="91" t="s">
        <v>8656</v>
      </c>
      <c r="N683" s="91" t="s">
        <v>8334</v>
      </c>
      <c r="O683" s="76" t="s">
        <v>5534</v>
      </c>
      <c r="P683" s="76" t="s">
        <v>8657</v>
      </c>
      <c r="Q683" s="91">
        <v>2023</v>
      </c>
      <c r="R683" s="91">
        <v>2026</v>
      </c>
      <c r="S683" s="76" t="s">
        <v>8658</v>
      </c>
      <c r="T683" s="76" t="s">
        <v>8659</v>
      </c>
      <c r="U683" s="76" t="s">
        <v>8660</v>
      </c>
      <c r="V683" s="76" t="s">
        <v>8661</v>
      </c>
      <c r="W683" s="91" t="s">
        <v>8662</v>
      </c>
      <c r="X683" s="274" t="s">
        <v>148</v>
      </c>
      <c r="Y683" s="274" t="s">
        <v>212</v>
      </c>
      <c r="Z683" s="274" t="s">
        <v>212</v>
      </c>
      <c r="AA683" s="103"/>
      <c r="AB683" s="103"/>
    </row>
    <row r="684" spans="1:28" ht="319.5">
      <c r="A684" s="76" t="s">
        <v>8628</v>
      </c>
      <c r="B684" s="76" t="s">
        <v>8663</v>
      </c>
      <c r="C684" s="91" t="s">
        <v>8664</v>
      </c>
      <c r="D684" s="91" t="s">
        <v>3926</v>
      </c>
      <c r="E684" s="76" t="s">
        <v>8665</v>
      </c>
      <c r="F684" s="76" t="s">
        <v>8666</v>
      </c>
      <c r="G684" s="76" t="s">
        <v>8616</v>
      </c>
      <c r="H684" s="101" t="s">
        <v>85</v>
      </c>
      <c r="I684" s="91"/>
      <c r="J684" s="91"/>
      <c r="K684" s="546">
        <v>20440</v>
      </c>
      <c r="L684" s="76" t="s">
        <v>4215</v>
      </c>
      <c r="M684" s="91"/>
      <c r="N684" s="91"/>
      <c r="O684" s="76" t="s">
        <v>5534</v>
      </c>
      <c r="P684" s="91"/>
      <c r="Q684" s="91">
        <v>2023</v>
      </c>
      <c r="R684" s="91">
        <v>2026</v>
      </c>
      <c r="S684" s="76"/>
      <c r="T684" s="76"/>
      <c r="U684" s="76" t="s">
        <v>8667</v>
      </c>
      <c r="V684" s="76" t="s">
        <v>8668</v>
      </c>
      <c r="W684" s="91" t="s">
        <v>8669</v>
      </c>
      <c r="X684" s="274" t="s">
        <v>148</v>
      </c>
      <c r="Y684" s="274" t="s">
        <v>208</v>
      </c>
      <c r="Z684" s="274" t="s">
        <v>384</v>
      </c>
      <c r="AA684" s="103"/>
      <c r="AB684" s="103"/>
    </row>
    <row r="685" spans="1:28" ht="357.75">
      <c r="A685" s="76" t="s">
        <v>8670</v>
      </c>
      <c r="B685" s="76" t="s">
        <v>8671</v>
      </c>
      <c r="C685" s="91" t="s">
        <v>8672</v>
      </c>
      <c r="D685" s="91" t="s">
        <v>3926</v>
      </c>
      <c r="E685" s="76" t="s">
        <v>8673</v>
      </c>
      <c r="F685" s="76" t="s">
        <v>8674</v>
      </c>
      <c r="G685" s="76" t="s">
        <v>8593</v>
      </c>
      <c r="H685" s="101" t="s">
        <v>85</v>
      </c>
      <c r="I685" s="91"/>
      <c r="J685" s="91"/>
      <c r="K685" s="546">
        <v>0</v>
      </c>
      <c r="L685" s="76" t="s">
        <v>4215</v>
      </c>
      <c r="M685" s="91"/>
      <c r="N685" s="91"/>
      <c r="O685" s="76" t="s">
        <v>5534</v>
      </c>
      <c r="P685" s="91"/>
      <c r="Q685" s="91">
        <v>2024</v>
      </c>
      <c r="R685" s="91">
        <v>2027</v>
      </c>
      <c r="S685" s="76"/>
      <c r="T685" s="76"/>
      <c r="U685" s="76" t="s">
        <v>8675</v>
      </c>
      <c r="V685" s="76" t="s">
        <v>8676</v>
      </c>
      <c r="W685" s="91" t="s">
        <v>8677</v>
      </c>
      <c r="X685" s="274" t="s">
        <v>148</v>
      </c>
      <c r="Y685" s="274" t="s">
        <v>208</v>
      </c>
      <c r="Z685" s="274" t="s">
        <v>384</v>
      </c>
      <c r="AA685" s="103"/>
      <c r="AB685" s="103"/>
    </row>
    <row r="686" spans="1:28" ht="153.75">
      <c r="A686" s="227" t="s">
        <v>8678</v>
      </c>
      <c r="B686" s="76" t="s">
        <v>8679</v>
      </c>
      <c r="C686" s="91" t="s">
        <v>8680</v>
      </c>
      <c r="D686" s="91" t="s">
        <v>3926</v>
      </c>
      <c r="E686" s="76" t="s">
        <v>8681</v>
      </c>
      <c r="F686" s="76" t="s">
        <v>8682</v>
      </c>
      <c r="G686" s="76" t="s">
        <v>8683</v>
      </c>
      <c r="H686" s="101" t="s">
        <v>85</v>
      </c>
      <c r="I686" s="91"/>
      <c r="J686" s="91"/>
      <c r="K686" s="546">
        <v>6845</v>
      </c>
      <c r="L686" s="76" t="s">
        <v>4215</v>
      </c>
      <c r="M686" s="91"/>
      <c r="N686" s="91"/>
      <c r="O686" s="76" t="s">
        <v>8684</v>
      </c>
      <c r="P686" s="91"/>
      <c r="Q686" s="91">
        <v>2022</v>
      </c>
      <c r="R686" s="91">
        <v>2023</v>
      </c>
      <c r="S686" s="76"/>
      <c r="T686" s="76"/>
      <c r="U686" s="76" t="s">
        <v>8685</v>
      </c>
      <c r="V686" s="76" t="s">
        <v>8686</v>
      </c>
      <c r="W686" s="91" t="s">
        <v>8687</v>
      </c>
      <c r="X686" s="274" t="s">
        <v>148</v>
      </c>
      <c r="Y686" s="274" t="s">
        <v>168</v>
      </c>
      <c r="Z686" s="274" t="s">
        <v>355</v>
      </c>
      <c r="AA686" s="103"/>
      <c r="AB686" s="103"/>
    </row>
    <row r="687" spans="1:28" ht="281.25">
      <c r="A687" s="76" t="s">
        <v>8688</v>
      </c>
      <c r="B687" s="76" t="s">
        <v>8689</v>
      </c>
      <c r="C687" s="91" t="s">
        <v>8690</v>
      </c>
      <c r="D687" s="91" t="s">
        <v>3926</v>
      </c>
      <c r="E687" s="76" t="s">
        <v>8691</v>
      </c>
      <c r="F687" s="76" t="s">
        <v>8692</v>
      </c>
      <c r="G687" s="76" t="s">
        <v>8693</v>
      </c>
      <c r="H687" s="101" t="s">
        <v>85</v>
      </c>
      <c r="I687" s="91"/>
      <c r="J687" s="91"/>
      <c r="K687" s="546">
        <v>19048</v>
      </c>
      <c r="L687" s="76" t="s">
        <v>4215</v>
      </c>
      <c r="M687" s="76" t="s">
        <v>8689</v>
      </c>
      <c r="N687" s="91"/>
      <c r="O687" s="76" t="s">
        <v>5534</v>
      </c>
      <c r="P687" s="76" t="s">
        <v>8694</v>
      </c>
      <c r="Q687" s="91">
        <v>2024</v>
      </c>
      <c r="R687" s="91">
        <v>2027</v>
      </c>
      <c r="S687" s="76" t="s">
        <v>8695</v>
      </c>
      <c r="T687" s="76" t="s">
        <v>8696</v>
      </c>
      <c r="U687" s="76" t="s">
        <v>8697</v>
      </c>
      <c r="V687" s="76" t="s">
        <v>8698</v>
      </c>
      <c r="W687" s="91" t="s">
        <v>8699</v>
      </c>
      <c r="X687" s="274" t="s">
        <v>148</v>
      </c>
      <c r="Y687" s="274" t="s">
        <v>208</v>
      </c>
      <c r="Z687" s="274" t="s">
        <v>384</v>
      </c>
      <c r="AA687" s="103"/>
      <c r="AB687" s="103"/>
    </row>
    <row r="688" spans="1:28" ht="409.6">
      <c r="A688" s="76"/>
      <c r="B688" s="76" t="s">
        <v>8700</v>
      </c>
      <c r="C688" s="91" t="s">
        <v>8701</v>
      </c>
      <c r="D688" s="91" t="s">
        <v>3926</v>
      </c>
      <c r="E688" s="76" t="s">
        <v>8702</v>
      </c>
      <c r="F688" s="76" t="s">
        <v>8703</v>
      </c>
      <c r="G688" s="76" t="s">
        <v>8704</v>
      </c>
      <c r="H688" s="101" t="s">
        <v>85</v>
      </c>
      <c r="I688" s="91"/>
      <c r="J688" s="91"/>
      <c r="K688" s="546">
        <v>18420</v>
      </c>
      <c r="L688" s="76" t="s">
        <v>4215</v>
      </c>
      <c r="M688" s="91"/>
      <c r="N688" s="91"/>
      <c r="O688" s="76" t="s">
        <v>5534</v>
      </c>
      <c r="P688" s="91"/>
      <c r="Q688" s="91">
        <v>2024</v>
      </c>
      <c r="R688" s="91">
        <v>2027</v>
      </c>
      <c r="S688" s="76"/>
      <c r="T688" s="76"/>
      <c r="U688" s="76" t="s">
        <v>8705</v>
      </c>
      <c r="V688" s="76" t="s">
        <v>8706</v>
      </c>
      <c r="W688" s="91" t="s">
        <v>8707</v>
      </c>
      <c r="X688" s="274" t="s">
        <v>148</v>
      </c>
      <c r="Y688" s="274" t="s">
        <v>207</v>
      </c>
      <c r="Z688" s="274" t="s">
        <v>317</v>
      </c>
      <c r="AA688" s="103"/>
      <c r="AB688" s="103"/>
    </row>
    <row r="689" spans="1:28" ht="192">
      <c r="A689" s="76" t="s">
        <v>8708</v>
      </c>
      <c r="B689" s="76" t="s">
        <v>8709</v>
      </c>
      <c r="C689" s="91" t="s">
        <v>8710</v>
      </c>
      <c r="D689" s="91" t="s">
        <v>3926</v>
      </c>
      <c r="E689" s="76" t="s">
        <v>8711</v>
      </c>
      <c r="F689" s="76" t="s">
        <v>8712</v>
      </c>
      <c r="G689" s="76" t="s">
        <v>8683</v>
      </c>
      <c r="H689" s="101" t="s">
        <v>85</v>
      </c>
      <c r="I689" s="91"/>
      <c r="J689" s="91"/>
      <c r="K689" s="546">
        <v>0</v>
      </c>
      <c r="L689" s="76" t="s">
        <v>4215</v>
      </c>
      <c r="M689" s="91"/>
      <c r="N689" s="91"/>
      <c r="O689" s="76" t="s">
        <v>8713</v>
      </c>
      <c r="P689" s="91"/>
      <c r="Q689" s="91">
        <v>2024</v>
      </c>
      <c r="R689" s="91">
        <v>2025</v>
      </c>
      <c r="S689" s="76"/>
      <c r="T689" s="76"/>
      <c r="U689" s="76" t="s">
        <v>8714</v>
      </c>
      <c r="V689" s="76" t="s">
        <v>8715</v>
      </c>
      <c r="W689" s="91" t="s">
        <v>8716</v>
      </c>
      <c r="X689" s="274" t="s">
        <v>148</v>
      </c>
      <c r="Y689" s="274" t="s">
        <v>208</v>
      </c>
      <c r="Z689" s="274" t="s">
        <v>654</v>
      </c>
      <c r="AA689" s="103"/>
      <c r="AB689" s="103"/>
    </row>
    <row r="690" spans="1:28" ht="306.75">
      <c r="A690" s="76" t="s">
        <v>8717</v>
      </c>
      <c r="B690" s="76" t="s">
        <v>8718</v>
      </c>
      <c r="C690" s="91" t="s">
        <v>8719</v>
      </c>
      <c r="D690" s="91" t="s">
        <v>3926</v>
      </c>
      <c r="E690" s="76" t="s">
        <v>8720</v>
      </c>
      <c r="F690" s="76" t="s">
        <v>8721</v>
      </c>
      <c r="G690" s="76" t="s">
        <v>8368</v>
      </c>
      <c r="H690" s="101" t="s">
        <v>85</v>
      </c>
      <c r="I690" s="91">
        <v>23830</v>
      </c>
      <c r="J690" s="91">
        <v>23830</v>
      </c>
      <c r="K690" s="546">
        <v>0</v>
      </c>
      <c r="L690" s="76" t="s">
        <v>4215</v>
      </c>
      <c r="M690" s="76" t="s">
        <v>8722</v>
      </c>
      <c r="N690" s="91" t="s">
        <v>8334</v>
      </c>
      <c r="O690" s="76" t="s">
        <v>5534</v>
      </c>
      <c r="P690" s="76" t="s">
        <v>8723</v>
      </c>
      <c r="Q690" s="91">
        <v>2025</v>
      </c>
      <c r="R690" s="91">
        <v>2028</v>
      </c>
      <c r="S690" s="76" t="s">
        <v>8724</v>
      </c>
      <c r="T690" s="76" t="s">
        <v>8725</v>
      </c>
      <c r="U690" s="76" t="s">
        <v>8726</v>
      </c>
      <c r="V690" s="76" t="s">
        <v>8727</v>
      </c>
      <c r="W690" s="91" t="s">
        <v>8728</v>
      </c>
      <c r="X690" s="274" t="s">
        <v>148</v>
      </c>
      <c r="Y690" s="274" t="s">
        <v>208</v>
      </c>
      <c r="Z690" s="274" t="s">
        <v>654</v>
      </c>
      <c r="AA690" s="103"/>
      <c r="AB690" s="103"/>
    </row>
    <row r="691" spans="1:28" ht="409.6">
      <c r="A691" s="76" t="s">
        <v>3911</v>
      </c>
      <c r="B691" s="91" t="s">
        <v>8729</v>
      </c>
      <c r="C691" s="91" t="s">
        <v>8730</v>
      </c>
      <c r="D691" s="91" t="s">
        <v>3926</v>
      </c>
      <c r="E691" s="128" t="s">
        <v>8731</v>
      </c>
      <c r="F691" s="91" t="s">
        <v>8732</v>
      </c>
      <c r="G691" s="91" t="s">
        <v>8733</v>
      </c>
      <c r="H691" s="101" t="s">
        <v>8393</v>
      </c>
      <c r="I691" s="91">
        <v>5950</v>
      </c>
      <c r="J691" s="91">
        <v>4300</v>
      </c>
      <c r="K691" s="91">
        <v>4300</v>
      </c>
      <c r="L691" s="107" t="s">
        <v>6146</v>
      </c>
      <c r="M691" s="76" t="s">
        <v>8734</v>
      </c>
      <c r="N691" s="76" t="s">
        <v>8735</v>
      </c>
      <c r="O691" s="76" t="s">
        <v>6146</v>
      </c>
      <c r="P691" s="91"/>
      <c r="Q691" s="417">
        <v>45658</v>
      </c>
      <c r="R691" s="417">
        <v>46006</v>
      </c>
      <c r="S691" s="76" t="s">
        <v>8736</v>
      </c>
      <c r="T691" s="76" t="s">
        <v>8737</v>
      </c>
      <c r="U691" s="115" t="s">
        <v>8738</v>
      </c>
      <c r="V691" s="76" t="s">
        <v>8739</v>
      </c>
      <c r="W691" s="76" t="s">
        <v>8740</v>
      </c>
      <c r="X691" s="274" t="s">
        <v>148</v>
      </c>
      <c r="Y691" s="274" t="s">
        <v>208</v>
      </c>
      <c r="Z691" s="274" t="s">
        <v>657</v>
      </c>
      <c r="AA691" s="103"/>
      <c r="AB691" s="103"/>
    </row>
    <row r="692" spans="1:28" ht="102">
      <c r="A692" s="440"/>
      <c r="B692" s="440" t="s">
        <v>8741</v>
      </c>
      <c r="C692" s="441"/>
      <c r="D692" s="440" t="s">
        <v>6508</v>
      </c>
      <c r="E692" s="440"/>
      <c r="F692" s="442" t="s">
        <v>8742</v>
      </c>
      <c r="G692" s="441"/>
      <c r="H692" s="451" t="s">
        <v>8743</v>
      </c>
      <c r="I692" s="443">
        <v>15486</v>
      </c>
      <c r="J692" s="443">
        <v>5288.73</v>
      </c>
      <c r="K692" s="443">
        <v>0</v>
      </c>
      <c r="L692" s="440" t="s">
        <v>8744</v>
      </c>
      <c r="M692" s="440"/>
      <c r="N692" s="440"/>
      <c r="O692" s="442" t="s">
        <v>8745</v>
      </c>
      <c r="P692" s="441"/>
      <c r="Q692" s="440">
        <v>2023</v>
      </c>
      <c r="R692" s="440">
        <v>2026</v>
      </c>
      <c r="S692" s="441"/>
      <c r="T692" s="441"/>
      <c r="U692" s="442" t="s">
        <v>8746</v>
      </c>
      <c r="V692" s="441"/>
      <c r="W692" s="441"/>
      <c r="X692" s="444" t="s">
        <v>147</v>
      </c>
      <c r="Y692" s="444" t="s">
        <v>189</v>
      </c>
      <c r="Z692" s="392" t="s">
        <v>566</v>
      </c>
      <c r="AA692" s="103"/>
      <c r="AB692" s="103"/>
    </row>
    <row r="693" spans="1:28" ht="63.75">
      <c r="A693" s="440"/>
      <c r="B693" s="440" t="s">
        <v>8747</v>
      </c>
      <c r="C693" s="441"/>
      <c r="D693" s="440" t="s">
        <v>6508</v>
      </c>
      <c r="E693" s="440"/>
      <c r="F693" s="442" t="s">
        <v>8748</v>
      </c>
      <c r="G693" s="441"/>
      <c r="H693" s="451" t="s">
        <v>8743</v>
      </c>
      <c r="I693" s="443">
        <v>44015</v>
      </c>
      <c r="J693" s="443">
        <v>42965</v>
      </c>
      <c r="K693" s="443">
        <v>7753</v>
      </c>
      <c r="L693" s="440" t="s">
        <v>4974</v>
      </c>
      <c r="M693" s="440"/>
      <c r="N693" s="440"/>
      <c r="O693" s="442" t="s">
        <v>4974</v>
      </c>
      <c r="P693" s="441"/>
      <c r="Q693" s="440">
        <v>2021</v>
      </c>
      <c r="R693" s="440">
        <v>2024</v>
      </c>
      <c r="S693" s="441"/>
      <c r="T693" s="441"/>
      <c r="U693" s="442" t="s">
        <v>8749</v>
      </c>
      <c r="V693" s="441"/>
      <c r="W693" s="441"/>
      <c r="X693" s="444" t="s">
        <v>147</v>
      </c>
      <c r="Y693" s="444" t="s">
        <v>189</v>
      </c>
      <c r="Z693" s="392" t="s">
        <v>577</v>
      </c>
      <c r="AA693" s="103"/>
      <c r="AB693" s="103"/>
    </row>
    <row r="694" spans="1:28" ht="76.5">
      <c r="A694" s="440"/>
      <c r="B694" s="440">
        <v>101086487</v>
      </c>
      <c r="C694" s="441"/>
      <c r="D694" s="440" t="s">
        <v>6508</v>
      </c>
      <c r="E694" s="440"/>
      <c r="F694" s="442" t="s">
        <v>8750</v>
      </c>
      <c r="G694" s="441"/>
      <c r="H694" s="451" t="s">
        <v>8743</v>
      </c>
      <c r="I694" s="443">
        <v>138000</v>
      </c>
      <c r="J694" s="443">
        <v>138000</v>
      </c>
      <c r="K694" s="443">
        <v>0</v>
      </c>
      <c r="L694" s="440" t="s">
        <v>8751</v>
      </c>
      <c r="M694" s="440"/>
      <c r="N694" s="440"/>
      <c r="O694" s="442" t="s">
        <v>8751</v>
      </c>
      <c r="P694" s="441"/>
      <c r="Q694" s="440">
        <v>2023</v>
      </c>
      <c r="R694" s="440">
        <v>2026</v>
      </c>
      <c r="S694" s="441"/>
      <c r="T694" s="441"/>
      <c r="U694" s="442" t="s">
        <v>8752</v>
      </c>
      <c r="V694" s="441"/>
      <c r="W694" s="441"/>
      <c r="X694" s="444" t="s">
        <v>147</v>
      </c>
      <c r="Y694" s="444" t="s">
        <v>189</v>
      </c>
      <c r="Z694" s="392" t="s">
        <v>566</v>
      </c>
      <c r="AA694" s="103"/>
      <c r="AB694" s="103"/>
    </row>
    <row r="695" spans="1:28" ht="89.25">
      <c r="A695" s="440"/>
      <c r="B695" s="440" t="s">
        <v>8753</v>
      </c>
      <c r="C695" s="441"/>
      <c r="D695" s="440" t="s">
        <v>6508</v>
      </c>
      <c r="E695" s="440"/>
      <c r="F695" s="442" t="s">
        <v>8754</v>
      </c>
      <c r="G695" s="441"/>
      <c r="H695" s="451" t="s">
        <v>8743</v>
      </c>
      <c r="I695" s="443">
        <v>153000</v>
      </c>
      <c r="J695" s="443">
        <v>96169.67</v>
      </c>
      <c r="K695" s="443">
        <v>68414.149999999994</v>
      </c>
      <c r="L695" s="440" t="s">
        <v>8755</v>
      </c>
      <c r="M695" s="440"/>
      <c r="N695" s="440"/>
      <c r="O695" s="442" t="s">
        <v>8756</v>
      </c>
      <c r="P695" s="441"/>
      <c r="Q695" s="440">
        <v>2024</v>
      </c>
      <c r="R695" s="440">
        <v>2026</v>
      </c>
      <c r="S695" s="441"/>
      <c r="T695" s="441"/>
      <c r="U695" s="442" t="s">
        <v>8757</v>
      </c>
      <c r="V695" s="441"/>
      <c r="W695" s="441"/>
      <c r="X695" s="444" t="s">
        <v>147</v>
      </c>
      <c r="Y695" s="444" t="s">
        <v>189</v>
      </c>
      <c r="Z695" s="392" t="s">
        <v>566</v>
      </c>
      <c r="AA695" s="103"/>
      <c r="AB695" s="103"/>
    </row>
    <row r="696" spans="1:28" ht="51">
      <c r="A696" s="440"/>
      <c r="B696" s="440" t="s">
        <v>8758</v>
      </c>
      <c r="C696" s="441"/>
      <c r="D696" s="440" t="s">
        <v>6508</v>
      </c>
      <c r="E696" s="440"/>
      <c r="F696" s="442" t="s">
        <v>8759</v>
      </c>
      <c r="G696" s="441"/>
      <c r="H696" s="451" t="s">
        <v>8743</v>
      </c>
      <c r="I696" s="443">
        <v>106172</v>
      </c>
      <c r="J696" s="443">
        <v>10778.28</v>
      </c>
      <c r="K696" s="443">
        <v>10778.28</v>
      </c>
      <c r="L696" s="440" t="s">
        <v>8760</v>
      </c>
      <c r="M696" s="440" t="s">
        <v>8761</v>
      </c>
      <c r="N696" s="445" t="s">
        <v>8762</v>
      </c>
      <c r="O696" s="442" t="s">
        <v>8758</v>
      </c>
      <c r="P696" s="441"/>
      <c r="Q696" s="440">
        <v>2025</v>
      </c>
      <c r="R696" s="440">
        <v>2029</v>
      </c>
      <c r="S696" s="441"/>
      <c r="T696" s="441"/>
      <c r="U696" s="442" t="s">
        <v>8763</v>
      </c>
      <c r="V696" s="441"/>
      <c r="W696" s="441"/>
      <c r="X696" s="446" t="s">
        <v>147</v>
      </c>
      <c r="Y696" s="446" t="s">
        <v>189</v>
      </c>
      <c r="Z696" s="447" t="s">
        <v>566</v>
      </c>
      <c r="AA696" s="103"/>
      <c r="AB696" s="103"/>
    </row>
    <row r="697" spans="1:28" ht="38.25">
      <c r="A697" s="440"/>
      <c r="B697" s="442" t="s">
        <v>8764</v>
      </c>
      <c r="C697" s="441"/>
      <c r="D697" s="440" t="s">
        <v>6460</v>
      </c>
      <c r="E697" s="442"/>
      <c r="F697" s="442" t="s">
        <v>8765</v>
      </c>
      <c r="G697" s="441"/>
      <c r="H697" s="451" t="s">
        <v>8743</v>
      </c>
      <c r="I697" s="443">
        <v>88434</v>
      </c>
      <c r="J697" s="443">
        <v>0</v>
      </c>
      <c r="K697" s="443">
        <v>0</v>
      </c>
      <c r="L697" s="440" t="s">
        <v>8766</v>
      </c>
      <c r="M697" s="440"/>
      <c r="N697" s="440"/>
      <c r="O697" s="442" t="s">
        <v>8767</v>
      </c>
      <c r="P697" s="441"/>
      <c r="Q697" s="440">
        <v>2025</v>
      </c>
      <c r="R697" s="440">
        <v>2029</v>
      </c>
      <c r="S697" s="441"/>
      <c r="T697" s="441"/>
      <c r="U697" s="442" t="s">
        <v>8768</v>
      </c>
      <c r="V697" s="441"/>
      <c r="W697" s="441"/>
      <c r="X697" s="444" t="s">
        <v>147</v>
      </c>
      <c r="Y697" s="444" t="s">
        <v>189</v>
      </c>
      <c r="Z697" s="392" t="s">
        <v>656</v>
      </c>
      <c r="AA697" s="103"/>
      <c r="AB697" s="103"/>
    </row>
    <row r="698" spans="1:28" ht="102">
      <c r="A698" s="440"/>
      <c r="B698" s="440">
        <v>251003</v>
      </c>
      <c r="C698" s="441"/>
      <c r="D698" s="440" t="s">
        <v>6508</v>
      </c>
      <c r="E698" s="440"/>
      <c r="F698" s="442" t="s">
        <v>8769</v>
      </c>
      <c r="G698" s="441"/>
      <c r="H698" s="451" t="s">
        <v>8743</v>
      </c>
      <c r="I698" s="443">
        <v>4590</v>
      </c>
      <c r="J698" s="443">
        <v>4590</v>
      </c>
      <c r="K698" s="443">
        <v>4590</v>
      </c>
      <c r="L698" s="440" t="s">
        <v>8770</v>
      </c>
      <c r="M698" s="440"/>
      <c r="N698" s="440"/>
      <c r="O698" s="442" t="s">
        <v>8770</v>
      </c>
      <c r="P698" s="441"/>
      <c r="Q698" s="440">
        <v>2025</v>
      </c>
      <c r="R698" s="440">
        <v>2026</v>
      </c>
      <c r="S698" s="441"/>
      <c r="T698" s="441"/>
      <c r="U698" s="442" t="s">
        <v>8771</v>
      </c>
      <c r="V698" s="441"/>
      <c r="W698" s="441"/>
      <c r="X698" s="446" t="s">
        <v>147</v>
      </c>
      <c r="Y698" s="446" t="s">
        <v>189</v>
      </c>
      <c r="Z698" s="447" t="s">
        <v>566</v>
      </c>
      <c r="AA698" s="103"/>
      <c r="AB698" s="103"/>
    </row>
    <row r="699" spans="1:28" ht="127.5">
      <c r="A699" s="440"/>
      <c r="B699" s="440" t="s">
        <v>8772</v>
      </c>
      <c r="C699" s="441"/>
      <c r="D699" s="440" t="s">
        <v>6460</v>
      </c>
      <c r="E699" s="440"/>
      <c r="F699" s="442" t="s">
        <v>8773</v>
      </c>
      <c r="G699" s="441"/>
      <c r="H699" s="451" t="s">
        <v>8743</v>
      </c>
      <c r="I699" s="443">
        <v>19263.810000000001</v>
      </c>
      <c r="J699" s="443">
        <v>19263.810000000001</v>
      </c>
      <c r="K699" s="443">
        <v>19263.810000000001</v>
      </c>
      <c r="L699" s="440" t="s">
        <v>8772</v>
      </c>
      <c r="M699" s="440"/>
      <c r="N699" s="440"/>
      <c r="O699" s="442" t="s">
        <v>8772</v>
      </c>
      <c r="P699" s="441"/>
      <c r="Q699" s="440">
        <v>2025</v>
      </c>
      <c r="R699" s="440">
        <v>2025</v>
      </c>
      <c r="S699" s="441"/>
      <c r="T699" s="441"/>
      <c r="U699" s="442" t="s">
        <v>8774</v>
      </c>
      <c r="V699" s="441"/>
      <c r="W699" s="441"/>
      <c r="X699" s="446" t="s">
        <v>147</v>
      </c>
      <c r="Y699" s="446" t="s">
        <v>189</v>
      </c>
      <c r="Z699" s="447" t="s">
        <v>126</v>
      </c>
      <c r="AA699" s="103"/>
      <c r="AB699" s="103"/>
    </row>
    <row r="700" spans="1:28" ht="30">
      <c r="A700" s="440"/>
      <c r="B700" s="448" t="s">
        <v>8775</v>
      </c>
      <c r="C700" s="441"/>
      <c r="D700" s="440" t="s">
        <v>6460</v>
      </c>
      <c r="E700" s="442" t="s">
        <v>8776</v>
      </c>
      <c r="F700" s="440"/>
      <c r="G700" s="441"/>
      <c r="H700" s="451" t="s">
        <v>8743</v>
      </c>
      <c r="I700" s="443">
        <v>1400</v>
      </c>
      <c r="J700" s="443">
        <v>1400</v>
      </c>
      <c r="K700" s="443">
        <v>1400</v>
      </c>
      <c r="L700" s="448" t="s">
        <v>8777</v>
      </c>
      <c r="M700" s="440"/>
      <c r="N700" s="440"/>
      <c r="O700" s="449" t="s">
        <v>8777</v>
      </c>
      <c r="P700" s="441"/>
      <c r="Q700" s="440">
        <v>2025</v>
      </c>
      <c r="R700" s="440">
        <v>2025</v>
      </c>
      <c r="S700" s="441"/>
      <c r="T700" s="441"/>
      <c r="U700" s="442" t="s">
        <v>8778</v>
      </c>
      <c r="V700" s="441"/>
      <c r="W700" s="441"/>
      <c r="X700" s="444" t="s">
        <v>147</v>
      </c>
      <c r="Y700" s="444" t="s">
        <v>189</v>
      </c>
      <c r="Z700" s="392" t="s">
        <v>656</v>
      </c>
      <c r="AA700" s="103"/>
      <c r="AB700" s="103"/>
    </row>
    <row r="701" spans="1:28" ht="30">
      <c r="A701" s="440"/>
      <c r="B701" s="448" t="s">
        <v>8779</v>
      </c>
      <c r="C701" s="441"/>
      <c r="D701" s="440" t="s">
        <v>6460</v>
      </c>
      <c r="E701" s="450" t="s">
        <v>8780</v>
      </c>
      <c r="F701" s="440"/>
      <c r="G701" s="441"/>
      <c r="H701" s="451" t="s">
        <v>8743</v>
      </c>
      <c r="I701" s="443">
        <v>1200</v>
      </c>
      <c r="J701" s="443">
        <v>1200</v>
      </c>
      <c r="K701" s="443">
        <v>1200</v>
      </c>
      <c r="L701" s="449" t="s">
        <v>8781</v>
      </c>
      <c r="M701" s="440"/>
      <c r="N701" s="440"/>
      <c r="O701" s="449" t="s">
        <v>8781</v>
      </c>
      <c r="P701" s="441"/>
      <c r="Q701" s="440">
        <v>2025</v>
      </c>
      <c r="R701" s="440">
        <v>2025</v>
      </c>
      <c r="S701" s="441"/>
      <c r="T701" s="441"/>
      <c r="U701" s="442" t="s">
        <v>8782</v>
      </c>
      <c r="V701" s="441"/>
      <c r="W701" s="441"/>
      <c r="X701" s="444" t="s">
        <v>147</v>
      </c>
      <c r="Y701" s="444" t="s">
        <v>189</v>
      </c>
      <c r="Z701" s="392" t="s">
        <v>656</v>
      </c>
      <c r="AA701" s="103"/>
      <c r="AB701" s="103"/>
    </row>
    <row r="702" spans="1:28" ht="30">
      <c r="A702" s="440"/>
      <c r="B702" s="448" t="s">
        <v>8779</v>
      </c>
      <c r="C702" s="441"/>
      <c r="D702" s="440" t="s">
        <v>6460</v>
      </c>
      <c r="E702" s="450" t="s">
        <v>8783</v>
      </c>
      <c r="F702" s="440"/>
      <c r="G702" s="441"/>
      <c r="H702" s="451" t="s">
        <v>8743</v>
      </c>
      <c r="I702" s="443">
        <v>3750</v>
      </c>
      <c r="J702" s="443">
        <v>3750</v>
      </c>
      <c r="K702" s="443">
        <v>3750</v>
      </c>
      <c r="L702" s="449" t="s">
        <v>8781</v>
      </c>
      <c r="M702" s="440"/>
      <c r="N702" s="440"/>
      <c r="O702" s="449" t="s">
        <v>8781</v>
      </c>
      <c r="P702" s="441"/>
      <c r="Q702" s="440">
        <v>2025</v>
      </c>
      <c r="R702" s="440">
        <v>2025</v>
      </c>
      <c r="S702" s="441"/>
      <c r="T702" s="441"/>
      <c r="U702" s="442" t="s">
        <v>8784</v>
      </c>
      <c r="V702" s="441"/>
      <c r="W702" s="441"/>
      <c r="X702" s="444" t="s">
        <v>147</v>
      </c>
      <c r="Y702" s="444" t="s">
        <v>189</v>
      </c>
      <c r="Z702" s="392" t="s">
        <v>656</v>
      </c>
      <c r="AA702" s="103"/>
      <c r="AB702" s="103"/>
    </row>
    <row r="703" spans="1:28" ht="30">
      <c r="A703" s="440"/>
      <c r="B703" s="448" t="s">
        <v>8779</v>
      </c>
      <c r="C703" s="441"/>
      <c r="D703" s="440" t="s">
        <v>6460</v>
      </c>
      <c r="E703" s="450" t="s">
        <v>8785</v>
      </c>
      <c r="F703" s="440"/>
      <c r="G703" s="441"/>
      <c r="H703" s="451" t="s">
        <v>8743</v>
      </c>
      <c r="I703" s="443">
        <v>750</v>
      </c>
      <c r="J703" s="443">
        <v>750</v>
      </c>
      <c r="K703" s="443">
        <v>750</v>
      </c>
      <c r="L703" s="449" t="s">
        <v>8781</v>
      </c>
      <c r="M703" s="440"/>
      <c r="N703" s="440"/>
      <c r="O703" s="449" t="s">
        <v>8781</v>
      </c>
      <c r="P703" s="441"/>
      <c r="Q703" s="440">
        <v>2025</v>
      </c>
      <c r="R703" s="440">
        <v>2025</v>
      </c>
      <c r="S703" s="441"/>
      <c r="T703" s="441"/>
      <c r="U703" s="442" t="s">
        <v>8786</v>
      </c>
      <c r="V703" s="441"/>
      <c r="W703" s="441"/>
      <c r="X703" s="444" t="s">
        <v>147</v>
      </c>
      <c r="Y703" s="444" t="s">
        <v>189</v>
      </c>
      <c r="Z703" s="392" t="s">
        <v>656</v>
      </c>
      <c r="AA703" s="103"/>
      <c r="AB703" s="103"/>
    </row>
    <row r="704" spans="1:28" ht="30">
      <c r="A704" s="440"/>
      <c r="B704" s="448" t="s">
        <v>8779</v>
      </c>
      <c r="C704" s="441"/>
      <c r="D704" s="440" t="s">
        <v>6460</v>
      </c>
      <c r="E704" s="450" t="s">
        <v>8787</v>
      </c>
      <c r="F704" s="440"/>
      <c r="G704" s="441"/>
      <c r="H704" s="451" t="s">
        <v>8743</v>
      </c>
      <c r="I704" s="443">
        <v>1500</v>
      </c>
      <c r="J704" s="443">
        <v>1500</v>
      </c>
      <c r="K704" s="443">
        <v>1500</v>
      </c>
      <c r="L704" s="449" t="s">
        <v>8781</v>
      </c>
      <c r="M704" s="440"/>
      <c r="N704" s="440"/>
      <c r="O704" s="449" t="s">
        <v>8781</v>
      </c>
      <c r="P704" s="441"/>
      <c r="Q704" s="440">
        <v>2025</v>
      </c>
      <c r="R704" s="440">
        <v>2025</v>
      </c>
      <c r="S704" s="441"/>
      <c r="T704" s="441"/>
      <c r="U704" s="442" t="s">
        <v>8788</v>
      </c>
      <c r="V704" s="441"/>
      <c r="W704" s="441"/>
      <c r="X704" s="444" t="s">
        <v>147</v>
      </c>
      <c r="Y704" s="444" t="s">
        <v>189</v>
      </c>
      <c r="Z704" s="392" t="s">
        <v>656</v>
      </c>
      <c r="AA704" s="103"/>
      <c r="AB704" s="103"/>
    </row>
    <row r="705" spans="1:28" ht="38.25">
      <c r="A705" s="440"/>
      <c r="B705" s="448" t="s">
        <v>8789</v>
      </c>
      <c r="C705" s="441"/>
      <c r="D705" s="440" t="s">
        <v>6460</v>
      </c>
      <c r="E705" s="449" t="s">
        <v>8790</v>
      </c>
      <c r="F705" s="440"/>
      <c r="G705" s="441"/>
      <c r="H705" s="451" t="s">
        <v>8743</v>
      </c>
      <c r="I705" s="443">
        <v>12000</v>
      </c>
      <c r="J705" s="443">
        <v>12000</v>
      </c>
      <c r="K705" s="443">
        <v>12000</v>
      </c>
      <c r="L705" s="449" t="s">
        <v>8791</v>
      </c>
      <c r="M705" s="440"/>
      <c r="N705" s="440"/>
      <c r="O705" s="449" t="s">
        <v>8791</v>
      </c>
      <c r="P705" s="441"/>
      <c r="Q705" s="440">
        <v>2025</v>
      </c>
      <c r="R705" s="440">
        <v>2025</v>
      </c>
      <c r="S705" s="441"/>
      <c r="T705" s="441"/>
      <c r="U705" s="442" t="s">
        <v>8792</v>
      </c>
      <c r="V705" s="441"/>
      <c r="W705" s="441"/>
      <c r="X705" s="444" t="s">
        <v>147</v>
      </c>
      <c r="Y705" s="444" t="s">
        <v>189</v>
      </c>
      <c r="Z705" s="392" t="s">
        <v>577</v>
      </c>
      <c r="AA705" s="103"/>
      <c r="AB705" s="103"/>
    </row>
    <row r="706" spans="1:28" ht="30">
      <c r="A706" s="440"/>
      <c r="B706" s="440" t="s">
        <v>8793</v>
      </c>
      <c r="C706" s="441"/>
      <c r="D706" s="440" t="s">
        <v>6460</v>
      </c>
      <c r="E706" s="442" t="s">
        <v>8794</v>
      </c>
      <c r="F706" s="440"/>
      <c r="G706" s="441"/>
      <c r="H706" s="451" t="s">
        <v>8743</v>
      </c>
      <c r="I706" s="443">
        <v>128.5</v>
      </c>
      <c r="J706" s="443">
        <v>128.5</v>
      </c>
      <c r="K706" s="443">
        <v>128.5</v>
      </c>
      <c r="L706" s="442" t="s">
        <v>8795</v>
      </c>
      <c r="M706" s="440"/>
      <c r="N706" s="440"/>
      <c r="O706" s="442" t="s">
        <v>8795</v>
      </c>
      <c r="P706" s="441"/>
      <c r="Q706" s="440">
        <v>2025</v>
      </c>
      <c r="R706" s="440">
        <v>2025</v>
      </c>
      <c r="S706" s="441"/>
      <c r="T706" s="441"/>
      <c r="U706" s="442" t="s">
        <v>8796</v>
      </c>
      <c r="V706" s="441"/>
      <c r="W706" s="441"/>
      <c r="X706" s="446" t="s">
        <v>147</v>
      </c>
      <c r="Y706" s="446" t="s">
        <v>189</v>
      </c>
      <c r="Z706" s="447" t="s">
        <v>656</v>
      </c>
      <c r="AA706" s="103"/>
      <c r="AB706" s="103"/>
    </row>
    <row r="707" spans="1:28" ht="30">
      <c r="A707" s="440"/>
      <c r="B707" s="440" t="s">
        <v>8793</v>
      </c>
      <c r="C707" s="441"/>
      <c r="D707" s="440" t="s">
        <v>6460</v>
      </c>
      <c r="E707" s="442" t="s">
        <v>8794</v>
      </c>
      <c r="F707" s="440"/>
      <c r="G707" s="441"/>
      <c r="H707" s="451" t="s">
        <v>8743</v>
      </c>
      <c r="I707" s="443">
        <v>411.2</v>
      </c>
      <c r="J707" s="443">
        <v>411.2</v>
      </c>
      <c r="K707" s="443">
        <v>411.2</v>
      </c>
      <c r="L707" s="442" t="s">
        <v>8795</v>
      </c>
      <c r="M707" s="440"/>
      <c r="N707" s="440"/>
      <c r="O707" s="442" t="s">
        <v>8795</v>
      </c>
      <c r="P707" s="441"/>
      <c r="Q707" s="440">
        <v>2025</v>
      </c>
      <c r="R707" s="440">
        <v>2025</v>
      </c>
      <c r="S707" s="441"/>
      <c r="T707" s="441"/>
      <c r="U707" s="442" t="s">
        <v>8796</v>
      </c>
      <c r="V707" s="441"/>
      <c r="W707" s="441"/>
      <c r="X707" s="446" t="s">
        <v>147</v>
      </c>
      <c r="Y707" s="446" t="s">
        <v>189</v>
      </c>
      <c r="Z707" s="447" t="s">
        <v>656</v>
      </c>
      <c r="AA707" s="103"/>
      <c r="AB707" s="103"/>
    </row>
    <row r="708" spans="1:28" ht="30">
      <c r="A708" s="440"/>
      <c r="B708" s="440" t="s">
        <v>8793</v>
      </c>
      <c r="C708" s="441"/>
      <c r="D708" s="440" t="s">
        <v>6460</v>
      </c>
      <c r="E708" s="442" t="s">
        <v>8797</v>
      </c>
      <c r="F708" s="440"/>
      <c r="G708" s="441"/>
      <c r="H708" s="451" t="s">
        <v>8743</v>
      </c>
      <c r="I708" s="443">
        <v>607.67999999999995</v>
      </c>
      <c r="J708" s="443">
        <v>607.67999999999995</v>
      </c>
      <c r="K708" s="443">
        <v>607.67999999999995</v>
      </c>
      <c r="L708" s="442" t="s">
        <v>8795</v>
      </c>
      <c r="M708" s="440"/>
      <c r="N708" s="440"/>
      <c r="O708" s="442" t="s">
        <v>8795</v>
      </c>
      <c r="P708" s="441"/>
      <c r="Q708" s="440">
        <v>2025</v>
      </c>
      <c r="R708" s="440">
        <v>2025</v>
      </c>
      <c r="S708" s="441"/>
      <c r="T708" s="441"/>
      <c r="U708" s="442" t="s">
        <v>8798</v>
      </c>
      <c r="V708" s="441"/>
      <c r="W708" s="441"/>
      <c r="X708" s="446" t="s">
        <v>147</v>
      </c>
      <c r="Y708" s="446" t="s">
        <v>189</v>
      </c>
      <c r="Z708" s="447" t="s">
        <v>656</v>
      </c>
      <c r="AA708" s="103"/>
      <c r="AB708" s="103"/>
    </row>
    <row r="709" spans="1:28" ht="30">
      <c r="A709" s="440"/>
      <c r="B709" s="440" t="s">
        <v>8793</v>
      </c>
      <c r="C709" s="441"/>
      <c r="D709" s="440" t="s">
        <v>6460</v>
      </c>
      <c r="E709" s="442" t="s">
        <v>8797</v>
      </c>
      <c r="F709" s="440"/>
      <c r="G709" s="441"/>
      <c r="H709" s="451" t="s">
        <v>8743</v>
      </c>
      <c r="I709" s="443">
        <v>607.67999999999995</v>
      </c>
      <c r="J709" s="443">
        <v>607.67999999999995</v>
      </c>
      <c r="K709" s="443">
        <v>607.67999999999995</v>
      </c>
      <c r="L709" s="442" t="s">
        <v>8795</v>
      </c>
      <c r="M709" s="440"/>
      <c r="N709" s="440"/>
      <c r="O709" s="442" t="s">
        <v>8795</v>
      </c>
      <c r="P709" s="441"/>
      <c r="Q709" s="440">
        <v>2025</v>
      </c>
      <c r="R709" s="440">
        <v>2025</v>
      </c>
      <c r="S709" s="441"/>
      <c r="T709" s="441"/>
      <c r="U709" s="442" t="s">
        <v>8798</v>
      </c>
      <c r="V709" s="441"/>
      <c r="W709" s="441"/>
      <c r="X709" s="446" t="s">
        <v>147</v>
      </c>
      <c r="Y709" s="446" t="s">
        <v>189</v>
      </c>
      <c r="Z709" s="447" t="s">
        <v>656</v>
      </c>
      <c r="AA709" s="103"/>
      <c r="AB709" s="103"/>
    </row>
    <row r="710" spans="1:28" ht="30">
      <c r="A710" s="440"/>
      <c r="B710" s="440" t="s">
        <v>8793</v>
      </c>
      <c r="C710" s="441"/>
      <c r="D710" s="440" t="s">
        <v>6460</v>
      </c>
      <c r="E710" s="442" t="s">
        <v>8797</v>
      </c>
      <c r="F710" s="440"/>
      <c r="G710" s="441"/>
      <c r="H710" s="451" t="s">
        <v>8743</v>
      </c>
      <c r="I710" s="443">
        <v>607.67999999999995</v>
      </c>
      <c r="J710" s="443">
        <v>607.67999999999995</v>
      </c>
      <c r="K710" s="443">
        <v>607.67999999999995</v>
      </c>
      <c r="L710" s="442" t="s">
        <v>8795</v>
      </c>
      <c r="M710" s="440"/>
      <c r="N710" s="440"/>
      <c r="O710" s="442" t="s">
        <v>8795</v>
      </c>
      <c r="P710" s="441"/>
      <c r="Q710" s="440">
        <v>2025</v>
      </c>
      <c r="R710" s="440">
        <v>2025</v>
      </c>
      <c r="S710" s="441"/>
      <c r="T710" s="441"/>
      <c r="U710" s="442" t="s">
        <v>8798</v>
      </c>
      <c r="V710" s="441"/>
      <c r="W710" s="441"/>
      <c r="X710" s="446" t="s">
        <v>147</v>
      </c>
      <c r="Y710" s="446" t="s">
        <v>189</v>
      </c>
      <c r="Z710" s="447" t="s">
        <v>656</v>
      </c>
      <c r="AA710" s="103"/>
      <c r="AB710" s="103"/>
    </row>
    <row r="711" spans="1:28" ht="30">
      <c r="A711" s="440"/>
      <c r="B711" s="440" t="s">
        <v>8793</v>
      </c>
      <c r="C711" s="441"/>
      <c r="D711" s="440" t="s">
        <v>6460</v>
      </c>
      <c r="E711" s="442" t="s">
        <v>8799</v>
      </c>
      <c r="F711" s="440"/>
      <c r="G711" s="441"/>
      <c r="H711" s="451" t="s">
        <v>8743</v>
      </c>
      <c r="I711" s="443">
        <v>80</v>
      </c>
      <c r="J711" s="443">
        <v>80</v>
      </c>
      <c r="K711" s="443">
        <v>80</v>
      </c>
      <c r="L711" s="440" t="s">
        <v>8800</v>
      </c>
      <c r="M711" s="440"/>
      <c r="N711" s="440"/>
      <c r="O711" s="442" t="s">
        <v>8800</v>
      </c>
      <c r="P711" s="441"/>
      <c r="Q711" s="440">
        <v>2025</v>
      </c>
      <c r="R711" s="440">
        <v>2025</v>
      </c>
      <c r="S711" s="441"/>
      <c r="T711" s="441"/>
      <c r="U711" s="442" t="s">
        <v>8801</v>
      </c>
      <c r="V711" s="441"/>
      <c r="W711" s="441"/>
      <c r="X711" s="446" t="s">
        <v>147</v>
      </c>
      <c r="Y711" s="446" t="s">
        <v>189</v>
      </c>
      <c r="Z711" s="447" t="s">
        <v>656</v>
      </c>
      <c r="AA711" s="103"/>
      <c r="AB711" s="103"/>
    </row>
    <row r="712" spans="1:28" ht="30">
      <c r="A712" s="440"/>
      <c r="B712" s="440" t="s">
        <v>8793</v>
      </c>
      <c r="C712" s="441"/>
      <c r="D712" s="440" t="s">
        <v>6460</v>
      </c>
      <c r="E712" s="442" t="s">
        <v>8802</v>
      </c>
      <c r="F712" s="440"/>
      <c r="G712" s="441"/>
      <c r="H712" s="451" t="s">
        <v>8743</v>
      </c>
      <c r="I712" s="443">
        <v>196.8</v>
      </c>
      <c r="J712" s="443">
        <v>196.8</v>
      </c>
      <c r="K712" s="443">
        <v>196.8</v>
      </c>
      <c r="L712" s="440" t="s">
        <v>8803</v>
      </c>
      <c r="M712" s="440"/>
      <c r="N712" s="440"/>
      <c r="O712" s="442" t="s">
        <v>8803</v>
      </c>
      <c r="P712" s="441"/>
      <c r="Q712" s="440">
        <v>2025</v>
      </c>
      <c r="R712" s="440">
        <v>2025</v>
      </c>
      <c r="S712" s="441"/>
      <c r="T712" s="441"/>
      <c r="U712" s="442" t="s">
        <v>8804</v>
      </c>
      <c r="V712" s="441"/>
      <c r="W712" s="441"/>
      <c r="X712" s="446" t="s">
        <v>147</v>
      </c>
      <c r="Y712" s="446" t="s">
        <v>189</v>
      </c>
      <c r="Z712" s="447" t="s">
        <v>656</v>
      </c>
      <c r="AA712" s="103"/>
      <c r="AB712" s="103"/>
    </row>
    <row r="713" spans="1:28" ht="25.5">
      <c r="A713" s="440"/>
      <c r="B713" s="440" t="s">
        <v>8793</v>
      </c>
      <c r="C713" s="441"/>
      <c r="D713" s="440" t="s">
        <v>6460</v>
      </c>
      <c r="E713" s="442" t="s">
        <v>8805</v>
      </c>
      <c r="F713" s="440"/>
      <c r="G713" s="441"/>
      <c r="H713" s="451" t="s">
        <v>8743</v>
      </c>
      <c r="I713" s="443">
        <v>1170</v>
      </c>
      <c r="J713" s="443">
        <v>1170</v>
      </c>
      <c r="K713" s="443">
        <v>1170</v>
      </c>
      <c r="L713" s="440" t="s">
        <v>8806</v>
      </c>
      <c r="M713" s="440"/>
      <c r="N713" s="440"/>
      <c r="O713" s="442" t="s">
        <v>8806</v>
      </c>
      <c r="P713" s="441"/>
      <c r="Q713" s="440">
        <v>2025</v>
      </c>
      <c r="R713" s="440">
        <v>2025</v>
      </c>
      <c r="S713" s="441"/>
      <c r="T713" s="441"/>
      <c r="U713" s="442" t="s">
        <v>8807</v>
      </c>
      <c r="V713" s="441"/>
      <c r="W713" s="441"/>
      <c r="X713" s="446" t="s">
        <v>147</v>
      </c>
      <c r="Y713" s="446" t="s">
        <v>189</v>
      </c>
      <c r="Z713" s="447" t="s">
        <v>659</v>
      </c>
      <c r="AA713" s="103"/>
      <c r="AB713" s="103"/>
    </row>
    <row r="714" spans="1:28" ht="30">
      <c r="A714" s="440"/>
      <c r="B714" s="440" t="s">
        <v>8793</v>
      </c>
      <c r="C714" s="441"/>
      <c r="D714" s="440" t="s">
        <v>6460</v>
      </c>
      <c r="E714" s="442" t="s">
        <v>8808</v>
      </c>
      <c r="F714" s="440"/>
      <c r="G714" s="441"/>
      <c r="H714" s="451" t="s">
        <v>8743</v>
      </c>
      <c r="I714" s="443">
        <v>108</v>
      </c>
      <c r="J714" s="443">
        <v>108</v>
      </c>
      <c r="K714" s="443">
        <v>108</v>
      </c>
      <c r="L714" s="440" t="s">
        <v>8800</v>
      </c>
      <c r="M714" s="440"/>
      <c r="N714" s="440"/>
      <c r="O714" s="442" t="s">
        <v>8800</v>
      </c>
      <c r="P714" s="441"/>
      <c r="Q714" s="440">
        <v>2025</v>
      </c>
      <c r="R714" s="440">
        <v>2025</v>
      </c>
      <c r="S714" s="441"/>
      <c r="T714" s="441"/>
      <c r="U714" s="442" t="s">
        <v>8804</v>
      </c>
      <c r="V714" s="441"/>
      <c r="W714" s="441"/>
      <c r="X714" s="446" t="s">
        <v>147</v>
      </c>
      <c r="Y714" s="446" t="s">
        <v>189</v>
      </c>
      <c r="Z714" s="447" t="s">
        <v>656</v>
      </c>
      <c r="AA714" s="103"/>
      <c r="AB714" s="103"/>
    </row>
    <row r="715" spans="1:28" ht="25.5">
      <c r="A715" s="440"/>
      <c r="B715" s="440" t="s">
        <v>8793</v>
      </c>
      <c r="C715" s="441"/>
      <c r="D715" s="440" t="s">
        <v>6460</v>
      </c>
      <c r="E715" s="442" t="s">
        <v>8809</v>
      </c>
      <c r="F715" s="440"/>
      <c r="G715" s="441"/>
      <c r="H715" s="451" t="s">
        <v>8743</v>
      </c>
      <c r="I715" s="443">
        <v>470</v>
      </c>
      <c r="J715" s="443">
        <v>470</v>
      </c>
      <c r="K715" s="443">
        <v>470</v>
      </c>
      <c r="L715" s="440" t="s">
        <v>8800</v>
      </c>
      <c r="M715" s="440"/>
      <c r="N715" s="440"/>
      <c r="O715" s="442" t="s">
        <v>8800</v>
      </c>
      <c r="P715" s="441"/>
      <c r="Q715" s="440">
        <v>2025</v>
      </c>
      <c r="R715" s="440">
        <v>2025</v>
      </c>
      <c r="S715" s="441"/>
      <c r="T715" s="441"/>
      <c r="U715" s="442" t="s">
        <v>8810</v>
      </c>
      <c r="V715" s="441"/>
      <c r="W715" s="441"/>
      <c r="X715" s="446" t="s">
        <v>147</v>
      </c>
      <c r="Y715" s="446" t="s">
        <v>189</v>
      </c>
      <c r="Z715" s="447" t="s">
        <v>659</v>
      </c>
      <c r="AA715" s="103"/>
      <c r="AB715" s="103"/>
    </row>
    <row r="716" spans="1:28" ht="38.25">
      <c r="A716" s="440"/>
      <c r="B716" s="440" t="s">
        <v>8793</v>
      </c>
      <c r="C716" s="441"/>
      <c r="D716" s="440" t="s">
        <v>6460</v>
      </c>
      <c r="E716" s="442" t="s">
        <v>8811</v>
      </c>
      <c r="F716" s="440"/>
      <c r="G716" s="441"/>
      <c r="H716" s="451" t="s">
        <v>8743</v>
      </c>
      <c r="I716" s="443">
        <v>1000</v>
      </c>
      <c r="J716" s="443">
        <v>1000</v>
      </c>
      <c r="K716" s="443">
        <v>1000</v>
      </c>
      <c r="L716" s="442" t="s">
        <v>8812</v>
      </c>
      <c r="M716" s="440"/>
      <c r="N716" s="440"/>
      <c r="O716" s="442" t="s">
        <v>8812</v>
      </c>
      <c r="P716" s="441"/>
      <c r="Q716" s="440">
        <v>2025</v>
      </c>
      <c r="R716" s="440">
        <v>2025</v>
      </c>
      <c r="S716" s="441"/>
      <c r="T716" s="441"/>
      <c r="U716" s="442" t="s">
        <v>8813</v>
      </c>
      <c r="V716" s="441"/>
      <c r="W716" s="441"/>
      <c r="X716" s="446" t="s">
        <v>147</v>
      </c>
      <c r="Y716" s="446" t="s">
        <v>189</v>
      </c>
      <c r="Z716" s="447" t="s">
        <v>659</v>
      </c>
      <c r="AA716" s="103"/>
      <c r="AB716" s="103"/>
    </row>
    <row r="717" spans="1:28" ht="30">
      <c r="A717" s="440"/>
      <c r="B717" s="440" t="s">
        <v>8793</v>
      </c>
      <c r="C717" s="441"/>
      <c r="D717" s="440" t="s">
        <v>6460</v>
      </c>
      <c r="E717" s="442" t="s">
        <v>8814</v>
      </c>
      <c r="F717" s="440"/>
      <c r="G717" s="441"/>
      <c r="H717" s="451" t="s">
        <v>8743</v>
      </c>
      <c r="I717" s="443">
        <v>1064.6300000000001</v>
      </c>
      <c r="J717" s="443">
        <v>1064.6300000000001</v>
      </c>
      <c r="K717" s="443">
        <v>1064.6300000000001</v>
      </c>
      <c r="L717" s="440" t="s">
        <v>8815</v>
      </c>
      <c r="M717" s="440"/>
      <c r="N717" s="440"/>
      <c r="O717" s="442" t="s">
        <v>8815</v>
      </c>
      <c r="P717" s="441"/>
      <c r="Q717" s="440">
        <v>2025</v>
      </c>
      <c r="R717" s="440">
        <v>2025</v>
      </c>
      <c r="S717" s="441"/>
      <c r="T717" s="441"/>
      <c r="U717" s="442" t="s">
        <v>8816</v>
      </c>
      <c r="V717" s="441"/>
      <c r="W717" s="441"/>
      <c r="X717" s="446" t="s">
        <v>147</v>
      </c>
      <c r="Y717" s="446" t="s">
        <v>189</v>
      </c>
      <c r="Z717" s="447" t="s">
        <v>656</v>
      </c>
      <c r="AA717" s="103"/>
      <c r="AB717" s="103"/>
    </row>
    <row r="718" spans="1:28" ht="25.5">
      <c r="A718" s="440"/>
      <c r="B718" s="440" t="s">
        <v>8817</v>
      </c>
      <c r="C718" s="441"/>
      <c r="D718" s="440" t="s">
        <v>6460</v>
      </c>
      <c r="E718" s="442" t="s">
        <v>8818</v>
      </c>
      <c r="F718" s="440"/>
      <c r="G718" s="441"/>
      <c r="H718" s="451" t="s">
        <v>8743</v>
      </c>
      <c r="I718" s="443">
        <v>227.64</v>
      </c>
      <c r="J718" s="443">
        <v>227.64</v>
      </c>
      <c r="K718" s="443">
        <v>227.64</v>
      </c>
      <c r="L718" s="442" t="s">
        <v>8819</v>
      </c>
      <c r="M718" s="440"/>
      <c r="N718" s="440"/>
      <c r="O718" s="442" t="s">
        <v>8819</v>
      </c>
      <c r="P718" s="441"/>
      <c r="Q718" s="440">
        <v>2025</v>
      </c>
      <c r="R718" s="440">
        <v>2025</v>
      </c>
      <c r="S718" s="441"/>
      <c r="T718" s="441"/>
      <c r="U718" s="442" t="s">
        <v>8820</v>
      </c>
      <c r="V718" s="441"/>
      <c r="W718" s="441"/>
      <c r="X718" s="446" t="s">
        <v>147</v>
      </c>
      <c r="Y718" s="446" t="s">
        <v>189</v>
      </c>
      <c r="Z718" s="447" t="s">
        <v>659</v>
      </c>
      <c r="AA718" s="103"/>
      <c r="AB718" s="103"/>
    </row>
    <row r="719" spans="1:28" ht="38.25">
      <c r="A719" s="440"/>
      <c r="B719" s="440" t="s">
        <v>6146</v>
      </c>
      <c r="C719" s="441"/>
      <c r="D719" s="440" t="s">
        <v>6460</v>
      </c>
      <c r="E719" s="442" t="s">
        <v>8821</v>
      </c>
      <c r="F719" s="440"/>
      <c r="G719" s="441"/>
      <c r="H719" s="451" t="s">
        <v>8743</v>
      </c>
      <c r="I719" s="443">
        <v>6500</v>
      </c>
      <c r="J719" s="443">
        <v>6500</v>
      </c>
      <c r="K719" s="443">
        <v>6500</v>
      </c>
      <c r="L719" s="440" t="s">
        <v>6146</v>
      </c>
      <c r="M719" s="440"/>
      <c r="N719" s="440"/>
      <c r="O719" s="442" t="s">
        <v>6146</v>
      </c>
      <c r="P719" s="441"/>
      <c r="Q719" s="440">
        <v>2025</v>
      </c>
      <c r="R719" s="440">
        <v>2025</v>
      </c>
      <c r="S719" s="441"/>
      <c r="T719" s="441"/>
      <c r="U719" s="442" t="s">
        <v>8822</v>
      </c>
      <c r="V719" s="441"/>
      <c r="W719" s="441"/>
      <c r="X719" s="446" t="s">
        <v>147</v>
      </c>
      <c r="Y719" s="446" t="s">
        <v>189</v>
      </c>
      <c r="Z719" s="447" t="s">
        <v>566</v>
      </c>
      <c r="AA719" s="103"/>
      <c r="AB719" s="103"/>
    </row>
    <row r="720" spans="1:28">
      <c r="A720" s="440"/>
      <c r="B720" s="440" t="s">
        <v>4006</v>
      </c>
      <c r="C720" s="441"/>
      <c r="D720" s="440" t="s">
        <v>6460</v>
      </c>
      <c r="E720" s="442" t="s">
        <v>8823</v>
      </c>
      <c r="F720" s="440"/>
      <c r="G720" s="441"/>
      <c r="H720" s="451" t="s">
        <v>8743</v>
      </c>
      <c r="I720" s="443">
        <v>400</v>
      </c>
      <c r="J720" s="443">
        <v>400</v>
      </c>
      <c r="K720" s="443">
        <v>400</v>
      </c>
      <c r="L720" s="440" t="s">
        <v>4006</v>
      </c>
      <c r="M720" s="440" t="s">
        <v>8824</v>
      </c>
      <c r="N720" s="445" t="s">
        <v>8825</v>
      </c>
      <c r="O720" s="442" t="s">
        <v>4006</v>
      </c>
      <c r="P720" s="441"/>
      <c r="Q720" s="440">
        <v>2025</v>
      </c>
      <c r="R720" s="440">
        <v>2025</v>
      </c>
      <c r="S720" s="441"/>
      <c r="T720" s="441"/>
      <c r="U720" s="442" t="s">
        <v>8826</v>
      </c>
      <c r="V720" s="441"/>
      <c r="W720" s="441"/>
      <c r="X720" s="446" t="s">
        <v>147</v>
      </c>
      <c r="Y720" s="446" t="s">
        <v>189</v>
      </c>
      <c r="Z720" s="447" t="s">
        <v>659</v>
      </c>
      <c r="AA720" s="103"/>
      <c r="AB720" s="103"/>
    </row>
    <row r="721" spans="1:28" ht="25.5">
      <c r="A721" s="440"/>
      <c r="B721" s="440" t="s">
        <v>8827</v>
      </c>
      <c r="C721" s="441"/>
      <c r="D721" s="440" t="s">
        <v>8828</v>
      </c>
      <c r="E721" s="442" t="s">
        <v>8829</v>
      </c>
      <c r="F721" s="440"/>
      <c r="G721" s="441"/>
      <c r="H721" s="451" t="s">
        <v>8743</v>
      </c>
      <c r="I721" s="443">
        <v>25000</v>
      </c>
      <c r="J721" s="443">
        <v>25000</v>
      </c>
      <c r="K721" s="443">
        <v>25000</v>
      </c>
      <c r="L721" s="440" t="s">
        <v>8830</v>
      </c>
      <c r="M721" s="440"/>
      <c r="N721" s="440"/>
      <c r="O721" s="442" t="s">
        <v>8830</v>
      </c>
      <c r="P721" s="441"/>
      <c r="Q721" s="440">
        <v>2025</v>
      </c>
      <c r="R721" s="440">
        <v>2025</v>
      </c>
      <c r="S721" s="441"/>
      <c r="T721" s="441"/>
      <c r="U721" s="442" t="s">
        <v>8831</v>
      </c>
      <c r="V721" s="441"/>
      <c r="W721" s="441"/>
      <c r="X721" s="444" t="s">
        <v>147</v>
      </c>
      <c r="Y721" s="444" t="s">
        <v>189</v>
      </c>
      <c r="Z721" s="392" t="s">
        <v>265</v>
      </c>
      <c r="AA721" s="103"/>
      <c r="AB721" s="103"/>
    </row>
    <row r="722" spans="1:28" ht="25.5">
      <c r="A722" s="440"/>
      <c r="B722" s="440" t="s">
        <v>8827</v>
      </c>
      <c r="C722" s="441"/>
      <c r="D722" s="440" t="s">
        <v>8828</v>
      </c>
      <c r="E722" s="442" t="s">
        <v>8829</v>
      </c>
      <c r="F722" s="440"/>
      <c r="G722" s="441"/>
      <c r="H722" s="451" t="s">
        <v>8743</v>
      </c>
      <c r="I722" s="443">
        <v>25000</v>
      </c>
      <c r="J722" s="443">
        <v>25000</v>
      </c>
      <c r="K722" s="443">
        <v>25000</v>
      </c>
      <c r="L722" s="440" t="s">
        <v>8832</v>
      </c>
      <c r="M722" s="440"/>
      <c r="N722" s="440"/>
      <c r="O722" s="442" t="s">
        <v>8832</v>
      </c>
      <c r="P722" s="441"/>
      <c r="Q722" s="440">
        <v>2025</v>
      </c>
      <c r="R722" s="440">
        <v>2025</v>
      </c>
      <c r="S722" s="441"/>
      <c r="T722" s="441"/>
      <c r="U722" s="442" t="s">
        <v>8831</v>
      </c>
      <c r="V722" s="441"/>
      <c r="W722" s="441"/>
      <c r="X722" s="444" t="s">
        <v>147</v>
      </c>
      <c r="Y722" s="444" t="s">
        <v>189</v>
      </c>
      <c r="Z722" s="392" t="s">
        <v>265</v>
      </c>
      <c r="AA722" s="103"/>
      <c r="AB722" s="103"/>
    </row>
    <row r="723" spans="1:28" ht="38.25">
      <c r="A723" s="440"/>
      <c r="B723" s="440" t="s">
        <v>8833</v>
      </c>
      <c r="C723" s="441"/>
      <c r="D723" s="440" t="s">
        <v>8828</v>
      </c>
      <c r="E723" s="442" t="s">
        <v>8834</v>
      </c>
      <c r="F723" s="440"/>
      <c r="G723" s="441"/>
      <c r="H723" s="451" t="s">
        <v>8743</v>
      </c>
      <c r="I723" s="443">
        <v>16200</v>
      </c>
      <c r="J723" s="443">
        <v>16200</v>
      </c>
      <c r="K723" s="443">
        <v>16200</v>
      </c>
      <c r="L723" s="442" t="s">
        <v>8835</v>
      </c>
      <c r="M723" s="440"/>
      <c r="N723" s="440"/>
      <c r="O723" s="442" t="s">
        <v>8835</v>
      </c>
      <c r="P723" s="441"/>
      <c r="Q723" s="440">
        <v>2025</v>
      </c>
      <c r="R723" s="440">
        <v>2025</v>
      </c>
      <c r="S723" s="441"/>
      <c r="T723" s="441"/>
      <c r="U723" s="442" t="s">
        <v>8836</v>
      </c>
      <c r="V723" s="441"/>
      <c r="W723" s="441"/>
      <c r="X723" s="444" t="s">
        <v>147</v>
      </c>
      <c r="Y723" s="444" t="s">
        <v>189</v>
      </c>
      <c r="Z723" s="392" t="s">
        <v>586</v>
      </c>
      <c r="AA723" s="103"/>
      <c r="AB723" s="103"/>
    </row>
    <row r="724" spans="1:28" ht="25.5">
      <c r="A724" s="440"/>
      <c r="B724" s="440" t="s">
        <v>8837</v>
      </c>
      <c r="C724" s="441"/>
      <c r="D724" s="440" t="s">
        <v>8828</v>
      </c>
      <c r="E724" s="442" t="s">
        <v>8838</v>
      </c>
      <c r="F724" s="440"/>
      <c r="G724" s="441"/>
      <c r="H724" s="451" t="s">
        <v>8743</v>
      </c>
      <c r="I724" s="443">
        <v>5600</v>
      </c>
      <c r="J724" s="443">
        <v>5600</v>
      </c>
      <c r="K724" s="443">
        <v>5600</v>
      </c>
      <c r="L724" s="440" t="s">
        <v>8839</v>
      </c>
      <c r="M724" s="440"/>
      <c r="N724" s="440"/>
      <c r="O724" s="442" t="s">
        <v>8839</v>
      </c>
      <c r="P724" s="441"/>
      <c r="Q724" s="440">
        <v>2025</v>
      </c>
      <c r="R724" s="440">
        <v>2025</v>
      </c>
      <c r="S724" s="441"/>
      <c r="T724" s="441"/>
      <c r="U724" s="442" t="s">
        <v>8840</v>
      </c>
      <c r="V724" s="441"/>
      <c r="W724" s="441"/>
      <c r="X724" s="444" t="s">
        <v>147</v>
      </c>
      <c r="Y724" s="444" t="s">
        <v>189</v>
      </c>
      <c r="Z724" s="392" t="s">
        <v>586</v>
      </c>
      <c r="AA724" s="103"/>
      <c r="AB724" s="103"/>
    </row>
    <row r="725" spans="1:28" ht="38.25">
      <c r="A725" s="440"/>
      <c r="B725" s="440" t="s">
        <v>8841</v>
      </c>
      <c r="C725" s="441"/>
      <c r="D725" s="440" t="s">
        <v>8828</v>
      </c>
      <c r="E725" s="442" t="s">
        <v>8842</v>
      </c>
      <c r="F725" s="440"/>
      <c r="G725" s="441"/>
      <c r="H725" s="451" t="s">
        <v>8743</v>
      </c>
      <c r="I725" s="443">
        <v>89800</v>
      </c>
      <c r="J725" s="443">
        <v>89800</v>
      </c>
      <c r="K725" s="443">
        <v>89800</v>
      </c>
      <c r="L725" s="440" t="s">
        <v>8843</v>
      </c>
      <c r="M725" s="440"/>
      <c r="N725" s="440"/>
      <c r="O725" s="442" t="s">
        <v>8843</v>
      </c>
      <c r="P725" s="441"/>
      <c r="Q725" s="440">
        <v>2025</v>
      </c>
      <c r="R725" s="440">
        <v>2025</v>
      </c>
      <c r="S725" s="441"/>
      <c r="T725" s="441"/>
      <c r="U725" s="442" t="s">
        <v>8844</v>
      </c>
      <c r="V725" s="441"/>
      <c r="W725" s="441"/>
      <c r="X725" s="444" t="s">
        <v>147</v>
      </c>
      <c r="Y725" s="444" t="s">
        <v>189</v>
      </c>
      <c r="Z725" s="392" t="s">
        <v>586</v>
      </c>
      <c r="AA725" s="103"/>
      <c r="AB725" s="103"/>
    </row>
    <row r="726" spans="1:28" ht="38.25">
      <c r="A726" s="440"/>
      <c r="B726" s="440" t="s">
        <v>8845</v>
      </c>
      <c r="C726" s="441"/>
      <c r="D726" s="440" t="s">
        <v>8828</v>
      </c>
      <c r="E726" s="442" t="s">
        <v>8846</v>
      </c>
      <c r="F726" s="440"/>
      <c r="G726" s="441"/>
      <c r="H726" s="451" t="s">
        <v>8743</v>
      </c>
      <c r="I726" s="443">
        <v>3000</v>
      </c>
      <c r="J726" s="443">
        <v>3000</v>
      </c>
      <c r="K726" s="443">
        <v>3000</v>
      </c>
      <c r="L726" s="442" t="s">
        <v>8847</v>
      </c>
      <c r="M726" s="440"/>
      <c r="N726" s="440"/>
      <c r="O726" s="442" t="s">
        <v>8847</v>
      </c>
      <c r="P726" s="441"/>
      <c r="Q726" s="440">
        <v>2025</v>
      </c>
      <c r="R726" s="440">
        <v>2025</v>
      </c>
      <c r="S726" s="441"/>
      <c r="T726" s="441"/>
      <c r="U726" s="442" t="s">
        <v>8848</v>
      </c>
      <c r="V726" s="441"/>
      <c r="W726" s="441"/>
      <c r="X726" s="444" t="s">
        <v>147</v>
      </c>
      <c r="Y726" s="444" t="s">
        <v>189</v>
      </c>
      <c r="Z726" s="392" t="s">
        <v>586</v>
      </c>
      <c r="AA726" s="103"/>
      <c r="AB726" s="103"/>
    </row>
    <row r="727" spans="1:28" ht="25.5">
      <c r="A727" s="440"/>
      <c r="B727" s="440" t="s">
        <v>8849</v>
      </c>
      <c r="C727" s="441"/>
      <c r="D727" s="440" t="s">
        <v>8828</v>
      </c>
      <c r="E727" s="442" t="s">
        <v>8850</v>
      </c>
      <c r="F727" s="440"/>
      <c r="G727" s="441"/>
      <c r="H727" s="451" t="s">
        <v>8743</v>
      </c>
      <c r="I727" s="443">
        <v>1800</v>
      </c>
      <c r="J727" s="443">
        <v>1800</v>
      </c>
      <c r="K727" s="443">
        <v>1800</v>
      </c>
      <c r="L727" s="440" t="s">
        <v>8851</v>
      </c>
      <c r="M727" s="440"/>
      <c r="N727" s="440"/>
      <c r="O727" s="442" t="s">
        <v>8851</v>
      </c>
      <c r="P727" s="441"/>
      <c r="Q727" s="440">
        <v>2025</v>
      </c>
      <c r="R727" s="440">
        <v>2025</v>
      </c>
      <c r="S727" s="441"/>
      <c r="T727" s="441"/>
      <c r="U727" s="442" t="s">
        <v>8852</v>
      </c>
      <c r="V727" s="441"/>
      <c r="W727" s="441"/>
      <c r="X727" s="444" t="s">
        <v>147</v>
      </c>
      <c r="Y727" s="444" t="s">
        <v>189</v>
      </c>
      <c r="Z727" s="392" t="s">
        <v>586</v>
      </c>
      <c r="AA727" s="103"/>
      <c r="AB727" s="103"/>
    </row>
    <row r="728" spans="1:28" ht="25.5">
      <c r="A728" s="440"/>
      <c r="B728" s="440" t="s">
        <v>8853</v>
      </c>
      <c r="C728" s="441"/>
      <c r="D728" s="440" t="s">
        <v>8828</v>
      </c>
      <c r="E728" s="442" t="s">
        <v>8854</v>
      </c>
      <c r="F728" s="440"/>
      <c r="G728" s="441"/>
      <c r="H728" s="451" t="s">
        <v>8743</v>
      </c>
      <c r="I728" s="443">
        <v>29450</v>
      </c>
      <c r="J728" s="443">
        <v>29450</v>
      </c>
      <c r="K728" s="443">
        <v>29450</v>
      </c>
      <c r="L728" s="440" t="s">
        <v>8743</v>
      </c>
      <c r="M728" s="440"/>
      <c r="N728" s="440"/>
      <c r="O728" s="442" t="s">
        <v>8743</v>
      </c>
      <c r="P728" s="441"/>
      <c r="Q728" s="440">
        <v>2025</v>
      </c>
      <c r="R728" s="440">
        <v>2025</v>
      </c>
      <c r="S728" s="441"/>
      <c r="T728" s="441"/>
      <c r="U728" s="442" t="s">
        <v>8855</v>
      </c>
      <c r="V728" s="441"/>
      <c r="W728" s="441"/>
      <c r="X728" s="444" t="s">
        <v>147</v>
      </c>
      <c r="Y728" s="444" t="s">
        <v>189</v>
      </c>
      <c r="Z728" s="392" t="s">
        <v>659</v>
      </c>
      <c r="AA728" s="103"/>
      <c r="AB728" s="103"/>
    </row>
    <row r="729" spans="1:28" ht="25.5">
      <c r="A729" s="440"/>
      <c r="B729" s="440" t="s">
        <v>8856</v>
      </c>
      <c r="C729" s="441"/>
      <c r="D729" s="440" t="s">
        <v>8828</v>
      </c>
      <c r="E729" s="442" t="s">
        <v>8857</v>
      </c>
      <c r="F729" s="440"/>
      <c r="G729" s="441"/>
      <c r="H729" s="451" t="s">
        <v>8743</v>
      </c>
      <c r="I729" s="443">
        <v>30662.04</v>
      </c>
      <c r="J729" s="443">
        <v>30662.04</v>
      </c>
      <c r="K729" s="443">
        <v>30662.04</v>
      </c>
      <c r="L729" s="440" t="s">
        <v>8743</v>
      </c>
      <c r="M729" s="440"/>
      <c r="N729" s="440"/>
      <c r="O729" s="442" t="s">
        <v>8743</v>
      </c>
      <c r="P729" s="441"/>
      <c r="Q729" s="440">
        <v>2025</v>
      </c>
      <c r="R729" s="440">
        <v>2025</v>
      </c>
      <c r="S729" s="441"/>
      <c r="T729" s="441"/>
      <c r="U729" s="442" t="s">
        <v>8858</v>
      </c>
      <c r="V729" s="441"/>
      <c r="W729" s="441"/>
      <c r="X729" s="444" t="s">
        <v>147</v>
      </c>
      <c r="Y729" s="444" t="s">
        <v>189</v>
      </c>
      <c r="Z729" s="392" t="s">
        <v>659</v>
      </c>
      <c r="AA729" s="103"/>
      <c r="AB729" s="103"/>
    </row>
    <row r="730" spans="1:28" ht="25.5">
      <c r="A730" s="440"/>
      <c r="B730" s="440" t="s">
        <v>8859</v>
      </c>
      <c r="C730" s="441"/>
      <c r="D730" s="440" t="s">
        <v>8828</v>
      </c>
      <c r="E730" s="442" t="s">
        <v>8860</v>
      </c>
      <c r="F730" s="440"/>
      <c r="G730" s="441"/>
      <c r="H730" s="451" t="s">
        <v>8743</v>
      </c>
      <c r="I730" s="443">
        <v>1260.1600000000001</v>
      </c>
      <c r="J730" s="443">
        <v>1260.1600000000001</v>
      </c>
      <c r="K730" s="443">
        <v>1260.1600000000001</v>
      </c>
      <c r="L730" s="440" t="s">
        <v>8743</v>
      </c>
      <c r="M730" s="440"/>
      <c r="N730" s="440"/>
      <c r="O730" s="442" t="s">
        <v>8743</v>
      </c>
      <c r="P730" s="441"/>
      <c r="Q730" s="440">
        <v>2025</v>
      </c>
      <c r="R730" s="440">
        <v>2025</v>
      </c>
      <c r="S730" s="441"/>
      <c r="T730" s="441"/>
      <c r="U730" s="442" t="s">
        <v>8861</v>
      </c>
      <c r="V730" s="441"/>
      <c r="W730" s="441"/>
      <c r="X730" s="444" t="s">
        <v>147</v>
      </c>
      <c r="Y730" s="444" t="s">
        <v>189</v>
      </c>
      <c r="Z730" s="392" t="s">
        <v>659</v>
      </c>
      <c r="AA730" s="103"/>
      <c r="AB730" s="103"/>
    </row>
    <row r="731" spans="1:28" ht="25.5">
      <c r="A731" s="440"/>
      <c r="B731" s="440" t="s">
        <v>8862</v>
      </c>
      <c r="C731" s="441"/>
      <c r="D731" s="440" t="s">
        <v>8828</v>
      </c>
      <c r="E731" s="442" t="s">
        <v>8863</v>
      </c>
      <c r="F731" s="440"/>
      <c r="G731" s="441"/>
      <c r="H731" s="451" t="s">
        <v>8743</v>
      </c>
      <c r="I731" s="443">
        <v>7626</v>
      </c>
      <c r="J731" s="443">
        <v>7626</v>
      </c>
      <c r="K731" s="443">
        <v>7626</v>
      </c>
      <c r="L731" s="440" t="s">
        <v>8743</v>
      </c>
      <c r="M731" s="440"/>
      <c r="N731" s="440"/>
      <c r="O731" s="442" t="s">
        <v>8743</v>
      </c>
      <c r="P731" s="441"/>
      <c r="Q731" s="440">
        <v>2025</v>
      </c>
      <c r="R731" s="440">
        <v>2025</v>
      </c>
      <c r="S731" s="441"/>
      <c r="T731" s="441"/>
      <c r="U731" s="442" t="s">
        <v>8864</v>
      </c>
      <c r="V731" s="441"/>
      <c r="W731" s="441"/>
      <c r="X731" s="444" t="s">
        <v>147</v>
      </c>
      <c r="Y731" s="444" t="s">
        <v>189</v>
      </c>
      <c r="Z731" s="392" t="s">
        <v>659</v>
      </c>
      <c r="AA731" s="103"/>
      <c r="AB731" s="103"/>
    </row>
    <row r="732" spans="1:28" ht="51">
      <c r="A732" s="440"/>
      <c r="B732" s="440" t="s">
        <v>8865</v>
      </c>
      <c r="C732" s="441"/>
      <c r="D732" s="440" t="s">
        <v>8828</v>
      </c>
      <c r="E732" s="440"/>
      <c r="F732" s="442" t="s">
        <v>8866</v>
      </c>
      <c r="G732" s="441"/>
      <c r="H732" s="451" t="s">
        <v>8743</v>
      </c>
      <c r="I732" s="443">
        <v>1025.5</v>
      </c>
      <c r="J732" s="443">
        <v>1025.5</v>
      </c>
      <c r="K732" s="443">
        <v>1025.5</v>
      </c>
      <c r="L732" s="440" t="s">
        <v>4098</v>
      </c>
      <c r="M732" s="440"/>
      <c r="N732" s="440"/>
      <c r="O732" s="442" t="s">
        <v>8867</v>
      </c>
      <c r="P732" s="441"/>
      <c r="Q732" s="440">
        <v>2025</v>
      </c>
      <c r="R732" s="440">
        <v>2025</v>
      </c>
      <c r="S732" s="441"/>
      <c r="T732" s="441"/>
      <c r="U732" s="442" t="s">
        <v>8868</v>
      </c>
      <c r="V732" s="441"/>
      <c r="W732" s="441"/>
      <c r="X732" s="444" t="s">
        <v>147</v>
      </c>
      <c r="Y732" s="444" t="s">
        <v>189</v>
      </c>
      <c r="Z732" s="392" t="s">
        <v>659</v>
      </c>
      <c r="AA732" s="103"/>
      <c r="AB732" s="103"/>
    </row>
    <row r="733" spans="1:28" ht="38.25">
      <c r="A733" s="440"/>
      <c r="B733" s="440" t="s">
        <v>8869</v>
      </c>
      <c r="C733" s="441"/>
      <c r="D733" s="440" t="s">
        <v>8828</v>
      </c>
      <c r="E733" s="440"/>
      <c r="F733" s="442" t="s">
        <v>8870</v>
      </c>
      <c r="G733" s="441"/>
      <c r="H733" s="451" t="s">
        <v>8743</v>
      </c>
      <c r="I733" s="443">
        <v>3116</v>
      </c>
      <c r="J733" s="443">
        <v>3116</v>
      </c>
      <c r="K733" s="443">
        <v>3116</v>
      </c>
      <c r="L733" s="440" t="s">
        <v>4098</v>
      </c>
      <c r="M733" s="440"/>
      <c r="N733" s="440"/>
      <c r="O733" s="442" t="s">
        <v>8867</v>
      </c>
      <c r="P733" s="441"/>
      <c r="Q733" s="440">
        <v>2025</v>
      </c>
      <c r="R733" s="440">
        <v>2025</v>
      </c>
      <c r="S733" s="441"/>
      <c r="T733" s="441"/>
      <c r="U733" s="442" t="s">
        <v>8871</v>
      </c>
      <c r="V733" s="441"/>
      <c r="W733" s="441"/>
      <c r="X733" s="444" t="s">
        <v>147</v>
      </c>
      <c r="Y733" s="444" t="s">
        <v>189</v>
      </c>
      <c r="Z733" s="392" t="s">
        <v>659</v>
      </c>
      <c r="AA733" s="103"/>
      <c r="AB733" s="103"/>
    </row>
    <row r="734" spans="1:28" ht="76.5">
      <c r="A734" s="440"/>
      <c r="B734" s="440" t="s">
        <v>8872</v>
      </c>
      <c r="C734" s="441"/>
      <c r="D734" s="440" t="s">
        <v>8828</v>
      </c>
      <c r="E734" s="440"/>
      <c r="F734" s="442" t="s">
        <v>8873</v>
      </c>
      <c r="G734" s="441"/>
      <c r="H734" s="451" t="s">
        <v>8743</v>
      </c>
      <c r="I734" s="443">
        <v>12070</v>
      </c>
      <c r="J734" s="443">
        <v>12070</v>
      </c>
      <c r="K734" s="443">
        <v>12070</v>
      </c>
      <c r="L734" s="440" t="s">
        <v>4098</v>
      </c>
      <c r="M734" s="440"/>
      <c r="N734" s="440"/>
      <c r="O734" s="442" t="s">
        <v>8867</v>
      </c>
      <c r="P734" s="441"/>
      <c r="Q734" s="440">
        <v>2025</v>
      </c>
      <c r="R734" s="440">
        <v>2025</v>
      </c>
      <c r="S734" s="441"/>
      <c r="T734" s="441"/>
      <c r="U734" s="442" t="s">
        <v>8874</v>
      </c>
      <c r="V734" s="441"/>
      <c r="W734" s="441"/>
      <c r="X734" s="444" t="s">
        <v>147</v>
      </c>
      <c r="Y734" s="444" t="s">
        <v>189</v>
      </c>
      <c r="Z734" s="392" t="s">
        <v>659</v>
      </c>
      <c r="AA734" s="103"/>
      <c r="AB734" s="103"/>
    </row>
    <row r="735" spans="1:28" ht="51">
      <c r="A735" s="440"/>
      <c r="B735" s="440" t="s">
        <v>8875</v>
      </c>
      <c r="C735" s="441"/>
      <c r="D735" s="440" t="s">
        <v>8828</v>
      </c>
      <c r="E735" s="440"/>
      <c r="F735" s="442" t="s">
        <v>8876</v>
      </c>
      <c r="G735" s="441"/>
      <c r="H735" s="451" t="s">
        <v>8743</v>
      </c>
      <c r="I735" s="443">
        <v>15795</v>
      </c>
      <c r="J735" s="443">
        <v>15795</v>
      </c>
      <c r="K735" s="443">
        <v>15795</v>
      </c>
      <c r="L735" s="440" t="s">
        <v>4098</v>
      </c>
      <c r="M735" s="440"/>
      <c r="N735" s="440"/>
      <c r="O735" s="442" t="s">
        <v>8867</v>
      </c>
      <c r="P735" s="441"/>
      <c r="Q735" s="440">
        <v>2025</v>
      </c>
      <c r="R735" s="440">
        <v>2025</v>
      </c>
      <c r="S735" s="441"/>
      <c r="T735" s="441"/>
      <c r="U735" s="442" t="s">
        <v>8877</v>
      </c>
      <c r="V735" s="441"/>
      <c r="W735" s="441"/>
      <c r="X735" s="444" t="s">
        <v>147</v>
      </c>
      <c r="Y735" s="444" t="s">
        <v>189</v>
      </c>
      <c r="Z735" s="392" t="s">
        <v>659</v>
      </c>
      <c r="AA735" s="103"/>
      <c r="AB735" s="103"/>
    </row>
    <row r="736" spans="1:28" ht="38.25">
      <c r="A736" s="440"/>
      <c r="B736" s="440" t="s">
        <v>8878</v>
      </c>
      <c r="C736" s="441"/>
      <c r="D736" s="440" t="s">
        <v>8828</v>
      </c>
      <c r="E736" s="440"/>
      <c r="F736" s="442" t="s">
        <v>8879</v>
      </c>
      <c r="G736" s="441"/>
      <c r="H736" s="451" t="s">
        <v>8743</v>
      </c>
      <c r="I736" s="443">
        <v>2840</v>
      </c>
      <c r="J736" s="443">
        <v>2840</v>
      </c>
      <c r="K736" s="443">
        <v>2840</v>
      </c>
      <c r="L736" s="440" t="s">
        <v>4098</v>
      </c>
      <c r="M736" s="440"/>
      <c r="N736" s="440"/>
      <c r="O736" s="442" t="s">
        <v>8867</v>
      </c>
      <c r="P736" s="441"/>
      <c r="Q736" s="440">
        <v>2025</v>
      </c>
      <c r="R736" s="440">
        <v>2025</v>
      </c>
      <c r="S736" s="441"/>
      <c r="T736" s="441"/>
      <c r="U736" s="442" t="s">
        <v>8880</v>
      </c>
      <c r="V736" s="441"/>
      <c r="W736" s="441"/>
      <c r="X736" s="444" t="s">
        <v>147</v>
      </c>
      <c r="Y736" s="444" t="s">
        <v>189</v>
      </c>
      <c r="Z736" s="392" t="s">
        <v>659</v>
      </c>
      <c r="AA736" s="103"/>
      <c r="AB736" s="103"/>
    </row>
    <row r="737" spans="1:28" ht="63.75">
      <c r="A737" s="440"/>
      <c r="B737" s="440" t="s">
        <v>8881</v>
      </c>
      <c r="C737" s="441"/>
      <c r="D737" s="440" t="s">
        <v>8828</v>
      </c>
      <c r="E737" s="440"/>
      <c r="F737" s="442" t="s">
        <v>8882</v>
      </c>
      <c r="G737" s="441"/>
      <c r="H737" s="451" t="s">
        <v>8743</v>
      </c>
      <c r="I737" s="443">
        <v>10560</v>
      </c>
      <c r="J737" s="443">
        <v>10560</v>
      </c>
      <c r="K737" s="443">
        <v>10560</v>
      </c>
      <c r="L737" s="440" t="s">
        <v>4098</v>
      </c>
      <c r="M737" s="440"/>
      <c r="N737" s="440"/>
      <c r="O737" s="442" t="s">
        <v>8867</v>
      </c>
      <c r="P737" s="441"/>
      <c r="Q737" s="440">
        <v>2025</v>
      </c>
      <c r="R737" s="440">
        <v>2025</v>
      </c>
      <c r="S737" s="441"/>
      <c r="T737" s="441"/>
      <c r="U737" s="442" t="s">
        <v>8883</v>
      </c>
      <c r="V737" s="441"/>
      <c r="W737" s="441"/>
      <c r="X737" s="444" t="s">
        <v>147</v>
      </c>
      <c r="Y737" s="444" t="s">
        <v>189</v>
      </c>
      <c r="Z737" s="392" t="s">
        <v>659</v>
      </c>
      <c r="AA737" s="103"/>
      <c r="AB737" s="103"/>
    </row>
    <row r="738" spans="1:28" ht="38.25">
      <c r="A738" s="440"/>
      <c r="B738" s="440" t="s">
        <v>8884</v>
      </c>
      <c r="C738" s="441"/>
      <c r="D738" s="440" t="s">
        <v>8828</v>
      </c>
      <c r="E738" s="440"/>
      <c r="F738" s="442" t="s">
        <v>8885</v>
      </c>
      <c r="G738" s="441"/>
      <c r="H738" s="451" t="s">
        <v>8743</v>
      </c>
      <c r="I738" s="443">
        <v>19598.5</v>
      </c>
      <c r="J738" s="443">
        <v>19598.5</v>
      </c>
      <c r="K738" s="443">
        <v>19598.5</v>
      </c>
      <c r="L738" s="440" t="s">
        <v>4098</v>
      </c>
      <c r="M738" s="440"/>
      <c r="N738" s="440"/>
      <c r="O738" s="442" t="s">
        <v>8867</v>
      </c>
      <c r="P738" s="441"/>
      <c r="Q738" s="440">
        <v>2025</v>
      </c>
      <c r="R738" s="440">
        <v>2025</v>
      </c>
      <c r="S738" s="441"/>
      <c r="T738" s="441"/>
      <c r="U738" s="442" t="s">
        <v>8886</v>
      </c>
      <c r="V738" s="441"/>
      <c r="W738" s="441"/>
      <c r="X738" s="444" t="s">
        <v>147</v>
      </c>
      <c r="Y738" s="444" t="s">
        <v>189</v>
      </c>
      <c r="Z738" s="392" t="s">
        <v>659</v>
      </c>
      <c r="AA738" s="103"/>
      <c r="AB738" s="103"/>
    </row>
    <row r="739" spans="1:28" ht="51">
      <c r="A739" s="440"/>
      <c r="B739" s="440" t="s">
        <v>8887</v>
      </c>
      <c r="C739" s="441"/>
      <c r="D739" s="440" t="s">
        <v>8828</v>
      </c>
      <c r="E739" s="440"/>
      <c r="F739" s="442" t="s">
        <v>8888</v>
      </c>
      <c r="G739" s="441"/>
      <c r="H739" s="451" t="s">
        <v>8743</v>
      </c>
      <c r="I739" s="443">
        <v>11890</v>
      </c>
      <c r="J739" s="443">
        <v>11890</v>
      </c>
      <c r="K739" s="443">
        <v>11890</v>
      </c>
      <c r="L739" s="440" t="s">
        <v>4098</v>
      </c>
      <c r="M739" s="440"/>
      <c r="N739" s="440"/>
      <c r="O739" s="442" t="s">
        <v>8867</v>
      </c>
      <c r="P739" s="441"/>
      <c r="Q739" s="440">
        <v>2025</v>
      </c>
      <c r="R739" s="440">
        <v>2025</v>
      </c>
      <c r="S739" s="441"/>
      <c r="T739" s="441"/>
      <c r="U739" s="442" t="s">
        <v>8889</v>
      </c>
      <c r="V739" s="441"/>
      <c r="W739" s="441"/>
      <c r="X739" s="444" t="s">
        <v>147</v>
      </c>
      <c r="Y739" s="444" t="s">
        <v>189</v>
      </c>
      <c r="Z739" s="392" t="s">
        <v>659</v>
      </c>
      <c r="AA739" s="103"/>
      <c r="AB739" s="103"/>
    </row>
    <row r="740" spans="1:28" ht="63.75">
      <c r="A740" s="440"/>
      <c r="B740" s="440" t="s">
        <v>8890</v>
      </c>
      <c r="C740" s="441"/>
      <c r="D740" s="440" t="s">
        <v>8828</v>
      </c>
      <c r="E740" s="440"/>
      <c r="F740" s="442" t="s">
        <v>8891</v>
      </c>
      <c r="G740" s="441"/>
      <c r="H740" s="451" t="s">
        <v>8743</v>
      </c>
      <c r="I740" s="443">
        <v>7010</v>
      </c>
      <c r="J740" s="443">
        <v>7010</v>
      </c>
      <c r="K740" s="443">
        <v>7010</v>
      </c>
      <c r="L740" s="440" t="s">
        <v>4098</v>
      </c>
      <c r="M740" s="440"/>
      <c r="N740" s="440"/>
      <c r="O740" s="442" t="s">
        <v>8867</v>
      </c>
      <c r="P740" s="441"/>
      <c r="Q740" s="440">
        <v>2025</v>
      </c>
      <c r="R740" s="440">
        <v>2025</v>
      </c>
      <c r="S740" s="441"/>
      <c r="T740" s="441"/>
      <c r="U740" s="442" t="s">
        <v>8892</v>
      </c>
      <c r="V740" s="441"/>
      <c r="W740" s="441"/>
      <c r="X740" s="444" t="s">
        <v>147</v>
      </c>
      <c r="Y740" s="444" t="s">
        <v>189</v>
      </c>
      <c r="Z740" s="392" t="s">
        <v>659</v>
      </c>
      <c r="AA740" s="103"/>
      <c r="AB740" s="103"/>
    </row>
    <row r="741" spans="1:28" ht="51">
      <c r="A741" s="440"/>
      <c r="B741" s="440" t="s">
        <v>8893</v>
      </c>
      <c r="C741" s="441"/>
      <c r="D741" s="440" t="s">
        <v>8828</v>
      </c>
      <c r="E741" s="440"/>
      <c r="F741" s="442" t="s">
        <v>8894</v>
      </c>
      <c r="G741" s="441"/>
      <c r="H741" s="451" t="s">
        <v>8743</v>
      </c>
      <c r="I741" s="443">
        <v>5590</v>
      </c>
      <c r="J741" s="443">
        <v>5590</v>
      </c>
      <c r="K741" s="443">
        <v>5590</v>
      </c>
      <c r="L741" s="440" t="s">
        <v>4098</v>
      </c>
      <c r="M741" s="440"/>
      <c r="N741" s="440"/>
      <c r="O741" s="442" t="s">
        <v>8867</v>
      </c>
      <c r="P741" s="441"/>
      <c r="Q741" s="440">
        <v>2025</v>
      </c>
      <c r="R741" s="440">
        <v>2025</v>
      </c>
      <c r="S741" s="441"/>
      <c r="T741" s="441"/>
      <c r="U741" s="442" t="s">
        <v>8895</v>
      </c>
      <c r="V741" s="441"/>
      <c r="W741" s="441"/>
      <c r="X741" s="444" t="s">
        <v>147</v>
      </c>
      <c r="Y741" s="444" t="s">
        <v>189</v>
      </c>
      <c r="Z741" s="392" t="s">
        <v>659</v>
      </c>
      <c r="AA741" s="103"/>
      <c r="AB741" s="103"/>
    </row>
    <row r="742" spans="1:28" ht="38.25">
      <c r="A742" s="440"/>
      <c r="B742" s="440" t="s">
        <v>8896</v>
      </c>
      <c r="C742" s="441"/>
      <c r="D742" s="440" t="s">
        <v>8828</v>
      </c>
      <c r="E742" s="440"/>
      <c r="F742" s="442" t="s">
        <v>8897</v>
      </c>
      <c r="G742" s="441"/>
      <c r="H742" s="451" t="s">
        <v>8743</v>
      </c>
      <c r="I742" s="443">
        <v>2840</v>
      </c>
      <c r="J742" s="443">
        <v>2840</v>
      </c>
      <c r="K742" s="443">
        <v>2840</v>
      </c>
      <c r="L742" s="440" t="s">
        <v>4098</v>
      </c>
      <c r="M742" s="440"/>
      <c r="N742" s="440"/>
      <c r="O742" s="442" t="s">
        <v>8867</v>
      </c>
      <c r="P742" s="441"/>
      <c r="Q742" s="440">
        <v>2025</v>
      </c>
      <c r="R742" s="440">
        <v>2025</v>
      </c>
      <c r="S742" s="441"/>
      <c r="T742" s="441"/>
      <c r="U742" s="442" t="s">
        <v>8898</v>
      </c>
      <c r="V742" s="441"/>
      <c r="W742" s="441"/>
      <c r="X742" s="444" t="s">
        <v>147</v>
      </c>
      <c r="Y742" s="444" t="s">
        <v>189</v>
      </c>
      <c r="Z742" s="392" t="s">
        <v>659</v>
      </c>
      <c r="AA742" s="103"/>
      <c r="AB742" s="103"/>
    </row>
    <row r="743" spans="1:28" ht="51">
      <c r="A743" s="440"/>
      <c r="B743" s="440" t="s">
        <v>8899</v>
      </c>
      <c r="C743" s="441"/>
      <c r="D743" s="440" t="s">
        <v>8828</v>
      </c>
      <c r="E743" s="440"/>
      <c r="F743" s="442" t="s">
        <v>8900</v>
      </c>
      <c r="G743" s="441"/>
      <c r="H743" s="451" t="s">
        <v>8743</v>
      </c>
      <c r="I743" s="443">
        <v>6035</v>
      </c>
      <c r="J743" s="443">
        <v>6035</v>
      </c>
      <c r="K743" s="443">
        <v>6035</v>
      </c>
      <c r="L743" s="440" t="s">
        <v>4098</v>
      </c>
      <c r="M743" s="440"/>
      <c r="N743" s="440"/>
      <c r="O743" s="442" t="s">
        <v>8867</v>
      </c>
      <c r="P743" s="441"/>
      <c r="Q743" s="440">
        <v>2025</v>
      </c>
      <c r="R743" s="440">
        <v>2025</v>
      </c>
      <c r="S743" s="441"/>
      <c r="T743" s="441"/>
      <c r="U743" s="442" t="s">
        <v>8901</v>
      </c>
      <c r="V743" s="441"/>
      <c r="W743" s="441"/>
      <c r="X743" s="444" t="s">
        <v>147</v>
      </c>
      <c r="Y743" s="444" t="s">
        <v>189</v>
      </c>
      <c r="Z743" s="392" t="s">
        <v>659</v>
      </c>
      <c r="AA743" s="103"/>
      <c r="AB743" s="103"/>
    </row>
    <row r="744" spans="1:28" ht="77.25">
      <c r="A744" s="452" t="s">
        <v>6211</v>
      </c>
      <c r="B744" s="453" t="s">
        <v>8902</v>
      </c>
      <c r="C744" s="454" t="s">
        <v>691</v>
      </c>
      <c r="D744" s="227" t="s">
        <v>3926</v>
      </c>
      <c r="E744" s="227" t="s">
        <v>8903</v>
      </c>
      <c r="F744" s="76" t="s">
        <v>8904</v>
      </c>
      <c r="G744" s="453" t="s">
        <v>8905</v>
      </c>
      <c r="H744" s="463" t="s">
        <v>48</v>
      </c>
      <c r="I744" s="455">
        <v>20930</v>
      </c>
      <c r="J744" s="455">
        <v>20930</v>
      </c>
      <c r="K744" s="455">
        <v>20930</v>
      </c>
      <c r="L744" s="106" t="s">
        <v>8906</v>
      </c>
      <c r="M744" s="128" t="s">
        <v>8907</v>
      </c>
      <c r="N744" s="456" t="s">
        <v>8908</v>
      </c>
      <c r="O744" s="452" t="s">
        <v>6211</v>
      </c>
      <c r="P744" s="129" t="s">
        <v>691</v>
      </c>
      <c r="Q744" s="227">
        <v>2023</v>
      </c>
      <c r="R744" s="227">
        <v>2025</v>
      </c>
      <c r="S744" s="129" t="s">
        <v>691</v>
      </c>
      <c r="T744" s="129" t="s">
        <v>691</v>
      </c>
      <c r="U744" s="374" t="s">
        <v>8909</v>
      </c>
      <c r="V744" s="129" t="s">
        <v>691</v>
      </c>
      <c r="W744" s="129" t="s">
        <v>691</v>
      </c>
      <c r="X744" s="273" t="s">
        <v>180</v>
      </c>
      <c r="Y744" s="273" t="s">
        <v>185</v>
      </c>
      <c r="Z744" s="273" t="s">
        <v>507</v>
      </c>
      <c r="AA744" s="103"/>
      <c r="AB744" s="103"/>
    </row>
    <row r="745" spans="1:28" ht="60">
      <c r="A745" s="452" t="s">
        <v>6211</v>
      </c>
      <c r="B745" s="453">
        <v>10162025</v>
      </c>
      <c r="C745" s="454" t="s">
        <v>691</v>
      </c>
      <c r="D745" s="227" t="s">
        <v>8910</v>
      </c>
      <c r="E745" s="227" t="s">
        <v>8911</v>
      </c>
      <c r="F745" s="76" t="s">
        <v>8912</v>
      </c>
      <c r="G745" s="453" t="s">
        <v>8905</v>
      </c>
      <c r="H745" s="463" t="s">
        <v>48</v>
      </c>
      <c r="I745" s="455">
        <v>400</v>
      </c>
      <c r="J745" s="455">
        <v>400</v>
      </c>
      <c r="K745" s="455">
        <v>400</v>
      </c>
      <c r="L745" s="227" t="s">
        <v>8913</v>
      </c>
      <c r="M745" s="338">
        <v>10162025</v>
      </c>
      <c r="N745" s="456" t="s">
        <v>8914</v>
      </c>
      <c r="O745" s="452" t="s">
        <v>6211</v>
      </c>
      <c r="P745" s="454" t="s">
        <v>691</v>
      </c>
      <c r="Q745" s="227">
        <v>2025</v>
      </c>
      <c r="R745" s="227">
        <v>2025</v>
      </c>
      <c r="S745" s="454" t="s">
        <v>691</v>
      </c>
      <c r="T745" s="454" t="s">
        <v>691</v>
      </c>
      <c r="U745" s="374" t="s">
        <v>8915</v>
      </c>
      <c r="V745" s="454" t="s">
        <v>691</v>
      </c>
      <c r="W745" s="454" t="s">
        <v>691</v>
      </c>
      <c r="X745" s="273" t="s">
        <v>147</v>
      </c>
      <c r="Y745" s="273" t="s">
        <v>193</v>
      </c>
      <c r="Z745" s="273" t="s">
        <v>232</v>
      </c>
      <c r="AA745" s="103"/>
      <c r="AB745" s="103"/>
    </row>
    <row r="746" spans="1:28" ht="76.5">
      <c r="A746" s="452" t="s">
        <v>6211</v>
      </c>
      <c r="B746" s="453" t="s">
        <v>8916</v>
      </c>
      <c r="C746" s="454" t="s">
        <v>691</v>
      </c>
      <c r="D746" s="227" t="s">
        <v>3926</v>
      </c>
      <c r="E746" s="227" t="s">
        <v>8917</v>
      </c>
      <c r="F746" s="107" t="s">
        <v>8918</v>
      </c>
      <c r="G746" s="453" t="s">
        <v>8919</v>
      </c>
      <c r="H746" s="463" t="s">
        <v>48</v>
      </c>
      <c r="I746" s="455">
        <v>15000</v>
      </c>
      <c r="J746" s="455">
        <v>15000</v>
      </c>
      <c r="K746" s="455">
        <v>15000</v>
      </c>
      <c r="L746" s="227" t="s">
        <v>8920</v>
      </c>
      <c r="M746" s="128" t="s">
        <v>8921</v>
      </c>
      <c r="N746" s="456" t="s">
        <v>8922</v>
      </c>
      <c r="O746" s="452" t="s">
        <v>6211</v>
      </c>
      <c r="P746" s="454" t="s">
        <v>691</v>
      </c>
      <c r="Q746" s="227">
        <v>2025</v>
      </c>
      <c r="R746" s="227">
        <v>2025</v>
      </c>
      <c r="S746" s="454" t="s">
        <v>691</v>
      </c>
      <c r="T746" s="454" t="s">
        <v>691</v>
      </c>
      <c r="U746" s="374" t="s">
        <v>8923</v>
      </c>
      <c r="V746" s="454" t="s">
        <v>691</v>
      </c>
      <c r="W746" s="454" t="s">
        <v>691</v>
      </c>
      <c r="X746" s="273" t="s">
        <v>148</v>
      </c>
      <c r="Y746" s="273" t="s">
        <v>208</v>
      </c>
      <c r="Z746" s="273" t="s">
        <v>245</v>
      </c>
      <c r="AA746" s="103"/>
      <c r="AB746" s="103"/>
    </row>
    <row r="747" spans="1:28" ht="51">
      <c r="A747" s="452" t="s">
        <v>6211</v>
      </c>
      <c r="B747" s="453" t="s">
        <v>8924</v>
      </c>
      <c r="C747" s="454" t="s">
        <v>691</v>
      </c>
      <c r="D747" s="227" t="s">
        <v>3926</v>
      </c>
      <c r="E747" s="227" t="s">
        <v>8925</v>
      </c>
      <c r="F747" s="107" t="s">
        <v>8926</v>
      </c>
      <c r="G747" s="453" t="s">
        <v>8927</v>
      </c>
      <c r="H747" s="463" t="s">
        <v>48</v>
      </c>
      <c r="I747" s="455">
        <v>27000</v>
      </c>
      <c r="J747" s="455">
        <v>27000</v>
      </c>
      <c r="K747" s="455">
        <v>27000</v>
      </c>
      <c r="L747" s="227" t="s">
        <v>8928</v>
      </c>
      <c r="M747" s="128" t="s">
        <v>8929</v>
      </c>
      <c r="N747" s="457" t="s">
        <v>8930</v>
      </c>
      <c r="O747" s="452" t="s">
        <v>6211</v>
      </c>
      <c r="P747" s="454" t="s">
        <v>691</v>
      </c>
      <c r="Q747" s="227">
        <v>2025</v>
      </c>
      <c r="R747" s="227">
        <v>2025</v>
      </c>
      <c r="S747" s="454" t="s">
        <v>691</v>
      </c>
      <c r="T747" s="454" t="s">
        <v>691</v>
      </c>
      <c r="U747" s="374" t="s">
        <v>8931</v>
      </c>
      <c r="V747" s="454" t="s">
        <v>691</v>
      </c>
      <c r="W747" s="454" t="s">
        <v>691</v>
      </c>
      <c r="X747" s="273" t="s">
        <v>148</v>
      </c>
      <c r="Y747" s="273" t="s">
        <v>208</v>
      </c>
      <c r="Z747" s="273" t="s">
        <v>245</v>
      </c>
      <c r="AA747" s="103"/>
      <c r="AB747" s="103"/>
    </row>
    <row r="748" spans="1:28" ht="76.5">
      <c r="A748" s="452" t="s">
        <v>6211</v>
      </c>
      <c r="B748" s="227" t="s">
        <v>8932</v>
      </c>
      <c r="C748" s="454" t="s">
        <v>691</v>
      </c>
      <c r="D748" s="227" t="s">
        <v>3926</v>
      </c>
      <c r="E748" s="227" t="s">
        <v>8933</v>
      </c>
      <c r="F748" s="107" t="s">
        <v>8934</v>
      </c>
      <c r="G748" s="453" t="s">
        <v>8935</v>
      </c>
      <c r="H748" s="463" t="s">
        <v>48</v>
      </c>
      <c r="I748" s="455">
        <v>142750</v>
      </c>
      <c r="J748" s="455">
        <v>142750</v>
      </c>
      <c r="K748" s="455">
        <v>142750</v>
      </c>
      <c r="L748" s="227" t="s">
        <v>8936</v>
      </c>
      <c r="M748" s="128" t="s">
        <v>8937</v>
      </c>
      <c r="N748" s="456" t="s">
        <v>8938</v>
      </c>
      <c r="O748" s="452" t="s">
        <v>6211</v>
      </c>
      <c r="P748" s="454" t="s">
        <v>691</v>
      </c>
      <c r="Q748" s="227">
        <v>2025</v>
      </c>
      <c r="R748" s="227">
        <v>2025</v>
      </c>
      <c r="S748" s="454" t="s">
        <v>691</v>
      </c>
      <c r="T748" s="454" t="s">
        <v>691</v>
      </c>
      <c r="U748" s="227" t="s">
        <v>8939</v>
      </c>
      <c r="V748" s="454" t="s">
        <v>691</v>
      </c>
      <c r="W748" s="454" t="s">
        <v>691</v>
      </c>
      <c r="X748" s="273" t="s">
        <v>147</v>
      </c>
      <c r="Y748" s="273" t="s">
        <v>197</v>
      </c>
      <c r="Z748" s="273" t="s">
        <v>197</v>
      </c>
      <c r="AA748" s="103"/>
      <c r="AB748" s="103"/>
    </row>
    <row r="749" spans="1:28" ht="60">
      <c r="A749" s="452" t="s">
        <v>6211</v>
      </c>
      <c r="B749" s="227" t="s">
        <v>8940</v>
      </c>
      <c r="C749" s="454" t="s">
        <v>691</v>
      </c>
      <c r="D749" s="227" t="s">
        <v>3926</v>
      </c>
      <c r="E749" s="227" t="s">
        <v>8941</v>
      </c>
      <c r="F749" s="107" t="s">
        <v>8942</v>
      </c>
      <c r="G749" s="227" t="s">
        <v>8943</v>
      </c>
      <c r="H749" s="463" t="s">
        <v>48</v>
      </c>
      <c r="I749" s="455">
        <v>2625</v>
      </c>
      <c r="J749" s="455">
        <v>2625</v>
      </c>
      <c r="K749" s="455">
        <v>2625</v>
      </c>
      <c r="L749" s="227" t="s">
        <v>8944</v>
      </c>
      <c r="M749" s="128" t="s">
        <v>8945</v>
      </c>
      <c r="N749" s="457" t="s">
        <v>8946</v>
      </c>
      <c r="O749" s="452" t="s">
        <v>6211</v>
      </c>
      <c r="P749" s="454" t="s">
        <v>691</v>
      </c>
      <c r="Q749" s="458">
        <v>2023</v>
      </c>
      <c r="R749" s="458">
        <v>2023</v>
      </c>
      <c r="S749" s="454" t="s">
        <v>691</v>
      </c>
      <c r="T749" s="454" t="s">
        <v>691</v>
      </c>
      <c r="U749" s="227" t="s">
        <v>8947</v>
      </c>
      <c r="V749" s="454" t="s">
        <v>691</v>
      </c>
      <c r="W749" s="454" t="s">
        <v>691</v>
      </c>
      <c r="X749" s="273" t="s">
        <v>147</v>
      </c>
      <c r="Y749" s="273" t="s">
        <v>193</v>
      </c>
      <c r="Z749" s="273" t="s">
        <v>269</v>
      </c>
      <c r="AA749" s="103"/>
      <c r="AB749" s="103"/>
    </row>
    <row r="750" spans="1:28" ht="60">
      <c r="A750" s="452" t="s">
        <v>6211</v>
      </c>
      <c r="B750" s="227" t="s">
        <v>8948</v>
      </c>
      <c r="C750" s="454" t="s">
        <v>691</v>
      </c>
      <c r="D750" s="227" t="s">
        <v>3926</v>
      </c>
      <c r="E750" s="227" t="s">
        <v>8949</v>
      </c>
      <c r="F750" s="107" t="s">
        <v>8950</v>
      </c>
      <c r="G750" s="227" t="s">
        <v>8951</v>
      </c>
      <c r="H750" s="463" t="s">
        <v>48</v>
      </c>
      <c r="I750" s="455">
        <v>9550</v>
      </c>
      <c r="J750" s="455">
        <v>9550</v>
      </c>
      <c r="K750" s="455">
        <v>9550</v>
      </c>
      <c r="L750" s="227" t="s">
        <v>8952</v>
      </c>
      <c r="M750" s="128" t="s">
        <v>8953</v>
      </c>
      <c r="N750" s="457" t="s">
        <v>8954</v>
      </c>
      <c r="O750" s="452" t="s">
        <v>6211</v>
      </c>
      <c r="P750" s="454" t="s">
        <v>691</v>
      </c>
      <c r="Q750" s="458">
        <v>2019</v>
      </c>
      <c r="R750" s="458">
        <v>2025</v>
      </c>
      <c r="S750" s="454" t="s">
        <v>691</v>
      </c>
      <c r="T750" s="454" t="s">
        <v>691</v>
      </c>
      <c r="U750" s="227" t="s">
        <v>8955</v>
      </c>
      <c r="V750" s="454" t="s">
        <v>691</v>
      </c>
      <c r="W750" s="454" t="s">
        <v>691</v>
      </c>
      <c r="X750" s="273" t="s">
        <v>180</v>
      </c>
      <c r="Y750" s="273" t="s">
        <v>184</v>
      </c>
      <c r="Z750" s="273" t="s">
        <v>258</v>
      </c>
      <c r="AA750" s="103"/>
      <c r="AB750" s="103"/>
    </row>
    <row r="751" spans="1:28" ht="76.5">
      <c r="A751" s="452" t="s">
        <v>6211</v>
      </c>
      <c r="B751" s="227" t="s">
        <v>8956</v>
      </c>
      <c r="C751" s="454" t="s">
        <v>691</v>
      </c>
      <c r="D751" s="227" t="s">
        <v>4150</v>
      </c>
      <c r="E751" s="227" t="s">
        <v>8957</v>
      </c>
      <c r="F751" s="107" t="s">
        <v>8958</v>
      </c>
      <c r="G751" s="453" t="s">
        <v>8905</v>
      </c>
      <c r="H751" s="463" t="s">
        <v>48</v>
      </c>
      <c r="I751" s="455">
        <v>5000</v>
      </c>
      <c r="J751" s="455">
        <v>5000</v>
      </c>
      <c r="K751" s="455">
        <v>5000</v>
      </c>
      <c r="L751" s="227" t="s">
        <v>8959</v>
      </c>
      <c r="M751" s="128" t="s">
        <v>8960</v>
      </c>
      <c r="N751" s="456" t="s">
        <v>8961</v>
      </c>
      <c r="O751" s="452" t="s">
        <v>6211</v>
      </c>
      <c r="P751" s="454" t="s">
        <v>691</v>
      </c>
      <c r="Q751" s="458">
        <v>2025</v>
      </c>
      <c r="R751" s="458">
        <v>2025</v>
      </c>
      <c r="S751" s="454" t="s">
        <v>691</v>
      </c>
      <c r="T751" s="454" t="s">
        <v>691</v>
      </c>
      <c r="U751" s="227" t="s">
        <v>8962</v>
      </c>
      <c r="V751" s="454" t="s">
        <v>691</v>
      </c>
      <c r="W751" s="454" t="s">
        <v>691</v>
      </c>
      <c r="X751" s="273" t="s">
        <v>147</v>
      </c>
      <c r="Y751" s="273" t="s">
        <v>193</v>
      </c>
      <c r="Z751" s="273" t="s">
        <v>612</v>
      </c>
      <c r="AA751" s="103"/>
      <c r="AB751" s="103"/>
    </row>
    <row r="752" spans="1:28" ht="60">
      <c r="A752" s="452" t="s">
        <v>6211</v>
      </c>
      <c r="B752" s="227" t="s">
        <v>8963</v>
      </c>
      <c r="C752" s="454" t="s">
        <v>691</v>
      </c>
      <c r="D752" s="227" t="s">
        <v>8910</v>
      </c>
      <c r="E752" s="227" t="s">
        <v>8964</v>
      </c>
      <c r="F752" s="107" t="s">
        <v>8965</v>
      </c>
      <c r="G752" s="227" t="s">
        <v>8966</v>
      </c>
      <c r="H752" s="463" t="s">
        <v>48</v>
      </c>
      <c r="I752" s="455">
        <v>1100</v>
      </c>
      <c r="J752" s="455">
        <v>1100</v>
      </c>
      <c r="K752" s="455">
        <v>1100</v>
      </c>
      <c r="L752" s="227" t="s">
        <v>8967</v>
      </c>
      <c r="M752" s="227" t="s">
        <v>8963</v>
      </c>
      <c r="N752" s="227" t="s">
        <v>3924</v>
      </c>
      <c r="O752" s="452" t="s">
        <v>6211</v>
      </c>
      <c r="P752" s="454" t="s">
        <v>691</v>
      </c>
      <c r="Q752" s="458">
        <v>2025</v>
      </c>
      <c r="R752" s="458">
        <v>2025</v>
      </c>
      <c r="S752" s="454" t="s">
        <v>691</v>
      </c>
      <c r="T752" s="454" t="s">
        <v>691</v>
      </c>
      <c r="U752" s="227" t="s">
        <v>8968</v>
      </c>
      <c r="V752" s="454" t="s">
        <v>691</v>
      </c>
      <c r="W752" s="454" t="s">
        <v>691</v>
      </c>
      <c r="X752" s="273" t="s">
        <v>147</v>
      </c>
      <c r="Y752" s="273" t="s">
        <v>193</v>
      </c>
      <c r="Z752" s="273" t="s">
        <v>269</v>
      </c>
      <c r="AA752" s="103"/>
      <c r="AB752" s="103"/>
    </row>
    <row r="753" spans="1:28" ht="60">
      <c r="A753" s="452" t="s">
        <v>6211</v>
      </c>
      <c r="B753" s="227" t="s">
        <v>8963</v>
      </c>
      <c r="C753" s="454" t="s">
        <v>691</v>
      </c>
      <c r="D753" s="227" t="s">
        <v>8910</v>
      </c>
      <c r="E753" s="227" t="s">
        <v>8969</v>
      </c>
      <c r="F753" s="107" t="s">
        <v>8970</v>
      </c>
      <c r="G753" s="227" t="s">
        <v>8966</v>
      </c>
      <c r="H753" s="463" t="s">
        <v>48</v>
      </c>
      <c r="I753" s="455">
        <v>1100</v>
      </c>
      <c r="J753" s="455">
        <v>1100</v>
      </c>
      <c r="K753" s="455">
        <v>1100</v>
      </c>
      <c r="L753" s="227" t="s">
        <v>8967</v>
      </c>
      <c r="M753" s="227" t="s">
        <v>8963</v>
      </c>
      <c r="N753" s="227" t="s">
        <v>3924</v>
      </c>
      <c r="O753" s="452" t="s">
        <v>6211</v>
      </c>
      <c r="P753" s="454" t="s">
        <v>691</v>
      </c>
      <c r="Q753" s="458">
        <v>2025</v>
      </c>
      <c r="R753" s="458">
        <v>2025</v>
      </c>
      <c r="S753" s="454" t="s">
        <v>691</v>
      </c>
      <c r="T753" s="454" t="s">
        <v>691</v>
      </c>
      <c r="U753" s="227" t="s">
        <v>8971</v>
      </c>
      <c r="V753" s="454" t="s">
        <v>691</v>
      </c>
      <c r="W753" s="454" t="s">
        <v>691</v>
      </c>
      <c r="X753" s="273" t="s">
        <v>147</v>
      </c>
      <c r="Y753" s="273" t="s">
        <v>193</v>
      </c>
      <c r="Z753" s="273" t="s">
        <v>269</v>
      </c>
      <c r="AA753" s="103"/>
      <c r="AB753" s="103"/>
    </row>
    <row r="754" spans="1:28" ht="60">
      <c r="A754" s="452" t="s">
        <v>6211</v>
      </c>
      <c r="B754" s="227" t="s">
        <v>8972</v>
      </c>
      <c r="C754" s="454" t="s">
        <v>691</v>
      </c>
      <c r="D754" s="227" t="s">
        <v>4150</v>
      </c>
      <c r="E754" s="227" t="s">
        <v>8973</v>
      </c>
      <c r="F754" s="107" t="s">
        <v>8974</v>
      </c>
      <c r="G754" s="227" t="s">
        <v>8975</v>
      </c>
      <c r="H754" s="463" t="s">
        <v>48</v>
      </c>
      <c r="I754" s="455">
        <v>2250</v>
      </c>
      <c r="J754" s="455">
        <v>2250</v>
      </c>
      <c r="K754" s="455">
        <v>2250</v>
      </c>
      <c r="L754" s="227" t="s">
        <v>8976</v>
      </c>
      <c r="M754" s="227" t="s">
        <v>8972</v>
      </c>
      <c r="N754" s="227" t="s">
        <v>3924</v>
      </c>
      <c r="O754" s="452" t="s">
        <v>6211</v>
      </c>
      <c r="P754" s="454" t="s">
        <v>691</v>
      </c>
      <c r="Q754" s="458">
        <v>2025</v>
      </c>
      <c r="R754" s="458">
        <v>2025</v>
      </c>
      <c r="S754" s="454" t="s">
        <v>691</v>
      </c>
      <c r="T754" s="454" t="s">
        <v>691</v>
      </c>
      <c r="U754" s="227" t="s">
        <v>8977</v>
      </c>
      <c r="V754" s="454" t="s">
        <v>691</v>
      </c>
      <c r="W754" s="454" t="s">
        <v>691</v>
      </c>
      <c r="X754" s="273" t="s">
        <v>147</v>
      </c>
      <c r="Y754" s="273" t="s">
        <v>193</v>
      </c>
      <c r="Z754" s="273" t="s">
        <v>269</v>
      </c>
      <c r="AA754" s="103"/>
      <c r="AB754" s="103"/>
    </row>
    <row r="755" spans="1:28" ht="60">
      <c r="A755" s="452" t="s">
        <v>6211</v>
      </c>
      <c r="B755" s="227" t="s">
        <v>8963</v>
      </c>
      <c r="C755" s="454" t="s">
        <v>691</v>
      </c>
      <c r="D755" s="227" t="s">
        <v>8910</v>
      </c>
      <c r="E755" s="227" t="s">
        <v>8978</v>
      </c>
      <c r="F755" s="107" t="s">
        <v>8979</v>
      </c>
      <c r="G755" s="227" t="s">
        <v>8966</v>
      </c>
      <c r="H755" s="463" t="s">
        <v>48</v>
      </c>
      <c r="I755" s="455">
        <v>1100</v>
      </c>
      <c r="J755" s="455">
        <v>1100</v>
      </c>
      <c r="K755" s="455">
        <v>1100</v>
      </c>
      <c r="L755" s="227" t="s">
        <v>8967</v>
      </c>
      <c r="M755" s="227" t="s">
        <v>8963</v>
      </c>
      <c r="N755" s="227" t="s">
        <v>3924</v>
      </c>
      <c r="O755" s="452" t="s">
        <v>6211</v>
      </c>
      <c r="P755" s="454" t="s">
        <v>691</v>
      </c>
      <c r="Q755" s="458">
        <v>2025</v>
      </c>
      <c r="R755" s="458">
        <v>2025</v>
      </c>
      <c r="S755" s="454" t="s">
        <v>691</v>
      </c>
      <c r="T755" s="454" t="s">
        <v>691</v>
      </c>
      <c r="U755" s="227" t="s">
        <v>8980</v>
      </c>
      <c r="V755" s="454" t="s">
        <v>691</v>
      </c>
      <c r="W755" s="454" t="s">
        <v>691</v>
      </c>
      <c r="X755" s="273" t="s">
        <v>147</v>
      </c>
      <c r="Y755" s="273" t="s">
        <v>193</v>
      </c>
      <c r="Z755" s="273" t="s">
        <v>269</v>
      </c>
      <c r="AA755" s="103"/>
      <c r="AB755" s="103"/>
    </row>
    <row r="756" spans="1:28" ht="60">
      <c r="A756" s="452" t="s">
        <v>6211</v>
      </c>
      <c r="B756" s="227" t="s">
        <v>8981</v>
      </c>
      <c r="C756" s="454" t="s">
        <v>691</v>
      </c>
      <c r="D756" s="227" t="s">
        <v>8910</v>
      </c>
      <c r="E756" s="227" t="s">
        <v>8982</v>
      </c>
      <c r="F756" s="107" t="s">
        <v>8983</v>
      </c>
      <c r="G756" s="227" t="s">
        <v>8984</v>
      </c>
      <c r="H756" s="463" t="s">
        <v>48</v>
      </c>
      <c r="I756" s="455">
        <v>1325</v>
      </c>
      <c r="J756" s="455">
        <v>1325</v>
      </c>
      <c r="K756" s="455">
        <v>1325</v>
      </c>
      <c r="L756" s="227" t="s">
        <v>8985</v>
      </c>
      <c r="M756" s="227" t="s">
        <v>8981</v>
      </c>
      <c r="N756" s="227" t="s">
        <v>3924</v>
      </c>
      <c r="O756" s="452" t="s">
        <v>6211</v>
      </c>
      <c r="P756" s="454" t="s">
        <v>691</v>
      </c>
      <c r="Q756" s="458">
        <v>2025</v>
      </c>
      <c r="R756" s="458">
        <v>2025</v>
      </c>
      <c r="S756" s="454" t="s">
        <v>691</v>
      </c>
      <c r="T756" s="454" t="s">
        <v>691</v>
      </c>
      <c r="U756" s="227" t="s">
        <v>8986</v>
      </c>
      <c r="V756" s="454" t="s">
        <v>691</v>
      </c>
      <c r="W756" s="454" t="s">
        <v>691</v>
      </c>
      <c r="X756" s="273" t="s">
        <v>147</v>
      </c>
      <c r="Y756" s="273" t="s">
        <v>193</v>
      </c>
      <c r="Z756" s="273" t="s">
        <v>612</v>
      </c>
      <c r="AA756" s="103"/>
      <c r="AB756" s="103"/>
    </row>
    <row r="757" spans="1:28" ht="64.5">
      <c r="A757" s="452" t="s">
        <v>6211</v>
      </c>
      <c r="B757" s="227" t="s">
        <v>8987</v>
      </c>
      <c r="C757" s="454" t="s">
        <v>691</v>
      </c>
      <c r="D757" s="227" t="s">
        <v>3926</v>
      </c>
      <c r="E757" s="227" t="s">
        <v>8988</v>
      </c>
      <c r="F757" s="107" t="s">
        <v>8989</v>
      </c>
      <c r="G757" s="227" t="s">
        <v>8990</v>
      </c>
      <c r="H757" s="463" t="s">
        <v>48</v>
      </c>
      <c r="I757" s="455">
        <v>8600</v>
      </c>
      <c r="J757" s="455">
        <v>8600</v>
      </c>
      <c r="K757" s="455">
        <v>8600</v>
      </c>
      <c r="L757" s="227" t="s">
        <v>8991</v>
      </c>
      <c r="M757" s="128" t="s">
        <v>8992</v>
      </c>
      <c r="N757" s="457" t="s">
        <v>8993</v>
      </c>
      <c r="O757" s="452" t="s">
        <v>6211</v>
      </c>
      <c r="P757" s="454" t="s">
        <v>691</v>
      </c>
      <c r="Q757" s="458">
        <v>2025</v>
      </c>
      <c r="R757" s="458">
        <v>2025</v>
      </c>
      <c r="S757" s="454" t="s">
        <v>691</v>
      </c>
      <c r="T757" s="454" t="s">
        <v>691</v>
      </c>
      <c r="U757" s="227" t="s">
        <v>8994</v>
      </c>
      <c r="V757" s="454" t="s">
        <v>691</v>
      </c>
      <c r="W757" s="454" t="s">
        <v>691</v>
      </c>
      <c r="X757" s="273" t="s">
        <v>147</v>
      </c>
      <c r="Y757" s="273" t="s">
        <v>193</v>
      </c>
      <c r="Z757" s="273" t="s">
        <v>612</v>
      </c>
      <c r="AA757" s="103"/>
      <c r="AB757" s="103"/>
    </row>
    <row r="758" spans="1:28" ht="60">
      <c r="A758" s="452" t="s">
        <v>6211</v>
      </c>
      <c r="B758" s="227" t="s">
        <v>8995</v>
      </c>
      <c r="C758" s="454" t="s">
        <v>691</v>
      </c>
      <c r="D758" s="227" t="s">
        <v>3652</v>
      </c>
      <c r="E758" s="227" t="s">
        <v>8996</v>
      </c>
      <c r="F758" s="107" t="s">
        <v>8997</v>
      </c>
      <c r="G758" s="227" t="s">
        <v>8998</v>
      </c>
      <c r="H758" s="463" t="s">
        <v>48</v>
      </c>
      <c r="I758" s="455">
        <v>681</v>
      </c>
      <c r="J758" s="455">
        <v>681</v>
      </c>
      <c r="K758" s="455">
        <v>681</v>
      </c>
      <c r="L758" s="227" t="s">
        <v>8999</v>
      </c>
      <c r="M758" s="227" t="s">
        <v>8995</v>
      </c>
      <c r="N758" s="227" t="s">
        <v>3924</v>
      </c>
      <c r="O758" s="452" t="s">
        <v>6211</v>
      </c>
      <c r="P758" s="454" t="s">
        <v>691</v>
      </c>
      <c r="Q758" s="458">
        <v>2025</v>
      </c>
      <c r="R758" s="458">
        <v>2025</v>
      </c>
      <c r="S758" s="454" t="s">
        <v>691</v>
      </c>
      <c r="T758" s="454" t="s">
        <v>691</v>
      </c>
      <c r="U758" s="227" t="s">
        <v>9000</v>
      </c>
      <c r="V758" s="454" t="s">
        <v>691</v>
      </c>
      <c r="W758" s="454" t="s">
        <v>691</v>
      </c>
      <c r="X758" s="273" t="s">
        <v>147</v>
      </c>
      <c r="Y758" s="273" t="s">
        <v>193</v>
      </c>
      <c r="Z758" s="273" t="s">
        <v>612</v>
      </c>
      <c r="AA758" s="103"/>
      <c r="AB758" s="103"/>
    </row>
    <row r="759" spans="1:28" ht="64.5">
      <c r="A759" s="452" t="s">
        <v>6211</v>
      </c>
      <c r="B759" s="227" t="s">
        <v>9001</v>
      </c>
      <c r="C759" s="454" t="s">
        <v>691</v>
      </c>
      <c r="D759" s="227" t="s">
        <v>3926</v>
      </c>
      <c r="E759" s="227" t="s">
        <v>9002</v>
      </c>
      <c r="F759" s="107" t="s">
        <v>9003</v>
      </c>
      <c r="G759" s="227" t="s">
        <v>9004</v>
      </c>
      <c r="H759" s="463" t="s">
        <v>48</v>
      </c>
      <c r="I759" s="455">
        <v>33000</v>
      </c>
      <c r="J759" s="455">
        <v>33000</v>
      </c>
      <c r="K759" s="455">
        <v>33000</v>
      </c>
      <c r="L759" s="227" t="s">
        <v>9005</v>
      </c>
      <c r="M759" s="128" t="s">
        <v>9006</v>
      </c>
      <c r="N759" s="456" t="s">
        <v>9007</v>
      </c>
      <c r="O759" s="452" t="s">
        <v>6211</v>
      </c>
      <c r="P759" s="454" t="s">
        <v>691</v>
      </c>
      <c r="Q759" s="458">
        <v>2022</v>
      </c>
      <c r="R759" s="458">
        <v>2025</v>
      </c>
      <c r="S759" s="454" t="s">
        <v>691</v>
      </c>
      <c r="T759" s="454" t="s">
        <v>691</v>
      </c>
      <c r="U759" s="227" t="s">
        <v>9008</v>
      </c>
      <c r="V759" s="454" t="s">
        <v>691</v>
      </c>
      <c r="W759" s="454" t="s">
        <v>691</v>
      </c>
      <c r="X759" s="273" t="s">
        <v>147</v>
      </c>
      <c r="Y759" s="273" t="s">
        <v>193</v>
      </c>
      <c r="Z759" s="273" t="s">
        <v>612</v>
      </c>
      <c r="AA759" s="103"/>
      <c r="AB759" s="103"/>
    </row>
    <row r="760" spans="1:28" ht="60">
      <c r="A760" s="452" t="s">
        <v>6211</v>
      </c>
      <c r="B760" s="227" t="s">
        <v>9001</v>
      </c>
      <c r="C760" s="454" t="s">
        <v>691</v>
      </c>
      <c r="D760" s="227" t="s">
        <v>3926</v>
      </c>
      <c r="E760" s="227" t="s">
        <v>9009</v>
      </c>
      <c r="F760" s="107" t="s">
        <v>9010</v>
      </c>
      <c r="G760" s="227" t="s">
        <v>9004</v>
      </c>
      <c r="H760" s="463" t="s">
        <v>48</v>
      </c>
      <c r="I760" s="455">
        <v>38000</v>
      </c>
      <c r="J760" s="455">
        <v>38000</v>
      </c>
      <c r="K760" s="455">
        <v>38000</v>
      </c>
      <c r="L760" s="227" t="s">
        <v>9005</v>
      </c>
      <c r="M760" s="128" t="s">
        <v>9006</v>
      </c>
      <c r="N760" s="456" t="s">
        <v>9007</v>
      </c>
      <c r="O760" s="452" t="s">
        <v>6211</v>
      </c>
      <c r="P760" s="454" t="s">
        <v>691</v>
      </c>
      <c r="Q760" s="458">
        <v>2022</v>
      </c>
      <c r="R760" s="458">
        <v>2025</v>
      </c>
      <c r="S760" s="454" t="s">
        <v>691</v>
      </c>
      <c r="T760" s="454" t="s">
        <v>691</v>
      </c>
      <c r="U760" s="227" t="s">
        <v>9011</v>
      </c>
      <c r="V760" s="454" t="s">
        <v>691</v>
      </c>
      <c r="W760" s="454" t="s">
        <v>691</v>
      </c>
      <c r="X760" s="273" t="s">
        <v>147</v>
      </c>
      <c r="Y760" s="273" t="s">
        <v>193</v>
      </c>
      <c r="Z760" s="273" t="s">
        <v>612</v>
      </c>
      <c r="AA760" s="103"/>
      <c r="AB760" s="103"/>
    </row>
    <row r="761" spans="1:28" ht="38.25">
      <c r="A761" s="452" t="s">
        <v>6211</v>
      </c>
      <c r="B761" s="453" t="s">
        <v>9012</v>
      </c>
      <c r="C761" s="454" t="s">
        <v>691</v>
      </c>
      <c r="D761" s="227" t="s">
        <v>8910</v>
      </c>
      <c r="E761" s="453" t="s">
        <v>9013</v>
      </c>
      <c r="F761" s="107" t="s">
        <v>9014</v>
      </c>
      <c r="G761" s="453" t="s">
        <v>9015</v>
      </c>
      <c r="H761" s="463" t="s">
        <v>48</v>
      </c>
      <c r="I761" s="455">
        <v>621</v>
      </c>
      <c r="J761" s="455">
        <v>621</v>
      </c>
      <c r="K761" s="455">
        <v>621</v>
      </c>
      <c r="L761" s="453" t="s">
        <v>9016</v>
      </c>
      <c r="M761" s="453" t="s">
        <v>9012</v>
      </c>
      <c r="N761" s="227" t="s">
        <v>3924</v>
      </c>
      <c r="O761" s="452" t="s">
        <v>6211</v>
      </c>
      <c r="P761" s="454" t="s">
        <v>691</v>
      </c>
      <c r="Q761" s="227">
        <v>2025</v>
      </c>
      <c r="R761" s="227">
        <v>2025</v>
      </c>
      <c r="S761" s="454" t="s">
        <v>691</v>
      </c>
      <c r="T761" s="454" t="s">
        <v>691</v>
      </c>
      <c r="U761" s="227" t="s">
        <v>9017</v>
      </c>
      <c r="V761" s="454" t="s">
        <v>691</v>
      </c>
      <c r="W761" s="454" t="s">
        <v>691</v>
      </c>
      <c r="X761" s="274" t="s">
        <v>147</v>
      </c>
      <c r="Y761" s="274" t="s">
        <v>197</v>
      </c>
      <c r="Z761" s="274" t="s">
        <v>197</v>
      </c>
      <c r="AA761" s="103"/>
      <c r="AB761" s="103"/>
    </row>
    <row r="762" spans="1:28" ht="38.25">
      <c r="A762" s="452" t="s">
        <v>6211</v>
      </c>
      <c r="B762" s="453" t="s">
        <v>9018</v>
      </c>
      <c r="C762" s="454" t="s">
        <v>691</v>
      </c>
      <c r="D762" s="227" t="s">
        <v>8910</v>
      </c>
      <c r="E762" s="453" t="s">
        <v>9019</v>
      </c>
      <c r="F762" s="107" t="s">
        <v>9020</v>
      </c>
      <c r="G762" s="453" t="s">
        <v>9021</v>
      </c>
      <c r="H762" s="463" t="s">
        <v>48</v>
      </c>
      <c r="I762" s="455">
        <v>472</v>
      </c>
      <c r="J762" s="455">
        <v>472</v>
      </c>
      <c r="K762" s="455">
        <v>472</v>
      </c>
      <c r="L762" s="453" t="s">
        <v>9022</v>
      </c>
      <c r="M762" s="453" t="s">
        <v>9018</v>
      </c>
      <c r="N762" s="227" t="s">
        <v>3924</v>
      </c>
      <c r="O762" s="452" t="s">
        <v>6211</v>
      </c>
      <c r="P762" s="454" t="s">
        <v>691</v>
      </c>
      <c r="Q762" s="227">
        <v>2024</v>
      </c>
      <c r="R762" s="227">
        <v>2024</v>
      </c>
      <c r="S762" s="454" t="s">
        <v>691</v>
      </c>
      <c r="T762" s="454" t="s">
        <v>691</v>
      </c>
      <c r="U762" s="227" t="s">
        <v>9023</v>
      </c>
      <c r="V762" s="454" t="s">
        <v>691</v>
      </c>
      <c r="W762" s="454" t="s">
        <v>691</v>
      </c>
      <c r="X762" s="274" t="s">
        <v>147</v>
      </c>
      <c r="Y762" s="274" t="s">
        <v>197</v>
      </c>
      <c r="Z762" s="274" t="s">
        <v>197</v>
      </c>
      <c r="AA762" s="103"/>
      <c r="AB762" s="103"/>
    </row>
    <row r="763" spans="1:28" ht="38.25">
      <c r="A763" s="452" t="s">
        <v>6211</v>
      </c>
      <c r="B763" s="453" t="s">
        <v>9024</v>
      </c>
      <c r="C763" s="454" t="s">
        <v>691</v>
      </c>
      <c r="D763" s="227" t="s">
        <v>8910</v>
      </c>
      <c r="E763" s="453" t="s">
        <v>9025</v>
      </c>
      <c r="F763" s="107" t="s">
        <v>9026</v>
      </c>
      <c r="G763" s="453" t="s">
        <v>9021</v>
      </c>
      <c r="H763" s="463" t="s">
        <v>48</v>
      </c>
      <c r="I763" s="455">
        <v>739</v>
      </c>
      <c r="J763" s="455">
        <v>739</v>
      </c>
      <c r="K763" s="455">
        <v>739</v>
      </c>
      <c r="L763" s="453" t="s">
        <v>9022</v>
      </c>
      <c r="M763" s="453" t="s">
        <v>9024</v>
      </c>
      <c r="N763" s="227" t="s">
        <v>3924</v>
      </c>
      <c r="O763" s="452" t="s">
        <v>6211</v>
      </c>
      <c r="P763" s="454" t="s">
        <v>691</v>
      </c>
      <c r="Q763" s="227">
        <v>2025</v>
      </c>
      <c r="R763" s="227">
        <v>2025</v>
      </c>
      <c r="S763" s="454" t="s">
        <v>691</v>
      </c>
      <c r="T763" s="454" t="s">
        <v>691</v>
      </c>
      <c r="U763" s="227" t="s">
        <v>9027</v>
      </c>
      <c r="V763" s="454" t="s">
        <v>691</v>
      </c>
      <c r="W763" s="454" t="s">
        <v>691</v>
      </c>
      <c r="X763" s="274" t="s">
        <v>147</v>
      </c>
      <c r="Y763" s="274" t="s">
        <v>197</v>
      </c>
      <c r="Z763" s="274" t="s">
        <v>197</v>
      </c>
      <c r="AA763" s="103"/>
      <c r="AB763" s="103"/>
    </row>
    <row r="764" spans="1:28" ht="38.25">
      <c r="A764" s="452" t="s">
        <v>6211</v>
      </c>
      <c r="B764" s="453" t="s">
        <v>9028</v>
      </c>
      <c r="C764" s="454" t="s">
        <v>691</v>
      </c>
      <c r="D764" s="227" t="s">
        <v>8910</v>
      </c>
      <c r="E764" s="453" t="s">
        <v>9029</v>
      </c>
      <c r="F764" s="107" t="s">
        <v>9030</v>
      </c>
      <c r="G764" s="453" t="s">
        <v>9021</v>
      </c>
      <c r="H764" s="463" t="s">
        <v>48</v>
      </c>
      <c r="I764" s="455">
        <v>1520</v>
      </c>
      <c r="J764" s="455">
        <v>1520</v>
      </c>
      <c r="K764" s="455">
        <v>1520</v>
      </c>
      <c r="L764" s="453" t="s">
        <v>9031</v>
      </c>
      <c r="M764" s="453" t="s">
        <v>9028</v>
      </c>
      <c r="N764" s="227" t="s">
        <v>3924</v>
      </c>
      <c r="O764" s="452" t="s">
        <v>6211</v>
      </c>
      <c r="P764" s="454" t="s">
        <v>691</v>
      </c>
      <c r="Q764" s="227">
        <v>2025</v>
      </c>
      <c r="R764" s="227">
        <v>2025</v>
      </c>
      <c r="S764" s="454" t="s">
        <v>691</v>
      </c>
      <c r="T764" s="454" t="s">
        <v>691</v>
      </c>
      <c r="U764" s="227" t="s">
        <v>9032</v>
      </c>
      <c r="V764" s="454" t="s">
        <v>691</v>
      </c>
      <c r="W764" s="454" t="s">
        <v>691</v>
      </c>
      <c r="X764" s="274" t="s">
        <v>147</v>
      </c>
      <c r="Y764" s="274" t="s">
        <v>197</v>
      </c>
      <c r="Z764" s="274" t="s">
        <v>197</v>
      </c>
      <c r="AA764" s="103"/>
      <c r="AB764" s="103"/>
    </row>
    <row r="765" spans="1:28" ht="38.25">
      <c r="A765" s="452" t="s">
        <v>6211</v>
      </c>
      <c r="B765" s="453" t="s">
        <v>9033</v>
      </c>
      <c r="C765" s="454" t="s">
        <v>691</v>
      </c>
      <c r="D765" s="227" t="s">
        <v>8910</v>
      </c>
      <c r="E765" s="453" t="s">
        <v>9034</v>
      </c>
      <c r="F765" s="107" t="s">
        <v>9035</v>
      </c>
      <c r="G765" s="453" t="s">
        <v>9021</v>
      </c>
      <c r="H765" s="463" t="s">
        <v>48</v>
      </c>
      <c r="I765" s="455">
        <v>472</v>
      </c>
      <c r="J765" s="455">
        <v>472</v>
      </c>
      <c r="K765" s="455">
        <v>472</v>
      </c>
      <c r="L765" s="453" t="s">
        <v>9022</v>
      </c>
      <c r="M765" s="453" t="s">
        <v>9033</v>
      </c>
      <c r="N765" s="227" t="s">
        <v>3924</v>
      </c>
      <c r="O765" s="452" t="s">
        <v>6211</v>
      </c>
      <c r="P765" s="454" t="s">
        <v>691</v>
      </c>
      <c r="Q765" s="227">
        <v>2025</v>
      </c>
      <c r="R765" s="227">
        <v>2025</v>
      </c>
      <c r="S765" s="454" t="s">
        <v>691</v>
      </c>
      <c r="T765" s="454" t="s">
        <v>691</v>
      </c>
      <c r="U765" s="227" t="s">
        <v>9036</v>
      </c>
      <c r="V765" s="454" t="s">
        <v>691</v>
      </c>
      <c r="W765" s="454" t="s">
        <v>691</v>
      </c>
      <c r="X765" s="274" t="s">
        <v>147</v>
      </c>
      <c r="Y765" s="274" t="s">
        <v>197</v>
      </c>
      <c r="Z765" s="274" t="s">
        <v>197</v>
      </c>
      <c r="AA765" s="103"/>
      <c r="AB765" s="103"/>
    </row>
    <row r="766" spans="1:28" ht="38.25">
      <c r="A766" s="452" t="s">
        <v>6211</v>
      </c>
      <c r="B766" s="453" t="s">
        <v>9037</v>
      </c>
      <c r="C766" s="454" t="s">
        <v>691</v>
      </c>
      <c r="D766" s="227" t="s">
        <v>8910</v>
      </c>
      <c r="E766" s="453" t="s">
        <v>9038</v>
      </c>
      <c r="F766" s="107" t="s">
        <v>9039</v>
      </c>
      <c r="G766" s="453" t="s">
        <v>9021</v>
      </c>
      <c r="H766" s="463" t="s">
        <v>48</v>
      </c>
      <c r="I766" s="455">
        <v>510</v>
      </c>
      <c r="J766" s="455">
        <v>510</v>
      </c>
      <c r="K766" s="455">
        <v>510</v>
      </c>
      <c r="L766" s="453" t="s">
        <v>9040</v>
      </c>
      <c r="M766" s="453" t="s">
        <v>9037</v>
      </c>
      <c r="N766" s="227" t="s">
        <v>3924</v>
      </c>
      <c r="O766" s="452" t="s">
        <v>6211</v>
      </c>
      <c r="P766" s="454" t="s">
        <v>691</v>
      </c>
      <c r="Q766" s="227">
        <v>2025</v>
      </c>
      <c r="R766" s="227">
        <v>2025</v>
      </c>
      <c r="S766" s="454" t="s">
        <v>691</v>
      </c>
      <c r="T766" s="454" t="s">
        <v>691</v>
      </c>
      <c r="U766" s="227" t="s">
        <v>9041</v>
      </c>
      <c r="V766" s="454" t="s">
        <v>691</v>
      </c>
      <c r="W766" s="454" t="s">
        <v>691</v>
      </c>
      <c r="X766" s="274" t="s">
        <v>147</v>
      </c>
      <c r="Y766" s="274" t="s">
        <v>197</v>
      </c>
      <c r="Z766" s="274" t="s">
        <v>197</v>
      </c>
      <c r="AA766" s="103"/>
      <c r="AB766" s="103"/>
    </row>
    <row r="767" spans="1:28" ht="38.25">
      <c r="A767" s="452" t="s">
        <v>6211</v>
      </c>
      <c r="B767" s="453" t="s">
        <v>9042</v>
      </c>
      <c r="C767" s="454" t="s">
        <v>691</v>
      </c>
      <c r="D767" s="227" t="s">
        <v>8910</v>
      </c>
      <c r="E767" s="453" t="s">
        <v>9043</v>
      </c>
      <c r="F767" s="107" t="s">
        <v>9044</v>
      </c>
      <c r="G767" s="453" t="s">
        <v>9021</v>
      </c>
      <c r="H767" s="463" t="s">
        <v>48</v>
      </c>
      <c r="I767" s="455">
        <v>1835</v>
      </c>
      <c r="J767" s="455">
        <v>1835</v>
      </c>
      <c r="K767" s="455">
        <v>1835</v>
      </c>
      <c r="L767" s="453" t="s">
        <v>9045</v>
      </c>
      <c r="M767" s="453" t="s">
        <v>9042</v>
      </c>
      <c r="N767" s="227" t="s">
        <v>3924</v>
      </c>
      <c r="O767" s="452" t="s">
        <v>6211</v>
      </c>
      <c r="P767" s="454" t="s">
        <v>691</v>
      </c>
      <c r="Q767" s="227">
        <v>2025</v>
      </c>
      <c r="R767" s="227">
        <v>2025</v>
      </c>
      <c r="S767" s="454" t="s">
        <v>691</v>
      </c>
      <c r="T767" s="454" t="s">
        <v>691</v>
      </c>
      <c r="U767" s="227" t="s">
        <v>9046</v>
      </c>
      <c r="V767" s="454" t="s">
        <v>691</v>
      </c>
      <c r="W767" s="454" t="s">
        <v>691</v>
      </c>
      <c r="X767" s="274" t="s">
        <v>147</v>
      </c>
      <c r="Y767" s="274" t="s">
        <v>197</v>
      </c>
      <c r="Z767" s="274" t="s">
        <v>197</v>
      </c>
      <c r="AA767" s="103"/>
      <c r="AB767" s="103"/>
    </row>
    <row r="768" spans="1:28" ht="38.25">
      <c r="A768" s="452" t="s">
        <v>6211</v>
      </c>
      <c r="B768" s="453" t="s">
        <v>9047</v>
      </c>
      <c r="C768" s="454" t="s">
        <v>691</v>
      </c>
      <c r="D768" s="227" t="s">
        <v>8910</v>
      </c>
      <c r="E768" s="453" t="s">
        <v>9048</v>
      </c>
      <c r="F768" s="107" t="s">
        <v>9049</v>
      </c>
      <c r="G768" s="453" t="s">
        <v>9021</v>
      </c>
      <c r="H768" s="463" t="s">
        <v>48</v>
      </c>
      <c r="I768" s="455">
        <v>1531</v>
      </c>
      <c r="J768" s="455">
        <v>1531</v>
      </c>
      <c r="K768" s="455">
        <v>1531</v>
      </c>
      <c r="L768" s="453" t="s">
        <v>9045</v>
      </c>
      <c r="M768" s="453" t="s">
        <v>9047</v>
      </c>
      <c r="N768" s="227" t="s">
        <v>3924</v>
      </c>
      <c r="O768" s="452" t="s">
        <v>6211</v>
      </c>
      <c r="P768" s="454" t="s">
        <v>691</v>
      </c>
      <c r="Q768" s="227">
        <v>2025</v>
      </c>
      <c r="R768" s="227">
        <v>2025</v>
      </c>
      <c r="S768" s="454" t="s">
        <v>691</v>
      </c>
      <c r="T768" s="454" t="s">
        <v>691</v>
      </c>
      <c r="U768" s="227" t="s">
        <v>9050</v>
      </c>
      <c r="V768" s="454" t="s">
        <v>691</v>
      </c>
      <c r="W768" s="454" t="s">
        <v>691</v>
      </c>
      <c r="X768" s="343" t="s">
        <v>147</v>
      </c>
      <c r="Y768" s="343" t="s">
        <v>197</v>
      </c>
      <c r="Z768" s="343" t="s">
        <v>197</v>
      </c>
      <c r="AA768" s="103"/>
      <c r="AB768" s="103"/>
    </row>
    <row r="769" spans="1:28" ht="38.25">
      <c r="A769" s="452" t="s">
        <v>6211</v>
      </c>
      <c r="B769" s="453" t="s">
        <v>9051</v>
      </c>
      <c r="C769" s="454" t="s">
        <v>691</v>
      </c>
      <c r="D769" s="227" t="s">
        <v>8910</v>
      </c>
      <c r="E769" s="453" t="s">
        <v>9052</v>
      </c>
      <c r="F769" s="107" t="s">
        <v>9053</v>
      </c>
      <c r="G769" s="453" t="s">
        <v>9021</v>
      </c>
      <c r="H769" s="463" t="s">
        <v>48</v>
      </c>
      <c r="I769" s="455">
        <v>568</v>
      </c>
      <c r="J769" s="455">
        <v>568</v>
      </c>
      <c r="K769" s="455">
        <v>568</v>
      </c>
      <c r="L769" s="453" t="s">
        <v>9054</v>
      </c>
      <c r="M769" s="453" t="s">
        <v>9051</v>
      </c>
      <c r="N769" s="227" t="s">
        <v>3924</v>
      </c>
      <c r="O769" s="452" t="s">
        <v>6211</v>
      </c>
      <c r="P769" s="454" t="s">
        <v>691</v>
      </c>
      <c r="Q769" s="227">
        <v>2025</v>
      </c>
      <c r="R769" s="227">
        <v>2025</v>
      </c>
      <c r="S769" s="454" t="s">
        <v>691</v>
      </c>
      <c r="T769" s="454" t="s">
        <v>691</v>
      </c>
      <c r="U769" s="227" t="s">
        <v>9055</v>
      </c>
      <c r="V769" s="454" t="s">
        <v>691</v>
      </c>
      <c r="W769" s="454" t="s">
        <v>691</v>
      </c>
      <c r="X769" s="343" t="s">
        <v>147</v>
      </c>
      <c r="Y769" s="343" t="s">
        <v>197</v>
      </c>
      <c r="Z769" s="343" t="s">
        <v>197</v>
      </c>
      <c r="AA769" s="103"/>
      <c r="AB769" s="103"/>
    </row>
    <row r="770" spans="1:28" ht="38.25">
      <c r="A770" s="452" t="s">
        <v>6211</v>
      </c>
      <c r="B770" s="453" t="s">
        <v>9056</v>
      </c>
      <c r="C770" s="454" t="s">
        <v>691</v>
      </c>
      <c r="D770" s="227" t="s">
        <v>8910</v>
      </c>
      <c r="E770" s="453" t="s">
        <v>9057</v>
      </c>
      <c r="F770" s="107" t="s">
        <v>9058</v>
      </c>
      <c r="G770" s="453" t="s">
        <v>9021</v>
      </c>
      <c r="H770" s="463" t="s">
        <v>48</v>
      </c>
      <c r="I770" s="455">
        <v>863</v>
      </c>
      <c r="J770" s="455">
        <v>863</v>
      </c>
      <c r="K770" s="455">
        <v>863</v>
      </c>
      <c r="L770" s="453" t="s">
        <v>9054</v>
      </c>
      <c r="M770" s="453" t="s">
        <v>9056</v>
      </c>
      <c r="N770" s="227" t="s">
        <v>3924</v>
      </c>
      <c r="O770" s="452" t="s">
        <v>6211</v>
      </c>
      <c r="P770" s="454" t="s">
        <v>691</v>
      </c>
      <c r="Q770" s="227">
        <v>2025</v>
      </c>
      <c r="R770" s="227">
        <v>2025</v>
      </c>
      <c r="S770" s="454" t="s">
        <v>691</v>
      </c>
      <c r="T770" s="454" t="s">
        <v>691</v>
      </c>
      <c r="U770" s="227" t="s">
        <v>9059</v>
      </c>
      <c r="V770" s="454" t="s">
        <v>691</v>
      </c>
      <c r="W770" s="454" t="s">
        <v>691</v>
      </c>
      <c r="X770" s="343" t="s">
        <v>147</v>
      </c>
      <c r="Y770" s="343" t="s">
        <v>197</v>
      </c>
      <c r="Z770" s="343" t="s">
        <v>197</v>
      </c>
      <c r="AA770" s="103"/>
      <c r="AB770" s="103"/>
    </row>
    <row r="771" spans="1:28" ht="38.25">
      <c r="A771" s="452" t="s">
        <v>6211</v>
      </c>
      <c r="B771" s="453" t="s">
        <v>9060</v>
      </c>
      <c r="C771" s="454" t="s">
        <v>691</v>
      </c>
      <c r="D771" s="227" t="s">
        <v>8910</v>
      </c>
      <c r="E771" s="453" t="s">
        <v>9061</v>
      </c>
      <c r="F771" s="107" t="s">
        <v>9062</v>
      </c>
      <c r="G771" s="453" t="s">
        <v>9021</v>
      </c>
      <c r="H771" s="463" t="s">
        <v>48</v>
      </c>
      <c r="I771" s="455">
        <v>650</v>
      </c>
      <c r="J771" s="455">
        <v>650</v>
      </c>
      <c r="K771" s="455">
        <v>650</v>
      </c>
      <c r="L771" s="453" t="s">
        <v>9054</v>
      </c>
      <c r="M771" s="453" t="s">
        <v>9060</v>
      </c>
      <c r="N771" s="227" t="s">
        <v>3924</v>
      </c>
      <c r="O771" s="452" t="s">
        <v>6211</v>
      </c>
      <c r="P771" s="454" t="s">
        <v>691</v>
      </c>
      <c r="Q771" s="227">
        <v>2025</v>
      </c>
      <c r="R771" s="227">
        <v>2025</v>
      </c>
      <c r="S771" s="454" t="s">
        <v>691</v>
      </c>
      <c r="T771" s="454" t="s">
        <v>691</v>
      </c>
      <c r="U771" s="227" t="s">
        <v>9063</v>
      </c>
      <c r="V771" s="454" t="s">
        <v>691</v>
      </c>
      <c r="W771" s="454" t="s">
        <v>691</v>
      </c>
      <c r="X771" s="343" t="s">
        <v>147</v>
      </c>
      <c r="Y771" s="343" t="s">
        <v>197</v>
      </c>
      <c r="Z771" s="343" t="s">
        <v>197</v>
      </c>
      <c r="AA771" s="103"/>
      <c r="AB771" s="103"/>
    </row>
    <row r="772" spans="1:28" ht="38.25">
      <c r="A772" s="452" t="s">
        <v>6211</v>
      </c>
      <c r="B772" s="453" t="s">
        <v>9064</v>
      </c>
      <c r="C772" s="454" t="s">
        <v>691</v>
      </c>
      <c r="D772" s="227" t="s">
        <v>8910</v>
      </c>
      <c r="E772" s="453" t="s">
        <v>9065</v>
      </c>
      <c r="F772" s="107" t="s">
        <v>9066</v>
      </c>
      <c r="G772" s="453" t="s">
        <v>9021</v>
      </c>
      <c r="H772" s="463" t="s">
        <v>48</v>
      </c>
      <c r="I772" s="455">
        <v>472</v>
      </c>
      <c r="J772" s="455">
        <v>472</v>
      </c>
      <c r="K772" s="455">
        <v>472</v>
      </c>
      <c r="L772" s="453" t="s">
        <v>9022</v>
      </c>
      <c r="M772" s="453" t="s">
        <v>9064</v>
      </c>
      <c r="N772" s="227" t="s">
        <v>3924</v>
      </c>
      <c r="O772" s="452" t="s">
        <v>6211</v>
      </c>
      <c r="P772" s="454" t="s">
        <v>691</v>
      </c>
      <c r="Q772" s="227">
        <v>2025</v>
      </c>
      <c r="R772" s="227">
        <v>2025</v>
      </c>
      <c r="S772" s="454" t="s">
        <v>691</v>
      </c>
      <c r="T772" s="454" t="s">
        <v>691</v>
      </c>
      <c r="U772" s="227" t="s">
        <v>9067</v>
      </c>
      <c r="V772" s="454" t="s">
        <v>691</v>
      </c>
      <c r="W772" s="454" t="s">
        <v>691</v>
      </c>
      <c r="X772" s="343" t="s">
        <v>147</v>
      </c>
      <c r="Y772" s="343" t="s">
        <v>197</v>
      </c>
      <c r="Z772" s="343" t="s">
        <v>197</v>
      </c>
      <c r="AA772" s="103"/>
      <c r="AB772" s="103"/>
    </row>
    <row r="773" spans="1:28" ht="38.25">
      <c r="A773" s="452" t="s">
        <v>6211</v>
      </c>
      <c r="B773" s="453" t="s">
        <v>9068</v>
      </c>
      <c r="C773" s="454" t="s">
        <v>691</v>
      </c>
      <c r="D773" s="227" t="s">
        <v>8910</v>
      </c>
      <c r="E773" s="453" t="s">
        <v>9069</v>
      </c>
      <c r="F773" s="107" t="s">
        <v>9070</v>
      </c>
      <c r="G773" s="453" t="s">
        <v>9021</v>
      </c>
      <c r="H773" s="463" t="s">
        <v>48</v>
      </c>
      <c r="I773" s="455">
        <v>1092</v>
      </c>
      <c r="J773" s="455">
        <v>1092</v>
      </c>
      <c r="K773" s="455">
        <v>1092</v>
      </c>
      <c r="L773" s="453" t="s">
        <v>9071</v>
      </c>
      <c r="M773" s="453" t="s">
        <v>9068</v>
      </c>
      <c r="N773" s="227" t="s">
        <v>3924</v>
      </c>
      <c r="O773" s="452" t="s">
        <v>6211</v>
      </c>
      <c r="P773" s="454" t="s">
        <v>691</v>
      </c>
      <c r="Q773" s="227">
        <v>2025</v>
      </c>
      <c r="R773" s="227">
        <v>2025</v>
      </c>
      <c r="S773" s="454" t="s">
        <v>691</v>
      </c>
      <c r="T773" s="454" t="s">
        <v>691</v>
      </c>
      <c r="U773" s="227" t="s">
        <v>9072</v>
      </c>
      <c r="V773" s="454" t="s">
        <v>691</v>
      </c>
      <c r="W773" s="454" t="s">
        <v>691</v>
      </c>
      <c r="X773" s="343" t="s">
        <v>147</v>
      </c>
      <c r="Y773" s="343" t="s">
        <v>197</v>
      </c>
      <c r="Z773" s="343" t="s">
        <v>197</v>
      </c>
      <c r="AA773" s="103"/>
      <c r="AB773" s="103"/>
    </row>
    <row r="774" spans="1:28" ht="38.25">
      <c r="A774" s="452" t="s">
        <v>6211</v>
      </c>
      <c r="B774" s="453" t="s">
        <v>9073</v>
      </c>
      <c r="C774" s="454" t="s">
        <v>691</v>
      </c>
      <c r="D774" s="227" t="s">
        <v>8910</v>
      </c>
      <c r="E774" s="453" t="s">
        <v>9074</v>
      </c>
      <c r="F774" s="107" t="s">
        <v>9075</v>
      </c>
      <c r="G774" s="453" t="s">
        <v>9021</v>
      </c>
      <c r="H774" s="463" t="s">
        <v>48</v>
      </c>
      <c r="I774" s="455">
        <v>473</v>
      </c>
      <c r="J774" s="455">
        <v>473</v>
      </c>
      <c r="K774" s="455">
        <v>473</v>
      </c>
      <c r="L774" s="453" t="s">
        <v>9054</v>
      </c>
      <c r="M774" s="453" t="s">
        <v>9073</v>
      </c>
      <c r="N774" s="227" t="s">
        <v>3924</v>
      </c>
      <c r="O774" s="452" t="s">
        <v>6211</v>
      </c>
      <c r="P774" s="454" t="s">
        <v>691</v>
      </c>
      <c r="Q774" s="227">
        <v>2025</v>
      </c>
      <c r="R774" s="227">
        <v>2025</v>
      </c>
      <c r="S774" s="454" t="s">
        <v>691</v>
      </c>
      <c r="T774" s="454" t="s">
        <v>691</v>
      </c>
      <c r="U774" s="227" t="s">
        <v>9076</v>
      </c>
      <c r="V774" s="454" t="s">
        <v>691</v>
      </c>
      <c r="W774" s="454" t="s">
        <v>691</v>
      </c>
      <c r="X774" s="343" t="s">
        <v>147</v>
      </c>
      <c r="Y774" s="343" t="s">
        <v>197</v>
      </c>
      <c r="Z774" s="343" t="s">
        <v>197</v>
      </c>
      <c r="AA774" s="103"/>
      <c r="AB774" s="103"/>
    </row>
    <row r="775" spans="1:28" ht="38.25">
      <c r="A775" s="452" t="s">
        <v>6211</v>
      </c>
      <c r="B775" s="453" t="s">
        <v>9077</v>
      </c>
      <c r="C775" s="454" t="s">
        <v>691</v>
      </c>
      <c r="D775" s="227" t="s">
        <v>8910</v>
      </c>
      <c r="E775" s="453" t="s">
        <v>9078</v>
      </c>
      <c r="F775" s="107" t="s">
        <v>9079</v>
      </c>
      <c r="G775" s="453" t="s">
        <v>9021</v>
      </c>
      <c r="H775" s="463" t="s">
        <v>48</v>
      </c>
      <c r="I775" s="455">
        <v>538</v>
      </c>
      <c r="J775" s="455">
        <v>538</v>
      </c>
      <c r="K775" s="455">
        <v>538</v>
      </c>
      <c r="L775" s="453" t="s">
        <v>9054</v>
      </c>
      <c r="M775" s="453" t="s">
        <v>9077</v>
      </c>
      <c r="N775" s="227" t="s">
        <v>3924</v>
      </c>
      <c r="O775" s="452" t="s">
        <v>6211</v>
      </c>
      <c r="P775" s="454" t="s">
        <v>691</v>
      </c>
      <c r="Q775" s="227">
        <v>2025</v>
      </c>
      <c r="R775" s="227">
        <v>2025</v>
      </c>
      <c r="S775" s="454" t="s">
        <v>691</v>
      </c>
      <c r="T775" s="454" t="s">
        <v>691</v>
      </c>
      <c r="U775" s="227" t="s">
        <v>9080</v>
      </c>
      <c r="V775" s="454" t="s">
        <v>691</v>
      </c>
      <c r="W775" s="454" t="s">
        <v>691</v>
      </c>
      <c r="X775" s="343" t="s">
        <v>147</v>
      </c>
      <c r="Y775" s="343" t="s">
        <v>197</v>
      </c>
      <c r="Z775" s="343" t="s">
        <v>197</v>
      </c>
      <c r="AA775" s="103"/>
      <c r="AB775" s="103"/>
    </row>
    <row r="776" spans="1:28" ht="38.25">
      <c r="A776" s="452" t="s">
        <v>6211</v>
      </c>
      <c r="B776" s="453" t="s">
        <v>9081</v>
      </c>
      <c r="C776" s="454" t="s">
        <v>691</v>
      </c>
      <c r="D776" s="227" t="s">
        <v>8910</v>
      </c>
      <c r="E776" s="453" t="s">
        <v>9082</v>
      </c>
      <c r="F776" s="107" t="s">
        <v>9083</v>
      </c>
      <c r="G776" s="453" t="s">
        <v>9021</v>
      </c>
      <c r="H776" s="463" t="s">
        <v>48</v>
      </c>
      <c r="I776" s="455">
        <v>472</v>
      </c>
      <c r="J776" s="455">
        <v>472</v>
      </c>
      <c r="K776" s="455">
        <v>472</v>
      </c>
      <c r="L776" s="453" t="s">
        <v>9022</v>
      </c>
      <c r="M776" s="453" t="s">
        <v>9081</v>
      </c>
      <c r="N776" s="227" t="s">
        <v>3924</v>
      </c>
      <c r="O776" s="452" t="s">
        <v>6211</v>
      </c>
      <c r="P776" s="454" t="s">
        <v>691</v>
      </c>
      <c r="Q776" s="227">
        <v>2025</v>
      </c>
      <c r="R776" s="227">
        <v>2025</v>
      </c>
      <c r="S776" s="454" t="s">
        <v>691</v>
      </c>
      <c r="T776" s="454" t="s">
        <v>691</v>
      </c>
      <c r="U776" s="227" t="s">
        <v>9084</v>
      </c>
      <c r="V776" s="454" t="s">
        <v>691</v>
      </c>
      <c r="W776" s="454" t="s">
        <v>691</v>
      </c>
      <c r="X776" s="343" t="s">
        <v>147</v>
      </c>
      <c r="Y776" s="343" t="s">
        <v>197</v>
      </c>
      <c r="Z776" s="343" t="s">
        <v>197</v>
      </c>
      <c r="AA776" s="103"/>
      <c r="AB776" s="103"/>
    </row>
    <row r="777" spans="1:28" ht="38.25">
      <c r="A777" s="452" t="s">
        <v>6211</v>
      </c>
      <c r="B777" s="453" t="s">
        <v>9085</v>
      </c>
      <c r="C777" s="454" t="s">
        <v>691</v>
      </c>
      <c r="D777" s="227" t="s">
        <v>8910</v>
      </c>
      <c r="E777" s="453" t="s">
        <v>9086</v>
      </c>
      <c r="F777" s="107" t="s">
        <v>9087</v>
      </c>
      <c r="G777" s="453" t="s">
        <v>9021</v>
      </c>
      <c r="H777" s="463" t="s">
        <v>48</v>
      </c>
      <c r="I777" s="455">
        <v>460</v>
      </c>
      <c r="J777" s="455">
        <v>460</v>
      </c>
      <c r="K777" s="455">
        <v>460</v>
      </c>
      <c r="L777" s="453" t="s">
        <v>9088</v>
      </c>
      <c r="M777" s="453" t="s">
        <v>9085</v>
      </c>
      <c r="N777" s="227" t="s">
        <v>3924</v>
      </c>
      <c r="O777" s="452" t="s">
        <v>6211</v>
      </c>
      <c r="P777" s="454" t="s">
        <v>691</v>
      </c>
      <c r="Q777" s="227">
        <v>2025</v>
      </c>
      <c r="R777" s="227">
        <v>2025</v>
      </c>
      <c r="S777" s="454" t="s">
        <v>691</v>
      </c>
      <c r="T777" s="454" t="s">
        <v>691</v>
      </c>
      <c r="U777" s="227" t="s">
        <v>9089</v>
      </c>
      <c r="V777" s="454" t="s">
        <v>691</v>
      </c>
      <c r="W777" s="454" t="s">
        <v>691</v>
      </c>
      <c r="X777" s="343" t="s">
        <v>147</v>
      </c>
      <c r="Y777" s="343" t="s">
        <v>197</v>
      </c>
      <c r="Z777" s="343" t="s">
        <v>197</v>
      </c>
      <c r="AA777" s="103"/>
      <c r="AB777" s="103"/>
    </row>
    <row r="778" spans="1:28" ht="38.25">
      <c r="A778" s="452" t="s">
        <v>6211</v>
      </c>
      <c r="B778" s="453" t="s">
        <v>9090</v>
      </c>
      <c r="C778" s="454" t="s">
        <v>691</v>
      </c>
      <c r="D778" s="227" t="s">
        <v>8910</v>
      </c>
      <c r="E778" s="453" t="s">
        <v>9091</v>
      </c>
      <c r="F778" s="107" t="s">
        <v>9092</v>
      </c>
      <c r="G778" s="453" t="s">
        <v>9021</v>
      </c>
      <c r="H778" s="463" t="s">
        <v>48</v>
      </c>
      <c r="I778" s="455">
        <v>739</v>
      </c>
      <c r="J778" s="455">
        <v>739</v>
      </c>
      <c r="K778" s="455">
        <v>739</v>
      </c>
      <c r="L778" s="453" t="s">
        <v>9022</v>
      </c>
      <c r="M778" s="453" t="s">
        <v>9090</v>
      </c>
      <c r="N778" s="227" t="s">
        <v>3924</v>
      </c>
      <c r="O778" s="452" t="s">
        <v>6211</v>
      </c>
      <c r="P778" s="454" t="s">
        <v>691</v>
      </c>
      <c r="Q778" s="227">
        <v>2025</v>
      </c>
      <c r="R778" s="227">
        <v>2025</v>
      </c>
      <c r="S778" s="454" t="s">
        <v>691</v>
      </c>
      <c r="T778" s="454" t="s">
        <v>691</v>
      </c>
      <c r="U778" s="227" t="s">
        <v>9093</v>
      </c>
      <c r="V778" s="454" t="s">
        <v>691</v>
      </c>
      <c r="W778" s="454" t="s">
        <v>691</v>
      </c>
      <c r="X778" s="343" t="s">
        <v>147</v>
      </c>
      <c r="Y778" s="343" t="s">
        <v>197</v>
      </c>
      <c r="Z778" s="343" t="s">
        <v>197</v>
      </c>
      <c r="AA778" s="103"/>
      <c r="AB778" s="103"/>
    </row>
    <row r="779" spans="1:28" ht="38.25">
      <c r="A779" s="452" t="s">
        <v>6211</v>
      </c>
      <c r="B779" s="453" t="s">
        <v>9094</v>
      </c>
      <c r="C779" s="454" t="s">
        <v>691</v>
      </c>
      <c r="D779" s="227" t="s">
        <v>8910</v>
      </c>
      <c r="E779" s="453" t="s">
        <v>9048</v>
      </c>
      <c r="F779" s="128" t="s">
        <v>9049</v>
      </c>
      <c r="G779" s="453" t="s">
        <v>9021</v>
      </c>
      <c r="H779" s="463" t="s">
        <v>48</v>
      </c>
      <c r="I779" s="455">
        <v>676</v>
      </c>
      <c r="J779" s="455">
        <v>676</v>
      </c>
      <c r="K779" s="455">
        <v>676</v>
      </c>
      <c r="L779" s="453" t="s">
        <v>9045</v>
      </c>
      <c r="M779" s="453" t="s">
        <v>9094</v>
      </c>
      <c r="N779" s="227" t="s">
        <v>3924</v>
      </c>
      <c r="O779" s="452" t="s">
        <v>6211</v>
      </c>
      <c r="P779" s="454" t="s">
        <v>691</v>
      </c>
      <c r="Q779" s="227">
        <v>2025</v>
      </c>
      <c r="R779" s="227">
        <v>2025</v>
      </c>
      <c r="S779" s="454" t="s">
        <v>691</v>
      </c>
      <c r="T779" s="454" t="s">
        <v>691</v>
      </c>
      <c r="U779" s="227" t="s">
        <v>9050</v>
      </c>
      <c r="V779" s="454" t="s">
        <v>691</v>
      </c>
      <c r="W779" s="454" t="s">
        <v>691</v>
      </c>
      <c r="X779" s="343" t="s">
        <v>147</v>
      </c>
      <c r="Y779" s="343" t="s">
        <v>197</v>
      </c>
      <c r="Z779" s="343" t="s">
        <v>197</v>
      </c>
      <c r="AA779" s="103"/>
      <c r="AB779" s="103"/>
    </row>
    <row r="780" spans="1:28" ht="38.25">
      <c r="A780" s="452" t="s">
        <v>6211</v>
      </c>
      <c r="B780" s="453" t="s">
        <v>9095</v>
      </c>
      <c r="C780" s="454" t="s">
        <v>691</v>
      </c>
      <c r="D780" s="227" t="s">
        <v>8910</v>
      </c>
      <c r="E780" s="453" t="s">
        <v>9096</v>
      </c>
      <c r="F780" s="107" t="s">
        <v>9097</v>
      </c>
      <c r="G780" s="453" t="s">
        <v>9021</v>
      </c>
      <c r="H780" s="463" t="s">
        <v>48</v>
      </c>
      <c r="I780" s="455">
        <v>580</v>
      </c>
      <c r="J780" s="455">
        <v>580</v>
      </c>
      <c r="K780" s="455">
        <v>580</v>
      </c>
      <c r="L780" s="453" t="s">
        <v>9098</v>
      </c>
      <c r="M780" s="453" t="s">
        <v>9095</v>
      </c>
      <c r="N780" s="227" t="s">
        <v>3924</v>
      </c>
      <c r="O780" s="452" t="s">
        <v>6211</v>
      </c>
      <c r="P780" s="454" t="s">
        <v>691</v>
      </c>
      <c r="Q780" s="227">
        <v>2025</v>
      </c>
      <c r="R780" s="227">
        <v>2025</v>
      </c>
      <c r="S780" s="454" t="s">
        <v>691</v>
      </c>
      <c r="T780" s="454" t="s">
        <v>691</v>
      </c>
      <c r="U780" s="227" t="s">
        <v>9099</v>
      </c>
      <c r="V780" s="454" t="s">
        <v>691</v>
      </c>
      <c r="W780" s="454" t="s">
        <v>691</v>
      </c>
      <c r="X780" s="343" t="s">
        <v>147</v>
      </c>
      <c r="Y780" s="343" t="s">
        <v>197</v>
      </c>
      <c r="Z780" s="343" t="s">
        <v>197</v>
      </c>
      <c r="AA780" s="103"/>
      <c r="AB780" s="103"/>
    </row>
    <row r="781" spans="1:28" ht="38.25">
      <c r="A781" s="452" t="s">
        <v>6211</v>
      </c>
      <c r="B781" s="453" t="s">
        <v>9100</v>
      </c>
      <c r="C781" s="454" t="s">
        <v>691</v>
      </c>
      <c r="D781" s="227" t="s">
        <v>8910</v>
      </c>
      <c r="E781" s="453" t="s">
        <v>9101</v>
      </c>
      <c r="F781" s="107" t="s">
        <v>9102</v>
      </c>
      <c r="G781" s="453" t="s">
        <v>9021</v>
      </c>
      <c r="H781" s="463" t="s">
        <v>48</v>
      </c>
      <c r="I781" s="455">
        <v>620</v>
      </c>
      <c r="J781" s="455">
        <v>620</v>
      </c>
      <c r="K781" s="455">
        <v>620</v>
      </c>
      <c r="L781" s="453" t="s">
        <v>9103</v>
      </c>
      <c r="M781" s="453" t="s">
        <v>9100</v>
      </c>
      <c r="N781" s="227" t="s">
        <v>3924</v>
      </c>
      <c r="O781" s="452" t="s">
        <v>6211</v>
      </c>
      <c r="P781" s="454" t="s">
        <v>691</v>
      </c>
      <c r="Q781" s="227">
        <v>2025</v>
      </c>
      <c r="R781" s="227">
        <v>2025</v>
      </c>
      <c r="S781" s="454" t="s">
        <v>691</v>
      </c>
      <c r="T781" s="454" t="s">
        <v>691</v>
      </c>
      <c r="U781" s="227" t="s">
        <v>9104</v>
      </c>
      <c r="V781" s="454" t="s">
        <v>691</v>
      </c>
      <c r="W781" s="454" t="s">
        <v>691</v>
      </c>
      <c r="X781" s="343" t="s">
        <v>147</v>
      </c>
      <c r="Y781" s="343" t="s">
        <v>197</v>
      </c>
      <c r="Z781" s="343" t="s">
        <v>197</v>
      </c>
      <c r="AA781" s="103"/>
      <c r="AB781" s="103"/>
    </row>
    <row r="782" spans="1:28" ht="38.25">
      <c r="A782" s="452" t="s">
        <v>6211</v>
      </c>
      <c r="B782" s="453" t="s">
        <v>9105</v>
      </c>
      <c r="C782" s="454" t="s">
        <v>691</v>
      </c>
      <c r="D782" s="227" t="s">
        <v>8910</v>
      </c>
      <c r="E782" s="453" t="s">
        <v>9106</v>
      </c>
      <c r="F782" s="107" t="s">
        <v>9107</v>
      </c>
      <c r="G782" s="453" t="s">
        <v>9021</v>
      </c>
      <c r="H782" s="463" t="s">
        <v>48</v>
      </c>
      <c r="I782" s="455">
        <v>2096</v>
      </c>
      <c r="J782" s="455">
        <v>2096</v>
      </c>
      <c r="K782" s="455">
        <v>2096</v>
      </c>
      <c r="L782" s="453" t="s">
        <v>9022</v>
      </c>
      <c r="M782" s="453" t="s">
        <v>9105</v>
      </c>
      <c r="N782" s="227" t="s">
        <v>3924</v>
      </c>
      <c r="O782" s="452" t="s">
        <v>6211</v>
      </c>
      <c r="P782" s="454" t="s">
        <v>691</v>
      </c>
      <c r="Q782" s="227">
        <v>2025</v>
      </c>
      <c r="R782" s="227">
        <v>2025</v>
      </c>
      <c r="S782" s="454" t="s">
        <v>691</v>
      </c>
      <c r="T782" s="454" t="s">
        <v>691</v>
      </c>
      <c r="U782" s="227" t="s">
        <v>9108</v>
      </c>
      <c r="V782" s="454" t="s">
        <v>691</v>
      </c>
      <c r="W782" s="454" t="s">
        <v>691</v>
      </c>
      <c r="X782" s="343" t="s">
        <v>147</v>
      </c>
      <c r="Y782" s="343" t="s">
        <v>197</v>
      </c>
      <c r="Z782" s="343" t="s">
        <v>197</v>
      </c>
      <c r="AA782" s="103"/>
      <c r="AB782" s="103"/>
    </row>
    <row r="783" spans="1:28" ht="38.25">
      <c r="A783" s="452" t="s">
        <v>6211</v>
      </c>
      <c r="B783" s="453" t="s">
        <v>9109</v>
      </c>
      <c r="C783" s="454" t="s">
        <v>691</v>
      </c>
      <c r="D783" s="227" t="s">
        <v>8910</v>
      </c>
      <c r="E783" s="453" t="s">
        <v>9110</v>
      </c>
      <c r="F783" s="107" t="s">
        <v>9111</v>
      </c>
      <c r="G783" s="453" t="s">
        <v>9021</v>
      </c>
      <c r="H783" s="463" t="s">
        <v>48</v>
      </c>
      <c r="I783" s="455">
        <v>570</v>
      </c>
      <c r="J783" s="455">
        <v>570</v>
      </c>
      <c r="K783" s="455">
        <v>570</v>
      </c>
      <c r="L783" s="453" t="s">
        <v>9054</v>
      </c>
      <c r="M783" s="453" t="s">
        <v>9109</v>
      </c>
      <c r="N783" s="227" t="s">
        <v>3924</v>
      </c>
      <c r="O783" s="452" t="s">
        <v>6211</v>
      </c>
      <c r="P783" s="454" t="s">
        <v>691</v>
      </c>
      <c r="Q783" s="227">
        <v>2025</v>
      </c>
      <c r="R783" s="227">
        <v>2025</v>
      </c>
      <c r="S783" s="454" t="s">
        <v>691</v>
      </c>
      <c r="T783" s="454" t="s">
        <v>691</v>
      </c>
      <c r="U783" s="227" t="s">
        <v>9112</v>
      </c>
      <c r="V783" s="454" t="s">
        <v>691</v>
      </c>
      <c r="W783" s="454" t="s">
        <v>691</v>
      </c>
      <c r="X783" s="343" t="s">
        <v>147</v>
      </c>
      <c r="Y783" s="343" t="s">
        <v>197</v>
      </c>
      <c r="Z783" s="343" t="s">
        <v>197</v>
      </c>
      <c r="AA783" s="103"/>
      <c r="AB783" s="103"/>
    </row>
    <row r="784" spans="1:28" ht="38.25">
      <c r="A784" s="452" t="s">
        <v>6211</v>
      </c>
      <c r="B784" s="453" t="s">
        <v>9113</v>
      </c>
      <c r="C784" s="454" t="s">
        <v>691</v>
      </c>
      <c r="D784" s="227" t="s">
        <v>8910</v>
      </c>
      <c r="E784" s="453" t="s">
        <v>9114</v>
      </c>
      <c r="F784" s="107" t="s">
        <v>9115</v>
      </c>
      <c r="G784" s="453" t="s">
        <v>9021</v>
      </c>
      <c r="H784" s="463" t="s">
        <v>48</v>
      </c>
      <c r="I784" s="455">
        <v>440</v>
      </c>
      <c r="J784" s="455">
        <v>440</v>
      </c>
      <c r="K784" s="455">
        <v>440</v>
      </c>
      <c r="L784" s="453" t="s">
        <v>9054</v>
      </c>
      <c r="M784" s="453" t="s">
        <v>9113</v>
      </c>
      <c r="N784" s="227" t="s">
        <v>3924</v>
      </c>
      <c r="O784" s="452" t="s">
        <v>6211</v>
      </c>
      <c r="P784" s="454" t="s">
        <v>691</v>
      </c>
      <c r="Q784" s="227">
        <v>2025</v>
      </c>
      <c r="R784" s="227">
        <v>2025</v>
      </c>
      <c r="S784" s="454" t="s">
        <v>691</v>
      </c>
      <c r="T784" s="454" t="s">
        <v>691</v>
      </c>
      <c r="U784" s="227" t="s">
        <v>9116</v>
      </c>
      <c r="V784" s="454" t="s">
        <v>691</v>
      </c>
      <c r="W784" s="454" t="s">
        <v>691</v>
      </c>
      <c r="X784" s="343" t="s">
        <v>147</v>
      </c>
      <c r="Y784" s="343" t="s">
        <v>197</v>
      </c>
      <c r="Z784" s="343" t="s">
        <v>197</v>
      </c>
      <c r="AA784" s="103"/>
      <c r="AB784" s="103"/>
    </row>
    <row r="785" spans="1:28" ht="38.25">
      <c r="A785" s="452" t="s">
        <v>6211</v>
      </c>
      <c r="B785" s="453" t="s">
        <v>9117</v>
      </c>
      <c r="C785" s="454" t="s">
        <v>691</v>
      </c>
      <c r="D785" s="227" t="s">
        <v>8910</v>
      </c>
      <c r="E785" s="453" t="s">
        <v>9118</v>
      </c>
      <c r="F785" s="107" t="s">
        <v>9119</v>
      </c>
      <c r="G785" s="453" t="s">
        <v>9021</v>
      </c>
      <c r="H785" s="463" t="s">
        <v>48</v>
      </c>
      <c r="I785" s="455">
        <v>585</v>
      </c>
      <c r="J785" s="455">
        <v>585</v>
      </c>
      <c r="K785" s="455">
        <v>585</v>
      </c>
      <c r="L785" s="453" t="s">
        <v>9120</v>
      </c>
      <c r="M785" s="453" t="s">
        <v>9117</v>
      </c>
      <c r="N785" s="227" t="s">
        <v>3924</v>
      </c>
      <c r="O785" s="452" t="s">
        <v>6211</v>
      </c>
      <c r="P785" s="454" t="s">
        <v>691</v>
      </c>
      <c r="Q785" s="227">
        <v>2025</v>
      </c>
      <c r="R785" s="227">
        <v>2025</v>
      </c>
      <c r="S785" s="454" t="s">
        <v>691</v>
      </c>
      <c r="T785" s="454" t="s">
        <v>691</v>
      </c>
      <c r="U785" s="227" t="s">
        <v>9121</v>
      </c>
      <c r="V785" s="454" t="s">
        <v>691</v>
      </c>
      <c r="W785" s="454" t="s">
        <v>691</v>
      </c>
      <c r="X785" s="343" t="s">
        <v>147</v>
      </c>
      <c r="Y785" s="343" t="s">
        <v>197</v>
      </c>
      <c r="Z785" s="343" t="s">
        <v>197</v>
      </c>
      <c r="AA785" s="103"/>
      <c r="AB785" s="103"/>
    </row>
    <row r="786" spans="1:28" ht="38.25">
      <c r="A786" s="452" t="s">
        <v>6211</v>
      </c>
      <c r="B786" s="453" t="s">
        <v>9122</v>
      </c>
      <c r="C786" s="454" t="s">
        <v>691</v>
      </c>
      <c r="D786" s="227" t="s">
        <v>8910</v>
      </c>
      <c r="E786" s="453" t="s">
        <v>9123</v>
      </c>
      <c r="F786" s="107" t="s">
        <v>9124</v>
      </c>
      <c r="G786" s="453" t="s">
        <v>9021</v>
      </c>
      <c r="H786" s="463" t="s">
        <v>48</v>
      </c>
      <c r="I786" s="455">
        <v>875</v>
      </c>
      <c r="J786" s="455">
        <v>875</v>
      </c>
      <c r="K786" s="455">
        <v>875</v>
      </c>
      <c r="L786" s="453" t="s">
        <v>9125</v>
      </c>
      <c r="M786" s="453" t="s">
        <v>9122</v>
      </c>
      <c r="N786" s="227" t="s">
        <v>3924</v>
      </c>
      <c r="O786" s="452" t="s">
        <v>6211</v>
      </c>
      <c r="P786" s="454" t="s">
        <v>691</v>
      </c>
      <c r="Q786" s="227">
        <v>2025</v>
      </c>
      <c r="R786" s="227">
        <v>2025</v>
      </c>
      <c r="S786" s="454" t="s">
        <v>691</v>
      </c>
      <c r="T786" s="454" t="s">
        <v>691</v>
      </c>
      <c r="U786" s="227" t="s">
        <v>9126</v>
      </c>
      <c r="V786" s="454" t="s">
        <v>691</v>
      </c>
      <c r="W786" s="454" t="s">
        <v>691</v>
      </c>
      <c r="X786" s="343" t="s">
        <v>147</v>
      </c>
      <c r="Y786" s="343" t="s">
        <v>197</v>
      </c>
      <c r="Z786" s="343" t="s">
        <v>197</v>
      </c>
      <c r="AA786" s="103"/>
      <c r="AB786" s="103"/>
    </row>
    <row r="787" spans="1:28" ht="38.25">
      <c r="A787" s="452" t="s">
        <v>6211</v>
      </c>
      <c r="B787" s="453" t="s">
        <v>9127</v>
      </c>
      <c r="C787" s="454" t="s">
        <v>691</v>
      </c>
      <c r="D787" s="227" t="s">
        <v>8910</v>
      </c>
      <c r="E787" s="453" t="s">
        <v>9128</v>
      </c>
      <c r="F787" s="107" t="s">
        <v>9129</v>
      </c>
      <c r="G787" s="453" t="s">
        <v>9021</v>
      </c>
      <c r="H787" s="463" t="s">
        <v>48</v>
      </c>
      <c r="I787" s="455">
        <v>525</v>
      </c>
      <c r="J787" s="455">
        <v>525</v>
      </c>
      <c r="K787" s="455">
        <v>525</v>
      </c>
      <c r="L787" s="453" t="s">
        <v>9130</v>
      </c>
      <c r="M787" s="453" t="s">
        <v>9127</v>
      </c>
      <c r="N787" s="227" t="s">
        <v>3924</v>
      </c>
      <c r="O787" s="452" t="s">
        <v>6211</v>
      </c>
      <c r="P787" s="454" t="s">
        <v>691</v>
      </c>
      <c r="Q787" s="227">
        <v>2025</v>
      </c>
      <c r="R787" s="227">
        <v>2025</v>
      </c>
      <c r="S787" s="454" t="s">
        <v>691</v>
      </c>
      <c r="T787" s="454" t="s">
        <v>691</v>
      </c>
      <c r="U787" s="227" t="s">
        <v>9131</v>
      </c>
      <c r="V787" s="454" t="s">
        <v>691</v>
      </c>
      <c r="W787" s="454" t="s">
        <v>691</v>
      </c>
      <c r="X787" s="343" t="s">
        <v>147</v>
      </c>
      <c r="Y787" s="343" t="s">
        <v>197</v>
      </c>
      <c r="Z787" s="343" t="s">
        <v>197</v>
      </c>
      <c r="AA787" s="103"/>
      <c r="AB787" s="103"/>
    </row>
    <row r="788" spans="1:28" ht="38.25">
      <c r="A788" s="452" t="s">
        <v>6211</v>
      </c>
      <c r="B788" s="453" t="s">
        <v>9132</v>
      </c>
      <c r="C788" s="454" t="s">
        <v>691</v>
      </c>
      <c r="D788" s="227" t="s">
        <v>8910</v>
      </c>
      <c r="E788" s="453" t="s">
        <v>9133</v>
      </c>
      <c r="F788" s="107" t="s">
        <v>9134</v>
      </c>
      <c r="G788" s="453" t="s">
        <v>9021</v>
      </c>
      <c r="H788" s="463" t="s">
        <v>48</v>
      </c>
      <c r="I788" s="455">
        <v>460</v>
      </c>
      <c r="J788" s="455">
        <v>460</v>
      </c>
      <c r="K788" s="455">
        <v>460</v>
      </c>
      <c r="L788" s="453" t="s">
        <v>9088</v>
      </c>
      <c r="M788" s="453" t="s">
        <v>9132</v>
      </c>
      <c r="N788" s="227" t="s">
        <v>3924</v>
      </c>
      <c r="O788" s="452" t="s">
        <v>6211</v>
      </c>
      <c r="P788" s="454" t="s">
        <v>691</v>
      </c>
      <c r="Q788" s="227">
        <v>2025</v>
      </c>
      <c r="R788" s="227">
        <v>2025</v>
      </c>
      <c r="S788" s="454" t="s">
        <v>691</v>
      </c>
      <c r="T788" s="454" t="s">
        <v>691</v>
      </c>
      <c r="U788" s="227" t="s">
        <v>9135</v>
      </c>
      <c r="V788" s="454" t="s">
        <v>691</v>
      </c>
      <c r="W788" s="454" t="s">
        <v>691</v>
      </c>
      <c r="X788" s="343" t="s">
        <v>147</v>
      </c>
      <c r="Y788" s="343" t="s">
        <v>197</v>
      </c>
      <c r="Z788" s="343" t="s">
        <v>197</v>
      </c>
      <c r="AA788" s="103"/>
      <c r="AB788" s="103"/>
    </row>
    <row r="789" spans="1:28" ht="38.25">
      <c r="A789" s="452" t="s">
        <v>6211</v>
      </c>
      <c r="B789" s="453" t="s">
        <v>9136</v>
      </c>
      <c r="C789" s="454" t="s">
        <v>691</v>
      </c>
      <c r="D789" s="227" t="s">
        <v>8910</v>
      </c>
      <c r="E789" s="453" t="s">
        <v>9137</v>
      </c>
      <c r="F789" s="107" t="s">
        <v>9138</v>
      </c>
      <c r="G789" s="453" t="s">
        <v>9021</v>
      </c>
      <c r="H789" s="463" t="s">
        <v>48</v>
      </c>
      <c r="I789" s="455">
        <v>912</v>
      </c>
      <c r="J789" s="455">
        <v>912</v>
      </c>
      <c r="K789" s="455">
        <v>912</v>
      </c>
      <c r="L789" s="453" t="s">
        <v>9054</v>
      </c>
      <c r="M789" s="453" t="s">
        <v>9136</v>
      </c>
      <c r="N789" s="227" t="s">
        <v>3924</v>
      </c>
      <c r="O789" s="452" t="s">
        <v>6211</v>
      </c>
      <c r="P789" s="454" t="s">
        <v>691</v>
      </c>
      <c r="Q789" s="227">
        <v>2025</v>
      </c>
      <c r="R789" s="227">
        <v>2025</v>
      </c>
      <c r="S789" s="454" t="s">
        <v>691</v>
      </c>
      <c r="T789" s="454" t="s">
        <v>691</v>
      </c>
      <c r="U789" s="227" t="s">
        <v>9139</v>
      </c>
      <c r="V789" s="454" t="s">
        <v>691</v>
      </c>
      <c r="W789" s="454" t="s">
        <v>691</v>
      </c>
      <c r="X789" s="343" t="s">
        <v>147</v>
      </c>
      <c r="Y789" s="343" t="s">
        <v>197</v>
      </c>
      <c r="Z789" s="343" t="s">
        <v>197</v>
      </c>
      <c r="AA789" s="103"/>
      <c r="AB789" s="103"/>
    </row>
    <row r="790" spans="1:28" ht="38.25">
      <c r="A790" s="452" t="s">
        <v>6211</v>
      </c>
      <c r="B790" s="453" t="s">
        <v>9140</v>
      </c>
      <c r="C790" s="454" t="s">
        <v>691</v>
      </c>
      <c r="D790" s="227" t="s">
        <v>8910</v>
      </c>
      <c r="E790" s="453" t="s">
        <v>9141</v>
      </c>
      <c r="F790" s="107" t="s">
        <v>9142</v>
      </c>
      <c r="G790" s="453" t="s">
        <v>9021</v>
      </c>
      <c r="H790" s="463" t="s">
        <v>48</v>
      </c>
      <c r="I790" s="455">
        <v>762</v>
      </c>
      <c r="J790" s="455">
        <v>762</v>
      </c>
      <c r="K790" s="455">
        <v>762</v>
      </c>
      <c r="L790" s="453" t="s">
        <v>9022</v>
      </c>
      <c r="M790" s="453" t="s">
        <v>9140</v>
      </c>
      <c r="N790" s="227" t="s">
        <v>3924</v>
      </c>
      <c r="O790" s="452" t="s">
        <v>6211</v>
      </c>
      <c r="P790" s="454" t="s">
        <v>691</v>
      </c>
      <c r="Q790" s="227">
        <v>2025</v>
      </c>
      <c r="R790" s="227">
        <v>2025</v>
      </c>
      <c r="S790" s="454" t="s">
        <v>691</v>
      </c>
      <c r="T790" s="454" t="s">
        <v>691</v>
      </c>
      <c r="U790" s="227" t="s">
        <v>9143</v>
      </c>
      <c r="V790" s="454" t="s">
        <v>691</v>
      </c>
      <c r="W790" s="454" t="s">
        <v>691</v>
      </c>
      <c r="X790" s="343" t="s">
        <v>147</v>
      </c>
      <c r="Y790" s="343" t="s">
        <v>197</v>
      </c>
      <c r="Z790" s="343" t="s">
        <v>197</v>
      </c>
      <c r="AA790" s="103"/>
      <c r="AB790" s="103"/>
    </row>
    <row r="791" spans="1:28" ht="38.25">
      <c r="A791" s="452" t="s">
        <v>6211</v>
      </c>
      <c r="B791" s="453" t="s">
        <v>9144</v>
      </c>
      <c r="C791" s="454" t="s">
        <v>691</v>
      </c>
      <c r="D791" s="227" t="s">
        <v>8910</v>
      </c>
      <c r="E791" s="453" t="s">
        <v>9048</v>
      </c>
      <c r="F791" s="128" t="s">
        <v>9049</v>
      </c>
      <c r="G791" s="453" t="s">
        <v>9021</v>
      </c>
      <c r="H791" s="463" t="s">
        <v>48</v>
      </c>
      <c r="I791" s="455">
        <v>1088</v>
      </c>
      <c r="J791" s="455">
        <v>1088</v>
      </c>
      <c r="K791" s="455">
        <v>1088</v>
      </c>
      <c r="L791" s="227" t="s">
        <v>9045</v>
      </c>
      <c r="M791" s="227" t="s">
        <v>9144</v>
      </c>
      <c r="N791" s="227" t="s">
        <v>3924</v>
      </c>
      <c r="O791" s="452" t="s">
        <v>6211</v>
      </c>
      <c r="P791" s="454" t="s">
        <v>691</v>
      </c>
      <c r="Q791" s="227">
        <v>2025</v>
      </c>
      <c r="R791" s="227">
        <v>2025</v>
      </c>
      <c r="S791" s="454" t="s">
        <v>691</v>
      </c>
      <c r="T791" s="454" t="s">
        <v>691</v>
      </c>
      <c r="U791" s="227" t="s">
        <v>9050</v>
      </c>
      <c r="V791" s="454" t="s">
        <v>691</v>
      </c>
      <c r="W791" s="454" t="s">
        <v>691</v>
      </c>
      <c r="X791" s="343" t="s">
        <v>147</v>
      </c>
      <c r="Y791" s="343" t="s">
        <v>197</v>
      </c>
      <c r="Z791" s="343" t="s">
        <v>197</v>
      </c>
      <c r="AA791" s="103"/>
      <c r="AB791" s="103"/>
    </row>
    <row r="792" spans="1:28" ht="38.25">
      <c r="A792" s="452" t="s">
        <v>6211</v>
      </c>
      <c r="B792" s="453" t="s">
        <v>9145</v>
      </c>
      <c r="C792" s="454" t="s">
        <v>691</v>
      </c>
      <c r="D792" s="227" t="s">
        <v>8910</v>
      </c>
      <c r="E792" s="453" t="s">
        <v>9048</v>
      </c>
      <c r="F792" s="128" t="s">
        <v>9049</v>
      </c>
      <c r="G792" s="453" t="s">
        <v>9021</v>
      </c>
      <c r="H792" s="463" t="s">
        <v>48</v>
      </c>
      <c r="I792" s="455">
        <v>1708</v>
      </c>
      <c r="J792" s="455">
        <v>1708</v>
      </c>
      <c r="K792" s="455">
        <v>1708</v>
      </c>
      <c r="L792" s="227" t="s">
        <v>9045</v>
      </c>
      <c r="M792" s="227" t="s">
        <v>9145</v>
      </c>
      <c r="N792" s="227" t="s">
        <v>3924</v>
      </c>
      <c r="O792" s="452" t="s">
        <v>6211</v>
      </c>
      <c r="P792" s="454" t="s">
        <v>691</v>
      </c>
      <c r="Q792" s="227">
        <v>2025</v>
      </c>
      <c r="R792" s="227">
        <v>2025</v>
      </c>
      <c r="S792" s="454" t="s">
        <v>691</v>
      </c>
      <c r="T792" s="454" t="s">
        <v>691</v>
      </c>
      <c r="U792" s="227" t="s">
        <v>9050</v>
      </c>
      <c r="V792" s="454" t="s">
        <v>691</v>
      </c>
      <c r="W792" s="454" t="s">
        <v>691</v>
      </c>
      <c r="X792" s="343" t="s">
        <v>147</v>
      </c>
      <c r="Y792" s="343" t="s">
        <v>197</v>
      </c>
      <c r="Z792" s="343" t="s">
        <v>197</v>
      </c>
      <c r="AA792" s="103"/>
      <c r="AB792" s="103"/>
    </row>
    <row r="793" spans="1:28" ht="114.75">
      <c r="A793" s="453" t="s">
        <v>4553</v>
      </c>
      <c r="B793" s="227">
        <v>24650</v>
      </c>
      <c r="C793" s="361" t="s">
        <v>9146</v>
      </c>
      <c r="D793" s="227" t="s">
        <v>3926</v>
      </c>
      <c r="E793" s="453" t="s">
        <v>9147</v>
      </c>
      <c r="F793" s="453" t="s">
        <v>9148</v>
      </c>
      <c r="G793" s="453" t="s">
        <v>9004</v>
      </c>
      <c r="H793" s="463" t="s">
        <v>48</v>
      </c>
      <c r="I793" s="459">
        <f>J793</f>
        <v>268535</v>
      </c>
      <c r="J793" s="459">
        <v>268535</v>
      </c>
      <c r="K793" s="455">
        <v>36800</v>
      </c>
      <c r="L793" s="227" t="s">
        <v>9149</v>
      </c>
      <c r="M793" s="227">
        <v>24650</v>
      </c>
      <c r="N793" s="457" t="s">
        <v>9150</v>
      </c>
      <c r="O793" s="453" t="s">
        <v>4553</v>
      </c>
      <c r="P793" s="454" t="s">
        <v>691</v>
      </c>
      <c r="Q793" s="227">
        <v>2025</v>
      </c>
      <c r="R793" s="227">
        <v>2028</v>
      </c>
      <c r="S793" s="454" t="s">
        <v>691</v>
      </c>
      <c r="T793" s="454" t="s">
        <v>691</v>
      </c>
      <c r="U793" s="453" t="s">
        <v>9151</v>
      </c>
      <c r="V793" s="454" t="s">
        <v>691</v>
      </c>
      <c r="W793" s="454" t="s">
        <v>691</v>
      </c>
      <c r="X793" s="343" t="s">
        <v>147</v>
      </c>
      <c r="Y793" s="343" t="s">
        <v>193</v>
      </c>
      <c r="Z793" s="343" t="s">
        <v>612</v>
      </c>
      <c r="AA793" s="103"/>
      <c r="AB793" s="103"/>
    </row>
    <row r="794" spans="1:28" ht="114.75">
      <c r="A794" s="453" t="s">
        <v>4553</v>
      </c>
      <c r="B794" s="227">
        <v>24682</v>
      </c>
      <c r="C794" s="361" t="s">
        <v>9152</v>
      </c>
      <c r="D794" s="227" t="s">
        <v>3926</v>
      </c>
      <c r="E794" s="453" t="s">
        <v>9153</v>
      </c>
      <c r="F794" s="453" t="s">
        <v>9154</v>
      </c>
      <c r="G794" s="453" t="s">
        <v>9004</v>
      </c>
      <c r="H794" s="463" t="s">
        <v>48</v>
      </c>
      <c r="I794" s="459">
        <f>J794</f>
        <v>338249</v>
      </c>
      <c r="J794" s="459">
        <v>338249</v>
      </c>
      <c r="K794" s="455">
        <v>49949</v>
      </c>
      <c r="L794" s="227" t="s">
        <v>9149</v>
      </c>
      <c r="M794" s="227">
        <v>24682</v>
      </c>
      <c r="N794" s="457" t="s">
        <v>9150</v>
      </c>
      <c r="O794" s="453" t="s">
        <v>4553</v>
      </c>
      <c r="P794" s="454" t="s">
        <v>691</v>
      </c>
      <c r="Q794" s="227">
        <v>2025</v>
      </c>
      <c r="R794" s="227">
        <v>2028</v>
      </c>
      <c r="S794" s="454" t="s">
        <v>691</v>
      </c>
      <c r="T794" s="454" t="s">
        <v>691</v>
      </c>
      <c r="U794" s="453" t="s">
        <v>9155</v>
      </c>
      <c r="V794" s="454" t="s">
        <v>691</v>
      </c>
      <c r="W794" s="454" t="s">
        <v>691</v>
      </c>
      <c r="X794" s="343" t="s">
        <v>147</v>
      </c>
      <c r="Y794" s="343" t="s">
        <v>193</v>
      </c>
      <c r="Z794" s="343" t="s">
        <v>612</v>
      </c>
      <c r="AA794" s="103"/>
      <c r="AB794" s="103"/>
    </row>
    <row r="795" spans="1:28" ht="127.5">
      <c r="A795" s="453" t="s">
        <v>9156</v>
      </c>
      <c r="B795" s="227">
        <v>101138353</v>
      </c>
      <c r="C795" s="361" t="s">
        <v>9157</v>
      </c>
      <c r="D795" s="227" t="s">
        <v>838</v>
      </c>
      <c r="E795" s="453" t="s">
        <v>9158</v>
      </c>
      <c r="F795" s="453" t="s">
        <v>9159</v>
      </c>
      <c r="G795" s="453" t="s">
        <v>9004</v>
      </c>
      <c r="H795" s="463" t="s">
        <v>48</v>
      </c>
      <c r="I795" s="459">
        <f>J795</f>
        <v>1346200</v>
      </c>
      <c r="J795" s="459">
        <v>1346200</v>
      </c>
      <c r="K795" s="455">
        <v>397782</v>
      </c>
      <c r="L795" s="227" t="s">
        <v>6207</v>
      </c>
      <c r="M795" s="227">
        <v>101138353</v>
      </c>
      <c r="N795" s="457" t="s">
        <v>9160</v>
      </c>
      <c r="O795" s="453" t="s">
        <v>9156</v>
      </c>
      <c r="P795" s="454" t="s">
        <v>691</v>
      </c>
      <c r="Q795" s="458">
        <v>2024</v>
      </c>
      <c r="R795" s="458">
        <v>2028</v>
      </c>
      <c r="S795" s="454" t="s">
        <v>691</v>
      </c>
      <c r="T795" s="454" t="s">
        <v>691</v>
      </c>
      <c r="U795" s="453" t="s">
        <v>9161</v>
      </c>
      <c r="V795" s="454" t="s">
        <v>691</v>
      </c>
      <c r="W795" s="454" t="s">
        <v>691</v>
      </c>
      <c r="X795" s="343" t="s">
        <v>147</v>
      </c>
      <c r="Y795" s="343" t="s">
        <v>193</v>
      </c>
      <c r="Z795" s="343" t="s">
        <v>612</v>
      </c>
      <c r="AA795" s="103"/>
      <c r="AB795" s="103"/>
    </row>
    <row r="796" spans="1:28" ht="63.75">
      <c r="A796" s="374" t="s">
        <v>9162</v>
      </c>
      <c r="B796" s="227" t="s">
        <v>9163</v>
      </c>
      <c r="C796" s="361" t="s">
        <v>9164</v>
      </c>
      <c r="D796" s="227" t="s">
        <v>3926</v>
      </c>
      <c r="E796" s="453" t="s">
        <v>9165</v>
      </c>
      <c r="F796" s="453" t="s">
        <v>9166</v>
      </c>
      <c r="G796" s="453" t="s">
        <v>9167</v>
      </c>
      <c r="H796" s="463" t="s">
        <v>48</v>
      </c>
      <c r="I796" s="459">
        <v>155172</v>
      </c>
      <c r="J796" s="459">
        <v>155172</v>
      </c>
      <c r="K796" s="455">
        <v>71866</v>
      </c>
      <c r="L796" s="227" t="s">
        <v>9168</v>
      </c>
      <c r="M796" s="227" t="s">
        <v>9163</v>
      </c>
      <c r="N796" s="460" t="s">
        <v>9169</v>
      </c>
      <c r="O796" s="374" t="s">
        <v>9162</v>
      </c>
      <c r="P796" s="454" t="s">
        <v>691</v>
      </c>
      <c r="Q796" s="458">
        <v>2022</v>
      </c>
      <c r="R796" s="458">
        <v>2025</v>
      </c>
      <c r="S796" s="454" t="s">
        <v>691</v>
      </c>
      <c r="T796" s="454" t="s">
        <v>691</v>
      </c>
      <c r="U796" s="453" t="s">
        <v>9170</v>
      </c>
      <c r="V796" s="454" t="s">
        <v>691</v>
      </c>
      <c r="W796" s="454" t="s">
        <v>691</v>
      </c>
      <c r="X796" s="343" t="s">
        <v>180</v>
      </c>
      <c r="Y796" s="343" t="s">
        <v>184</v>
      </c>
      <c r="Z796" s="343" t="s">
        <v>397</v>
      </c>
      <c r="AA796" s="103"/>
      <c r="AB796" s="103"/>
    </row>
    <row r="797" spans="1:28" ht="153">
      <c r="A797" s="453" t="s">
        <v>4553</v>
      </c>
      <c r="B797" s="453">
        <v>22252</v>
      </c>
      <c r="C797" s="361" t="s">
        <v>9171</v>
      </c>
      <c r="D797" s="227" t="s">
        <v>8910</v>
      </c>
      <c r="E797" s="453" t="s">
        <v>9172</v>
      </c>
      <c r="F797" s="453" t="s">
        <v>9173</v>
      </c>
      <c r="G797" s="453" t="s">
        <v>9004</v>
      </c>
      <c r="H797" s="463" t="s">
        <v>48</v>
      </c>
      <c r="I797" s="459">
        <f>J797</f>
        <v>194409</v>
      </c>
      <c r="J797" s="459">
        <v>194409</v>
      </c>
      <c r="K797" s="455">
        <v>66915</v>
      </c>
      <c r="L797" s="227" t="s">
        <v>9149</v>
      </c>
      <c r="M797" s="453">
        <v>22252</v>
      </c>
      <c r="N797" s="457" t="s">
        <v>9150</v>
      </c>
      <c r="O797" s="453" t="s">
        <v>4553</v>
      </c>
      <c r="P797" s="454" t="s">
        <v>691</v>
      </c>
      <c r="Q797" s="461" t="s">
        <v>6833</v>
      </c>
      <c r="R797" s="458">
        <v>2025</v>
      </c>
      <c r="S797" s="454" t="s">
        <v>691</v>
      </c>
      <c r="T797" s="454" t="s">
        <v>691</v>
      </c>
      <c r="U797" s="107" t="s">
        <v>9174</v>
      </c>
      <c r="V797" s="454" t="s">
        <v>691</v>
      </c>
      <c r="W797" s="454" t="s">
        <v>691</v>
      </c>
      <c r="X797" s="343" t="s">
        <v>147</v>
      </c>
      <c r="Y797" s="343" t="s">
        <v>193</v>
      </c>
      <c r="Z797" s="343" t="s">
        <v>612</v>
      </c>
      <c r="AA797" s="103"/>
      <c r="AB797" s="103"/>
    </row>
    <row r="798" spans="1:28" ht="204">
      <c r="A798" s="453" t="s">
        <v>4553</v>
      </c>
      <c r="B798" s="453">
        <v>21077</v>
      </c>
      <c r="C798" s="361" t="s">
        <v>9175</v>
      </c>
      <c r="D798" s="227" t="s">
        <v>8910</v>
      </c>
      <c r="E798" s="453" t="s">
        <v>9176</v>
      </c>
      <c r="F798" s="453" t="s">
        <v>9177</v>
      </c>
      <c r="G798" s="453" t="s">
        <v>9004</v>
      </c>
      <c r="H798" s="463" t="s">
        <v>48</v>
      </c>
      <c r="I798" s="459">
        <f>J798</f>
        <v>79314</v>
      </c>
      <c r="J798" s="459">
        <v>79314</v>
      </c>
      <c r="K798" s="455">
        <v>52872</v>
      </c>
      <c r="L798" s="227" t="s">
        <v>9149</v>
      </c>
      <c r="M798" s="453">
        <v>21077</v>
      </c>
      <c r="N798" s="457" t="s">
        <v>9150</v>
      </c>
      <c r="O798" s="453" t="s">
        <v>4553</v>
      </c>
      <c r="P798" s="454" t="s">
        <v>691</v>
      </c>
      <c r="Q798" s="458">
        <v>2022</v>
      </c>
      <c r="R798" s="458">
        <v>2025</v>
      </c>
      <c r="S798" s="454" t="s">
        <v>691</v>
      </c>
      <c r="T798" s="454" t="s">
        <v>691</v>
      </c>
      <c r="U798" s="107" t="s">
        <v>9178</v>
      </c>
      <c r="V798" s="454" t="s">
        <v>691</v>
      </c>
      <c r="W798" s="454" t="s">
        <v>691</v>
      </c>
      <c r="X798" s="343" t="s">
        <v>147</v>
      </c>
      <c r="Y798" s="343" t="s">
        <v>193</v>
      </c>
      <c r="Z798" s="343" t="s">
        <v>612</v>
      </c>
      <c r="AA798" s="103"/>
      <c r="AB798" s="103"/>
    </row>
    <row r="799" spans="1:28" ht="60">
      <c r="A799" s="453" t="s">
        <v>4553</v>
      </c>
      <c r="B799" s="453">
        <v>16233</v>
      </c>
      <c r="C799" s="361" t="s">
        <v>9179</v>
      </c>
      <c r="D799" s="227" t="s">
        <v>8910</v>
      </c>
      <c r="E799" s="453" t="s">
        <v>9180</v>
      </c>
      <c r="F799" s="453" t="s">
        <v>9181</v>
      </c>
      <c r="G799" s="453" t="s">
        <v>9182</v>
      </c>
      <c r="H799" s="463" t="s">
        <v>48</v>
      </c>
      <c r="I799" s="459">
        <f>J799</f>
        <v>14263</v>
      </c>
      <c r="J799" s="459">
        <v>14263</v>
      </c>
      <c r="K799" s="455">
        <v>1996</v>
      </c>
      <c r="L799" s="227" t="s">
        <v>9149</v>
      </c>
      <c r="M799" s="453">
        <v>16233</v>
      </c>
      <c r="N799" s="457" t="s">
        <v>9150</v>
      </c>
      <c r="O799" s="453" t="s">
        <v>4553</v>
      </c>
      <c r="P799" s="454" t="s">
        <v>691</v>
      </c>
      <c r="Q799" s="461" t="s">
        <v>9183</v>
      </c>
      <c r="R799" s="462">
        <v>2025</v>
      </c>
      <c r="S799" s="454" t="s">
        <v>691</v>
      </c>
      <c r="T799" s="454" t="s">
        <v>691</v>
      </c>
      <c r="U799" s="107" t="s">
        <v>9184</v>
      </c>
      <c r="V799" s="454" t="s">
        <v>691</v>
      </c>
      <c r="W799" s="454" t="s">
        <v>691</v>
      </c>
      <c r="X799" s="343" t="s">
        <v>147</v>
      </c>
      <c r="Y799" s="343" t="s">
        <v>193</v>
      </c>
      <c r="Z799" s="343" t="s">
        <v>612</v>
      </c>
      <c r="AA799" s="103"/>
      <c r="AB799" s="103"/>
    </row>
    <row r="800" spans="1:28" ht="89.25">
      <c r="A800" s="453" t="s">
        <v>4553</v>
      </c>
      <c r="B800" s="453">
        <v>22022</v>
      </c>
      <c r="C800" s="361" t="s">
        <v>9185</v>
      </c>
      <c r="D800" s="227" t="s">
        <v>3652</v>
      </c>
      <c r="E800" s="453" t="s">
        <v>9186</v>
      </c>
      <c r="F800" s="453" t="s">
        <v>9187</v>
      </c>
      <c r="G800" s="453" t="s">
        <v>9188</v>
      </c>
      <c r="H800" s="463" t="s">
        <v>48</v>
      </c>
      <c r="I800" s="459">
        <f>J800</f>
        <v>26650</v>
      </c>
      <c r="J800" s="459">
        <v>26650</v>
      </c>
      <c r="K800" s="455">
        <v>4645</v>
      </c>
      <c r="L800" s="227" t="s">
        <v>9149</v>
      </c>
      <c r="M800" s="453">
        <v>22022</v>
      </c>
      <c r="N800" s="457" t="s">
        <v>9150</v>
      </c>
      <c r="O800" s="453" t="s">
        <v>4553</v>
      </c>
      <c r="P800" s="454" t="s">
        <v>691</v>
      </c>
      <c r="Q800" s="461">
        <v>2020</v>
      </c>
      <c r="R800" s="458">
        <v>2021</v>
      </c>
      <c r="S800" s="454" t="s">
        <v>691</v>
      </c>
      <c r="T800" s="454" t="s">
        <v>691</v>
      </c>
      <c r="U800" s="107" t="s">
        <v>9189</v>
      </c>
      <c r="V800" s="454" t="s">
        <v>691</v>
      </c>
      <c r="W800" s="454" t="s">
        <v>691</v>
      </c>
      <c r="X800" s="343" t="s">
        <v>147</v>
      </c>
      <c r="Y800" s="343" t="s">
        <v>197</v>
      </c>
      <c r="Z800" s="343" t="s">
        <v>197</v>
      </c>
      <c r="AA800" s="103"/>
      <c r="AB800" s="103"/>
    </row>
    <row r="801" spans="1:28" ht="63.75">
      <c r="A801" s="453" t="s">
        <v>4553</v>
      </c>
      <c r="B801" s="453">
        <v>22036</v>
      </c>
      <c r="C801" s="361" t="s">
        <v>9190</v>
      </c>
      <c r="D801" s="227" t="s">
        <v>8910</v>
      </c>
      <c r="E801" s="453" t="s">
        <v>9191</v>
      </c>
      <c r="F801" s="453" t="s">
        <v>9192</v>
      </c>
      <c r="G801" s="453" t="s">
        <v>9188</v>
      </c>
      <c r="H801" s="463" t="s">
        <v>48</v>
      </c>
      <c r="I801" s="459">
        <f>J801</f>
        <v>52065</v>
      </c>
      <c r="J801" s="459">
        <v>52065</v>
      </c>
      <c r="K801" s="455">
        <v>21902</v>
      </c>
      <c r="L801" s="227" t="s">
        <v>9149</v>
      </c>
      <c r="M801" s="453">
        <v>22036</v>
      </c>
      <c r="N801" s="457" t="s">
        <v>9150</v>
      </c>
      <c r="O801" s="453" t="s">
        <v>4553</v>
      </c>
      <c r="P801" s="454" t="s">
        <v>691</v>
      </c>
      <c r="Q801" s="458">
        <v>2023</v>
      </c>
      <c r="R801" s="458">
        <v>2025</v>
      </c>
      <c r="S801" s="454" t="s">
        <v>691</v>
      </c>
      <c r="T801" s="454" t="s">
        <v>691</v>
      </c>
      <c r="U801" s="107" t="s">
        <v>9193</v>
      </c>
      <c r="V801" s="454" t="s">
        <v>691</v>
      </c>
      <c r="W801" s="454" t="s">
        <v>691</v>
      </c>
      <c r="X801" s="343" t="s">
        <v>147</v>
      </c>
      <c r="Y801" s="343" t="s">
        <v>197</v>
      </c>
      <c r="Z801" s="343" t="s">
        <v>197</v>
      </c>
      <c r="AA801" s="103"/>
      <c r="AB801" s="103"/>
    </row>
    <row r="802" spans="1:28" ht="60">
      <c r="A802" s="452" t="s">
        <v>6211</v>
      </c>
      <c r="B802" s="453">
        <v>3250002633</v>
      </c>
      <c r="C802" s="454" t="s">
        <v>691</v>
      </c>
      <c r="D802" s="227" t="s">
        <v>4150</v>
      </c>
      <c r="E802" s="453" t="s">
        <v>9194</v>
      </c>
      <c r="F802" s="107" t="s">
        <v>9195</v>
      </c>
      <c r="G802" s="453" t="s">
        <v>8905</v>
      </c>
      <c r="H802" s="463" t="s">
        <v>48</v>
      </c>
      <c r="I802" s="455">
        <v>1016</v>
      </c>
      <c r="J802" s="455">
        <v>1016</v>
      </c>
      <c r="K802" s="455">
        <v>1016</v>
      </c>
      <c r="L802" s="227" t="s">
        <v>9196</v>
      </c>
      <c r="M802" s="453">
        <v>3250002633</v>
      </c>
      <c r="N802" s="374" t="s">
        <v>3924</v>
      </c>
      <c r="O802" s="452" t="s">
        <v>6211</v>
      </c>
      <c r="P802" s="454" t="s">
        <v>691</v>
      </c>
      <c r="Q802" s="462">
        <v>2025</v>
      </c>
      <c r="R802" s="462">
        <v>2025</v>
      </c>
      <c r="S802" s="454" t="s">
        <v>691</v>
      </c>
      <c r="T802" s="454" t="s">
        <v>691</v>
      </c>
      <c r="U802" s="107" t="s">
        <v>9197</v>
      </c>
      <c r="V802" s="454" t="s">
        <v>691</v>
      </c>
      <c r="W802" s="454" t="s">
        <v>691</v>
      </c>
      <c r="X802" s="343" t="s">
        <v>147</v>
      </c>
      <c r="Y802" s="343" t="s">
        <v>193</v>
      </c>
      <c r="Z802" s="343" t="s">
        <v>232</v>
      </c>
      <c r="AA802" s="103"/>
      <c r="AB802" s="103"/>
    </row>
    <row r="803" spans="1:28" ht="76.5">
      <c r="A803" s="452" t="s">
        <v>6211</v>
      </c>
      <c r="B803" s="453" t="s">
        <v>9198</v>
      </c>
      <c r="C803" s="454" t="s">
        <v>691</v>
      </c>
      <c r="D803" s="227" t="s">
        <v>8910</v>
      </c>
      <c r="E803" s="453" t="s">
        <v>9199</v>
      </c>
      <c r="F803" s="107" t="s">
        <v>9200</v>
      </c>
      <c r="G803" s="453" t="s">
        <v>9201</v>
      </c>
      <c r="H803" s="463" t="s">
        <v>48</v>
      </c>
      <c r="I803" s="455">
        <v>610</v>
      </c>
      <c r="J803" s="455">
        <v>610</v>
      </c>
      <c r="K803" s="455">
        <v>610</v>
      </c>
      <c r="L803" s="227" t="s">
        <v>9202</v>
      </c>
      <c r="M803" s="453" t="s">
        <v>9198</v>
      </c>
      <c r="N803" s="457" t="s">
        <v>9203</v>
      </c>
      <c r="O803" s="452" t="s">
        <v>6211</v>
      </c>
      <c r="P803" s="454" t="s">
        <v>691</v>
      </c>
      <c r="Q803" s="458">
        <v>2025</v>
      </c>
      <c r="R803" s="458">
        <v>2025</v>
      </c>
      <c r="S803" s="454" t="s">
        <v>691</v>
      </c>
      <c r="T803" s="454" t="s">
        <v>691</v>
      </c>
      <c r="U803" s="107" t="s">
        <v>9204</v>
      </c>
      <c r="V803" s="454" t="s">
        <v>691</v>
      </c>
      <c r="W803" s="454" t="s">
        <v>691</v>
      </c>
      <c r="X803" s="343" t="s">
        <v>147</v>
      </c>
      <c r="Y803" s="343" t="s">
        <v>197</v>
      </c>
      <c r="Z803" s="343" t="s">
        <v>197</v>
      </c>
      <c r="AA803" s="103"/>
      <c r="AB803" s="103"/>
    </row>
    <row r="804" spans="1:28" ht="38.25">
      <c r="A804" s="452" t="s">
        <v>6211</v>
      </c>
      <c r="B804" s="453" t="s">
        <v>9205</v>
      </c>
      <c r="C804" s="454" t="s">
        <v>691</v>
      </c>
      <c r="D804" s="227" t="s">
        <v>8910</v>
      </c>
      <c r="E804" s="453" t="s">
        <v>9206</v>
      </c>
      <c r="F804" s="128" t="s">
        <v>9207</v>
      </c>
      <c r="G804" s="453" t="s">
        <v>9021</v>
      </c>
      <c r="H804" s="463" t="s">
        <v>48</v>
      </c>
      <c r="I804" s="455">
        <v>1289</v>
      </c>
      <c r="J804" s="455">
        <v>1289</v>
      </c>
      <c r="K804" s="455">
        <v>1289</v>
      </c>
      <c r="L804" s="227" t="s">
        <v>9208</v>
      </c>
      <c r="M804" s="453" t="s">
        <v>9205</v>
      </c>
      <c r="N804" s="227" t="s">
        <v>3924</v>
      </c>
      <c r="O804" s="452" t="s">
        <v>6211</v>
      </c>
      <c r="P804" s="454" t="s">
        <v>691</v>
      </c>
      <c r="Q804" s="458">
        <v>2025</v>
      </c>
      <c r="R804" s="458">
        <v>2025</v>
      </c>
      <c r="S804" s="454" t="s">
        <v>691</v>
      </c>
      <c r="T804" s="454" t="s">
        <v>691</v>
      </c>
      <c r="U804" s="107" t="s">
        <v>9131</v>
      </c>
      <c r="V804" s="454" t="s">
        <v>691</v>
      </c>
      <c r="W804" s="454" t="s">
        <v>691</v>
      </c>
      <c r="X804" s="343" t="s">
        <v>147</v>
      </c>
      <c r="Y804" s="343" t="s">
        <v>197</v>
      </c>
      <c r="Z804" s="343" t="s">
        <v>197</v>
      </c>
      <c r="AA804" s="103"/>
      <c r="AB804" s="103"/>
    </row>
    <row r="805" spans="1:28" ht="38.25">
      <c r="A805" s="452" t="s">
        <v>6211</v>
      </c>
      <c r="B805" s="453" t="s">
        <v>9209</v>
      </c>
      <c r="C805" s="454" t="s">
        <v>691</v>
      </c>
      <c r="D805" s="227" t="s">
        <v>8910</v>
      </c>
      <c r="E805" s="453" t="s">
        <v>9206</v>
      </c>
      <c r="F805" s="128" t="s">
        <v>9207</v>
      </c>
      <c r="G805" s="453" t="s">
        <v>9021</v>
      </c>
      <c r="H805" s="463" t="s">
        <v>48</v>
      </c>
      <c r="I805" s="455">
        <v>1289</v>
      </c>
      <c r="J805" s="455">
        <v>1289</v>
      </c>
      <c r="K805" s="455">
        <v>1289</v>
      </c>
      <c r="L805" s="227" t="s">
        <v>9208</v>
      </c>
      <c r="M805" s="453" t="s">
        <v>9209</v>
      </c>
      <c r="N805" s="227" t="s">
        <v>3924</v>
      </c>
      <c r="O805" s="452" t="s">
        <v>6211</v>
      </c>
      <c r="P805" s="454" t="s">
        <v>691</v>
      </c>
      <c r="Q805" s="458">
        <v>2025</v>
      </c>
      <c r="R805" s="458">
        <v>2025</v>
      </c>
      <c r="S805" s="454" t="s">
        <v>691</v>
      </c>
      <c r="T805" s="454" t="s">
        <v>691</v>
      </c>
      <c r="U805" s="107" t="s">
        <v>9131</v>
      </c>
      <c r="V805" s="454" t="s">
        <v>691</v>
      </c>
      <c r="W805" s="454" t="s">
        <v>691</v>
      </c>
      <c r="X805" s="343" t="s">
        <v>147</v>
      </c>
      <c r="Y805" s="343" t="s">
        <v>197</v>
      </c>
      <c r="Z805" s="343" t="s">
        <v>197</v>
      </c>
      <c r="AA805" s="103"/>
      <c r="AB805" s="103"/>
    </row>
    <row r="806" spans="1:28" ht="63.75">
      <c r="A806" s="321"/>
      <c r="B806" s="321"/>
      <c r="C806" s="321"/>
      <c r="D806" s="321" t="s">
        <v>9210</v>
      </c>
      <c r="E806" s="321" t="s">
        <v>9211</v>
      </c>
      <c r="F806" s="321"/>
      <c r="G806" s="321" t="s">
        <v>9212</v>
      </c>
      <c r="H806" s="533" t="s">
        <v>9213</v>
      </c>
      <c r="I806" s="465">
        <v>783</v>
      </c>
      <c r="J806" s="465">
        <v>783</v>
      </c>
      <c r="K806" s="465">
        <v>783</v>
      </c>
      <c r="L806" s="321" t="s">
        <v>9214</v>
      </c>
      <c r="M806" s="321"/>
      <c r="N806" s="464" t="s">
        <v>3924</v>
      </c>
      <c r="O806" s="464"/>
      <c r="P806" s="321"/>
      <c r="Q806" s="464">
        <v>2025</v>
      </c>
      <c r="R806" s="464">
        <v>2025</v>
      </c>
      <c r="S806" s="321"/>
      <c r="T806" s="321"/>
      <c r="U806" s="321" t="s">
        <v>9215</v>
      </c>
      <c r="V806" s="321"/>
      <c r="W806" s="464"/>
      <c r="X806" s="466" t="s">
        <v>182</v>
      </c>
      <c r="Y806" s="466" t="s">
        <v>202</v>
      </c>
      <c r="Z806" s="466" t="s">
        <v>240</v>
      </c>
      <c r="AA806" s="103"/>
      <c r="AB806" s="103"/>
    </row>
    <row r="807" spans="1:28" ht="63.75">
      <c r="A807" s="321"/>
      <c r="B807" s="321"/>
      <c r="C807" s="321"/>
      <c r="D807" s="321" t="s">
        <v>9210</v>
      </c>
      <c r="E807" s="321" t="s">
        <v>9216</v>
      </c>
      <c r="F807" s="321"/>
      <c r="G807" s="321" t="s">
        <v>9212</v>
      </c>
      <c r="H807" s="533" t="s">
        <v>9213</v>
      </c>
      <c r="I807" s="465">
        <v>171</v>
      </c>
      <c r="J807" s="465">
        <v>171</v>
      </c>
      <c r="K807" s="465">
        <v>171</v>
      </c>
      <c r="L807" s="321" t="s">
        <v>9217</v>
      </c>
      <c r="M807" s="321" t="s">
        <v>9218</v>
      </c>
      <c r="N807" s="464" t="s">
        <v>3924</v>
      </c>
      <c r="O807" s="464"/>
      <c r="P807" s="321"/>
      <c r="Q807" s="464">
        <v>2025</v>
      </c>
      <c r="R807" s="464">
        <v>2025</v>
      </c>
      <c r="S807" s="321"/>
      <c r="T807" s="321"/>
      <c r="U807" s="321" t="s">
        <v>9215</v>
      </c>
      <c r="V807" s="321"/>
      <c r="W807" s="464"/>
      <c r="X807" s="466" t="s">
        <v>182</v>
      </c>
      <c r="Y807" s="466" t="s">
        <v>202</v>
      </c>
      <c r="Z807" s="466" t="s">
        <v>240</v>
      </c>
      <c r="AA807" s="103"/>
      <c r="AB807" s="103"/>
    </row>
    <row r="808" spans="1:28" ht="63.75">
      <c r="A808" s="321"/>
      <c r="B808" s="321"/>
      <c r="C808" s="321"/>
      <c r="D808" s="321" t="s">
        <v>9210</v>
      </c>
      <c r="E808" s="321" t="s">
        <v>9219</v>
      </c>
      <c r="F808" s="321"/>
      <c r="G808" s="321" t="s">
        <v>9212</v>
      </c>
      <c r="H808" s="533" t="s">
        <v>9213</v>
      </c>
      <c r="I808" s="467">
        <v>125.4</v>
      </c>
      <c r="J808" s="467">
        <v>125.4</v>
      </c>
      <c r="K808" s="467">
        <v>125.4</v>
      </c>
      <c r="L808" s="321" t="s">
        <v>9220</v>
      </c>
      <c r="M808" s="321"/>
      <c r="N808" s="464" t="s">
        <v>3924</v>
      </c>
      <c r="O808" s="464"/>
      <c r="P808" s="321"/>
      <c r="Q808" s="468">
        <v>2024</v>
      </c>
      <c r="R808" s="468">
        <v>2024</v>
      </c>
      <c r="S808" s="321"/>
      <c r="T808" s="321"/>
      <c r="U808" s="321" t="s">
        <v>9215</v>
      </c>
      <c r="V808" s="321"/>
      <c r="W808" s="464"/>
      <c r="X808" s="466" t="s">
        <v>182</v>
      </c>
      <c r="Y808" s="466" t="s">
        <v>202</v>
      </c>
      <c r="Z808" s="466" t="s">
        <v>240</v>
      </c>
      <c r="AA808" s="103"/>
      <c r="AB808" s="103"/>
    </row>
    <row r="809" spans="1:28" ht="63.75">
      <c r="A809" s="321"/>
      <c r="B809" s="321"/>
      <c r="C809" s="321"/>
      <c r="D809" s="321" t="s">
        <v>9210</v>
      </c>
      <c r="E809" s="321" t="s">
        <v>9221</v>
      </c>
      <c r="F809" s="321"/>
      <c r="G809" s="321" t="s">
        <v>9212</v>
      </c>
      <c r="H809" s="533" t="s">
        <v>9213</v>
      </c>
      <c r="I809" s="467">
        <v>2744</v>
      </c>
      <c r="J809" s="467">
        <v>2744</v>
      </c>
      <c r="K809" s="467">
        <v>2744</v>
      </c>
      <c r="L809" s="321" t="s">
        <v>9222</v>
      </c>
      <c r="M809" s="321"/>
      <c r="N809" s="464" t="s">
        <v>3924</v>
      </c>
      <c r="O809" s="464"/>
      <c r="P809" s="321"/>
      <c r="Q809" s="468">
        <v>2024</v>
      </c>
      <c r="R809" s="468">
        <v>2024</v>
      </c>
      <c r="S809" s="321"/>
      <c r="T809" s="321"/>
      <c r="U809" s="321" t="s">
        <v>9215</v>
      </c>
      <c r="V809" s="321"/>
      <c r="W809" s="464"/>
      <c r="X809" s="466" t="s">
        <v>182</v>
      </c>
      <c r="Y809" s="466" t="s">
        <v>202</v>
      </c>
      <c r="Z809" s="466" t="s">
        <v>240</v>
      </c>
      <c r="AA809" s="103"/>
      <c r="AB809" s="103"/>
    </row>
    <row r="810" spans="1:28" ht="63.75">
      <c r="A810" s="321"/>
      <c r="B810" s="321"/>
      <c r="C810" s="321"/>
      <c r="D810" s="321" t="s">
        <v>9210</v>
      </c>
      <c r="E810" s="321" t="s">
        <v>9219</v>
      </c>
      <c r="F810" s="321"/>
      <c r="G810" s="321" t="s">
        <v>9212</v>
      </c>
      <c r="H810" s="533" t="s">
        <v>9213</v>
      </c>
      <c r="I810" s="467">
        <v>23.4</v>
      </c>
      <c r="J810" s="467">
        <v>23.4</v>
      </c>
      <c r="K810" s="467">
        <v>23.4</v>
      </c>
      <c r="L810" s="321" t="s">
        <v>9223</v>
      </c>
      <c r="M810" s="321"/>
      <c r="N810" s="464" t="s">
        <v>3924</v>
      </c>
      <c r="O810" s="464"/>
      <c r="P810" s="321"/>
      <c r="Q810" s="468">
        <v>2024</v>
      </c>
      <c r="R810" s="468">
        <v>2024</v>
      </c>
      <c r="S810" s="321"/>
      <c r="T810" s="321"/>
      <c r="U810" s="321" t="s">
        <v>9215</v>
      </c>
      <c r="V810" s="321"/>
      <c r="W810" s="464"/>
      <c r="X810" s="466" t="s">
        <v>182</v>
      </c>
      <c r="Y810" s="466" t="s">
        <v>202</v>
      </c>
      <c r="Z810" s="466" t="s">
        <v>240</v>
      </c>
      <c r="AA810" s="103"/>
      <c r="AB810" s="103"/>
    </row>
    <row r="811" spans="1:28" ht="63.75">
      <c r="A811" s="321"/>
      <c r="B811" s="321"/>
      <c r="C811" s="321"/>
      <c r="D811" s="321" t="s">
        <v>9210</v>
      </c>
      <c r="E811" s="321" t="s">
        <v>9219</v>
      </c>
      <c r="F811" s="321"/>
      <c r="G811" s="321" t="s">
        <v>9212</v>
      </c>
      <c r="H811" s="533" t="s">
        <v>9213</v>
      </c>
      <c r="I811" s="467">
        <v>85.4</v>
      </c>
      <c r="J811" s="467">
        <v>85.4</v>
      </c>
      <c r="K811" s="467">
        <v>85.4</v>
      </c>
      <c r="L811" s="321" t="s">
        <v>9224</v>
      </c>
      <c r="M811" s="321"/>
      <c r="N811" s="464" t="s">
        <v>3924</v>
      </c>
      <c r="O811" s="464"/>
      <c r="P811" s="321"/>
      <c r="Q811" s="468">
        <v>2025</v>
      </c>
      <c r="R811" s="468">
        <v>2025</v>
      </c>
      <c r="S811" s="321"/>
      <c r="T811" s="321"/>
      <c r="U811" s="321" t="s">
        <v>9215</v>
      </c>
      <c r="V811" s="321"/>
      <c r="W811" s="464"/>
      <c r="X811" s="466" t="s">
        <v>182</v>
      </c>
      <c r="Y811" s="466" t="s">
        <v>202</v>
      </c>
      <c r="Z811" s="466" t="s">
        <v>240</v>
      </c>
      <c r="AA811" s="103"/>
      <c r="AB811" s="103"/>
    </row>
    <row r="812" spans="1:28" ht="63.75">
      <c r="A812" s="321"/>
      <c r="B812" s="321"/>
      <c r="C812" s="321"/>
      <c r="D812" s="321" t="s">
        <v>9210</v>
      </c>
      <c r="E812" s="321" t="s">
        <v>9219</v>
      </c>
      <c r="F812" s="321"/>
      <c r="G812" s="321" t="s">
        <v>9212</v>
      </c>
      <c r="H812" s="533" t="s">
        <v>9213</v>
      </c>
      <c r="I812" s="467">
        <v>2842.1000000000004</v>
      </c>
      <c r="J812" s="467">
        <v>2842.1000000000004</v>
      </c>
      <c r="K812" s="467">
        <v>2842.1000000000004</v>
      </c>
      <c r="L812" s="321" t="s">
        <v>9223</v>
      </c>
      <c r="M812" s="321"/>
      <c r="N812" s="464" t="s">
        <v>3924</v>
      </c>
      <c r="O812" s="464"/>
      <c r="P812" s="321"/>
      <c r="Q812" s="468">
        <v>2025</v>
      </c>
      <c r="R812" s="468">
        <v>2025</v>
      </c>
      <c r="S812" s="321"/>
      <c r="T812" s="321"/>
      <c r="U812" s="321" t="s">
        <v>9215</v>
      </c>
      <c r="V812" s="321"/>
      <c r="W812" s="464"/>
      <c r="X812" s="466" t="s">
        <v>182</v>
      </c>
      <c r="Y812" s="466" t="s">
        <v>202</v>
      </c>
      <c r="Z812" s="466" t="s">
        <v>240</v>
      </c>
      <c r="AA812" s="103"/>
      <c r="AB812" s="103"/>
    </row>
    <row r="813" spans="1:28" ht="63.75">
      <c r="A813" s="321"/>
      <c r="B813" s="321"/>
      <c r="C813" s="321"/>
      <c r="D813" s="321" t="s">
        <v>9210</v>
      </c>
      <c r="E813" s="321" t="s">
        <v>9219</v>
      </c>
      <c r="F813" s="321"/>
      <c r="G813" s="321" t="s">
        <v>9212</v>
      </c>
      <c r="H813" s="533" t="s">
        <v>9213</v>
      </c>
      <c r="I813" s="467">
        <v>53.7</v>
      </c>
      <c r="J813" s="467">
        <v>53.7</v>
      </c>
      <c r="K813" s="467">
        <v>53.7</v>
      </c>
      <c r="L813" s="321" t="s">
        <v>9225</v>
      </c>
      <c r="M813" s="321"/>
      <c r="N813" s="464" t="s">
        <v>3924</v>
      </c>
      <c r="O813" s="464"/>
      <c r="P813" s="321"/>
      <c r="Q813" s="468">
        <v>2025</v>
      </c>
      <c r="R813" s="468">
        <v>2025</v>
      </c>
      <c r="S813" s="321"/>
      <c r="T813" s="321"/>
      <c r="U813" s="321" t="s">
        <v>9215</v>
      </c>
      <c r="V813" s="321"/>
      <c r="W813" s="464"/>
      <c r="X813" s="466" t="s">
        <v>182</v>
      </c>
      <c r="Y813" s="466" t="s">
        <v>202</v>
      </c>
      <c r="Z813" s="466" t="s">
        <v>240</v>
      </c>
      <c r="AA813" s="103"/>
      <c r="AB813" s="103"/>
    </row>
    <row r="814" spans="1:28" ht="63.75">
      <c r="A814" s="321"/>
      <c r="B814" s="321"/>
      <c r="C814" s="321"/>
      <c r="D814" s="321" t="s">
        <v>9210</v>
      </c>
      <c r="E814" s="321" t="s">
        <v>9219</v>
      </c>
      <c r="F814" s="321"/>
      <c r="G814" s="321" t="s">
        <v>9212</v>
      </c>
      <c r="H814" s="533" t="s">
        <v>9213</v>
      </c>
      <c r="I814" s="467">
        <v>134.19999999999999</v>
      </c>
      <c r="J814" s="467">
        <v>134.19999999999999</v>
      </c>
      <c r="K814" s="467">
        <v>134.19999999999999</v>
      </c>
      <c r="L814" s="321" t="s">
        <v>9226</v>
      </c>
      <c r="M814" s="321"/>
      <c r="N814" s="464" t="s">
        <v>3924</v>
      </c>
      <c r="O814" s="464"/>
      <c r="P814" s="321"/>
      <c r="Q814" s="468">
        <v>2025</v>
      </c>
      <c r="R814" s="468">
        <v>2025</v>
      </c>
      <c r="S814" s="321"/>
      <c r="T814" s="321"/>
      <c r="U814" s="321" t="s">
        <v>9215</v>
      </c>
      <c r="V814" s="321"/>
      <c r="W814" s="464"/>
      <c r="X814" s="466" t="s">
        <v>182</v>
      </c>
      <c r="Y814" s="466" t="s">
        <v>202</v>
      </c>
      <c r="Z814" s="466" t="s">
        <v>240</v>
      </c>
      <c r="AA814" s="103"/>
      <c r="AB814" s="103"/>
    </row>
    <row r="815" spans="1:28" ht="63.75">
      <c r="A815" s="321"/>
      <c r="B815" s="321"/>
      <c r="C815" s="321"/>
      <c r="D815" s="321" t="s">
        <v>9210</v>
      </c>
      <c r="E815" s="321" t="s">
        <v>9219</v>
      </c>
      <c r="F815" s="321"/>
      <c r="G815" s="321" t="s">
        <v>9212</v>
      </c>
      <c r="H815" s="533" t="s">
        <v>9213</v>
      </c>
      <c r="I815" s="467">
        <v>112.8</v>
      </c>
      <c r="J815" s="467">
        <v>112.8</v>
      </c>
      <c r="K815" s="467">
        <v>112.8</v>
      </c>
      <c r="L815" s="321" t="s">
        <v>9227</v>
      </c>
      <c r="M815" s="321"/>
      <c r="N815" s="464" t="s">
        <v>3924</v>
      </c>
      <c r="O815" s="464"/>
      <c r="P815" s="321"/>
      <c r="Q815" s="468">
        <v>2025</v>
      </c>
      <c r="R815" s="468">
        <v>2025</v>
      </c>
      <c r="S815" s="321"/>
      <c r="T815" s="321"/>
      <c r="U815" s="321" t="s">
        <v>9215</v>
      </c>
      <c r="V815" s="321"/>
      <c r="W815" s="464"/>
      <c r="X815" s="466" t="s">
        <v>182</v>
      </c>
      <c r="Y815" s="466" t="s">
        <v>202</v>
      </c>
      <c r="Z815" s="466" t="s">
        <v>240</v>
      </c>
      <c r="AA815" s="103"/>
      <c r="AB815" s="103"/>
    </row>
    <row r="816" spans="1:28" ht="63.75">
      <c r="A816" s="321"/>
      <c r="B816" s="321"/>
      <c r="C816" s="321"/>
      <c r="D816" s="321" t="s">
        <v>9210</v>
      </c>
      <c r="E816" s="321" t="s">
        <v>9219</v>
      </c>
      <c r="F816" s="321"/>
      <c r="G816" s="321" t="s">
        <v>9212</v>
      </c>
      <c r="H816" s="533" t="s">
        <v>9213</v>
      </c>
      <c r="I816" s="467">
        <v>50.5</v>
      </c>
      <c r="J816" s="467">
        <v>50.5</v>
      </c>
      <c r="K816" s="467">
        <v>50.5</v>
      </c>
      <c r="L816" s="321" t="s">
        <v>9228</v>
      </c>
      <c r="M816" s="321"/>
      <c r="N816" s="464" t="s">
        <v>3924</v>
      </c>
      <c r="O816" s="464"/>
      <c r="P816" s="321"/>
      <c r="Q816" s="468">
        <v>2025</v>
      </c>
      <c r="R816" s="468">
        <v>2025</v>
      </c>
      <c r="S816" s="321"/>
      <c r="T816" s="321"/>
      <c r="U816" s="321" t="s">
        <v>9215</v>
      </c>
      <c r="V816" s="321"/>
      <c r="W816" s="464"/>
      <c r="X816" s="466" t="s">
        <v>182</v>
      </c>
      <c r="Y816" s="466" t="s">
        <v>202</v>
      </c>
      <c r="Z816" s="466" t="s">
        <v>240</v>
      </c>
      <c r="AA816" s="103"/>
      <c r="AB816" s="103"/>
    </row>
    <row r="817" spans="1:28" ht="63.75">
      <c r="A817" s="321"/>
      <c r="B817" s="321"/>
      <c r="C817" s="321"/>
      <c r="D817" s="321" t="s">
        <v>9210</v>
      </c>
      <c r="E817" s="321" t="s">
        <v>9229</v>
      </c>
      <c r="F817" s="321"/>
      <c r="G817" s="321" t="s">
        <v>9212</v>
      </c>
      <c r="H817" s="533" t="s">
        <v>9213</v>
      </c>
      <c r="I817" s="467">
        <v>43.8</v>
      </c>
      <c r="J817" s="467">
        <v>43.8</v>
      </c>
      <c r="K817" s="467">
        <v>43.8</v>
      </c>
      <c r="L817" s="321" t="s">
        <v>9230</v>
      </c>
      <c r="M817" s="321"/>
      <c r="N817" s="464" t="s">
        <v>3924</v>
      </c>
      <c r="O817" s="464"/>
      <c r="P817" s="321"/>
      <c r="Q817" s="468">
        <v>2025</v>
      </c>
      <c r="R817" s="468">
        <v>2025</v>
      </c>
      <c r="S817" s="321"/>
      <c r="T817" s="321"/>
      <c r="U817" s="321" t="s">
        <v>9215</v>
      </c>
      <c r="V817" s="321"/>
      <c r="W817" s="464"/>
      <c r="X817" s="466" t="s">
        <v>182</v>
      </c>
      <c r="Y817" s="466" t="s">
        <v>202</v>
      </c>
      <c r="Z817" s="466" t="s">
        <v>240</v>
      </c>
      <c r="AA817" s="103"/>
      <c r="AB817" s="103"/>
    </row>
    <row r="818" spans="1:28" ht="63.75">
      <c r="A818" s="321"/>
      <c r="B818" s="321"/>
      <c r="C818" s="321"/>
      <c r="D818" s="321" t="s">
        <v>9210</v>
      </c>
      <c r="E818" s="321" t="s">
        <v>9219</v>
      </c>
      <c r="F818" s="321"/>
      <c r="G818" s="321" t="s">
        <v>9212</v>
      </c>
      <c r="H818" s="533" t="s">
        <v>9213</v>
      </c>
      <c r="I818" s="467">
        <v>1043.4000000000001</v>
      </c>
      <c r="J818" s="467">
        <v>1043.4000000000001</v>
      </c>
      <c r="K818" s="467">
        <v>1043.4000000000001</v>
      </c>
      <c r="L818" s="321" t="s">
        <v>9231</v>
      </c>
      <c r="M818" s="321"/>
      <c r="N818" s="464" t="s">
        <v>3924</v>
      </c>
      <c r="O818" s="464"/>
      <c r="P818" s="321"/>
      <c r="Q818" s="468">
        <v>2025</v>
      </c>
      <c r="R818" s="468">
        <v>2025</v>
      </c>
      <c r="S818" s="321"/>
      <c r="T818" s="321"/>
      <c r="U818" s="321" t="s">
        <v>9215</v>
      </c>
      <c r="V818" s="321"/>
      <c r="W818" s="464"/>
      <c r="X818" s="466" t="s">
        <v>182</v>
      </c>
      <c r="Y818" s="466" t="s">
        <v>202</v>
      </c>
      <c r="Z818" s="466" t="s">
        <v>240</v>
      </c>
      <c r="AA818" s="103"/>
      <c r="AB818" s="103"/>
    </row>
    <row r="819" spans="1:28" ht="63.75">
      <c r="A819" s="321"/>
      <c r="B819" s="321"/>
      <c r="C819" s="321"/>
      <c r="D819" s="321" t="s">
        <v>9210</v>
      </c>
      <c r="E819" s="321" t="s">
        <v>9219</v>
      </c>
      <c r="F819" s="321"/>
      <c r="G819" s="321" t="s">
        <v>9212</v>
      </c>
      <c r="H819" s="533" t="s">
        <v>9213</v>
      </c>
      <c r="I819" s="467">
        <v>340.5</v>
      </c>
      <c r="J819" s="467">
        <v>340.5</v>
      </c>
      <c r="K819" s="467">
        <v>340.5</v>
      </c>
      <c r="L819" s="321" t="s">
        <v>9232</v>
      </c>
      <c r="M819" s="321"/>
      <c r="N819" s="464" t="s">
        <v>3924</v>
      </c>
      <c r="O819" s="464"/>
      <c r="P819" s="321"/>
      <c r="Q819" s="468">
        <v>2025</v>
      </c>
      <c r="R819" s="468">
        <v>2025</v>
      </c>
      <c r="S819" s="321"/>
      <c r="T819" s="321"/>
      <c r="U819" s="321" t="s">
        <v>9215</v>
      </c>
      <c r="V819" s="321"/>
      <c r="W819" s="464"/>
      <c r="X819" s="466" t="s">
        <v>182</v>
      </c>
      <c r="Y819" s="466" t="s">
        <v>202</v>
      </c>
      <c r="Z819" s="466" t="s">
        <v>240</v>
      </c>
      <c r="AA819" s="103"/>
      <c r="AB819" s="103"/>
    </row>
    <row r="820" spans="1:28" ht="63.75">
      <c r="A820" s="321"/>
      <c r="B820" s="321"/>
      <c r="C820" s="321"/>
      <c r="D820" s="321" t="s">
        <v>9210</v>
      </c>
      <c r="E820" s="321" t="s">
        <v>9219</v>
      </c>
      <c r="F820" s="321"/>
      <c r="G820" s="321" t="s">
        <v>9212</v>
      </c>
      <c r="H820" s="533" t="s">
        <v>9213</v>
      </c>
      <c r="I820" s="467">
        <v>36.599999999999994</v>
      </c>
      <c r="J820" s="467">
        <v>36.599999999999994</v>
      </c>
      <c r="K820" s="467">
        <v>36.599999999999994</v>
      </c>
      <c r="L820" s="321" t="s">
        <v>9233</v>
      </c>
      <c r="M820" s="321"/>
      <c r="N820" s="464" t="s">
        <v>3924</v>
      </c>
      <c r="O820" s="464"/>
      <c r="P820" s="321"/>
      <c r="Q820" s="468">
        <v>2025</v>
      </c>
      <c r="R820" s="468">
        <v>2025</v>
      </c>
      <c r="S820" s="321"/>
      <c r="T820" s="321"/>
      <c r="U820" s="321" t="s">
        <v>9215</v>
      </c>
      <c r="V820" s="321"/>
      <c r="W820" s="464"/>
      <c r="X820" s="466" t="s">
        <v>182</v>
      </c>
      <c r="Y820" s="466" t="s">
        <v>202</v>
      </c>
      <c r="Z820" s="466" t="s">
        <v>240</v>
      </c>
      <c r="AA820" s="103"/>
      <c r="AB820" s="103"/>
    </row>
    <row r="821" spans="1:28" ht="63.75">
      <c r="A821" s="321"/>
      <c r="B821" s="321"/>
      <c r="C821" s="321"/>
      <c r="D821" s="321" t="s">
        <v>9210</v>
      </c>
      <c r="E821" s="321" t="s">
        <v>9219</v>
      </c>
      <c r="F821" s="321"/>
      <c r="G821" s="321" t="s">
        <v>9212</v>
      </c>
      <c r="H821" s="533" t="s">
        <v>9213</v>
      </c>
      <c r="I821" s="467">
        <v>119.8</v>
      </c>
      <c r="J821" s="467">
        <v>119.8</v>
      </c>
      <c r="K821" s="467">
        <v>119.8</v>
      </c>
      <c r="L821" s="321" t="s">
        <v>9234</v>
      </c>
      <c r="M821" s="321"/>
      <c r="N821" s="464" t="s">
        <v>3924</v>
      </c>
      <c r="O821" s="464"/>
      <c r="P821" s="321"/>
      <c r="Q821" s="468">
        <v>2025</v>
      </c>
      <c r="R821" s="468">
        <v>2025</v>
      </c>
      <c r="S821" s="321"/>
      <c r="T821" s="321"/>
      <c r="U821" s="321" t="s">
        <v>9215</v>
      </c>
      <c r="V821" s="321"/>
      <c r="W821" s="464"/>
      <c r="X821" s="466" t="s">
        <v>182</v>
      </c>
      <c r="Y821" s="466" t="s">
        <v>202</v>
      </c>
      <c r="Z821" s="466" t="s">
        <v>240</v>
      </c>
      <c r="AA821" s="103"/>
      <c r="AB821" s="103"/>
    </row>
    <row r="822" spans="1:28" ht="63.75">
      <c r="A822" s="321"/>
      <c r="B822" s="321"/>
      <c r="C822" s="321"/>
      <c r="D822" s="321" t="s">
        <v>9210</v>
      </c>
      <c r="E822" s="321" t="s">
        <v>9219</v>
      </c>
      <c r="F822" s="321"/>
      <c r="G822" s="321" t="s">
        <v>9212</v>
      </c>
      <c r="H822" s="533" t="s">
        <v>9213</v>
      </c>
      <c r="I822" s="467">
        <v>1958</v>
      </c>
      <c r="J822" s="467">
        <v>1958</v>
      </c>
      <c r="K822" s="467">
        <v>1958</v>
      </c>
      <c r="L822" s="321" t="s">
        <v>9222</v>
      </c>
      <c r="M822" s="321"/>
      <c r="N822" s="464" t="s">
        <v>3924</v>
      </c>
      <c r="O822" s="464"/>
      <c r="P822" s="321"/>
      <c r="Q822" s="468">
        <v>2025</v>
      </c>
      <c r="R822" s="468">
        <v>2025</v>
      </c>
      <c r="S822" s="321"/>
      <c r="T822" s="321"/>
      <c r="U822" s="321" t="s">
        <v>9215</v>
      </c>
      <c r="V822" s="321"/>
      <c r="W822" s="464"/>
      <c r="X822" s="466" t="s">
        <v>182</v>
      </c>
      <c r="Y822" s="466" t="s">
        <v>202</v>
      </c>
      <c r="Z822" s="466" t="s">
        <v>240</v>
      </c>
      <c r="AA822" s="103"/>
      <c r="AB822" s="103"/>
    </row>
    <row r="823" spans="1:28" ht="63.75">
      <c r="A823" s="321"/>
      <c r="B823" s="321"/>
      <c r="C823" s="321"/>
      <c r="D823" s="321" t="s">
        <v>9210</v>
      </c>
      <c r="E823" s="321" t="s">
        <v>9219</v>
      </c>
      <c r="F823" s="321"/>
      <c r="G823" s="321" t="s">
        <v>9212</v>
      </c>
      <c r="H823" s="533" t="s">
        <v>9213</v>
      </c>
      <c r="I823" s="467">
        <v>171.8</v>
      </c>
      <c r="J823" s="467">
        <v>171.8</v>
      </c>
      <c r="K823" s="467">
        <v>171.8</v>
      </c>
      <c r="L823" s="321" t="s">
        <v>9235</v>
      </c>
      <c r="M823" s="321"/>
      <c r="N823" s="464" t="s">
        <v>3924</v>
      </c>
      <c r="O823" s="464"/>
      <c r="P823" s="321"/>
      <c r="Q823" s="468">
        <v>2025</v>
      </c>
      <c r="R823" s="468">
        <v>2025</v>
      </c>
      <c r="S823" s="321"/>
      <c r="T823" s="321"/>
      <c r="U823" s="321" t="s">
        <v>9215</v>
      </c>
      <c r="V823" s="321"/>
      <c r="W823" s="464"/>
      <c r="X823" s="466" t="s">
        <v>182</v>
      </c>
      <c r="Y823" s="466" t="s">
        <v>202</v>
      </c>
      <c r="Z823" s="466" t="s">
        <v>240</v>
      </c>
      <c r="AA823" s="103"/>
      <c r="AB823" s="103"/>
    </row>
    <row r="824" spans="1:28" ht="63.75">
      <c r="A824" s="321"/>
      <c r="B824" s="321"/>
      <c r="C824" s="321"/>
      <c r="D824" s="321" t="s">
        <v>9210</v>
      </c>
      <c r="E824" s="321" t="s">
        <v>9219</v>
      </c>
      <c r="F824" s="321"/>
      <c r="G824" s="321" t="s">
        <v>9212</v>
      </c>
      <c r="H824" s="533" t="s">
        <v>9213</v>
      </c>
      <c r="I824" s="467">
        <v>237.9</v>
      </c>
      <c r="J824" s="467">
        <v>237.9</v>
      </c>
      <c r="K824" s="467">
        <v>237.9</v>
      </c>
      <c r="L824" s="321" t="s">
        <v>9236</v>
      </c>
      <c r="M824" s="321"/>
      <c r="N824" s="464" t="s">
        <v>3924</v>
      </c>
      <c r="O824" s="464"/>
      <c r="P824" s="321"/>
      <c r="Q824" s="468">
        <v>2025</v>
      </c>
      <c r="R824" s="468">
        <v>2025</v>
      </c>
      <c r="S824" s="321"/>
      <c r="T824" s="321"/>
      <c r="U824" s="321" t="s">
        <v>9215</v>
      </c>
      <c r="V824" s="321"/>
      <c r="W824" s="464"/>
      <c r="X824" s="466" t="s">
        <v>182</v>
      </c>
      <c r="Y824" s="466" t="s">
        <v>202</v>
      </c>
      <c r="Z824" s="466" t="s">
        <v>240</v>
      </c>
      <c r="AA824" s="103"/>
      <c r="AB824" s="103"/>
    </row>
    <row r="825" spans="1:28" ht="63.75">
      <c r="A825" s="321"/>
      <c r="B825" s="321"/>
      <c r="C825" s="321"/>
      <c r="D825" s="321" t="s">
        <v>9210</v>
      </c>
      <c r="E825" s="321" t="s">
        <v>9219</v>
      </c>
      <c r="F825" s="321"/>
      <c r="G825" s="321" t="s">
        <v>9212</v>
      </c>
      <c r="H825" s="533" t="s">
        <v>9213</v>
      </c>
      <c r="I825" s="467">
        <v>528.20000000000005</v>
      </c>
      <c r="J825" s="467">
        <v>528.20000000000005</v>
      </c>
      <c r="K825" s="467">
        <v>528.20000000000005</v>
      </c>
      <c r="L825" s="321" t="s">
        <v>9237</v>
      </c>
      <c r="M825" s="321"/>
      <c r="N825" s="464" t="s">
        <v>3924</v>
      </c>
      <c r="O825" s="464"/>
      <c r="P825" s="321"/>
      <c r="Q825" s="468">
        <v>2025</v>
      </c>
      <c r="R825" s="468">
        <v>2025</v>
      </c>
      <c r="S825" s="321"/>
      <c r="T825" s="321"/>
      <c r="U825" s="321" t="s">
        <v>9215</v>
      </c>
      <c r="V825" s="321"/>
      <c r="W825" s="464"/>
      <c r="X825" s="466" t="s">
        <v>182</v>
      </c>
      <c r="Y825" s="466" t="s">
        <v>202</v>
      </c>
      <c r="Z825" s="466" t="s">
        <v>240</v>
      </c>
      <c r="AA825" s="103"/>
      <c r="AB825" s="103"/>
    </row>
    <row r="826" spans="1:28" ht="63.75">
      <c r="A826" s="321"/>
      <c r="B826" s="321"/>
      <c r="C826" s="321"/>
      <c r="D826" s="321" t="s">
        <v>9210</v>
      </c>
      <c r="E826" s="321" t="s">
        <v>9219</v>
      </c>
      <c r="F826" s="321"/>
      <c r="G826" s="321" t="s">
        <v>9212</v>
      </c>
      <c r="H826" s="533" t="s">
        <v>9213</v>
      </c>
      <c r="I826" s="467">
        <v>604</v>
      </c>
      <c r="J826" s="467">
        <v>604</v>
      </c>
      <c r="K826" s="467">
        <v>604</v>
      </c>
      <c r="L826" s="321" t="s">
        <v>9238</v>
      </c>
      <c r="M826" s="321"/>
      <c r="N826" s="464" t="s">
        <v>3924</v>
      </c>
      <c r="O826" s="464"/>
      <c r="P826" s="321"/>
      <c r="Q826" s="468">
        <v>2025</v>
      </c>
      <c r="R826" s="468">
        <v>2025</v>
      </c>
      <c r="S826" s="321"/>
      <c r="T826" s="321"/>
      <c r="U826" s="321" t="s">
        <v>9215</v>
      </c>
      <c r="V826" s="321"/>
      <c r="W826" s="464"/>
      <c r="X826" s="466" t="s">
        <v>182</v>
      </c>
      <c r="Y826" s="466" t="s">
        <v>202</v>
      </c>
      <c r="Z826" s="466" t="s">
        <v>240</v>
      </c>
      <c r="AA826" s="103"/>
      <c r="AB826" s="103"/>
    </row>
    <row r="827" spans="1:28" ht="63.75">
      <c r="A827" s="321"/>
      <c r="B827" s="321"/>
      <c r="C827" s="321"/>
      <c r="D827" s="321" t="s">
        <v>9210</v>
      </c>
      <c r="E827" s="321" t="s">
        <v>9219</v>
      </c>
      <c r="F827" s="321"/>
      <c r="G827" s="321" t="s">
        <v>9212</v>
      </c>
      <c r="H827" s="533" t="s">
        <v>9213</v>
      </c>
      <c r="I827" s="467">
        <v>112</v>
      </c>
      <c r="J827" s="467">
        <v>112</v>
      </c>
      <c r="K827" s="467">
        <v>112</v>
      </c>
      <c r="L827" s="321" t="s">
        <v>9239</v>
      </c>
      <c r="M827" s="321"/>
      <c r="N827" s="464" t="s">
        <v>3924</v>
      </c>
      <c r="O827" s="464"/>
      <c r="P827" s="321"/>
      <c r="Q827" s="468">
        <v>2025</v>
      </c>
      <c r="R827" s="468">
        <v>2025</v>
      </c>
      <c r="S827" s="321"/>
      <c r="T827" s="321"/>
      <c r="U827" s="321" t="s">
        <v>9215</v>
      </c>
      <c r="V827" s="321"/>
      <c r="W827" s="464"/>
      <c r="X827" s="466" t="s">
        <v>182</v>
      </c>
      <c r="Y827" s="466" t="s">
        <v>202</v>
      </c>
      <c r="Z827" s="466" t="s">
        <v>240</v>
      </c>
      <c r="AA827" s="103"/>
      <c r="AB827" s="103"/>
    </row>
    <row r="828" spans="1:28" ht="63.75">
      <c r="A828" s="321"/>
      <c r="B828" s="321"/>
      <c r="C828" s="321"/>
      <c r="D828" s="321" t="s">
        <v>9210</v>
      </c>
      <c r="E828" s="321" t="s">
        <v>9219</v>
      </c>
      <c r="F828" s="321"/>
      <c r="G828" s="321" t="s">
        <v>9212</v>
      </c>
      <c r="H828" s="533" t="s">
        <v>9213</v>
      </c>
      <c r="I828" s="467">
        <v>606.79999999999995</v>
      </c>
      <c r="J828" s="467">
        <v>606.79999999999995</v>
      </c>
      <c r="K828" s="467">
        <v>606.79999999999995</v>
      </c>
      <c r="L828" s="321" t="s">
        <v>9240</v>
      </c>
      <c r="M828" s="321"/>
      <c r="N828" s="464" t="s">
        <v>3924</v>
      </c>
      <c r="O828" s="464"/>
      <c r="P828" s="321"/>
      <c r="Q828" s="468">
        <v>2025</v>
      </c>
      <c r="R828" s="468">
        <v>2025</v>
      </c>
      <c r="S828" s="321"/>
      <c r="T828" s="321"/>
      <c r="U828" s="321" t="s">
        <v>9215</v>
      </c>
      <c r="V828" s="321"/>
      <c r="W828" s="464"/>
      <c r="X828" s="466" t="s">
        <v>182</v>
      </c>
      <c r="Y828" s="466" t="s">
        <v>202</v>
      </c>
      <c r="Z828" s="466" t="s">
        <v>240</v>
      </c>
      <c r="AA828" s="103"/>
      <c r="AB828" s="103"/>
    </row>
    <row r="829" spans="1:28" ht="63.75">
      <c r="A829" s="321"/>
      <c r="B829" s="321"/>
      <c r="C829" s="321"/>
      <c r="D829" s="321" t="s">
        <v>9210</v>
      </c>
      <c r="E829" s="321" t="s">
        <v>9241</v>
      </c>
      <c r="F829" s="321"/>
      <c r="G829" s="321" t="s">
        <v>9212</v>
      </c>
      <c r="H829" s="533" t="s">
        <v>9213</v>
      </c>
      <c r="I829" s="467">
        <v>800</v>
      </c>
      <c r="J829" s="467">
        <v>800</v>
      </c>
      <c r="K829" s="467">
        <v>800</v>
      </c>
      <c r="L829" s="321" t="s">
        <v>9242</v>
      </c>
      <c r="M829" s="321"/>
      <c r="N829" s="464" t="s">
        <v>3924</v>
      </c>
      <c r="O829" s="464"/>
      <c r="P829" s="321"/>
      <c r="Q829" s="468">
        <v>2025</v>
      </c>
      <c r="R829" s="468">
        <v>2025</v>
      </c>
      <c r="S829" s="321"/>
      <c r="T829" s="321"/>
      <c r="U829" s="321" t="s">
        <v>9215</v>
      </c>
      <c r="V829" s="321"/>
      <c r="W829" s="464"/>
      <c r="X829" s="466" t="s">
        <v>182</v>
      </c>
      <c r="Y829" s="466" t="s">
        <v>202</v>
      </c>
      <c r="Z829" s="466" t="s">
        <v>240</v>
      </c>
      <c r="AA829" s="103"/>
      <c r="AB829" s="103"/>
    </row>
    <row r="830" spans="1:28" ht="63.75">
      <c r="A830" s="321"/>
      <c r="B830" s="321"/>
      <c r="C830" s="321"/>
      <c r="D830" s="321" t="s">
        <v>9210</v>
      </c>
      <c r="E830" s="321" t="s">
        <v>9243</v>
      </c>
      <c r="F830" s="321"/>
      <c r="G830" s="321" t="s">
        <v>9212</v>
      </c>
      <c r="H830" s="533" t="s">
        <v>9213</v>
      </c>
      <c r="I830" s="467">
        <v>4300</v>
      </c>
      <c r="J830" s="467">
        <v>4300</v>
      </c>
      <c r="K830" s="467">
        <v>4300</v>
      </c>
      <c r="L830" s="321" t="s">
        <v>9244</v>
      </c>
      <c r="M830" s="321"/>
      <c r="N830" s="464" t="s">
        <v>3924</v>
      </c>
      <c r="O830" s="464"/>
      <c r="P830" s="321"/>
      <c r="Q830" s="468">
        <v>2025</v>
      </c>
      <c r="R830" s="468">
        <v>2025</v>
      </c>
      <c r="S830" s="321"/>
      <c r="T830" s="321"/>
      <c r="U830" s="321" t="s">
        <v>9215</v>
      </c>
      <c r="V830" s="321"/>
      <c r="W830" s="464"/>
      <c r="X830" s="466" t="s">
        <v>182</v>
      </c>
      <c r="Y830" s="466" t="s">
        <v>202</v>
      </c>
      <c r="Z830" s="466" t="s">
        <v>240</v>
      </c>
      <c r="AA830" s="103"/>
      <c r="AB830" s="103"/>
    </row>
    <row r="831" spans="1:28" ht="63.75">
      <c r="A831" s="321"/>
      <c r="B831" s="321"/>
      <c r="C831" s="321"/>
      <c r="D831" s="321" t="s">
        <v>9210</v>
      </c>
      <c r="E831" s="321" t="s">
        <v>9219</v>
      </c>
      <c r="F831" s="321"/>
      <c r="G831" s="321" t="s">
        <v>9212</v>
      </c>
      <c r="H831" s="533" t="s">
        <v>9213</v>
      </c>
      <c r="I831" s="467">
        <v>701.04000000000008</v>
      </c>
      <c r="J831" s="467">
        <v>701.04000000000008</v>
      </c>
      <c r="K831" s="467">
        <v>701.04000000000008</v>
      </c>
      <c r="L831" s="321" t="s">
        <v>9245</v>
      </c>
      <c r="M831" s="321"/>
      <c r="N831" s="464" t="s">
        <v>3924</v>
      </c>
      <c r="O831" s="464"/>
      <c r="P831" s="321"/>
      <c r="Q831" s="468">
        <v>2025</v>
      </c>
      <c r="R831" s="468">
        <v>2025</v>
      </c>
      <c r="S831" s="321"/>
      <c r="T831" s="321"/>
      <c r="U831" s="321" t="s">
        <v>9215</v>
      </c>
      <c r="V831" s="321"/>
      <c r="W831" s="464"/>
      <c r="X831" s="466" t="s">
        <v>182</v>
      </c>
      <c r="Y831" s="466" t="s">
        <v>202</v>
      </c>
      <c r="Z831" s="466" t="s">
        <v>240</v>
      </c>
      <c r="AA831" s="103"/>
      <c r="AB831" s="103"/>
    </row>
    <row r="832" spans="1:28" ht="63.75">
      <c r="A832" s="321"/>
      <c r="B832" s="321"/>
      <c r="C832" s="321"/>
      <c r="D832" s="321" t="s">
        <v>9210</v>
      </c>
      <c r="E832" s="321" t="s">
        <v>9246</v>
      </c>
      <c r="F832" s="321"/>
      <c r="G832" s="321" t="s">
        <v>9212</v>
      </c>
      <c r="H832" s="533" t="s">
        <v>9213</v>
      </c>
      <c r="I832" s="467">
        <v>476.8</v>
      </c>
      <c r="J832" s="467">
        <v>476.8</v>
      </c>
      <c r="K832" s="467">
        <v>476.8</v>
      </c>
      <c r="L832" s="321" t="s">
        <v>9247</v>
      </c>
      <c r="M832" s="321"/>
      <c r="N832" s="464" t="s">
        <v>3924</v>
      </c>
      <c r="O832" s="464"/>
      <c r="P832" s="321"/>
      <c r="Q832" s="468">
        <v>2025</v>
      </c>
      <c r="R832" s="468">
        <v>2025</v>
      </c>
      <c r="S832" s="321"/>
      <c r="T832" s="321"/>
      <c r="U832" s="321" t="s">
        <v>9215</v>
      </c>
      <c r="V832" s="321"/>
      <c r="W832" s="464"/>
      <c r="X832" s="466" t="s">
        <v>182</v>
      </c>
      <c r="Y832" s="466" t="s">
        <v>202</v>
      </c>
      <c r="Z832" s="466" t="s">
        <v>240</v>
      </c>
      <c r="AA832" s="103"/>
      <c r="AB832" s="103"/>
    </row>
    <row r="833" spans="1:28" ht="63.75">
      <c r="A833" s="321"/>
      <c r="B833" s="321"/>
      <c r="C833" s="321"/>
      <c r="D833" s="321" t="s">
        <v>9210</v>
      </c>
      <c r="E833" s="321" t="s">
        <v>9219</v>
      </c>
      <c r="F833" s="321"/>
      <c r="G833" s="321" t="s">
        <v>9212</v>
      </c>
      <c r="H833" s="533" t="s">
        <v>9213</v>
      </c>
      <c r="I833" s="467">
        <v>428.8</v>
      </c>
      <c r="J833" s="467">
        <v>428.8</v>
      </c>
      <c r="K833" s="467">
        <v>428.8</v>
      </c>
      <c r="L833" s="321" t="s">
        <v>9248</v>
      </c>
      <c r="M833" s="321"/>
      <c r="N833" s="464" t="s">
        <v>3924</v>
      </c>
      <c r="O833" s="464"/>
      <c r="P833" s="321"/>
      <c r="Q833" s="468">
        <v>2025</v>
      </c>
      <c r="R833" s="468">
        <v>2025</v>
      </c>
      <c r="S833" s="321"/>
      <c r="T833" s="321"/>
      <c r="U833" s="321" t="s">
        <v>9215</v>
      </c>
      <c r="V833" s="321"/>
      <c r="W833" s="464"/>
      <c r="X833" s="466" t="s">
        <v>182</v>
      </c>
      <c r="Y833" s="466" t="s">
        <v>202</v>
      </c>
      <c r="Z833" s="466" t="s">
        <v>240</v>
      </c>
      <c r="AA833" s="103"/>
      <c r="AB833" s="103"/>
    </row>
    <row r="834" spans="1:28" ht="63.75">
      <c r="A834" s="321"/>
      <c r="B834" s="321"/>
      <c r="C834" s="321"/>
      <c r="D834" s="321" t="s">
        <v>9210</v>
      </c>
      <c r="E834" s="321" t="s">
        <v>9249</v>
      </c>
      <c r="F834" s="321"/>
      <c r="G834" s="321" t="s">
        <v>9212</v>
      </c>
      <c r="H834" s="533" t="s">
        <v>9213</v>
      </c>
      <c r="I834" s="467">
        <v>476.8</v>
      </c>
      <c r="J834" s="467">
        <v>476.8</v>
      </c>
      <c r="K834" s="467">
        <v>476.8</v>
      </c>
      <c r="L834" s="321" t="s">
        <v>9250</v>
      </c>
      <c r="M834" s="321"/>
      <c r="N834" s="464" t="s">
        <v>3924</v>
      </c>
      <c r="O834" s="464"/>
      <c r="P834" s="321"/>
      <c r="Q834" s="468">
        <v>2025</v>
      </c>
      <c r="R834" s="468">
        <v>2025</v>
      </c>
      <c r="S834" s="321"/>
      <c r="T834" s="321"/>
      <c r="U834" s="321" t="s">
        <v>9215</v>
      </c>
      <c r="V834" s="321"/>
      <c r="W834" s="464"/>
      <c r="X834" s="466" t="s">
        <v>182</v>
      </c>
      <c r="Y834" s="466" t="s">
        <v>202</v>
      </c>
      <c r="Z834" s="466" t="s">
        <v>240</v>
      </c>
      <c r="AA834" s="103"/>
      <c r="AB834" s="103"/>
    </row>
    <row r="835" spans="1:28" ht="63.75">
      <c r="A835" s="321"/>
      <c r="B835" s="321"/>
      <c r="C835" s="321"/>
      <c r="D835" s="321" t="s">
        <v>9210</v>
      </c>
      <c r="E835" s="321" t="s">
        <v>9251</v>
      </c>
      <c r="F835" s="321"/>
      <c r="G835" s="321" t="s">
        <v>9212</v>
      </c>
      <c r="H835" s="533" t="s">
        <v>9213</v>
      </c>
      <c r="I835" s="467">
        <v>48.8</v>
      </c>
      <c r="J835" s="467">
        <v>48.8</v>
      </c>
      <c r="K835" s="467">
        <v>48.8</v>
      </c>
      <c r="L835" s="321" t="s">
        <v>9252</v>
      </c>
      <c r="M835" s="321"/>
      <c r="N835" s="464" t="s">
        <v>3924</v>
      </c>
      <c r="O835" s="464"/>
      <c r="P835" s="321"/>
      <c r="Q835" s="468">
        <v>2025</v>
      </c>
      <c r="R835" s="468">
        <v>2025</v>
      </c>
      <c r="S835" s="321"/>
      <c r="T835" s="321"/>
      <c r="U835" s="321" t="s">
        <v>9215</v>
      </c>
      <c r="V835" s="321"/>
      <c r="W835" s="464"/>
      <c r="X835" s="466" t="s">
        <v>182</v>
      </c>
      <c r="Y835" s="466" t="s">
        <v>202</v>
      </c>
      <c r="Z835" s="466" t="s">
        <v>240</v>
      </c>
      <c r="AA835" s="103"/>
      <c r="AB835" s="103"/>
    </row>
    <row r="836" spans="1:28" ht="63.75">
      <c r="A836" s="321"/>
      <c r="B836" s="321"/>
      <c r="C836" s="321"/>
      <c r="D836" s="321" t="s">
        <v>9210</v>
      </c>
      <c r="E836" s="321" t="s">
        <v>9253</v>
      </c>
      <c r="F836" s="321"/>
      <c r="G836" s="321" t="s">
        <v>9212</v>
      </c>
      <c r="H836" s="533" t="s">
        <v>9213</v>
      </c>
      <c r="I836" s="467">
        <v>252.8</v>
      </c>
      <c r="J836" s="467">
        <v>252.8</v>
      </c>
      <c r="K836" s="467">
        <v>252.8</v>
      </c>
      <c r="L836" s="321" t="s">
        <v>9254</v>
      </c>
      <c r="M836" s="321"/>
      <c r="N836" s="464" t="s">
        <v>3924</v>
      </c>
      <c r="O836" s="464"/>
      <c r="P836" s="321"/>
      <c r="Q836" s="468">
        <v>2025</v>
      </c>
      <c r="R836" s="468">
        <v>2025</v>
      </c>
      <c r="S836" s="321"/>
      <c r="T836" s="321"/>
      <c r="U836" s="321" t="s">
        <v>9215</v>
      </c>
      <c r="V836" s="321"/>
      <c r="W836" s="464"/>
      <c r="X836" s="466" t="s">
        <v>182</v>
      </c>
      <c r="Y836" s="466" t="s">
        <v>202</v>
      </c>
      <c r="Z836" s="466" t="s">
        <v>240</v>
      </c>
      <c r="AA836" s="103"/>
      <c r="AB836" s="103"/>
    </row>
    <row r="837" spans="1:28" ht="63.75">
      <c r="A837" s="321"/>
      <c r="B837" s="321"/>
      <c r="C837" s="321"/>
      <c r="D837" s="321" t="s">
        <v>9210</v>
      </c>
      <c r="E837" s="321" t="s">
        <v>9255</v>
      </c>
      <c r="F837" s="321"/>
      <c r="G837" s="321" t="s">
        <v>9212</v>
      </c>
      <c r="H837" s="533" t="s">
        <v>9213</v>
      </c>
      <c r="I837" s="467">
        <v>252.8</v>
      </c>
      <c r="J837" s="467">
        <v>252.8</v>
      </c>
      <c r="K837" s="467">
        <v>252.8</v>
      </c>
      <c r="L837" s="321" t="s">
        <v>9256</v>
      </c>
      <c r="M837" s="321"/>
      <c r="N837" s="464" t="s">
        <v>3924</v>
      </c>
      <c r="O837" s="464"/>
      <c r="P837" s="321"/>
      <c r="Q837" s="468">
        <v>2025</v>
      </c>
      <c r="R837" s="468">
        <v>2025</v>
      </c>
      <c r="S837" s="321"/>
      <c r="T837" s="321"/>
      <c r="U837" s="321" t="s">
        <v>9215</v>
      </c>
      <c r="V837" s="321"/>
      <c r="W837" s="464"/>
      <c r="X837" s="466" t="s">
        <v>182</v>
      </c>
      <c r="Y837" s="466" t="s">
        <v>202</v>
      </c>
      <c r="Z837" s="466" t="s">
        <v>240</v>
      </c>
      <c r="AA837" s="103"/>
      <c r="AB837" s="103"/>
    </row>
    <row r="838" spans="1:28" ht="63.75">
      <c r="A838" s="321"/>
      <c r="B838" s="321"/>
      <c r="C838" s="321"/>
      <c r="D838" s="321" t="s">
        <v>9210</v>
      </c>
      <c r="E838" s="321" t="s">
        <v>9219</v>
      </c>
      <c r="F838" s="321"/>
      <c r="G838" s="321" t="s">
        <v>9212</v>
      </c>
      <c r="H838" s="533" t="s">
        <v>9213</v>
      </c>
      <c r="I838" s="467">
        <v>474.6</v>
      </c>
      <c r="J838" s="467">
        <v>474.6</v>
      </c>
      <c r="K838" s="467">
        <v>474.6</v>
      </c>
      <c r="L838" s="321" t="s">
        <v>9257</v>
      </c>
      <c r="M838" s="321"/>
      <c r="N838" s="464" t="s">
        <v>3924</v>
      </c>
      <c r="O838" s="464"/>
      <c r="P838" s="321"/>
      <c r="Q838" s="468">
        <v>2025</v>
      </c>
      <c r="R838" s="468">
        <v>2025</v>
      </c>
      <c r="S838" s="321"/>
      <c r="T838" s="321"/>
      <c r="U838" s="321" t="s">
        <v>9215</v>
      </c>
      <c r="V838" s="321"/>
      <c r="W838" s="464"/>
      <c r="X838" s="466" t="s">
        <v>182</v>
      </c>
      <c r="Y838" s="466" t="s">
        <v>202</v>
      </c>
      <c r="Z838" s="466" t="s">
        <v>240</v>
      </c>
      <c r="AA838" s="103"/>
      <c r="AB838" s="103"/>
    </row>
    <row r="839" spans="1:28" ht="63.75">
      <c r="A839" s="321"/>
      <c r="B839" s="321"/>
      <c r="C839" s="321"/>
      <c r="D839" s="321" t="s">
        <v>9210</v>
      </c>
      <c r="E839" s="321" t="s">
        <v>9258</v>
      </c>
      <c r="F839" s="321"/>
      <c r="G839" s="321" t="s">
        <v>9212</v>
      </c>
      <c r="H839" s="533" t="s">
        <v>9213</v>
      </c>
      <c r="I839" s="467">
        <v>225.6</v>
      </c>
      <c r="J839" s="467">
        <v>225.6</v>
      </c>
      <c r="K839" s="467">
        <v>225.6</v>
      </c>
      <c r="L839" s="321" t="s">
        <v>9259</v>
      </c>
      <c r="M839" s="321"/>
      <c r="N839" s="464" t="s">
        <v>3924</v>
      </c>
      <c r="O839" s="464"/>
      <c r="P839" s="321"/>
      <c r="Q839" s="468">
        <v>2025</v>
      </c>
      <c r="R839" s="468">
        <v>2025</v>
      </c>
      <c r="S839" s="321"/>
      <c r="T839" s="321"/>
      <c r="U839" s="321" t="s">
        <v>9215</v>
      </c>
      <c r="V839" s="321"/>
      <c r="W839" s="464"/>
      <c r="X839" s="466" t="s">
        <v>182</v>
      </c>
      <c r="Y839" s="466" t="s">
        <v>202</v>
      </c>
      <c r="Z839" s="466" t="s">
        <v>240</v>
      </c>
      <c r="AA839" s="103"/>
      <c r="AB839" s="103"/>
    </row>
    <row r="840" spans="1:28" ht="63.75">
      <c r="A840" s="321"/>
      <c r="B840" s="321"/>
      <c r="C840" s="321"/>
      <c r="D840" s="321" t="s">
        <v>9210</v>
      </c>
      <c r="E840" s="321" t="s">
        <v>9260</v>
      </c>
      <c r="F840" s="321"/>
      <c r="G840" s="321" t="s">
        <v>9212</v>
      </c>
      <c r="H840" s="533" t="s">
        <v>9213</v>
      </c>
      <c r="I840" s="467">
        <v>217.2</v>
      </c>
      <c r="J840" s="467">
        <v>217.2</v>
      </c>
      <c r="K840" s="467">
        <v>217.2</v>
      </c>
      <c r="L840" s="321" t="s">
        <v>9261</v>
      </c>
      <c r="M840" s="321"/>
      <c r="N840" s="464" t="s">
        <v>3924</v>
      </c>
      <c r="O840" s="464"/>
      <c r="P840" s="321"/>
      <c r="Q840" s="468">
        <v>2025</v>
      </c>
      <c r="R840" s="468">
        <v>2025</v>
      </c>
      <c r="S840" s="321"/>
      <c r="T840" s="321"/>
      <c r="U840" s="321" t="s">
        <v>9215</v>
      </c>
      <c r="V840" s="321"/>
      <c r="W840" s="464"/>
      <c r="X840" s="466" t="s">
        <v>182</v>
      </c>
      <c r="Y840" s="466" t="s">
        <v>202</v>
      </c>
      <c r="Z840" s="466" t="s">
        <v>240</v>
      </c>
      <c r="AA840" s="103"/>
      <c r="AB840" s="103"/>
    </row>
    <row r="841" spans="1:28" ht="63.75">
      <c r="A841" s="321"/>
      <c r="B841" s="321"/>
      <c r="C841" s="321"/>
      <c r="D841" s="321" t="s">
        <v>9210</v>
      </c>
      <c r="E841" s="321" t="s">
        <v>9219</v>
      </c>
      <c r="F841" s="321"/>
      <c r="G841" s="321" t="s">
        <v>9212</v>
      </c>
      <c r="H841" s="533" t="s">
        <v>9213</v>
      </c>
      <c r="I841" s="467">
        <v>126.4</v>
      </c>
      <c r="J841" s="467">
        <v>126.4</v>
      </c>
      <c r="K841" s="467">
        <v>126.4</v>
      </c>
      <c r="L841" s="321" t="s">
        <v>9262</v>
      </c>
      <c r="M841" s="321"/>
      <c r="N841" s="464" t="s">
        <v>3924</v>
      </c>
      <c r="O841" s="464"/>
      <c r="P841" s="321"/>
      <c r="Q841" s="468">
        <v>2025</v>
      </c>
      <c r="R841" s="468">
        <v>2025</v>
      </c>
      <c r="S841" s="321"/>
      <c r="T841" s="321"/>
      <c r="U841" s="321" t="s">
        <v>9215</v>
      </c>
      <c r="V841" s="321"/>
      <c r="W841" s="464"/>
      <c r="X841" s="466" t="s">
        <v>182</v>
      </c>
      <c r="Y841" s="466" t="s">
        <v>202</v>
      </c>
      <c r="Z841" s="466" t="s">
        <v>240</v>
      </c>
      <c r="AA841" s="103"/>
      <c r="AB841" s="103"/>
    </row>
    <row r="842" spans="1:28" ht="63.75">
      <c r="A842" s="321"/>
      <c r="B842" s="321"/>
      <c r="C842" s="321"/>
      <c r="D842" s="321" t="s">
        <v>9210</v>
      </c>
      <c r="E842" s="321" t="s">
        <v>9219</v>
      </c>
      <c r="F842" s="321"/>
      <c r="G842" s="321" t="s">
        <v>9212</v>
      </c>
      <c r="H842" s="533" t="s">
        <v>9213</v>
      </c>
      <c r="I842" s="467">
        <v>877.7</v>
      </c>
      <c r="J842" s="467">
        <v>877.7</v>
      </c>
      <c r="K842" s="467">
        <v>877.7</v>
      </c>
      <c r="L842" s="321" t="s">
        <v>9263</v>
      </c>
      <c r="M842" s="321"/>
      <c r="N842" s="464" t="s">
        <v>3924</v>
      </c>
      <c r="O842" s="464"/>
      <c r="P842" s="321"/>
      <c r="Q842" s="468">
        <v>2025</v>
      </c>
      <c r="R842" s="468">
        <v>2025</v>
      </c>
      <c r="S842" s="321"/>
      <c r="T842" s="321"/>
      <c r="U842" s="321" t="s">
        <v>9215</v>
      </c>
      <c r="V842" s="321"/>
      <c r="W842" s="464"/>
      <c r="X842" s="466" t="s">
        <v>182</v>
      </c>
      <c r="Y842" s="466" t="s">
        <v>202</v>
      </c>
      <c r="Z842" s="466" t="s">
        <v>240</v>
      </c>
      <c r="AA842" s="103"/>
      <c r="AB842" s="103"/>
    </row>
    <row r="843" spans="1:28" ht="63.75">
      <c r="A843" s="321"/>
      <c r="B843" s="321"/>
      <c r="C843" s="321"/>
      <c r="D843" s="321" t="s">
        <v>9210</v>
      </c>
      <c r="E843" s="321" t="s">
        <v>9219</v>
      </c>
      <c r="F843" s="321"/>
      <c r="G843" s="321" t="s">
        <v>9212</v>
      </c>
      <c r="H843" s="533" t="s">
        <v>9213</v>
      </c>
      <c r="I843" s="467">
        <v>126.4</v>
      </c>
      <c r="J843" s="467">
        <v>126.4</v>
      </c>
      <c r="K843" s="467">
        <v>126.4</v>
      </c>
      <c r="L843" s="321" t="s">
        <v>9220</v>
      </c>
      <c r="M843" s="321"/>
      <c r="N843" s="464" t="s">
        <v>3924</v>
      </c>
      <c r="O843" s="464"/>
      <c r="P843" s="321"/>
      <c r="Q843" s="468">
        <v>2025</v>
      </c>
      <c r="R843" s="468">
        <v>2025</v>
      </c>
      <c r="S843" s="321"/>
      <c r="T843" s="321"/>
      <c r="U843" s="321" t="s">
        <v>9215</v>
      </c>
      <c r="V843" s="321"/>
      <c r="W843" s="464"/>
      <c r="X843" s="466" t="s">
        <v>182</v>
      </c>
      <c r="Y843" s="466" t="s">
        <v>202</v>
      </c>
      <c r="Z843" s="466" t="s">
        <v>240</v>
      </c>
      <c r="AA843" s="103"/>
      <c r="AB843" s="103"/>
    </row>
    <row r="844" spans="1:28" ht="63.75">
      <c r="A844" s="321"/>
      <c r="B844" s="321"/>
      <c r="C844" s="321"/>
      <c r="D844" s="321" t="s">
        <v>9210</v>
      </c>
      <c r="E844" s="321" t="s">
        <v>9219</v>
      </c>
      <c r="F844" s="321"/>
      <c r="G844" s="321" t="s">
        <v>9212</v>
      </c>
      <c r="H844" s="533" t="s">
        <v>9213</v>
      </c>
      <c r="I844" s="467">
        <v>264.7</v>
      </c>
      <c r="J844" s="467">
        <v>264.7</v>
      </c>
      <c r="K844" s="467">
        <v>264.7</v>
      </c>
      <c r="L844" s="321" t="s">
        <v>9264</v>
      </c>
      <c r="M844" s="321"/>
      <c r="N844" s="464" t="s">
        <v>3924</v>
      </c>
      <c r="O844" s="464"/>
      <c r="P844" s="321"/>
      <c r="Q844" s="468">
        <v>2025</v>
      </c>
      <c r="R844" s="468">
        <v>2025</v>
      </c>
      <c r="S844" s="321"/>
      <c r="T844" s="321"/>
      <c r="U844" s="321" t="s">
        <v>9215</v>
      </c>
      <c r="V844" s="321"/>
      <c r="W844" s="464"/>
      <c r="X844" s="466" t="s">
        <v>182</v>
      </c>
      <c r="Y844" s="466" t="s">
        <v>202</v>
      </c>
      <c r="Z844" s="466" t="s">
        <v>240</v>
      </c>
      <c r="AA844" s="103"/>
      <c r="AB844" s="103"/>
    </row>
    <row r="845" spans="1:28" ht="63.75">
      <c r="A845" s="321"/>
      <c r="B845" s="321"/>
      <c r="C845" s="321"/>
      <c r="D845" s="321" t="s">
        <v>9210</v>
      </c>
      <c r="E845" s="321" t="s">
        <v>9265</v>
      </c>
      <c r="F845" s="321"/>
      <c r="G845" s="321" t="s">
        <v>9212</v>
      </c>
      <c r="H845" s="533" t="s">
        <v>9213</v>
      </c>
      <c r="I845" s="467">
        <v>579.6</v>
      </c>
      <c r="J845" s="467">
        <v>579.6</v>
      </c>
      <c r="K845" s="467">
        <v>579.6</v>
      </c>
      <c r="L845" s="321" t="s">
        <v>9266</v>
      </c>
      <c r="M845" s="321"/>
      <c r="N845" s="464" t="s">
        <v>3924</v>
      </c>
      <c r="O845" s="464"/>
      <c r="P845" s="321"/>
      <c r="Q845" s="468">
        <v>2025</v>
      </c>
      <c r="R845" s="468">
        <v>2025</v>
      </c>
      <c r="S845" s="321"/>
      <c r="T845" s="321"/>
      <c r="U845" s="321" t="s">
        <v>9215</v>
      </c>
      <c r="V845" s="321"/>
      <c r="W845" s="464"/>
      <c r="X845" s="466" t="s">
        <v>182</v>
      </c>
      <c r="Y845" s="466" t="s">
        <v>202</v>
      </c>
      <c r="Z845" s="466" t="s">
        <v>240</v>
      </c>
      <c r="AA845" s="103"/>
      <c r="AB845" s="103"/>
    </row>
    <row r="846" spans="1:28" ht="63.75">
      <c r="A846" s="321"/>
      <c r="B846" s="321"/>
      <c r="C846" s="321"/>
      <c r="D846" s="321" t="s">
        <v>9210</v>
      </c>
      <c r="E846" s="321" t="s">
        <v>9219</v>
      </c>
      <c r="F846" s="321"/>
      <c r="G846" s="321" t="s">
        <v>9212</v>
      </c>
      <c r="H846" s="533" t="s">
        <v>9213</v>
      </c>
      <c r="I846" s="467">
        <v>26</v>
      </c>
      <c r="J846" s="467">
        <v>26</v>
      </c>
      <c r="K846" s="467">
        <v>26</v>
      </c>
      <c r="L846" s="321" t="s">
        <v>9267</v>
      </c>
      <c r="M846" s="321"/>
      <c r="N846" s="464" t="s">
        <v>3924</v>
      </c>
      <c r="O846" s="464"/>
      <c r="P846" s="321"/>
      <c r="Q846" s="468">
        <v>2025</v>
      </c>
      <c r="R846" s="468">
        <v>2025</v>
      </c>
      <c r="S846" s="321"/>
      <c r="T846" s="321"/>
      <c r="U846" s="321" t="s">
        <v>9215</v>
      </c>
      <c r="V846" s="321"/>
      <c r="W846" s="464"/>
      <c r="X846" s="466" t="s">
        <v>182</v>
      </c>
      <c r="Y846" s="466" t="s">
        <v>202</v>
      </c>
      <c r="Z846" s="466" t="s">
        <v>240</v>
      </c>
      <c r="AA846" s="103"/>
      <c r="AB846" s="103"/>
    </row>
    <row r="847" spans="1:28" ht="63.75">
      <c r="A847" s="321"/>
      <c r="B847" s="321"/>
      <c r="C847" s="321"/>
      <c r="D847" s="321" t="s">
        <v>9210</v>
      </c>
      <c r="E847" s="321" t="s">
        <v>9268</v>
      </c>
      <c r="F847" s="321"/>
      <c r="G847" s="321" t="s">
        <v>9212</v>
      </c>
      <c r="H847" s="533" t="s">
        <v>9213</v>
      </c>
      <c r="I847" s="467">
        <v>7832</v>
      </c>
      <c r="J847" s="467">
        <v>7832</v>
      </c>
      <c r="K847" s="467">
        <v>7832</v>
      </c>
      <c r="L847" s="321" t="s">
        <v>9222</v>
      </c>
      <c r="M847" s="321"/>
      <c r="N847" s="464" t="s">
        <v>3924</v>
      </c>
      <c r="O847" s="464"/>
      <c r="P847" s="321"/>
      <c r="Q847" s="468">
        <v>2025</v>
      </c>
      <c r="R847" s="468">
        <v>2025</v>
      </c>
      <c r="S847" s="321"/>
      <c r="T847" s="321"/>
      <c r="U847" s="321" t="s">
        <v>9215</v>
      </c>
      <c r="V847" s="321"/>
      <c r="W847" s="464"/>
      <c r="X847" s="466" t="s">
        <v>182</v>
      </c>
      <c r="Y847" s="466" t="s">
        <v>202</v>
      </c>
      <c r="Z847" s="466" t="s">
        <v>240</v>
      </c>
      <c r="AA847" s="103"/>
      <c r="AB847" s="103"/>
    </row>
    <row r="848" spans="1:28" ht="63.75">
      <c r="A848" s="321"/>
      <c r="B848" s="321"/>
      <c r="C848" s="321"/>
      <c r="D848" s="321" t="s">
        <v>9210</v>
      </c>
      <c r="E848" s="321" t="s">
        <v>9269</v>
      </c>
      <c r="F848" s="321"/>
      <c r="G848" s="321" t="s">
        <v>9212</v>
      </c>
      <c r="H848" s="533" t="s">
        <v>9213</v>
      </c>
      <c r="I848" s="467">
        <v>12</v>
      </c>
      <c r="J848" s="467">
        <v>12</v>
      </c>
      <c r="K848" s="467">
        <v>12</v>
      </c>
      <c r="L848" s="321" t="s">
        <v>9270</v>
      </c>
      <c r="M848" s="321"/>
      <c r="N848" s="464" t="s">
        <v>3924</v>
      </c>
      <c r="O848" s="464"/>
      <c r="P848" s="321"/>
      <c r="Q848" s="468">
        <v>2025</v>
      </c>
      <c r="R848" s="468">
        <v>2025</v>
      </c>
      <c r="S848" s="321"/>
      <c r="T848" s="321"/>
      <c r="U848" s="321" t="s">
        <v>9215</v>
      </c>
      <c r="V848" s="321"/>
      <c r="W848" s="464"/>
      <c r="X848" s="466" t="s">
        <v>182</v>
      </c>
      <c r="Y848" s="466" t="s">
        <v>202</v>
      </c>
      <c r="Z848" s="466" t="s">
        <v>240</v>
      </c>
      <c r="AA848" s="103"/>
      <c r="AB848" s="103"/>
    </row>
    <row r="849" spans="1:28" ht="63.75">
      <c r="A849" s="321"/>
      <c r="B849" s="321"/>
      <c r="C849" s="321"/>
      <c r="D849" s="321" t="s">
        <v>9210</v>
      </c>
      <c r="E849" s="321" t="s">
        <v>9271</v>
      </c>
      <c r="F849" s="321"/>
      <c r="G849" s="321" t="s">
        <v>9212</v>
      </c>
      <c r="H849" s="533" t="s">
        <v>9213</v>
      </c>
      <c r="I849" s="467">
        <v>231.2</v>
      </c>
      <c r="J849" s="467">
        <v>231.2</v>
      </c>
      <c r="K849" s="467">
        <v>231.2</v>
      </c>
      <c r="L849" s="321" t="s">
        <v>9272</v>
      </c>
      <c r="M849" s="321"/>
      <c r="N849" s="464" t="s">
        <v>3924</v>
      </c>
      <c r="O849" s="464"/>
      <c r="P849" s="321"/>
      <c r="Q849" s="468">
        <v>2025</v>
      </c>
      <c r="R849" s="468">
        <v>2025</v>
      </c>
      <c r="S849" s="321"/>
      <c r="T849" s="321"/>
      <c r="U849" s="321" t="s">
        <v>9215</v>
      </c>
      <c r="V849" s="321"/>
      <c r="W849" s="464"/>
      <c r="X849" s="466" t="s">
        <v>182</v>
      </c>
      <c r="Y849" s="466" t="s">
        <v>202</v>
      </c>
      <c r="Z849" s="466" t="s">
        <v>240</v>
      </c>
      <c r="AA849" s="103"/>
      <c r="AB849" s="103"/>
    </row>
    <row r="850" spans="1:28" ht="63.75">
      <c r="A850" s="321"/>
      <c r="B850" s="321"/>
      <c r="C850" s="321"/>
      <c r="D850" s="321" t="s">
        <v>9210</v>
      </c>
      <c r="E850" s="321" t="s">
        <v>9273</v>
      </c>
      <c r="F850" s="321"/>
      <c r="G850" s="321" t="s">
        <v>9212</v>
      </c>
      <c r="H850" s="533" t="s">
        <v>9213</v>
      </c>
      <c r="I850" s="467">
        <v>165.6</v>
      </c>
      <c r="J850" s="467">
        <v>165.6</v>
      </c>
      <c r="K850" s="467">
        <v>165.6</v>
      </c>
      <c r="L850" s="321" t="s">
        <v>9274</v>
      </c>
      <c r="M850" s="321"/>
      <c r="N850" s="464" t="s">
        <v>3924</v>
      </c>
      <c r="O850" s="464"/>
      <c r="P850" s="321"/>
      <c r="Q850" s="468">
        <v>2025</v>
      </c>
      <c r="R850" s="468">
        <v>2025</v>
      </c>
      <c r="S850" s="321"/>
      <c r="T850" s="321"/>
      <c r="U850" s="321" t="s">
        <v>9215</v>
      </c>
      <c r="V850" s="321"/>
      <c r="W850" s="464"/>
      <c r="X850" s="469" t="s">
        <v>182</v>
      </c>
      <c r="Y850" s="466" t="s">
        <v>202</v>
      </c>
      <c r="Z850" s="466" t="s">
        <v>240</v>
      </c>
      <c r="AA850" s="103"/>
      <c r="AB850" s="103"/>
    </row>
    <row r="851" spans="1:28" ht="395.25">
      <c r="A851" s="470"/>
      <c r="B851" s="470"/>
      <c r="C851" s="470"/>
      <c r="D851" s="470" t="s">
        <v>6054</v>
      </c>
      <c r="E851" s="471" t="s">
        <v>9275</v>
      </c>
      <c r="F851" s="471" t="s">
        <v>9276</v>
      </c>
      <c r="G851" s="472" t="s">
        <v>9277</v>
      </c>
      <c r="H851" s="533" t="s">
        <v>9213</v>
      </c>
      <c r="I851" s="467">
        <v>167750</v>
      </c>
      <c r="J851" s="467">
        <v>167750</v>
      </c>
      <c r="K851" s="467">
        <v>81079</v>
      </c>
      <c r="L851" s="470" t="s">
        <v>9278</v>
      </c>
      <c r="M851" s="471">
        <v>101086575</v>
      </c>
      <c r="N851" s="472"/>
      <c r="O851" s="472" t="s">
        <v>9156</v>
      </c>
      <c r="P851" s="470" t="s">
        <v>9279</v>
      </c>
      <c r="Q851" s="473">
        <v>45870</v>
      </c>
      <c r="R851" s="473">
        <v>47330</v>
      </c>
      <c r="S851" s="470" t="s">
        <v>9280</v>
      </c>
      <c r="T851" s="470" t="s">
        <v>9281</v>
      </c>
      <c r="U851" s="470" t="s">
        <v>9282</v>
      </c>
      <c r="V851" s="470" t="s">
        <v>9283</v>
      </c>
      <c r="W851" s="472"/>
      <c r="X851" s="469" t="s">
        <v>182</v>
      </c>
      <c r="Y851" s="469" t="s">
        <v>202</v>
      </c>
      <c r="Z851" s="469" t="s">
        <v>580</v>
      </c>
      <c r="AA851" s="103"/>
      <c r="AB851" s="103"/>
    </row>
    <row r="852" spans="1:28" ht="63.75">
      <c r="A852" s="321"/>
      <c r="B852" s="321"/>
      <c r="C852" s="321"/>
      <c r="D852" s="321" t="s">
        <v>3954</v>
      </c>
      <c r="E852" s="321" t="s">
        <v>9284</v>
      </c>
      <c r="F852" s="321" t="s">
        <v>9285</v>
      </c>
      <c r="G852" s="464" t="s">
        <v>9286</v>
      </c>
      <c r="H852" s="533" t="s">
        <v>9213</v>
      </c>
      <c r="I852" s="465">
        <v>245</v>
      </c>
      <c r="J852" s="465">
        <v>245</v>
      </c>
      <c r="K852" s="465">
        <v>245</v>
      </c>
      <c r="L852" s="321" t="s">
        <v>9287</v>
      </c>
      <c r="M852" s="321"/>
      <c r="N852" s="464" t="s">
        <v>3924</v>
      </c>
      <c r="O852" s="464" t="s">
        <v>9210</v>
      </c>
      <c r="P852" s="321"/>
      <c r="Q852" s="468">
        <v>2025</v>
      </c>
      <c r="R852" s="468">
        <v>2025</v>
      </c>
      <c r="S852" s="321"/>
      <c r="T852" s="321"/>
      <c r="U852" s="321" t="s">
        <v>9288</v>
      </c>
      <c r="V852" s="321"/>
      <c r="W852" s="464"/>
      <c r="X852" s="466" t="s">
        <v>182</v>
      </c>
      <c r="Y852" s="466" t="s">
        <v>202</v>
      </c>
      <c r="Z852" s="466" t="s">
        <v>649</v>
      </c>
      <c r="AA852" s="103"/>
      <c r="AB852" s="103"/>
    </row>
    <row r="853" spans="1:28" ht="63.75">
      <c r="A853" s="321"/>
      <c r="B853" s="321"/>
      <c r="C853" s="321"/>
      <c r="D853" s="321" t="s">
        <v>3954</v>
      </c>
      <c r="E853" s="321" t="s">
        <v>9289</v>
      </c>
      <c r="F853" s="321" t="s">
        <v>9290</v>
      </c>
      <c r="G853" s="464" t="s">
        <v>9286</v>
      </c>
      <c r="H853" s="533" t="s">
        <v>9213</v>
      </c>
      <c r="I853" s="465">
        <v>200</v>
      </c>
      <c r="J853" s="465">
        <v>200</v>
      </c>
      <c r="K853" s="465">
        <v>200</v>
      </c>
      <c r="L853" s="321" t="s">
        <v>9291</v>
      </c>
      <c r="M853" s="321"/>
      <c r="N853" s="464" t="s">
        <v>3924</v>
      </c>
      <c r="O853" s="464" t="s">
        <v>9210</v>
      </c>
      <c r="P853" s="321"/>
      <c r="Q853" s="468">
        <v>2025</v>
      </c>
      <c r="R853" s="468">
        <v>2025</v>
      </c>
      <c r="S853" s="321"/>
      <c r="T853" s="321"/>
      <c r="U853" s="321" t="s">
        <v>9292</v>
      </c>
      <c r="V853" s="321"/>
      <c r="W853" s="464"/>
      <c r="X853" s="466" t="s">
        <v>182</v>
      </c>
      <c r="Y853" s="466" t="s">
        <v>202</v>
      </c>
      <c r="Z853" s="466" t="s">
        <v>649</v>
      </c>
      <c r="AA853" s="103"/>
      <c r="AB853" s="103"/>
    </row>
    <row r="854" spans="1:28" ht="63.75">
      <c r="A854" s="321"/>
      <c r="B854" s="321"/>
      <c r="C854" s="321"/>
      <c r="D854" s="321" t="s">
        <v>3954</v>
      </c>
      <c r="E854" s="321" t="s">
        <v>9293</v>
      </c>
      <c r="F854" s="321" t="s">
        <v>9294</v>
      </c>
      <c r="G854" s="464" t="s">
        <v>9295</v>
      </c>
      <c r="H854" s="533" t="s">
        <v>9213</v>
      </c>
      <c r="I854" s="465">
        <v>16452</v>
      </c>
      <c r="J854" s="465">
        <v>16452</v>
      </c>
      <c r="K854" s="465">
        <v>5731.71</v>
      </c>
      <c r="L854" s="321" t="s">
        <v>9296</v>
      </c>
      <c r="M854" s="321" t="s">
        <v>9297</v>
      </c>
      <c r="N854" s="474" t="s">
        <v>9298</v>
      </c>
      <c r="O854" s="464" t="s">
        <v>9299</v>
      </c>
      <c r="P854" s="321"/>
      <c r="Q854" s="468">
        <v>2025</v>
      </c>
      <c r="R854" s="468">
        <v>2025</v>
      </c>
      <c r="S854" s="321"/>
      <c r="T854" s="321"/>
      <c r="U854" s="321" t="s">
        <v>9300</v>
      </c>
      <c r="V854" s="321"/>
      <c r="W854" s="464"/>
      <c r="X854" s="466" t="s">
        <v>182</v>
      </c>
      <c r="Y854" s="466" t="s">
        <v>202</v>
      </c>
      <c r="Z854" s="466" t="s">
        <v>649</v>
      </c>
      <c r="AA854" s="103"/>
      <c r="AB854" s="103"/>
    </row>
    <row r="855" spans="1:28" ht="63.75">
      <c r="A855" s="321"/>
      <c r="B855" s="321"/>
      <c r="C855" s="321"/>
      <c r="D855" s="321" t="s">
        <v>3954</v>
      </c>
      <c r="E855" s="321" t="s">
        <v>9301</v>
      </c>
      <c r="F855" s="321" t="s">
        <v>9302</v>
      </c>
      <c r="G855" s="464" t="s">
        <v>9286</v>
      </c>
      <c r="H855" s="533" t="s">
        <v>9213</v>
      </c>
      <c r="I855" s="465">
        <v>229.5</v>
      </c>
      <c r="J855" s="465">
        <v>229.5</v>
      </c>
      <c r="K855" s="465">
        <v>229.5</v>
      </c>
      <c r="L855" s="321" t="s">
        <v>9245</v>
      </c>
      <c r="M855" s="321"/>
      <c r="N855" s="464" t="s">
        <v>3924</v>
      </c>
      <c r="O855" s="464"/>
      <c r="P855" s="321"/>
      <c r="Q855" s="468">
        <v>2025</v>
      </c>
      <c r="R855" s="468">
        <v>2025</v>
      </c>
      <c r="S855" s="321"/>
      <c r="T855" s="321"/>
      <c r="U855" s="321" t="s">
        <v>9303</v>
      </c>
      <c r="V855" s="321"/>
      <c r="W855" s="464"/>
      <c r="X855" s="469" t="s">
        <v>182</v>
      </c>
      <c r="Y855" s="469" t="s">
        <v>202</v>
      </c>
      <c r="Z855" s="469" t="s">
        <v>649</v>
      </c>
      <c r="AA855" s="103"/>
      <c r="AB855" s="103"/>
    </row>
    <row r="856" spans="1:28" ht="63.75">
      <c r="A856" s="321"/>
      <c r="B856" s="321"/>
      <c r="C856" s="321"/>
      <c r="D856" s="321" t="s">
        <v>3954</v>
      </c>
      <c r="E856" s="321" t="s">
        <v>9304</v>
      </c>
      <c r="F856" s="321" t="s">
        <v>9305</v>
      </c>
      <c r="G856" s="464" t="s">
        <v>9286</v>
      </c>
      <c r="H856" s="533" t="s">
        <v>9213</v>
      </c>
      <c r="I856" s="465">
        <v>1873.17</v>
      </c>
      <c r="J856" s="465">
        <v>1873.17</v>
      </c>
      <c r="K856" s="465">
        <v>1873.17</v>
      </c>
      <c r="L856" s="321" t="s">
        <v>9306</v>
      </c>
      <c r="M856" s="321"/>
      <c r="N856" s="464" t="s">
        <v>3924</v>
      </c>
      <c r="O856" s="464" t="s">
        <v>9210</v>
      </c>
      <c r="P856" s="321"/>
      <c r="Q856" s="468">
        <v>2025</v>
      </c>
      <c r="R856" s="468">
        <v>2025</v>
      </c>
      <c r="S856" s="321"/>
      <c r="T856" s="321"/>
      <c r="U856" s="321" t="s">
        <v>9307</v>
      </c>
      <c r="V856" s="321"/>
      <c r="W856" s="464"/>
      <c r="X856" s="466" t="s">
        <v>182</v>
      </c>
      <c r="Y856" s="466" t="s">
        <v>202</v>
      </c>
      <c r="Z856" s="466" t="s">
        <v>649</v>
      </c>
      <c r="AA856" s="103"/>
      <c r="AB856" s="103"/>
    </row>
    <row r="857" spans="1:28" ht="76.5">
      <c r="A857" s="321"/>
      <c r="B857" s="321"/>
      <c r="C857" s="321"/>
      <c r="D857" s="321" t="s">
        <v>3652</v>
      </c>
      <c r="E857" s="475" t="s">
        <v>9308</v>
      </c>
      <c r="F857" s="321" t="s">
        <v>9309</v>
      </c>
      <c r="G857" s="476" t="s">
        <v>9295</v>
      </c>
      <c r="H857" s="533" t="s">
        <v>9213</v>
      </c>
      <c r="I857" s="465">
        <v>50072</v>
      </c>
      <c r="J857" s="465">
        <v>50072</v>
      </c>
      <c r="K857" s="465">
        <v>50072</v>
      </c>
      <c r="L857" s="475" t="s">
        <v>9310</v>
      </c>
      <c r="M857" s="321"/>
      <c r="N857" s="464"/>
      <c r="O857" s="476" t="s">
        <v>9311</v>
      </c>
      <c r="P857" s="321" t="s">
        <v>9312</v>
      </c>
      <c r="Q857" s="464">
        <v>2022</v>
      </c>
      <c r="R857" s="464">
        <v>2025</v>
      </c>
      <c r="S857" s="321"/>
      <c r="T857" s="321"/>
      <c r="U857" s="321" t="s">
        <v>9313</v>
      </c>
      <c r="V857" s="321"/>
      <c r="W857" s="464"/>
      <c r="X857" s="466" t="s">
        <v>182</v>
      </c>
      <c r="Y857" s="466" t="s">
        <v>202</v>
      </c>
      <c r="Z857" s="466" t="s">
        <v>649</v>
      </c>
      <c r="AA857" s="103"/>
      <c r="AB857" s="103"/>
    </row>
    <row r="858" spans="1:28" ht="63.75">
      <c r="A858" s="321"/>
      <c r="B858" s="321"/>
      <c r="C858" s="321"/>
      <c r="D858" s="321" t="s">
        <v>9314</v>
      </c>
      <c r="E858" s="321" t="s">
        <v>9315</v>
      </c>
      <c r="F858" s="321" t="s">
        <v>9316</v>
      </c>
      <c r="G858" s="321" t="s">
        <v>9317</v>
      </c>
      <c r="H858" s="533" t="s">
        <v>9213</v>
      </c>
      <c r="I858" s="467">
        <v>2439</v>
      </c>
      <c r="J858" s="467">
        <v>2439</v>
      </c>
      <c r="K858" s="467">
        <v>2439</v>
      </c>
      <c r="L858" s="321" t="s">
        <v>9318</v>
      </c>
      <c r="M858" s="321" t="s">
        <v>9319</v>
      </c>
      <c r="N858" s="464"/>
      <c r="O858" s="442" t="s">
        <v>9320</v>
      </c>
      <c r="P858" s="321"/>
      <c r="Q858" s="468">
        <v>2025</v>
      </c>
      <c r="R858" s="468">
        <v>2025</v>
      </c>
      <c r="S858" s="321" t="s">
        <v>9321</v>
      </c>
      <c r="T858" s="321" t="s">
        <v>9322</v>
      </c>
      <c r="U858" s="321"/>
      <c r="V858" s="321"/>
      <c r="W858" s="464"/>
      <c r="X858" s="466" t="s">
        <v>182</v>
      </c>
      <c r="Y858" s="466" t="s">
        <v>202</v>
      </c>
      <c r="Z858" s="466" t="s">
        <v>380</v>
      </c>
      <c r="AA858" s="103"/>
      <c r="AB858" s="103"/>
    </row>
    <row r="859" spans="1:28" ht="63.75">
      <c r="A859" s="321"/>
      <c r="B859" s="321"/>
      <c r="C859" s="321"/>
      <c r="D859" s="321" t="s">
        <v>9314</v>
      </c>
      <c r="E859" s="321" t="s">
        <v>9323</v>
      </c>
      <c r="F859" s="321" t="s">
        <v>9324</v>
      </c>
      <c r="G859" s="464" t="s">
        <v>9317</v>
      </c>
      <c r="H859" s="533" t="s">
        <v>9213</v>
      </c>
      <c r="I859" s="467">
        <v>3305.79</v>
      </c>
      <c r="J859" s="467">
        <v>3305.79</v>
      </c>
      <c r="K859" s="467">
        <v>3305.79</v>
      </c>
      <c r="L859" s="321" t="s">
        <v>9325</v>
      </c>
      <c r="M859" s="321" t="s">
        <v>9326</v>
      </c>
      <c r="N859" s="464"/>
      <c r="O859" s="442" t="s">
        <v>9320</v>
      </c>
      <c r="P859" s="321"/>
      <c r="Q859" s="468">
        <v>2025</v>
      </c>
      <c r="R859" s="468">
        <v>2025</v>
      </c>
      <c r="S859" s="321" t="s">
        <v>9327</v>
      </c>
      <c r="T859" s="321" t="s">
        <v>9328</v>
      </c>
      <c r="U859" s="321"/>
      <c r="V859" s="321"/>
      <c r="W859" s="464"/>
      <c r="X859" s="466" t="s">
        <v>182</v>
      </c>
      <c r="Y859" s="466" t="s">
        <v>202</v>
      </c>
      <c r="Z859" s="466" t="s">
        <v>380</v>
      </c>
      <c r="AA859" s="103"/>
      <c r="AB859" s="103"/>
    </row>
    <row r="860" spans="1:28" ht="63.75">
      <c r="A860" s="321"/>
      <c r="B860" s="321">
        <v>52510340</v>
      </c>
      <c r="C860" s="321"/>
      <c r="D860" s="321" t="s">
        <v>3926</v>
      </c>
      <c r="E860" s="321" t="s">
        <v>9329</v>
      </c>
      <c r="F860" s="321" t="s">
        <v>9330</v>
      </c>
      <c r="G860" s="464" t="s">
        <v>9331</v>
      </c>
      <c r="H860" s="533" t="s">
        <v>9213</v>
      </c>
      <c r="I860" s="465">
        <v>4000</v>
      </c>
      <c r="J860" s="465">
        <v>4000</v>
      </c>
      <c r="K860" s="477">
        <v>4000</v>
      </c>
      <c r="L860" s="321" t="s">
        <v>9332</v>
      </c>
      <c r="M860" s="321" t="s">
        <v>9333</v>
      </c>
      <c r="N860" s="464"/>
      <c r="O860" s="464" t="s">
        <v>9334</v>
      </c>
      <c r="P860" s="321" t="s">
        <v>9335</v>
      </c>
      <c r="Q860" s="468">
        <v>2025</v>
      </c>
      <c r="R860" s="468">
        <v>2026</v>
      </c>
      <c r="S860" s="321" t="s">
        <v>9336</v>
      </c>
      <c r="T860" s="321" t="s">
        <v>9337</v>
      </c>
      <c r="U860" s="321" t="s">
        <v>9338</v>
      </c>
      <c r="V860" s="321" t="s">
        <v>9339</v>
      </c>
      <c r="W860" s="464" t="s">
        <v>9340</v>
      </c>
      <c r="X860" s="478" t="s">
        <v>182</v>
      </c>
      <c r="Y860" s="478" t="s">
        <v>202</v>
      </c>
      <c r="Z860" s="478" t="s">
        <v>649</v>
      </c>
      <c r="AA860" s="103"/>
      <c r="AB860" s="103"/>
    </row>
    <row r="861" spans="1:28" ht="76.5">
      <c r="A861" s="321"/>
      <c r="B861" s="321">
        <v>52510356</v>
      </c>
      <c r="C861" s="321"/>
      <c r="D861" s="321" t="s">
        <v>3926</v>
      </c>
      <c r="E861" s="321" t="s">
        <v>9341</v>
      </c>
      <c r="F861" s="321" t="s">
        <v>9342</v>
      </c>
      <c r="G861" s="464" t="s">
        <v>9343</v>
      </c>
      <c r="H861" s="533" t="s">
        <v>9213</v>
      </c>
      <c r="I861" s="465">
        <v>4000</v>
      </c>
      <c r="J861" s="465">
        <v>4000</v>
      </c>
      <c r="K861" s="477">
        <v>4000</v>
      </c>
      <c r="L861" s="321" t="s">
        <v>9332</v>
      </c>
      <c r="M861" s="321" t="s">
        <v>9344</v>
      </c>
      <c r="N861" s="464"/>
      <c r="O861" s="464" t="s">
        <v>9334</v>
      </c>
      <c r="P861" s="321" t="s">
        <v>9345</v>
      </c>
      <c r="Q861" s="468">
        <v>2025</v>
      </c>
      <c r="R861" s="468">
        <v>2026</v>
      </c>
      <c r="S861" s="321" t="s">
        <v>9346</v>
      </c>
      <c r="T861" s="321" t="s">
        <v>9347</v>
      </c>
      <c r="U861" s="321" t="s">
        <v>9348</v>
      </c>
      <c r="V861" s="321" t="s">
        <v>9349</v>
      </c>
      <c r="W861" s="464" t="s">
        <v>9340</v>
      </c>
      <c r="X861" s="478" t="s">
        <v>182</v>
      </c>
      <c r="Y861" s="478" t="s">
        <v>202</v>
      </c>
      <c r="Z861" s="478" t="s">
        <v>649</v>
      </c>
      <c r="AA861" s="103"/>
      <c r="AB861" s="103"/>
    </row>
    <row r="862" spans="1:28" ht="63.75">
      <c r="A862" s="321"/>
      <c r="B862" s="321">
        <v>52510347</v>
      </c>
      <c r="C862" s="321"/>
      <c r="D862" s="321" t="s">
        <v>3926</v>
      </c>
      <c r="E862" s="321" t="s">
        <v>9350</v>
      </c>
      <c r="F862" s="321" t="s">
        <v>9351</v>
      </c>
      <c r="G862" s="464" t="s">
        <v>9352</v>
      </c>
      <c r="H862" s="533" t="s">
        <v>9213</v>
      </c>
      <c r="I862" s="465">
        <v>4000</v>
      </c>
      <c r="J862" s="465">
        <v>4000</v>
      </c>
      <c r="K862" s="477">
        <v>4000</v>
      </c>
      <c r="L862" s="321" t="s">
        <v>9332</v>
      </c>
      <c r="M862" s="321" t="s">
        <v>9353</v>
      </c>
      <c r="N862" s="464"/>
      <c r="O862" s="464" t="s">
        <v>9334</v>
      </c>
      <c r="P862" s="321" t="s">
        <v>9345</v>
      </c>
      <c r="Q862" s="468">
        <v>2025</v>
      </c>
      <c r="R862" s="468">
        <v>2026</v>
      </c>
      <c r="S862" s="321" t="s">
        <v>9354</v>
      </c>
      <c r="T862" s="321" t="s">
        <v>9355</v>
      </c>
      <c r="U862" s="321" t="s">
        <v>9356</v>
      </c>
      <c r="V862" s="321" t="s">
        <v>9357</v>
      </c>
      <c r="W862" s="464" t="s">
        <v>9358</v>
      </c>
      <c r="X862" s="478" t="s">
        <v>182</v>
      </c>
      <c r="Y862" s="478" t="s">
        <v>202</v>
      </c>
      <c r="Z862" s="478" t="s">
        <v>649</v>
      </c>
      <c r="AA862" s="103"/>
      <c r="AB862" s="103"/>
    </row>
    <row r="863" spans="1:28" ht="63.75">
      <c r="A863" s="321"/>
      <c r="B863" s="321"/>
      <c r="C863" s="321"/>
      <c r="D863" s="321" t="s">
        <v>9359</v>
      </c>
      <c r="E863" s="321" t="s">
        <v>9360</v>
      </c>
      <c r="F863" s="321" t="s">
        <v>9361</v>
      </c>
      <c r="G863" s="321" t="s">
        <v>9362</v>
      </c>
      <c r="H863" s="533" t="s">
        <v>9213</v>
      </c>
      <c r="I863" s="465">
        <v>2000</v>
      </c>
      <c r="J863" s="465">
        <v>2000</v>
      </c>
      <c r="K863" s="465">
        <v>2000</v>
      </c>
      <c r="L863" s="321" t="s">
        <v>9363</v>
      </c>
      <c r="M863" s="321" t="s">
        <v>9364</v>
      </c>
      <c r="N863" s="474" t="s">
        <v>9365</v>
      </c>
      <c r="O863" s="464" t="s">
        <v>9366</v>
      </c>
      <c r="P863" s="464" t="s">
        <v>9363</v>
      </c>
      <c r="Q863" s="464">
        <v>2024</v>
      </c>
      <c r="R863" s="464">
        <v>2025</v>
      </c>
      <c r="S863" s="321"/>
      <c r="T863" s="321"/>
      <c r="U863" s="321" t="s">
        <v>9367</v>
      </c>
      <c r="V863" s="334"/>
      <c r="W863" s="464"/>
      <c r="X863" s="466" t="s">
        <v>182</v>
      </c>
      <c r="Y863" s="466" t="s">
        <v>203</v>
      </c>
      <c r="Z863" s="466" t="s">
        <v>241</v>
      </c>
      <c r="AA863" s="103"/>
      <c r="AB863" s="103"/>
    </row>
    <row r="864" spans="1:28" ht="369.75">
      <c r="A864" s="321" t="s">
        <v>9368</v>
      </c>
      <c r="B864" s="321" t="s">
        <v>1281</v>
      </c>
      <c r="C864" s="321" t="s">
        <v>9369</v>
      </c>
      <c r="D864" s="321" t="s">
        <v>9359</v>
      </c>
      <c r="E864" s="321" t="s">
        <v>1280</v>
      </c>
      <c r="F864" s="321" t="s">
        <v>9370</v>
      </c>
      <c r="G864" s="464" t="s">
        <v>9371</v>
      </c>
      <c r="H864" s="533" t="s">
        <v>9213</v>
      </c>
      <c r="I864" s="465">
        <v>107305</v>
      </c>
      <c r="J864" s="465">
        <v>107305</v>
      </c>
      <c r="K864" s="465">
        <v>29249</v>
      </c>
      <c r="L864" s="321" t="s">
        <v>9372</v>
      </c>
      <c r="M864" s="321" t="s">
        <v>9373</v>
      </c>
      <c r="N864" s="479" t="s">
        <v>9374</v>
      </c>
      <c r="O864" s="464" t="s">
        <v>9375</v>
      </c>
      <c r="P864" s="464" t="s">
        <v>9372</v>
      </c>
      <c r="Q864" s="464">
        <v>2022</v>
      </c>
      <c r="R864" s="464">
        <v>2026</v>
      </c>
      <c r="S864" s="321"/>
      <c r="T864" s="321"/>
      <c r="U864" s="321" t="s">
        <v>9376</v>
      </c>
      <c r="V864" s="334"/>
      <c r="W864" s="464"/>
      <c r="X864" s="466" t="s">
        <v>182</v>
      </c>
      <c r="Y864" s="466" t="s">
        <v>203</v>
      </c>
      <c r="Z864" s="466" t="s">
        <v>278</v>
      </c>
      <c r="AA864" s="103"/>
      <c r="AB864" s="103"/>
    </row>
    <row r="865" spans="1:28" ht="127.5">
      <c r="A865" s="321" t="s">
        <v>9377</v>
      </c>
      <c r="B865" s="321" t="s">
        <v>9378</v>
      </c>
      <c r="C865" s="321" t="s">
        <v>9379</v>
      </c>
      <c r="D865" s="321" t="s">
        <v>9380</v>
      </c>
      <c r="E865" s="475" t="s">
        <v>9381</v>
      </c>
      <c r="F865" s="475" t="s">
        <v>9382</v>
      </c>
      <c r="G865" s="464" t="s">
        <v>9383</v>
      </c>
      <c r="H865" s="533" t="s">
        <v>9213</v>
      </c>
      <c r="I865" s="465">
        <v>32895</v>
      </c>
      <c r="J865" s="465">
        <v>32895</v>
      </c>
      <c r="K865" s="465">
        <v>13158</v>
      </c>
      <c r="L865" s="475" t="s">
        <v>9384</v>
      </c>
      <c r="M865" s="321" t="s">
        <v>9385</v>
      </c>
      <c r="N865" s="474" t="s">
        <v>9386</v>
      </c>
      <c r="O865" s="476" t="s">
        <v>9387</v>
      </c>
      <c r="P865" s="321"/>
      <c r="Q865" s="464">
        <v>2025</v>
      </c>
      <c r="R865" s="464">
        <v>2027</v>
      </c>
      <c r="S865" s="321"/>
      <c r="T865" s="321"/>
      <c r="U865" s="321" t="s">
        <v>9388</v>
      </c>
      <c r="V865" s="321" t="s">
        <v>9389</v>
      </c>
      <c r="W865" s="464" t="s">
        <v>9390</v>
      </c>
      <c r="X865" s="466" t="s">
        <v>182</v>
      </c>
      <c r="Y865" s="466" t="s">
        <v>203</v>
      </c>
      <c r="Z865" s="466" t="s">
        <v>241</v>
      </c>
      <c r="AA865" s="103"/>
      <c r="AB865" s="103"/>
    </row>
    <row r="866" spans="1:28" ht="63.75">
      <c r="A866" s="321"/>
      <c r="B866" s="321"/>
      <c r="C866" s="321"/>
      <c r="D866" s="321" t="s">
        <v>9359</v>
      </c>
      <c r="E866" s="321" t="s">
        <v>9391</v>
      </c>
      <c r="F866" s="321"/>
      <c r="G866" s="464" t="s">
        <v>9392</v>
      </c>
      <c r="H866" s="533" t="s">
        <v>9213</v>
      </c>
      <c r="I866" s="465">
        <v>813.01</v>
      </c>
      <c r="J866" s="465">
        <v>813.01</v>
      </c>
      <c r="K866" s="465">
        <v>813.01</v>
      </c>
      <c r="L866" s="321" t="s">
        <v>9393</v>
      </c>
      <c r="M866" s="321" t="s">
        <v>9394</v>
      </c>
      <c r="N866" s="464"/>
      <c r="O866" s="464"/>
      <c r="P866" s="464" t="s">
        <v>9393</v>
      </c>
      <c r="Q866" s="464">
        <v>2025</v>
      </c>
      <c r="R866" s="464">
        <v>2025</v>
      </c>
      <c r="S866" s="321"/>
      <c r="T866" s="321"/>
      <c r="U866" s="321"/>
      <c r="V866" s="321"/>
      <c r="W866" s="464"/>
      <c r="X866" s="466" t="s">
        <v>182</v>
      </c>
      <c r="Y866" s="466" t="s">
        <v>202</v>
      </c>
      <c r="Z866" s="466" t="s">
        <v>606</v>
      </c>
      <c r="AA866" s="103"/>
      <c r="AB866" s="103"/>
    </row>
    <row r="867" spans="1:28" ht="89.25">
      <c r="A867" s="321"/>
      <c r="B867" s="321"/>
      <c r="C867" s="321"/>
      <c r="D867" s="321" t="s">
        <v>9395</v>
      </c>
      <c r="E867" s="321" t="s">
        <v>9396</v>
      </c>
      <c r="F867" s="321" t="s">
        <v>9397</v>
      </c>
      <c r="G867" s="321" t="s">
        <v>9398</v>
      </c>
      <c r="H867" s="533" t="s">
        <v>9213</v>
      </c>
      <c r="I867" s="465">
        <v>2500</v>
      </c>
      <c r="J867" s="465">
        <v>2500</v>
      </c>
      <c r="K867" s="467">
        <v>2032.52</v>
      </c>
      <c r="L867" s="321" t="s">
        <v>9399</v>
      </c>
      <c r="M867" s="321" t="s">
        <v>9400</v>
      </c>
      <c r="N867" s="474" t="s">
        <v>9401</v>
      </c>
      <c r="O867" s="464" t="s">
        <v>9402</v>
      </c>
      <c r="P867" s="321" t="s">
        <v>9399</v>
      </c>
      <c r="Q867" s="480">
        <v>45658</v>
      </c>
      <c r="R867" s="480">
        <v>46022</v>
      </c>
      <c r="S867" s="321" t="s">
        <v>9403</v>
      </c>
      <c r="T867" s="321" t="s">
        <v>9404</v>
      </c>
      <c r="U867" s="321"/>
      <c r="V867" s="321"/>
      <c r="W867" s="464"/>
      <c r="X867" s="466" t="s">
        <v>182</v>
      </c>
      <c r="Y867" s="466" t="s">
        <v>202</v>
      </c>
      <c r="Z867" s="466" t="s">
        <v>622</v>
      </c>
      <c r="AA867" s="103"/>
      <c r="AB867" s="103"/>
    </row>
    <row r="868" spans="1:28" ht="76.5">
      <c r="A868" s="321"/>
      <c r="B868" s="321"/>
      <c r="C868" s="321"/>
      <c r="D868" s="321" t="s">
        <v>9405</v>
      </c>
      <c r="E868" s="321" t="s">
        <v>9406</v>
      </c>
      <c r="F868" s="321" t="s">
        <v>9407</v>
      </c>
      <c r="G868" s="321" t="s">
        <v>9398</v>
      </c>
      <c r="H868" s="533" t="s">
        <v>9213</v>
      </c>
      <c r="I868" s="465">
        <v>900</v>
      </c>
      <c r="J868" s="465">
        <v>900</v>
      </c>
      <c r="K868" s="467">
        <v>731.71</v>
      </c>
      <c r="L868" s="321" t="s">
        <v>9408</v>
      </c>
      <c r="M868" s="321" t="s">
        <v>9409</v>
      </c>
      <c r="N868" s="474" t="s">
        <v>9410</v>
      </c>
      <c r="O868" s="481" t="s">
        <v>9411</v>
      </c>
      <c r="P868" s="321" t="s">
        <v>9408</v>
      </c>
      <c r="Q868" s="480">
        <v>45717</v>
      </c>
      <c r="R868" s="480">
        <v>46022</v>
      </c>
      <c r="S868" s="321" t="s">
        <v>9412</v>
      </c>
      <c r="T868" s="321" t="s">
        <v>9413</v>
      </c>
      <c r="U868" s="321"/>
      <c r="V868" s="321"/>
      <c r="W868" s="464"/>
      <c r="X868" s="466" t="s">
        <v>182</v>
      </c>
      <c r="Y868" s="466" t="s">
        <v>202</v>
      </c>
      <c r="Z868" s="466" t="s">
        <v>622</v>
      </c>
      <c r="AA868" s="103"/>
      <c r="AB868" s="103"/>
    </row>
    <row r="869" spans="1:28" ht="153">
      <c r="A869" s="321"/>
      <c r="B869" s="321"/>
      <c r="C869" s="321"/>
      <c r="D869" s="321" t="s">
        <v>9405</v>
      </c>
      <c r="E869" s="321" t="s">
        <v>9414</v>
      </c>
      <c r="F869" s="321" t="s">
        <v>9415</v>
      </c>
      <c r="G869" s="321" t="s">
        <v>9416</v>
      </c>
      <c r="H869" s="533" t="s">
        <v>9213</v>
      </c>
      <c r="I869" s="465">
        <v>4200</v>
      </c>
      <c r="J869" s="465">
        <v>4200</v>
      </c>
      <c r="K869" s="465">
        <v>1428</v>
      </c>
      <c r="L869" s="321" t="s">
        <v>9223</v>
      </c>
      <c r="M869" s="321" t="s">
        <v>9417</v>
      </c>
      <c r="N869" s="474" t="s">
        <v>9418</v>
      </c>
      <c r="O869" s="464" t="s">
        <v>9210</v>
      </c>
      <c r="P869" s="321"/>
      <c r="Q869" s="480">
        <v>45363</v>
      </c>
      <c r="R869" s="480">
        <v>45688</v>
      </c>
      <c r="S869" s="321"/>
      <c r="T869" s="321"/>
      <c r="U869" s="321" t="s">
        <v>9419</v>
      </c>
      <c r="V869" s="321" t="s">
        <v>9420</v>
      </c>
      <c r="W869" s="464"/>
      <c r="X869" s="466" t="s">
        <v>182</v>
      </c>
      <c r="Y869" s="466" t="s">
        <v>202</v>
      </c>
      <c r="Z869" s="466" t="s">
        <v>622</v>
      </c>
      <c r="AA869" s="103"/>
      <c r="AB869" s="103"/>
    </row>
    <row r="870" spans="1:28" ht="89.25">
      <c r="A870" s="321" t="s">
        <v>9421</v>
      </c>
      <c r="B870" s="321">
        <v>52510014</v>
      </c>
      <c r="C870" s="321"/>
      <c r="D870" s="321" t="s">
        <v>3652</v>
      </c>
      <c r="E870" s="321" t="s">
        <v>9422</v>
      </c>
      <c r="F870" s="321" t="s">
        <v>9422</v>
      </c>
      <c r="G870" s="464" t="s">
        <v>9423</v>
      </c>
      <c r="H870" s="533" t="s">
        <v>9424</v>
      </c>
      <c r="I870" s="465">
        <v>4000</v>
      </c>
      <c r="J870" s="465">
        <v>4000</v>
      </c>
      <c r="K870" s="465">
        <v>4000</v>
      </c>
      <c r="L870" s="321" t="s">
        <v>9332</v>
      </c>
      <c r="M870" s="321">
        <v>52510014</v>
      </c>
      <c r="N870" s="464"/>
      <c r="O870" s="464" t="s">
        <v>9425</v>
      </c>
      <c r="P870" s="321"/>
      <c r="Q870" s="464">
        <v>2025</v>
      </c>
      <c r="R870" s="464">
        <v>2026</v>
      </c>
      <c r="S870" s="321"/>
      <c r="T870" s="321"/>
      <c r="U870" s="482" t="s">
        <v>9426</v>
      </c>
      <c r="V870" s="321"/>
      <c r="W870" s="464"/>
      <c r="X870" s="466" t="s">
        <v>182</v>
      </c>
      <c r="Y870" s="466" t="s">
        <v>202</v>
      </c>
      <c r="Z870" s="466" t="s">
        <v>614</v>
      </c>
      <c r="AA870" s="103"/>
      <c r="AB870" s="103"/>
    </row>
    <row r="871" spans="1:28" ht="89.25">
      <c r="A871" s="321" t="s">
        <v>9427</v>
      </c>
      <c r="B871" s="321" t="s">
        <v>9428</v>
      </c>
      <c r="C871" s="321"/>
      <c r="D871" s="321" t="s">
        <v>9429</v>
      </c>
      <c r="E871" s="321" t="s">
        <v>9430</v>
      </c>
      <c r="F871" s="321" t="s">
        <v>9431</v>
      </c>
      <c r="G871" s="464" t="s">
        <v>9423</v>
      </c>
      <c r="H871" s="533" t="s">
        <v>9424</v>
      </c>
      <c r="I871" s="465">
        <v>2400</v>
      </c>
      <c r="J871" s="465">
        <v>2400</v>
      </c>
      <c r="K871" s="465">
        <v>2400</v>
      </c>
      <c r="L871" s="321" t="s">
        <v>6701</v>
      </c>
      <c r="M871" s="321" t="s">
        <v>9428</v>
      </c>
      <c r="N871" s="464"/>
      <c r="O871" s="464" t="s">
        <v>9432</v>
      </c>
      <c r="P871" s="321"/>
      <c r="Q871" s="464">
        <v>2025</v>
      </c>
      <c r="R871" s="468">
        <v>2025</v>
      </c>
      <c r="S871" s="321"/>
      <c r="T871" s="321"/>
      <c r="U871" s="321" t="s">
        <v>9433</v>
      </c>
      <c r="V871" s="321"/>
      <c r="W871" s="464"/>
      <c r="X871" s="466" t="s">
        <v>182</v>
      </c>
      <c r="Y871" s="466" t="s">
        <v>202</v>
      </c>
      <c r="Z871" s="466" t="s">
        <v>614</v>
      </c>
      <c r="AA871" s="103"/>
      <c r="AB871" s="103"/>
    </row>
    <row r="872" spans="1:28" ht="89.25">
      <c r="A872" s="321" t="s">
        <v>9427</v>
      </c>
      <c r="B872" s="321"/>
      <c r="C872" s="321"/>
      <c r="D872" s="321" t="s">
        <v>9429</v>
      </c>
      <c r="E872" s="321" t="s">
        <v>9430</v>
      </c>
      <c r="F872" s="321" t="s">
        <v>9431</v>
      </c>
      <c r="G872" s="464" t="s">
        <v>9423</v>
      </c>
      <c r="H872" s="533" t="s">
        <v>9424</v>
      </c>
      <c r="I872" s="465">
        <v>878.05</v>
      </c>
      <c r="J872" s="465">
        <v>878.05</v>
      </c>
      <c r="K872" s="465">
        <v>878.05</v>
      </c>
      <c r="L872" s="321" t="s">
        <v>6701</v>
      </c>
      <c r="M872" s="321" t="s">
        <v>9428</v>
      </c>
      <c r="N872" s="464"/>
      <c r="O872" s="464" t="s">
        <v>9432</v>
      </c>
      <c r="P872" s="321"/>
      <c r="Q872" s="464">
        <v>2025</v>
      </c>
      <c r="R872" s="468">
        <v>2025</v>
      </c>
      <c r="S872" s="321"/>
      <c r="T872" s="321"/>
      <c r="U872" s="321" t="s">
        <v>9433</v>
      </c>
      <c r="V872" s="321"/>
      <c r="W872" s="464"/>
      <c r="X872" s="466" t="s">
        <v>182</v>
      </c>
      <c r="Y872" s="466" t="s">
        <v>202</v>
      </c>
      <c r="Z872" s="466" t="s">
        <v>614</v>
      </c>
      <c r="AA872" s="103"/>
      <c r="AB872" s="103"/>
    </row>
    <row r="873" spans="1:28" ht="89.25">
      <c r="A873" s="321" t="s">
        <v>9427</v>
      </c>
      <c r="B873" s="321"/>
      <c r="C873" s="321"/>
      <c r="D873" s="321" t="s">
        <v>9429</v>
      </c>
      <c r="E873" s="321" t="s">
        <v>9430</v>
      </c>
      <c r="F873" s="321" t="s">
        <v>9431</v>
      </c>
      <c r="G873" s="464" t="s">
        <v>9423</v>
      </c>
      <c r="H873" s="533" t="s">
        <v>9424</v>
      </c>
      <c r="I873" s="465">
        <v>1173.5999999999999</v>
      </c>
      <c r="J873" s="465">
        <v>1173.5999999999999</v>
      </c>
      <c r="K873" s="465">
        <v>1173.5999999999999</v>
      </c>
      <c r="L873" s="321" t="s">
        <v>6701</v>
      </c>
      <c r="M873" s="321" t="s">
        <v>9428</v>
      </c>
      <c r="N873" s="464"/>
      <c r="O873" s="464" t="s">
        <v>9432</v>
      </c>
      <c r="P873" s="321"/>
      <c r="Q873" s="464">
        <v>2025</v>
      </c>
      <c r="R873" s="468">
        <v>2025</v>
      </c>
      <c r="S873" s="321"/>
      <c r="T873" s="321"/>
      <c r="U873" s="321" t="s">
        <v>9433</v>
      </c>
      <c r="V873" s="321"/>
      <c r="W873" s="464"/>
      <c r="X873" s="466" t="s">
        <v>182</v>
      </c>
      <c r="Y873" s="466" t="s">
        <v>202</v>
      </c>
      <c r="Z873" s="466" t="s">
        <v>614</v>
      </c>
      <c r="AA873" s="103"/>
      <c r="AB873" s="103"/>
    </row>
    <row r="874" spans="1:28" ht="51">
      <c r="A874" s="321" t="s">
        <v>9427</v>
      </c>
      <c r="B874" s="321"/>
      <c r="C874" s="321"/>
      <c r="D874" s="321" t="s">
        <v>3652</v>
      </c>
      <c r="E874" s="321" t="s">
        <v>9434</v>
      </c>
      <c r="F874" s="321" t="s">
        <v>9435</v>
      </c>
      <c r="G874" s="464" t="s">
        <v>9436</v>
      </c>
      <c r="H874" s="533" t="s">
        <v>9424</v>
      </c>
      <c r="I874" s="465">
        <v>349.59</v>
      </c>
      <c r="J874" s="465">
        <v>349.59</v>
      </c>
      <c r="K874" s="465">
        <v>349.59</v>
      </c>
      <c r="L874" s="321" t="s">
        <v>9437</v>
      </c>
      <c r="M874" s="321" t="s">
        <v>9438</v>
      </c>
      <c r="N874" s="474" t="s">
        <v>9439</v>
      </c>
      <c r="O874" s="464" t="s">
        <v>9440</v>
      </c>
      <c r="P874" s="321"/>
      <c r="Q874" s="464">
        <v>2025</v>
      </c>
      <c r="R874" s="464">
        <v>2025</v>
      </c>
      <c r="S874" s="321"/>
      <c r="T874" s="321"/>
      <c r="U874" s="321" t="s">
        <v>9441</v>
      </c>
      <c r="V874" s="321"/>
      <c r="W874" s="464"/>
      <c r="X874" s="466" t="s">
        <v>182</v>
      </c>
      <c r="Y874" s="466" t="s">
        <v>202</v>
      </c>
      <c r="Z874" s="466" t="s">
        <v>614</v>
      </c>
      <c r="AA874" s="103"/>
      <c r="AB874" s="103"/>
    </row>
    <row r="875" spans="1:28" ht="140.25">
      <c r="A875" s="321"/>
      <c r="B875" s="321"/>
      <c r="C875" s="321"/>
      <c r="D875" s="321" t="s">
        <v>9442</v>
      </c>
      <c r="E875" s="321" t="s">
        <v>9443</v>
      </c>
      <c r="F875" s="321" t="s">
        <v>9444</v>
      </c>
      <c r="G875" s="464" t="s">
        <v>9445</v>
      </c>
      <c r="H875" s="533" t="s">
        <v>9424</v>
      </c>
      <c r="I875" s="465">
        <v>250</v>
      </c>
      <c r="J875" s="465">
        <v>250</v>
      </c>
      <c r="K875" s="465">
        <v>250</v>
      </c>
      <c r="L875" s="321" t="s">
        <v>9446</v>
      </c>
      <c r="M875" s="321" t="s">
        <v>9447</v>
      </c>
      <c r="N875" s="474" t="s">
        <v>9448</v>
      </c>
      <c r="O875" s="464" t="s">
        <v>9449</v>
      </c>
      <c r="P875" s="321"/>
      <c r="Q875" s="464">
        <v>2025</v>
      </c>
      <c r="R875" s="464">
        <v>2025</v>
      </c>
      <c r="S875" s="321"/>
      <c r="T875" s="321"/>
      <c r="U875" s="321" t="s">
        <v>9450</v>
      </c>
      <c r="V875" s="321"/>
      <c r="W875" s="464"/>
      <c r="X875" s="466" t="s">
        <v>182</v>
      </c>
      <c r="Y875" s="466" t="s">
        <v>202</v>
      </c>
      <c r="Z875" s="466" t="s">
        <v>614</v>
      </c>
      <c r="AA875" s="103"/>
      <c r="AB875" s="103"/>
    </row>
    <row r="876" spans="1:28" ht="140.25">
      <c r="A876" s="321"/>
      <c r="B876" s="321"/>
      <c r="C876" s="321"/>
      <c r="D876" s="321" t="s">
        <v>9442</v>
      </c>
      <c r="E876" s="321" t="s">
        <v>9443</v>
      </c>
      <c r="F876" s="321" t="s">
        <v>9444</v>
      </c>
      <c r="G876" s="464" t="s">
        <v>9445</v>
      </c>
      <c r="H876" s="533" t="s">
        <v>9424</v>
      </c>
      <c r="I876" s="465">
        <v>250</v>
      </c>
      <c r="J876" s="465">
        <v>250</v>
      </c>
      <c r="K876" s="465">
        <v>250</v>
      </c>
      <c r="L876" s="321" t="s">
        <v>9451</v>
      </c>
      <c r="M876" s="321" t="s">
        <v>9447</v>
      </c>
      <c r="N876" s="483" t="s">
        <v>9448</v>
      </c>
      <c r="O876" s="464" t="s">
        <v>9449</v>
      </c>
      <c r="P876" s="321"/>
      <c r="Q876" s="464">
        <v>2025</v>
      </c>
      <c r="R876" s="464">
        <v>2025</v>
      </c>
      <c r="S876" s="321"/>
      <c r="T876" s="321"/>
      <c r="U876" s="321" t="s">
        <v>9450</v>
      </c>
      <c r="V876" s="321"/>
      <c r="W876" s="464"/>
      <c r="X876" s="466" t="s">
        <v>182</v>
      </c>
      <c r="Y876" s="466" t="s">
        <v>202</v>
      </c>
      <c r="Z876" s="466" t="s">
        <v>614</v>
      </c>
      <c r="AA876" s="103"/>
      <c r="AB876" s="103"/>
    </row>
    <row r="877" spans="1:28" ht="140.25">
      <c r="A877" s="321"/>
      <c r="B877" s="321"/>
      <c r="C877" s="321"/>
      <c r="D877" s="321" t="s">
        <v>9442</v>
      </c>
      <c r="E877" s="321" t="s">
        <v>9443</v>
      </c>
      <c r="F877" s="321" t="s">
        <v>9444</v>
      </c>
      <c r="G877" s="464" t="s">
        <v>9445</v>
      </c>
      <c r="H877" s="533" t="s">
        <v>9424</v>
      </c>
      <c r="I877" s="465">
        <v>250</v>
      </c>
      <c r="J877" s="465">
        <v>250</v>
      </c>
      <c r="K877" s="465">
        <v>250</v>
      </c>
      <c r="L877" s="321" t="s">
        <v>9452</v>
      </c>
      <c r="M877" s="321" t="s">
        <v>9447</v>
      </c>
      <c r="N877" s="483" t="s">
        <v>9448</v>
      </c>
      <c r="O877" s="464" t="s">
        <v>9449</v>
      </c>
      <c r="P877" s="321"/>
      <c r="Q877" s="464">
        <v>2025</v>
      </c>
      <c r="R877" s="464">
        <v>2025</v>
      </c>
      <c r="S877" s="321"/>
      <c r="T877" s="321"/>
      <c r="U877" s="321" t="s">
        <v>9450</v>
      </c>
      <c r="V877" s="321"/>
      <c r="W877" s="464"/>
      <c r="X877" s="466" t="s">
        <v>182</v>
      </c>
      <c r="Y877" s="466" t="s">
        <v>202</v>
      </c>
      <c r="Z877" s="466" t="s">
        <v>614</v>
      </c>
      <c r="AA877" s="103"/>
      <c r="AB877" s="103"/>
    </row>
    <row r="878" spans="1:28" ht="140.25">
      <c r="A878" s="321"/>
      <c r="B878" s="321"/>
      <c r="C878" s="321"/>
      <c r="D878" s="321" t="s">
        <v>9442</v>
      </c>
      <c r="E878" s="321" t="s">
        <v>9443</v>
      </c>
      <c r="F878" s="321" t="s">
        <v>9444</v>
      </c>
      <c r="G878" s="464" t="s">
        <v>9445</v>
      </c>
      <c r="H878" s="533" t="s">
        <v>9424</v>
      </c>
      <c r="I878" s="465">
        <v>250</v>
      </c>
      <c r="J878" s="465">
        <v>250</v>
      </c>
      <c r="K878" s="465">
        <v>250</v>
      </c>
      <c r="L878" s="321" t="s">
        <v>9453</v>
      </c>
      <c r="M878" s="321" t="s">
        <v>9447</v>
      </c>
      <c r="N878" s="483" t="s">
        <v>9448</v>
      </c>
      <c r="O878" s="464" t="s">
        <v>9449</v>
      </c>
      <c r="P878" s="321"/>
      <c r="Q878" s="464">
        <v>2025</v>
      </c>
      <c r="R878" s="464">
        <v>2025</v>
      </c>
      <c r="S878" s="321"/>
      <c r="T878" s="321"/>
      <c r="U878" s="321" t="s">
        <v>9450</v>
      </c>
      <c r="V878" s="321"/>
      <c r="W878" s="464"/>
      <c r="X878" s="466" t="s">
        <v>182</v>
      </c>
      <c r="Y878" s="466" t="s">
        <v>202</v>
      </c>
      <c r="Z878" s="466" t="s">
        <v>614</v>
      </c>
      <c r="AA878" s="103"/>
      <c r="AB878" s="103"/>
    </row>
    <row r="879" spans="1:28" ht="140.25">
      <c r="A879" s="321"/>
      <c r="B879" s="321"/>
      <c r="C879" s="321"/>
      <c r="D879" s="321" t="s">
        <v>9442</v>
      </c>
      <c r="E879" s="321" t="s">
        <v>9443</v>
      </c>
      <c r="F879" s="321" t="s">
        <v>9444</v>
      </c>
      <c r="G879" s="464" t="s">
        <v>9445</v>
      </c>
      <c r="H879" s="533" t="s">
        <v>9424</v>
      </c>
      <c r="I879" s="465">
        <v>250</v>
      </c>
      <c r="J879" s="465">
        <v>250</v>
      </c>
      <c r="K879" s="465">
        <v>250</v>
      </c>
      <c r="L879" s="321" t="s">
        <v>9454</v>
      </c>
      <c r="M879" s="321" t="s">
        <v>9447</v>
      </c>
      <c r="N879" s="483" t="s">
        <v>9448</v>
      </c>
      <c r="O879" s="464" t="s">
        <v>9449</v>
      </c>
      <c r="P879" s="321"/>
      <c r="Q879" s="464">
        <v>2025</v>
      </c>
      <c r="R879" s="464">
        <v>2025</v>
      </c>
      <c r="S879" s="321"/>
      <c r="T879" s="321"/>
      <c r="U879" s="321" t="s">
        <v>9450</v>
      </c>
      <c r="V879" s="321"/>
      <c r="W879" s="464"/>
      <c r="X879" s="466" t="s">
        <v>182</v>
      </c>
      <c r="Y879" s="466" t="s">
        <v>202</v>
      </c>
      <c r="Z879" s="466" t="s">
        <v>614</v>
      </c>
      <c r="AA879" s="103"/>
      <c r="AB879" s="103"/>
    </row>
    <row r="880" spans="1:28" ht="51">
      <c r="A880" s="321" t="s">
        <v>3924</v>
      </c>
      <c r="B880" s="321"/>
      <c r="C880" s="321"/>
      <c r="D880" s="321" t="s">
        <v>3926</v>
      </c>
      <c r="E880" s="321" t="s">
        <v>9455</v>
      </c>
      <c r="F880" s="321" t="s">
        <v>9456</v>
      </c>
      <c r="G880" s="464" t="s">
        <v>9457</v>
      </c>
      <c r="H880" s="533" t="s">
        <v>9424</v>
      </c>
      <c r="I880" s="465">
        <v>521.6</v>
      </c>
      <c r="J880" s="465">
        <v>521.6</v>
      </c>
      <c r="K880" s="465">
        <v>521.6</v>
      </c>
      <c r="L880" s="321" t="s">
        <v>9458</v>
      </c>
      <c r="M880" s="321" t="s">
        <v>9459</v>
      </c>
      <c r="N880" s="464"/>
      <c r="O880" s="464" t="s">
        <v>9210</v>
      </c>
      <c r="P880" s="321"/>
      <c r="Q880" s="464">
        <v>2025</v>
      </c>
      <c r="R880" s="464">
        <v>2025</v>
      </c>
      <c r="S880" s="321"/>
      <c r="T880" s="321"/>
      <c r="U880" s="321" t="s">
        <v>9460</v>
      </c>
      <c r="V880" s="321"/>
      <c r="W880" s="464"/>
      <c r="X880" s="466" t="s">
        <v>180</v>
      </c>
      <c r="Y880" s="466" t="s">
        <v>157</v>
      </c>
      <c r="Z880" s="466" t="s">
        <v>483</v>
      </c>
      <c r="AA880" s="103"/>
      <c r="AB880" s="103"/>
    </row>
    <row r="881" spans="1:28" ht="51">
      <c r="A881" s="321" t="s">
        <v>3924</v>
      </c>
      <c r="B881" s="321"/>
      <c r="C881" s="321"/>
      <c r="D881" s="321" t="s">
        <v>3926</v>
      </c>
      <c r="E881" s="321" t="s">
        <v>9455</v>
      </c>
      <c r="F881" s="321" t="s">
        <v>9456</v>
      </c>
      <c r="G881" s="464" t="s">
        <v>9457</v>
      </c>
      <c r="H881" s="533" t="s">
        <v>9424</v>
      </c>
      <c r="I881" s="465">
        <v>740.1</v>
      </c>
      <c r="J881" s="465">
        <v>740.1</v>
      </c>
      <c r="K881" s="465">
        <v>740.1</v>
      </c>
      <c r="L881" s="321" t="s">
        <v>9461</v>
      </c>
      <c r="M881" s="484" t="s">
        <v>9462</v>
      </c>
      <c r="N881" s="464"/>
      <c r="O881" s="464" t="s">
        <v>9210</v>
      </c>
      <c r="P881" s="321"/>
      <c r="Q881" s="464">
        <v>2025</v>
      </c>
      <c r="R881" s="464">
        <v>2025</v>
      </c>
      <c r="S881" s="321"/>
      <c r="T881" s="321"/>
      <c r="U881" s="321" t="s">
        <v>9460</v>
      </c>
      <c r="V881" s="321"/>
      <c r="W881" s="464"/>
      <c r="X881" s="466" t="s">
        <v>180</v>
      </c>
      <c r="Y881" s="466" t="s">
        <v>157</v>
      </c>
      <c r="Z881" s="466" t="s">
        <v>483</v>
      </c>
      <c r="AA881" s="103"/>
      <c r="AB881" s="103"/>
    </row>
    <row r="882" spans="1:28" ht="51">
      <c r="A882" s="321" t="s">
        <v>3924</v>
      </c>
      <c r="B882" s="321"/>
      <c r="C882" s="321"/>
      <c r="D882" s="321" t="s">
        <v>3926</v>
      </c>
      <c r="E882" s="321" t="s">
        <v>9455</v>
      </c>
      <c r="F882" s="321" t="s">
        <v>9456</v>
      </c>
      <c r="G882" s="464" t="s">
        <v>9457</v>
      </c>
      <c r="H882" s="533" t="s">
        <v>9424</v>
      </c>
      <c r="I882" s="465">
        <v>521.6</v>
      </c>
      <c r="J882" s="465">
        <v>521.6</v>
      </c>
      <c r="K882" s="465">
        <v>521.6</v>
      </c>
      <c r="L882" s="321" t="s">
        <v>9458</v>
      </c>
      <c r="M882" s="484" t="s">
        <v>9463</v>
      </c>
      <c r="N882" s="464"/>
      <c r="O882" s="464" t="s">
        <v>9210</v>
      </c>
      <c r="P882" s="321"/>
      <c r="Q882" s="464">
        <v>2025</v>
      </c>
      <c r="R882" s="464">
        <v>2025</v>
      </c>
      <c r="S882" s="321"/>
      <c r="T882" s="321"/>
      <c r="U882" s="321" t="s">
        <v>9460</v>
      </c>
      <c r="V882" s="321"/>
      <c r="W882" s="464"/>
      <c r="X882" s="466" t="s">
        <v>180</v>
      </c>
      <c r="Y882" s="466" t="s">
        <v>157</v>
      </c>
      <c r="Z882" s="466" t="s">
        <v>483</v>
      </c>
      <c r="AA882" s="103"/>
      <c r="AB882" s="103"/>
    </row>
    <row r="883" spans="1:28" ht="51">
      <c r="A883" s="321" t="s">
        <v>3924</v>
      </c>
      <c r="B883" s="321"/>
      <c r="C883" s="321"/>
      <c r="D883" s="321" t="s">
        <v>3926</v>
      </c>
      <c r="E883" s="321" t="s">
        <v>9455</v>
      </c>
      <c r="F883" s="321" t="s">
        <v>9456</v>
      </c>
      <c r="G883" s="464" t="s">
        <v>9457</v>
      </c>
      <c r="H883" s="533" t="s">
        <v>9424</v>
      </c>
      <c r="I883" s="465">
        <v>521.6</v>
      </c>
      <c r="J883" s="465">
        <v>521.6</v>
      </c>
      <c r="K883" s="465">
        <v>521.6</v>
      </c>
      <c r="L883" s="321" t="s">
        <v>9461</v>
      </c>
      <c r="M883" s="484" t="s">
        <v>9464</v>
      </c>
      <c r="N883" s="464"/>
      <c r="O883" s="464" t="s">
        <v>9210</v>
      </c>
      <c r="P883" s="321"/>
      <c r="Q883" s="464">
        <v>2025</v>
      </c>
      <c r="R883" s="464">
        <v>2025</v>
      </c>
      <c r="S883" s="321"/>
      <c r="T883" s="321"/>
      <c r="U883" s="321" t="s">
        <v>9460</v>
      </c>
      <c r="V883" s="321"/>
      <c r="W883" s="464"/>
      <c r="X883" s="466" t="s">
        <v>180</v>
      </c>
      <c r="Y883" s="466" t="s">
        <v>157</v>
      </c>
      <c r="Z883" s="466" t="s">
        <v>483</v>
      </c>
      <c r="AA883" s="103"/>
      <c r="AB883" s="103"/>
    </row>
    <row r="884" spans="1:28" ht="51">
      <c r="A884" s="321" t="s">
        <v>3924</v>
      </c>
      <c r="B884" s="321"/>
      <c r="C884" s="321"/>
      <c r="D884" s="321" t="s">
        <v>3926</v>
      </c>
      <c r="E884" s="321" t="s">
        <v>9455</v>
      </c>
      <c r="F884" s="321" t="s">
        <v>9456</v>
      </c>
      <c r="G884" s="464" t="s">
        <v>9457</v>
      </c>
      <c r="H884" s="533" t="s">
        <v>9424</v>
      </c>
      <c r="I884" s="465">
        <v>521.6</v>
      </c>
      <c r="J884" s="465">
        <v>521.6</v>
      </c>
      <c r="K884" s="465">
        <v>521.6</v>
      </c>
      <c r="L884" s="321" t="s">
        <v>9458</v>
      </c>
      <c r="M884" s="484" t="s">
        <v>9465</v>
      </c>
      <c r="N884" s="464"/>
      <c r="O884" s="464" t="s">
        <v>9210</v>
      </c>
      <c r="P884" s="321"/>
      <c r="Q884" s="464">
        <v>2025</v>
      </c>
      <c r="R884" s="464">
        <v>2025</v>
      </c>
      <c r="S884" s="321"/>
      <c r="T884" s="321"/>
      <c r="U884" s="321" t="s">
        <v>9460</v>
      </c>
      <c r="V884" s="321"/>
      <c r="W884" s="464"/>
      <c r="X884" s="466" t="s">
        <v>180</v>
      </c>
      <c r="Y884" s="466" t="s">
        <v>157</v>
      </c>
      <c r="Z884" s="466" t="s">
        <v>483</v>
      </c>
      <c r="AA884" s="103"/>
      <c r="AB884" s="103"/>
    </row>
    <row r="885" spans="1:28" ht="51">
      <c r="A885" s="321" t="s">
        <v>3924</v>
      </c>
      <c r="B885" s="321"/>
      <c r="C885" s="321"/>
      <c r="D885" s="321" t="s">
        <v>3926</v>
      </c>
      <c r="E885" s="321" t="s">
        <v>9455</v>
      </c>
      <c r="F885" s="321" t="s">
        <v>9456</v>
      </c>
      <c r="G885" s="464" t="s">
        <v>9457</v>
      </c>
      <c r="H885" s="533" t="s">
        <v>9424</v>
      </c>
      <c r="I885" s="465">
        <v>521.6</v>
      </c>
      <c r="J885" s="465">
        <v>521.6</v>
      </c>
      <c r="K885" s="465">
        <v>521.6</v>
      </c>
      <c r="L885" s="321" t="s">
        <v>9458</v>
      </c>
      <c r="M885" s="484" t="s">
        <v>9466</v>
      </c>
      <c r="N885" s="464"/>
      <c r="O885" s="464" t="s">
        <v>9210</v>
      </c>
      <c r="P885" s="321"/>
      <c r="Q885" s="464">
        <v>2025</v>
      </c>
      <c r="R885" s="464">
        <v>2025</v>
      </c>
      <c r="S885" s="321"/>
      <c r="T885" s="321"/>
      <c r="U885" s="321" t="s">
        <v>9460</v>
      </c>
      <c r="V885" s="321"/>
      <c r="W885" s="464"/>
      <c r="X885" s="466" t="s">
        <v>180</v>
      </c>
      <c r="Y885" s="466" t="s">
        <v>157</v>
      </c>
      <c r="Z885" s="466" t="s">
        <v>483</v>
      </c>
      <c r="AA885" s="103"/>
      <c r="AB885" s="103"/>
    </row>
    <row r="886" spans="1:28" ht="51">
      <c r="A886" s="321" t="s">
        <v>3924</v>
      </c>
      <c r="B886" s="321"/>
      <c r="C886" s="321"/>
      <c r="D886" s="321" t="s">
        <v>3926</v>
      </c>
      <c r="E886" s="321" t="s">
        <v>9455</v>
      </c>
      <c r="F886" s="321" t="s">
        <v>9456</v>
      </c>
      <c r="G886" s="464" t="s">
        <v>9457</v>
      </c>
      <c r="H886" s="533" t="s">
        <v>9424</v>
      </c>
      <c r="I886" s="465">
        <v>521.6</v>
      </c>
      <c r="J886" s="465">
        <v>521.6</v>
      </c>
      <c r="K886" s="465">
        <v>521.6</v>
      </c>
      <c r="L886" s="321" t="s">
        <v>9461</v>
      </c>
      <c r="M886" s="484" t="s">
        <v>9467</v>
      </c>
      <c r="N886" s="464"/>
      <c r="O886" s="464" t="s">
        <v>9210</v>
      </c>
      <c r="P886" s="321"/>
      <c r="Q886" s="464">
        <v>2025</v>
      </c>
      <c r="R886" s="464">
        <v>2025</v>
      </c>
      <c r="S886" s="321"/>
      <c r="T886" s="321"/>
      <c r="U886" s="321" t="s">
        <v>9460</v>
      </c>
      <c r="V886" s="321"/>
      <c r="W886" s="464"/>
      <c r="X886" s="466" t="s">
        <v>180</v>
      </c>
      <c r="Y886" s="466" t="s">
        <v>157</v>
      </c>
      <c r="Z886" s="466" t="s">
        <v>483</v>
      </c>
      <c r="AA886" s="103"/>
      <c r="AB886" s="103"/>
    </row>
    <row r="887" spans="1:28" ht="51">
      <c r="A887" s="321" t="s">
        <v>3924</v>
      </c>
      <c r="B887" s="321"/>
      <c r="C887" s="321"/>
      <c r="D887" s="321" t="s">
        <v>3926</v>
      </c>
      <c r="E887" s="321" t="s">
        <v>9455</v>
      </c>
      <c r="F887" s="321" t="s">
        <v>9456</v>
      </c>
      <c r="G887" s="464" t="s">
        <v>9457</v>
      </c>
      <c r="H887" s="533" t="s">
        <v>9424</v>
      </c>
      <c r="I887" s="465">
        <v>521.6</v>
      </c>
      <c r="J887" s="465">
        <v>521.6</v>
      </c>
      <c r="K887" s="465">
        <v>521.6</v>
      </c>
      <c r="L887" s="321" t="s">
        <v>9461</v>
      </c>
      <c r="M887" s="484" t="s">
        <v>9468</v>
      </c>
      <c r="N887" s="464"/>
      <c r="O887" s="464" t="s">
        <v>9210</v>
      </c>
      <c r="P887" s="321"/>
      <c r="Q887" s="464">
        <v>2025</v>
      </c>
      <c r="R887" s="464">
        <v>2025</v>
      </c>
      <c r="S887" s="321"/>
      <c r="T887" s="321"/>
      <c r="U887" s="321" t="s">
        <v>9460</v>
      </c>
      <c r="V887" s="321"/>
      <c r="W887" s="464"/>
      <c r="X887" s="466" t="s">
        <v>180</v>
      </c>
      <c r="Y887" s="466" t="s">
        <v>157</v>
      </c>
      <c r="Z887" s="466" t="s">
        <v>483</v>
      </c>
      <c r="AA887" s="103"/>
      <c r="AB887" s="103"/>
    </row>
    <row r="888" spans="1:28" ht="51">
      <c r="A888" s="321" t="s">
        <v>3924</v>
      </c>
      <c r="B888" s="321"/>
      <c r="C888" s="321"/>
      <c r="D888" s="321" t="s">
        <v>3926</v>
      </c>
      <c r="E888" s="321" t="s">
        <v>9455</v>
      </c>
      <c r="F888" s="321" t="s">
        <v>9456</v>
      </c>
      <c r="G888" s="464" t="s">
        <v>9457</v>
      </c>
      <c r="H888" s="533" t="s">
        <v>9424</v>
      </c>
      <c r="I888" s="465">
        <v>521.6</v>
      </c>
      <c r="J888" s="465">
        <v>521.6</v>
      </c>
      <c r="K888" s="465">
        <v>521.6</v>
      </c>
      <c r="L888" s="321" t="s">
        <v>9458</v>
      </c>
      <c r="M888" s="484" t="s">
        <v>9469</v>
      </c>
      <c r="N888" s="464"/>
      <c r="O888" s="464" t="s">
        <v>9210</v>
      </c>
      <c r="P888" s="321"/>
      <c r="Q888" s="464">
        <v>2025</v>
      </c>
      <c r="R888" s="464">
        <v>2025</v>
      </c>
      <c r="S888" s="321"/>
      <c r="T888" s="321"/>
      <c r="U888" s="321" t="s">
        <v>9460</v>
      </c>
      <c r="V888" s="321"/>
      <c r="W888" s="464"/>
      <c r="X888" s="466" t="s">
        <v>180</v>
      </c>
      <c r="Y888" s="466" t="s">
        <v>157</v>
      </c>
      <c r="Z888" s="466" t="s">
        <v>483</v>
      </c>
      <c r="AA888" s="103"/>
      <c r="AB888" s="103"/>
    </row>
    <row r="889" spans="1:28" ht="51">
      <c r="A889" s="321" t="s">
        <v>3924</v>
      </c>
      <c r="B889" s="321"/>
      <c r="C889" s="321"/>
      <c r="D889" s="321" t="s">
        <v>3926</v>
      </c>
      <c r="E889" s="321" t="s">
        <v>9455</v>
      </c>
      <c r="F889" s="321" t="s">
        <v>9456</v>
      </c>
      <c r="G889" s="464" t="s">
        <v>9457</v>
      </c>
      <c r="H889" s="533" t="s">
        <v>9424</v>
      </c>
      <c r="I889" s="465">
        <v>782.4</v>
      </c>
      <c r="J889" s="465">
        <v>782.4</v>
      </c>
      <c r="K889" s="465">
        <v>782.4</v>
      </c>
      <c r="L889" s="321" t="s">
        <v>9458</v>
      </c>
      <c r="M889" s="484" t="s">
        <v>9470</v>
      </c>
      <c r="N889" s="464"/>
      <c r="O889" s="464" t="s">
        <v>9210</v>
      </c>
      <c r="P889" s="321"/>
      <c r="Q889" s="464">
        <v>2025</v>
      </c>
      <c r="R889" s="464">
        <v>2025</v>
      </c>
      <c r="S889" s="321"/>
      <c r="T889" s="321"/>
      <c r="U889" s="321" t="s">
        <v>9460</v>
      </c>
      <c r="V889" s="321"/>
      <c r="W889" s="464"/>
      <c r="X889" s="466" t="s">
        <v>180</v>
      </c>
      <c r="Y889" s="466" t="s">
        <v>157</v>
      </c>
      <c r="Z889" s="466" t="s">
        <v>483</v>
      </c>
      <c r="AA889" s="103"/>
      <c r="AB889" s="103"/>
    </row>
    <row r="890" spans="1:28" ht="51">
      <c r="A890" s="321" t="s">
        <v>3924</v>
      </c>
      <c r="B890" s="321"/>
      <c r="C890" s="321"/>
      <c r="D890" s="321" t="s">
        <v>3926</v>
      </c>
      <c r="E890" s="321" t="s">
        <v>9471</v>
      </c>
      <c r="F890" s="321" t="s">
        <v>9472</v>
      </c>
      <c r="G890" s="464" t="s">
        <v>9473</v>
      </c>
      <c r="H890" s="533" t="s">
        <v>9424</v>
      </c>
      <c r="I890" s="465">
        <v>219.55</v>
      </c>
      <c r="J890" s="465">
        <v>219.55</v>
      </c>
      <c r="K890" s="465">
        <v>219.55</v>
      </c>
      <c r="L890" s="321" t="s">
        <v>9474</v>
      </c>
      <c r="M890" s="321" t="s">
        <v>9475</v>
      </c>
      <c r="N890" s="464"/>
      <c r="O890" s="464" t="s">
        <v>9210</v>
      </c>
      <c r="P890" s="321"/>
      <c r="Q890" s="464">
        <v>2025</v>
      </c>
      <c r="R890" s="464">
        <v>2025</v>
      </c>
      <c r="S890" s="321"/>
      <c r="T890" s="321"/>
      <c r="U890" s="321" t="s">
        <v>9476</v>
      </c>
      <c r="V890" s="321"/>
      <c r="W890" s="464"/>
      <c r="X890" s="466" t="s">
        <v>180</v>
      </c>
      <c r="Y890" s="466" t="s">
        <v>157</v>
      </c>
      <c r="Z890" s="466" t="s">
        <v>563</v>
      </c>
      <c r="AA890" s="103"/>
      <c r="AB890" s="103"/>
    </row>
    <row r="891" spans="1:28" ht="51">
      <c r="A891" s="321" t="s">
        <v>3924</v>
      </c>
      <c r="B891" s="321"/>
      <c r="C891" s="321"/>
      <c r="D891" s="321" t="s">
        <v>3926</v>
      </c>
      <c r="E891" s="321" t="s">
        <v>9477</v>
      </c>
      <c r="F891" s="321" t="s">
        <v>9478</v>
      </c>
      <c r="G891" s="464" t="s">
        <v>9473</v>
      </c>
      <c r="H891" s="533" t="s">
        <v>9424</v>
      </c>
      <c r="I891" s="465">
        <v>1210.95</v>
      </c>
      <c r="J891" s="465">
        <v>1210.95</v>
      </c>
      <c r="K891" s="465">
        <v>1210.95</v>
      </c>
      <c r="L891" s="321" t="s">
        <v>9474</v>
      </c>
      <c r="M891" s="321" t="s">
        <v>9479</v>
      </c>
      <c r="N891" s="464"/>
      <c r="O891" s="464" t="s">
        <v>9210</v>
      </c>
      <c r="P891" s="321"/>
      <c r="Q891" s="464">
        <v>2025</v>
      </c>
      <c r="R891" s="464">
        <v>2025</v>
      </c>
      <c r="S891" s="321"/>
      <c r="T891" s="321"/>
      <c r="U891" s="321" t="s">
        <v>9480</v>
      </c>
      <c r="V891" s="321"/>
      <c r="W891" s="464"/>
      <c r="X891" s="466" t="s">
        <v>180</v>
      </c>
      <c r="Y891" s="466" t="s">
        <v>157</v>
      </c>
      <c r="Z891" s="466" t="s">
        <v>563</v>
      </c>
      <c r="AA891" s="103"/>
      <c r="AB891" s="103"/>
    </row>
    <row r="892" spans="1:28" ht="51">
      <c r="A892" s="321" t="s">
        <v>3924</v>
      </c>
      <c r="B892" s="321"/>
      <c r="C892" s="321"/>
      <c r="D892" s="321" t="s">
        <v>3926</v>
      </c>
      <c r="E892" s="321" t="s">
        <v>9481</v>
      </c>
      <c r="F892" s="321" t="s">
        <v>9478</v>
      </c>
      <c r="G892" s="464" t="s">
        <v>9473</v>
      </c>
      <c r="H892" s="533" t="s">
        <v>9424</v>
      </c>
      <c r="I892" s="465">
        <v>1210.95</v>
      </c>
      <c r="J892" s="465">
        <v>1210.95</v>
      </c>
      <c r="K892" s="465">
        <v>1210.95</v>
      </c>
      <c r="L892" s="321" t="s">
        <v>9474</v>
      </c>
      <c r="M892" s="321" t="s">
        <v>9482</v>
      </c>
      <c r="N892" s="464"/>
      <c r="O892" s="464" t="s">
        <v>9210</v>
      </c>
      <c r="P892" s="321"/>
      <c r="Q892" s="464">
        <v>2025</v>
      </c>
      <c r="R892" s="464">
        <v>2025</v>
      </c>
      <c r="S892" s="321"/>
      <c r="T892" s="321"/>
      <c r="U892" s="321" t="s">
        <v>9483</v>
      </c>
      <c r="V892" s="321"/>
      <c r="W892" s="464"/>
      <c r="X892" s="466" t="s">
        <v>180</v>
      </c>
      <c r="Y892" s="466" t="s">
        <v>157</v>
      </c>
      <c r="Z892" s="466" t="s">
        <v>563</v>
      </c>
      <c r="AA892" s="103"/>
      <c r="AB892" s="103"/>
    </row>
    <row r="893" spans="1:28" ht="51">
      <c r="A893" s="321" t="s">
        <v>3924</v>
      </c>
      <c r="B893" s="321"/>
      <c r="C893" s="321"/>
      <c r="D893" s="321" t="s">
        <v>3926</v>
      </c>
      <c r="E893" s="321" t="s">
        <v>9484</v>
      </c>
      <c r="F893" s="321" t="s">
        <v>9485</v>
      </c>
      <c r="G893" s="464" t="s">
        <v>9473</v>
      </c>
      <c r="H893" s="533" t="s">
        <v>9424</v>
      </c>
      <c r="I893" s="465">
        <v>295.11</v>
      </c>
      <c r="J893" s="465">
        <v>295.11</v>
      </c>
      <c r="K893" s="465">
        <v>295.11</v>
      </c>
      <c r="L893" s="321" t="s">
        <v>9474</v>
      </c>
      <c r="M893" s="321" t="s">
        <v>9486</v>
      </c>
      <c r="N893" s="464"/>
      <c r="O893" s="464" t="s">
        <v>9210</v>
      </c>
      <c r="P893" s="321"/>
      <c r="Q893" s="464">
        <v>2025</v>
      </c>
      <c r="R893" s="464">
        <v>2025</v>
      </c>
      <c r="S893" s="321"/>
      <c r="T893" s="321"/>
      <c r="U893" s="321" t="s">
        <v>9487</v>
      </c>
      <c r="V893" s="321"/>
      <c r="W893" s="464"/>
      <c r="X893" s="466" t="s">
        <v>180</v>
      </c>
      <c r="Y893" s="466" t="s">
        <v>157</v>
      </c>
      <c r="Z893" s="466" t="s">
        <v>563</v>
      </c>
      <c r="AA893" s="103"/>
      <c r="AB893" s="103"/>
    </row>
    <row r="894" spans="1:28" ht="51">
      <c r="A894" s="321" t="s">
        <v>3924</v>
      </c>
      <c r="B894" s="321"/>
      <c r="C894" s="321"/>
      <c r="D894" s="321" t="s">
        <v>3926</v>
      </c>
      <c r="E894" s="321" t="s">
        <v>9488</v>
      </c>
      <c r="F894" s="321" t="s">
        <v>9489</v>
      </c>
      <c r="G894" s="464" t="s">
        <v>9473</v>
      </c>
      <c r="H894" s="533" t="s">
        <v>9424</v>
      </c>
      <c r="I894" s="465">
        <v>550</v>
      </c>
      <c r="J894" s="465">
        <v>550</v>
      </c>
      <c r="K894" s="465">
        <v>550</v>
      </c>
      <c r="L894" s="321" t="s">
        <v>9490</v>
      </c>
      <c r="M894" s="321" t="s">
        <v>9491</v>
      </c>
      <c r="N894" s="464"/>
      <c r="O894" s="464" t="s">
        <v>9210</v>
      </c>
      <c r="P894" s="321"/>
      <c r="Q894" s="464">
        <v>2025</v>
      </c>
      <c r="R894" s="464">
        <v>2025</v>
      </c>
      <c r="S894" s="321"/>
      <c r="T894" s="321"/>
      <c r="U894" s="321" t="s">
        <v>9492</v>
      </c>
      <c r="V894" s="321"/>
      <c r="W894" s="464"/>
      <c r="X894" s="466" t="s">
        <v>180</v>
      </c>
      <c r="Y894" s="466" t="s">
        <v>157</v>
      </c>
      <c r="Z894" s="466" t="s">
        <v>563</v>
      </c>
      <c r="AA894" s="103"/>
      <c r="AB894" s="103"/>
    </row>
    <row r="895" spans="1:28" ht="51">
      <c r="A895" s="321" t="s">
        <v>3924</v>
      </c>
      <c r="B895" s="321"/>
      <c r="C895" s="321"/>
      <c r="D895" s="321" t="s">
        <v>3926</v>
      </c>
      <c r="E895" s="321" t="s">
        <v>9493</v>
      </c>
      <c r="F895" s="321" t="s">
        <v>9494</v>
      </c>
      <c r="G895" s="464" t="s">
        <v>9473</v>
      </c>
      <c r="H895" s="533" t="s">
        <v>9424</v>
      </c>
      <c r="I895" s="465">
        <v>20.73</v>
      </c>
      <c r="J895" s="465">
        <v>20.73</v>
      </c>
      <c r="K895" s="465">
        <v>20.73</v>
      </c>
      <c r="L895" s="321" t="s">
        <v>9495</v>
      </c>
      <c r="M895" s="321" t="s">
        <v>3924</v>
      </c>
      <c r="N895" s="464"/>
      <c r="O895" s="464" t="s">
        <v>9210</v>
      </c>
      <c r="P895" s="321"/>
      <c r="Q895" s="464">
        <v>2025</v>
      </c>
      <c r="R895" s="464">
        <v>2025</v>
      </c>
      <c r="S895" s="321"/>
      <c r="T895" s="321"/>
      <c r="U895" s="321" t="s">
        <v>9496</v>
      </c>
      <c r="V895" s="321"/>
      <c r="W895" s="464"/>
      <c r="X895" s="466" t="s">
        <v>180</v>
      </c>
      <c r="Y895" s="466" t="s">
        <v>157</v>
      </c>
      <c r="Z895" s="466" t="s">
        <v>563</v>
      </c>
      <c r="AA895" s="103"/>
      <c r="AB895" s="103"/>
    </row>
    <row r="896" spans="1:28" ht="51">
      <c r="A896" s="321" t="s">
        <v>3924</v>
      </c>
      <c r="B896" s="321"/>
      <c r="C896" s="321"/>
      <c r="D896" s="321" t="s">
        <v>3926</v>
      </c>
      <c r="E896" s="321" t="s">
        <v>9471</v>
      </c>
      <c r="F896" s="321" t="s">
        <v>9472</v>
      </c>
      <c r="G896" s="464" t="s">
        <v>9473</v>
      </c>
      <c r="H896" s="533" t="s">
        <v>9424</v>
      </c>
      <c r="I896" s="465">
        <v>1975</v>
      </c>
      <c r="J896" s="465">
        <v>1975</v>
      </c>
      <c r="K896" s="465">
        <v>1975</v>
      </c>
      <c r="L896" s="321" t="s">
        <v>9497</v>
      </c>
      <c r="M896" s="321" t="s">
        <v>9498</v>
      </c>
      <c r="N896" s="464"/>
      <c r="O896" s="464" t="s">
        <v>9210</v>
      </c>
      <c r="P896" s="321"/>
      <c r="Q896" s="464">
        <v>2025</v>
      </c>
      <c r="R896" s="464">
        <v>2025</v>
      </c>
      <c r="S896" s="321"/>
      <c r="T896" s="321"/>
      <c r="U896" s="321" t="s">
        <v>9499</v>
      </c>
      <c r="V896" s="321"/>
      <c r="W896" s="464"/>
      <c r="X896" s="466" t="s">
        <v>180</v>
      </c>
      <c r="Y896" s="466" t="s">
        <v>157</v>
      </c>
      <c r="Z896" s="466" t="s">
        <v>563</v>
      </c>
      <c r="AA896" s="103"/>
      <c r="AB896" s="103"/>
    </row>
    <row r="897" spans="1:28" ht="51">
      <c r="A897" s="321" t="s">
        <v>9500</v>
      </c>
      <c r="B897" s="321" t="s">
        <v>9501</v>
      </c>
      <c r="C897" s="321" t="s">
        <v>9502</v>
      </c>
      <c r="D897" s="321" t="s">
        <v>3926</v>
      </c>
      <c r="E897" s="485" t="s">
        <v>9503</v>
      </c>
      <c r="F897" s="485" t="s">
        <v>9504</v>
      </c>
      <c r="G897" s="464" t="s">
        <v>9505</v>
      </c>
      <c r="H897" s="533" t="s">
        <v>9424</v>
      </c>
      <c r="I897" s="465">
        <v>3000</v>
      </c>
      <c r="J897" s="465">
        <v>3000</v>
      </c>
      <c r="K897" s="465">
        <v>3000</v>
      </c>
      <c r="L897" s="321" t="s">
        <v>9506</v>
      </c>
      <c r="M897" s="321" t="s">
        <v>9507</v>
      </c>
      <c r="N897" s="464"/>
      <c r="O897" s="464" t="s">
        <v>4107</v>
      </c>
      <c r="P897" s="321"/>
      <c r="Q897" s="464">
        <v>2025</v>
      </c>
      <c r="R897" s="464">
        <v>2025</v>
      </c>
      <c r="S897" s="321"/>
      <c r="T897" s="321"/>
      <c r="U897" s="321" t="s">
        <v>9503</v>
      </c>
      <c r="V897" s="321"/>
      <c r="W897" s="464"/>
      <c r="X897" s="466" t="s">
        <v>180</v>
      </c>
      <c r="Y897" s="466" t="s">
        <v>157</v>
      </c>
      <c r="Z897" s="466" t="s">
        <v>563</v>
      </c>
      <c r="AA897" s="103"/>
      <c r="AB897" s="103"/>
    </row>
    <row r="898" spans="1:28" ht="102">
      <c r="A898" s="486" t="s">
        <v>9508</v>
      </c>
      <c r="B898" s="321" t="s">
        <v>9509</v>
      </c>
      <c r="C898" s="321" t="s">
        <v>9510</v>
      </c>
      <c r="D898" s="321"/>
      <c r="E898" s="321" t="s">
        <v>9511</v>
      </c>
      <c r="F898" s="321" t="s">
        <v>9512</v>
      </c>
      <c r="G898" s="464" t="s">
        <v>9513</v>
      </c>
      <c r="H898" s="533" t="s">
        <v>9424</v>
      </c>
      <c r="I898" s="465">
        <v>250000</v>
      </c>
      <c r="J898" s="465">
        <v>250000</v>
      </c>
      <c r="K898" s="465">
        <v>50000</v>
      </c>
      <c r="L898" s="321" t="s">
        <v>9310</v>
      </c>
      <c r="M898" s="321" t="s">
        <v>9509</v>
      </c>
      <c r="N898" s="474" t="s">
        <v>9514</v>
      </c>
      <c r="O898" s="321" t="s">
        <v>5534</v>
      </c>
      <c r="P898" s="321"/>
      <c r="Q898" s="464">
        <v>2022</v>
      </c>
      <c r="R898" s="464">
        <v>2025</v>
      </c>
      <c r="S898" s="321"/>
      <c r="T898" s="321"/>
      <c r="U898" s="321" t="s">
        <v>9515</v>
      </c>
      <c r="V898" s="321"/>
      <c r="W898" s="464"/>
      <c r="X898" s="466" t="s">
        <v>182</v>
      </c>
      <c r="Y898" s="466" t="s">
        <v>202</v>
      </c>
      <c r="Z898" s="466" t="s">
        <v>614</v>
      </c>
      <c r="AA898" s="103"/>
      <c r="AB898" s="103"/>
    </row>
    <row r="899" spans="1:28" ht="114.75">
      <c r="A899" s="486" t="s">
        <v>9516</v>
      </c>
      <c r="B899" s="321" t="s">
        <v>9517</v>
      </c>
      <c r="C899" s="321" t="s">
        <v>9518</v>
      </c>
      <c r="D899" s="321"/>
      <c r="E899" s="321" t="s">
        <v>9519</v>
      </c>
      <c r="F899" s="321" t="s">
        <v>9520</v>
      </c>
      <c r="G899" s="464" t="s">
        <v>9521</v>
      </c>
      <c r="H899" s="533" t="s">
        <v>9424</v>
      </c>
      <c r="I899" s="465">
        <v>191790</v>
      </c>
      <c r="J899" s="465">
        <v>191790</v>
      </c>
      <c r="K899" s="465">
        <v>38358</v>
      </c>
      <c r="L899" s="321" t="s">
        <v>9310</v>
      </c>
      <c r="M899" s="321" t="s">
        <v>9517</v>
      </c>
      <c r="N899" s="474" t="s">
        <v>9522</v>
      </c>
      <c r="O899" s="321" t="s">
        <v>5534</v>
      </c>
      <c r="P899" s="321"/>
      <c r="Q899" s="464">
        <v>2021</v>
      </c>
      <c r="R899" s="464">
        <v>2024</v>
      </c>
      <c r="S899" s="321"/>
      <c r="T899" s="321"/>
      <c r="U899" s="321" t="s">
        <v>9523</v>
      </c>
      <c r="V899" s="321"/>
      <c r="W899" s="464" t="s">
        <v>9524</v>
      </c>
      <c r="X899" s="469" t="s">
        <v>182</v>
      </c>
      <c r="Y899" s="469" t="s">
        <v>202</v>
      </c>
      <c r="Z899" s="469" t="s">
        <v>614</v>
      </c>
      <c r="AA899" s="103"/>
      <c r="AB899" s="103"/>
    </row>
    <row r="900" spans="1:28" ht="76.5">
      <c r="A900" s="321" t="s">
        <v>9525</v>
      </c>
      <c r="B900" s="321" t="s">
        <v>2545</v>
      </c>
      <c r="C900" s="321"/>
      <c r="D900" s="321" t="s">
        <v>3652</v>
      </c>
      <c r="E900" s="321" t="s">
        <v>9526</v>
      </c>
      <c r="F900" s="321" t="s">
        <v>9527</v>
      </c>
      <c r="G900" s="464" t="s">
        <v>9528</v>
      </c>
      <c r="H900" s="533" t="s">
        <v>9424</v>
      </c>
      <c r="I900" s="465">
        <v>23200</v>
      </c>
      <c r="J900" s="465">
        <v>23200</v>
      </c>
      <c r="K900" s="465">
        <v>5800</v>
      </c>
      <c r="L900" s="321" t="s">
        <v>9217</v>
      </c>
      <c r="M900" s="321" t="s">
        <v>9529</v>
      </c>
      <c r="N900" s="291" t="s">
        <v>9530</v>
      </c>
      <c r="O900" s="464" t="s">
        <v>2545</v>
      </c>
      <c r="P900" s="464"/>
      <c r="Q900" s="464">
        <v>2024</v>
      </c>
      <c r="R900" s="464">
        <v>2028</v>
      </c>
      <c r="S900" s="464"/>
      <c r="T900" s="464"/>
      <c r="U900" s="487" t="s">
        <v>9531</v>
      </c>
      <c r="V900" s="464"/>
      <c r="W900" s="464"/>
      <c r="X900" s="488" t="s">
        <v>180</v>
      </c>
      <c r="Y900" s="488" t="s">
        <v>157</v>
      </c>
      <c r="Z900" s="488" t="s">
        <v>335</v>
      </c>
      <c r="AA900" s="103"/>
      <c r="AB900" s="103"/>
    </row>
    <row r="901" spans="1:28" ht="395.25">
      <c r="A901" s="321"/>
      <c r="B901" s="321" t="s">
        <v>9532</v>
      </c>
      <c r="C901" s="321"/>
      <c r="D901" s="321" t="s">
        <v>5629</v>
      </c>
      <c r="E901" s="470" t="s">
        <v>9533</v>
      </c>
      <c r="F901" s="321" t="s">
        <v>9534</v>
      </c>
      <c r="G901" s="442" t="s">
        <v>9535</v>
      </c>
      <c r="H901" s="534" t="s">
        <v>9536</v>
      </c>
      <c r="I901" s="465">
        <v>8170</v>
      </c>
      <c r="J901" s="465">
        <v>8170</v>
      </c>
      <c r="K901" s="465">
        <v>8170</v>
      </c>
      <c r="L901" s="321" t="s">
        <v>9537</v>
      </c>
      <c r="M901" s="321" t="s">
        <v>9532</v>
      </c>
      <c r="N901" s="489" t="s">
        <v>9538</v>
      </c>
      <c r="O901" s="442" t="s">
        <v>6386</v>
      </c>
      <c r="P901" s="321" t="s">
        <v>9537</v>
      </c>
      <c r="Q901" s="490">
        <v>45463</v>
      </c>
      <c r="R901" s="490">
        <v>45616</v>
      </c>
      <c r="S901" s="321" t="s">
        <v>9539</v>
      </c>
      <c r="T901" s="321" t="s">
        <v>9540</v>
      </c>
      <c r="U901" s="321" t="s">
        <v>9541</v>
      </c>
      <c r="V901" s="321" t="s">
        <v>9542</v>
      </c>
      <c r="W901" s="442" t="s">
        <v>9543</v>
      </c>
      <c r="X901" s="466" t="s">
        <v>148</v>
      </c>
      <c r="Y901" s="466" t="s">
        <v>208</v>
      </c>
      <c r="Z901" s="466" t="s">
        <v>654</v>
      </c>
      <c r="AA901" s="103"/>
      <c r="AB901" s="103"/>
    </row>
    <row r="902" spans="1:28" ht="395.25">
      <c r="A902" s="321"/>
      <c r="B902" s="321" t="s">
        <v>9544</v>
      </c>
      <c r="C902" s="321"/>
      <c r="D902" s="321" t="s">
        <v>5629</v>
      </c>
      <c r="E902" s="321" t="s">
        <v>9545</v>
      </c>
      <c r="F902" s="321" t="s">
        <v>9546</v>
      </c>
      <c r="G902" s="442" t="s">
        <v>9547</v>
      </c>
      <c r="H902" s="534" t="s">
        <v>9536</v>
      </c>
      <c r="I902" s="465">
        <v>19500</v>
      </c>
      <c r="J902" s="465">
        <v>19500</v>
      </c>
      <c r="K902" s="465">
        <v>10731.7</v>
      </c>
      <c r="L902" s="321" t="s">
        <v>9548</v>
      </c>
      <c r="M902" s="321" t="s">
        <v>9544</v>
      </c>
      <c r="N902" s="489" t="s">
        <v>9549</v>
      </c>
      <c r="O902" s="442" t="s">
        <v>6386</v>
      </c>
      <c r="P902" s="321" t="s">
        <v>9548</v>
      </c>
      <c r="Q902" s="442">
        <v>2024</v>
      </c>
      <c r="R902" s="442">
        <v>2025</v>
      </c>
      <c r="S902" s="321" t="s">
        <v>9539</v>
      </c>
      <c r="T902" s="321" t="s">
        <v>9540</v>
      </c>
      <c r="U902" s="321" t="s">
        <v>9550</v>
      </c>
      <c r="V902" s="321" t="s">
        <v>9551</v>
      </c>
      <c r="W902" s="442"/>
      <c r="X902" s="466" t="s">
        <v>148</v>
      </c>
      <c r="Y902" s="466" t="s">
        <v>208</v>
      </c>
      <c r="Z902" s="466" t="s">
        <v>654</v>
      </c>
      <c r="AA902" s="103"/>
      <c r="AB902" s="103"/>
    </row>
    <row r="903" spans="1:28" ht="204">
      <c r="A903" s="491"/>
      <c r="B903" s="491" t="s">
        <v>9552</v>
      </c>
      <c r="C903" s="491"/>
      <c r="D903" s="321" t="s">
        <v>5629</v>
      </c>
      <c r="E903" s="321" t="s">
        <v>9553</v>
      </c>
      <c r="F903" s="321" t="s">
        <v>9554</v>
      </c>
      <c r="G903" s="442" t="s">
        <v>9555</v>
      </c>
      <c r="H903" s="534" t="s">
        <v>9536</v>
      </c>
      <c r="I903" s="467">
        <v>1817.07</v>
      </c>
      <c r="J903" s="467">
        <v>1817.07</v>
      </c>
      <c r="K903" s="467">
        <v>1817.07</v>
      </c>
      <c r="L903" s="491" t="s">
        <v>9556</v>
      </c>
      <c r="M903" s="491" t="s">
        <v>9552</v>
      </c>
      <c r="N903" s="489" t="s">
        <v>9557</v>
      </c>
      <c r="O903" s="442" t="s">
        <v>5608</v>
      </c>
      <c r="P903" s="491" t="s">
        <v>9558</v>
      </c>
      <c r="Q903" s="449">
        <v>2025</v>
      </c>
      <c r="R903" s="449">
        <v>2025</v>
      </c>
      <c r="S903" s="491" t="s">
        <v>9559</v>
      </c>
      <c r="T903" s="321" t="s">
        <v>9560</v>
      </c>
      <c r="U903" s="491" t="s">
        <v>9561</v>
      </c>
      <c r="V903" s="491" t="s">
        <v>9562</v>
      </c>
      <c r="W903" s="442"/>
      <c r="X903" s="466" t="s">
        <v>148</v>
      </c>
      <c r="Y903" s="466" t="s">
        <v>174</v>
      </c>
      <c r="Z903" s="466" t="s">
        <v>447</v>
      </c>
      <c r="AA903" s="103"/>
      <c r="AB903" s="103"/>
    </row>
    <row r="904" spans="1:28" ht="409.5">
      <c r="A904" s="321"/>
      <c r="B904" s="321" t="s">
        <v>9563</v>
      </c>
      <c r="C904" s="321" t="s">
        <v>9564</v>
      </c>
      <c r="D904" s="321" t="s">
        <v>6054</v>
      </c>
      <c r="E904" s="321" t="s">
        <v>9565</v>
      </c>
      <c r="F904" s="321" t="s">
        <v>9566</v>
      </c>
      <c r="G904" s="442" t="s">
        <v>9567</v>
      </c>
      <c r="H904" s="534" t="s">
        <v>9536</v>
      </c>
      <c r="I904" s="465">
        <v>4424000</v>
      </c>
      <c r="J904" s="465">
        <v>4424000</v>
      </c>
      <c r="K904" s="465">
        <v>23123.57</v>
      </c>
      <c r="L904" s="321" t="s">
        <v>6739</v>
      </c>
      <c r="M904" s="321" t="s">
        <v>9563</v>
      </c>
      <c r="N904" s="489" t="s">
        <v>9568</v>
      </c>
      <c r="O904" s="442" t="s">
        <v>9569</v>
      </c>
      <c r="P904" s="321" t="s">
        <v>9570</v>
      </c>
      <c r="Q904" s="490">
        <v>43731</v>
      </c>
      <c r="R904" s="490">
        <v>45922</v>
      </c>
      <c r="S904" s="321"/>
      <c r="T904" s="321"/>
      <c r="U904" s="321" t="s">
        <v>9571</v>
      </c>
      <c r="V904" s="321" t="s">
        <v>9572</v>
      </c>
      <c r="W904" s="442"/>
      <c r="X904" s="466" t="s">
        <v>148</v>
      </c>
      <c r="Y904" s="466" t="s">
        <v>208</v>
      </c>
      <c r="Z904" s="466" t="s">
        <v>654</v>
      </c>
      <c r="AA904" s="103"/>
      <c r="AB904" s="103"/>
    </row>
    <row r="905" spans="1:28" ht="409.5">
      <c r="A905" s="321" t="s">
        <v>9573</v>
      </c>
      <c r="B905" s="321" t="s">
        <v>9574</v>
      </c>
      <c r="C905" s="321" t="s">
        <v>9575</v>
      </c>
      <c r="D905" s="321" t="s">
        <v>6054</v>
      </c>
      <c r="E905" s="321" t="s">
        <v>9576</v>
      </c>
      <c r="F905" s="321" t="s">
        <v>9577</v>
      </c>
      <c r="G905" s="442" t="s">
        <v>9578</v>
      </c>
      <c r="H905" s="534" t="s">
        <v>9536</v>
      </c>
      <c r="I905" s="465">
        <v>400000</v>
      </c>
      <c r="J905" s="465">
        <v>400000</v>
      </c>
      <c r="K905" s="465">
        <v>160000</v>
      </c>
      <c r="L905" s="321" t="s">
        <v>9310</v>
      </c>
      <c r="M905" s="321" t="s">
        <v>9574</v>
      </c>
      <c r="N905" s="489" t="s">
        <v>9579</v>
      </c>
      <c r="O905" s="442" t="s">
        <v>9580</v>
      </c>
      <c r="P905" s="321"/>
      <c r="Q905" s="490">
        <v>45078</v>
      </c>
      <c r="R905" s="490">
        <v>46173</v>
      </c>
      <c r="S905" s="321"/>
      <c r="T905" s="321"/>
      <c r="U905" s="321" t="s">
        <v>9581</v>
      </c>
      <c r="V905" s="321" t="s">
        <v>9582</v>
      </c>
      <c r="W905" s="442"/>
      <c r="X905" s="466" t="s">
        <v>182</v>
      </c>
      <c r="Y905" s="466" t="s">
        <v>206</v>
      </c>
      <c r="Z905" s="466" t="s">
        <v>206</v>
      </c>
      <c r="AA905" s="103"/>
      <c r="AB905" s="103"/>
    </row>
    <row r="906" spans="1:28" ht="395.25">
      <c r="A906" s="321" t="s">
        <v>9583</v>
      </c>
      <c r="B906" s="321" t="s">
        <v>9584</v>
      </c>
      <c r="C906" s="321" t="s">
        <v>9585</v>
      </c>
      <c r="D906" s="321" t="s">
        <v>6054</v>
      </c>
      <c r="E906" s="321" t="s">
        <v>9586</v>
      </c>
      <c r="F906" s="321" t="s">
        <v>9587</v>
      </c>
      <c r="G906" s="442" t="s">
        <v>9588</v>
      </c>
      <c r="H906" s="534" t="s">
        <v>9536</v>
      </c>
      <c r="I906" s="465">
        <v>51211</v>
      </c>
      <c r="J906" s="465">
        <v>20484</v>
      </c>
      <c r="K906" s="465">
        <v>20484.400000000001</v>
      </c>
      <c r="L906" s="321" t="s">
        <v>9589</v>
      </c>
      <c r="M906" s="321" t="s">
        <v>9584</v>
      </c>
      <c r="N906" s="489" t="s">
        <v>9590</v>
      </c>
      <c r="O906" s="442" t="s">
        <v>9591</v>
      </c>
      <c r="P906" s="321" t="s">
        <v>9592</v>
      </c>
      <c r="Q906" s="490">
        <v>45536</v>
      </c>
      <c r="R906" s="490">
        <v>46630</v>
      </c>
      <c r="S906" s="321"/>
      <c r="T906" s="321"/>
      <c r="U906" s="321" t="s">
        <v>9593</v>
      </c>
      <c r="V906" s="321" t="s">
        <v>9594</v>
      </c>
      <c r="W906" s="442"/>
      <c r="X906" s="466" t="s">
        <v>182</v>
      </c>
      <c r="Y906" s="466" t="s">
        <v>206</v>
      </c>
      <c r="Z906" s="466" t="s">
        <v>206</v>
      </c>
      <c r="AA906" s="103"/>
      <c r="AB906" s="103"/>
    </row>
    <row r="907" spans="1:28" ht="409.5">
      <c r="A907" s="321" t="s">
        <v>9595</v>
      </c>
      <c r="B907" s="321">
        <v>101179245</v>
      </c>
      <c r="C907" s="321" t="s">
        <v>9596</v>
      </c>
      <c r="D907" s="321" t="s">
        <v>6054</v>
      </c>
      <c r="E907" s="321" t="s">
        <v>9597</v>
      </c>
      <c r="F907" s="321" t="s">
        <v>9598</v>
      </c>
      <c r="G907" s="442" t="s">
        <v>9588</v>
      </c>
      <c r="H907" s="534" t="s">
        <v>9536</v>
      </c>
      <c r="I907" s="465">
        <v>57476</v>
      </c>
      <c r="J907" s="465">
        <v>38221.54</v>
      </c>
      <c r="K907" s="465">
        <v>38221.54</v>
      </c>
      <c r="L907" s="321" t="s">
        <v>6739</v>
      </c>
      <c r="M907" s="321">
        <v>101179245</v>
      </c>
      <c r="N907" s="489" t="s">
        <v>9599</v>
      </c>
      <c r="O907" s="442" t="s">
        <v>9600</v>
      </c>
      <c r="P907" s="321" t="s">
        <v>9601</v>
      </c>
      <c r="Q907" s="490">
        <v>45627</v>
      </c>
      <c r="R907" s="490">
        <v>46721</v>
      </c>
      <c r="S907" s="321"/>
      <c r="T907" s="321"/>
      <c r="U907" s="321" t="s">
        <v>9602</v>
      </c>
      <c r="V907" s="321" t="s">
        <v>9603</v>
      </c>
      <c r="W907" s="442"/>
      <c r="X907" s="466" t="s">
        <v>182</v>
      </c>
      <c r="Y907" s="466" t="s">
        <v>206</v>
      </c>
      <c r="Z907" s="466" t="s">
        <v>206</v>
      </c>
      <c r="AA907" s="103"/>
      <c r="AB907" s="103"/>
    </row>
    <row r="908" spans="1:28" ht="395.25">
      <c r="A908" s="321" t="s">
        <v>9604</v>
      </c>
      <c r="B908" s="321" t="s">
        <v>9605</v>
      </c>
      <c r="C908" s="321" t="s">
        <v>9606</v>
      </c>
      <c r="D908" s="321" t="s">
        <v>6054</v>
      </c>
      <c r="E908" s="321" t="s">
        <v>9607</v>
      </c>
      <c r="F908" s="321" t="s">
        <v>9608</v>
      </c>
      <c r="G908" s="442" t="s">
        <v>9609</v>
      </c>
      <c r="H908" s="534" t="s">
        <v>9536</v>
      </c>
      <c r="I908" s="465">
        <v>27300</v>
      </c>
      <c r="J908" s="465">
        <v>10920</v>
      </c>
      <c r="K908" s="465">
        <v>10920</v>
      </c>
      <c r="L908" s="321" t="s">
        <v>9610</v>
      </c>
      <c r="M908" s="321" t="s">
        <v>9605</v>
      </c>
      <c r="N908" s="489" t="s">
        <v>9611</v>
      </c>
      <c r="O908" s="442" t="s">
        <v>9612</v>
      </c>
      <c r="P908" s="321" t="s">
        <v>9613</v>
      </c>
      <c r="Q908" s="490">
        <v>45748</v>
      </c>
      <c r="R908" s="490">
        <v>46295</v>
      </c>
      <c r="S908" s="321"/>
      <c r="T908" s="321"/>
      <c r="U908" s="321" t="s">
        <v>9614</v>
      </c>
      <c r="V908" s="321" t="s">
        <v>9615</v>
      </c>
      <c r="W908" s="442"/>
      <c r="X908" s="466" t="s">
        <v>148</v>
      </c>
      <c r="Y908" s="466" t="s">
        <v>212</v>
      </c>
      <c r="Z908" s="466" t="s">
        <v>212</v>
      </c>
      <c r="AA908" s="103"/>
      <c r="AB908" s="103"/>
    </row>
    <row r="909" spans="1:28" ht="63.75">
      <c r="A909" s="321"/>
      <c r="B909" s="321"/>
      <c r="C909" s="492"/>
      <c r="D909" s="321" t="s">
        <v>9210</v>
      </c>
      <c r="E909" s="321" t="s">
        <v>9616</v>
      </c>
      <c r="F909" s="321" t="s">
        <v>9617</v>
      </c>
      <c r="G909" s="442" t="s">
        <v>9618</v>
      </c>
      <c r="H909" s="534" t="s">
        <v>9536</v>
      </c>
      <c r="I909" s="465">
        <v>1000</v>
      </c>
      <c r="J909" s="465">
        <v>1000</v>
      </c>
      <c r="K909" s="465">
        <v>1000</v>
      </c>
      <c r="L909" s="321" t="s">
        <v>9619</v>
      </c>
      <c r="M909" s="321"/>
      <c r="N909" s="464" t="s">
        <v>3924</v>
      </c>
      <c r="O909" s="464" t="s">
        <v>9299</v>
      </c>
      <c r="P909" s="321"/>
      <c r="Q909" s="490">
        <v>45292</v>
      </c>
      <c r="R909" s="490">
        <v>45657</v>
      </c>
      <c r="S909" s="321"/>
      <c r="T909" s="321"/>
      <c r="U909" s="321"/>
      <c r="V909" s="321"/>
      <c r="W909" s="442"/>
      <c r="X909" s="466" t="s">
        <v>148</v>
      </c>
      <c r="Y909" s="466" t="s">
        <v>212</v>
      </c>
      <c r="Z909" s="466" t="s">
        <v>212</v>
      </c>
      <c r="AA909" s="103"/>
      <c r="AB909" s="103"/>
    </row>
    <row r="910" spans="1:28" ht="165.75">
      <c r="A910" s="321"/>
      <c r="B910" s="321"/>
      <c r="C910" s="321"/>
      <c r="D910" s="321" t="s">
        <v>4150</v>
      </c>
      <c r="E910" s="321" t="s">
        <v>9620</v>
      </c>
      <c r="F910" s="321" t="s">
        <v>9621</v>
      </c>
      <c r="G910" s="464" t="s">
        <v>9622</v>
      </c>
      <c r="H910" s="533" t="s">
        <v>9623</v>
      </c>
      <c r="I910" s="465">
        <v>570</v>
      </c>
      <c r="J910" s="465">
        <v>570</v>
      </c>
      <c r="K910" s="465">
        <v>570</v>
      </c>
      <c r="L910" s="321" t="s">
        <v>9624</v>
      </c>
      <c r="M910" s="493" t="s">
        <v>3760</v>
      </c>
      <c r="N910" s="464" t="s">
        <v>3924</v>
      </c>
      <c r="O910" s="464" t="s">
        <v>9299</v>
      </c>
      <c r="P910" s="464"/>
      <c r="Q910" s="494">
        <v>45719</v>
      </c>
      <c r="R910" s="494">
        <v>45747</v>
      </c>
      <c r="S910" s="442" t="s">
        <v>9625</v>
      </c>
      <c r="T910" s="442" t="s">
        <v>9626</v>
      </c>
      <c r="U910" s="464" t="s">
        <v>9627</v>
      </c>
      <c r="V910" s="464" t="s">
        <v>9628</v>
      </c>
      <c r="W910" s="321" t="s">
        <v>9629</v>
      </c>
      <c r="X910" s="495" t="s">
        <v>182</v>
      </c>
      <c r="Y910" s="495" t="s">
        <v>202</v>
      </c>
      <c r="Z910" s="495" t="s">
        <v>494</v>
      </c>
      <c r="AA910" s="103"/>
      <c r="AB910" s="103"/>
    </row>
    <row r="911" spans="1:28" ht="267.75">
      <c r="A911" s="321"/>
      <c r="B911" s="321"/>
      <c r="C911" s="321"/>
      <c r="D911" s="321" t="s">
        <v>3926</v>
      </c>
      <c r="E911" s="321" t="s">
        <v>9630</v>
      </c>
      <c r="F911" s="321"/>
      <c r="G911" s="464" t="s">
        <v>9631</v>
      </c>
      <c r="H911" s="533" t="s">
        <v>9623</v>
      </c>
      <c r="I911" s="496">
        <v>700</v>
      </c>
      <c r="J911" s="497">
        <v>700</v>
      </c>
      <c r="K911" s="497">
        <v>700</v>
      </c>
      <c r="L911" s="321" t="s">
        <v>9232</v>
      </c>
      <c r="M911" s="493" t="s">
        <v>9632</v>
      </c>
      <c r="N911" s="483" t="s">
        <v>9633</v>
      </c>
      <c r="O911" s="442" t="s">
        <v>9634</v>
      </c>
      <c r="P911" s="464"/>
      <c r="Q911" s="494">
        <v>45924</v>
      </c>
      <c r="R911" s="494">
        <v>45991</v>
      </c>
      <c r="S911" s="321" t="s">
        <v>9635</v>
      </c>
      <c r="T911" s="321"/>
      <c r="U911" s="321" t="s">
        <v>9636</v>
      </c>
      <c r="V911" s="321"/>
      <c r="W911" s="321" t="s">
        <v>9637</v>
      </c>
      <c r="X911" s="466" t="s">
        <v>182</v>
      </c>
      <c r="Y911" s="466" t="s">
        <v>202</v>
      </c>
      <c r="Z911" s="466" t="s">
        <v>643</v>
      </c>
      <c r="AA911" s="103"/>
      <c r="AB911" s="103"/>
    </row>
    <row r="912" spans="1:28" ht="191.25">
      <c r="A912" s="321"/>
      <c r="B912" s="321"/>
      <c r="C912" s="321"/>
      <c r="D912" s="321" t="s">
        <v>3926</v>
      </c>
      <c r="E912" s="321" t="s">
        <v>9638</v>
      </c>
      <c r="F912" s="321"/>
      <c r="G912" s="464" t="s">
        <v>9631</v>
      </c>
      <c r="H912" s="533" t="s">
        <v>9623</v>
      </c>
      <c r="I912" s="496">
        <v>2000</v>
      </c>
      <c r="J912" s="497">
        <v>2000</v>
      </c>
      <c r="K912" s="497">
        <v>553.66</v>
      </c>
      <c r="L912" s="321" t="s">
        <v>9639</v>
      </c>
      <c r="M912" s="493" t="s">
        <v>9640</v>
      </c>
      <c r="N912" s="483" t="s">
        <v>9641</v>
      </c>
      <c r="O912" s="442" t="s">
        <v>9634</v>
      </c>
      <c r="P912" s="464"/>
      <c r="Q912" s="494">
        <v>45616</v>
      </c>
      <c r="R912" s="494">
        <v>45747</v>
      </c>
      <c r="S912" s="321" t="s">
        <v>9642</v>
      </c>
      <c r="T912" s="321"/>
      <c r="U912" s="321" t="s">
        <v>9643</v>
      </c>
      <c r="V912" s="321"/>
      <c r="W912" s="321" t="s">
        <v>9644</v>
      </c>
      <c r="X912" s="466" t="s">
        <v>182</v>
      </c>
      <c r="Y912" s="466" t="s">
        <v>202</v>
      </c>
      <c r="Z912" s="466" t="s">
        <v>643</v>
      </c>
      <c r="AA912" s="103"/>
      <c r="AB912" s="103"/>
    </row>
    <row r="913" spans="1:28" ht="280.5">
      <c r="A913" s="321"/>
      <c r="B913" s="321"/>
      <c r="C913" s="321" t="s">
        <v>9645</v>
      </c>
      <c r="D913" s="321" t="s">
        <v>9646</v>
      </c>
      <c r="E913" s="321" t="s">
        <v>9647</v>
      </c>
      <c r="F913" s="321"/>
      <c r="G913" s="464" t="s">
        <v>9648</v>
      </c>
      <c r="H913" s="533" t="s">
        <v>9623</v>
      </c>
      <c r="I913" s="496">
        <v>1171</v>
      </c>
      <c r="J913" s="496">
        <v>1171</v>
      </c>
      <c r="K913" s="496">
        <v>1171</v>
      </c>
      <c r="L913" s="321" t="s">
        <v>9649</v>
      </c>
      <c r="M913" s="493" t="s">
        <v>9650</v>
      </c>
      <c r="N913" s="464" t="s">
        <v>3924</v>
      </c>
      <c r="O913" s="442" t="s">
        <v>9651</v>
      </c>
      <c r="P913" s="464"/>
      <c r="Q913" s="494">
        <v>45573</v>
      </c>
      <c r="R913" s="498">
        <v>45698</v>
      </c>
      <c r="S913" s="321" t="s">
        <v>9652</v>
      </c>
      <c r="T913" s="321"/>
      <c r="U913" s="321" t="s">
        <v>9653</v>
      </c>
      <c r="V913" s="321"/>
      <c r="W913" s="321" t="s">
        <v>9654</v>
      </c>
      <c r="X913" s="466" t="s">
        <v>182</v>
      </c>
      <c r="Y913" s="466" t="s">
        <v>202</v>
      </c>
      <c r="Z913" s="466" t="s">
        <v>469</v>
      </c>
      <c r="AA913" s="103"/>
      <c r="AB913" s="103"/>
    </row>
    <row r="914" spans="1:28" ht="409.5">
      <c r="A914" s="321" t="s">
        <v>9655</v>
      </c>
      <c r="B914" s="321" t="s">
        <v>9656</v>
      </c>
      <c r="C914" s="470" t="s">
        <v>9657</v>
      </c>
      <c r="D914" s="470" t="s">
        <v>7072</v>
      </c>
      <c r="E914" s="321" t="s">
        <v>9658</v>
      </c>
      <c r="F914" s="321" t="s">
        <v>9659</v>
      </c>
      <c r="G914" s="464" t="s">
        <v>9660</v>
      </c>
      <c r="H914" s="533" t="s">
        <v>9623</v>
      </c>
      <c r="I914" s="499">
        <v>66939</v>
      </c>
      <c r="J914" s="499">
        <v>83674</v>
      </c>
      <c r="K914" s="496">
        <v>26776</v>
      </c>
      <c r="L914" s="470" t="s">
        <v>9661</v>
      </c>
      <c r="M914" s="470" t="s">
        <v>9656</v>
      </c>
      <c r="N914" s="464"/>
      <c r="O914" s="472" t="s">
        <v>9662</v>
      </c>
      <c r="P914" s="472" t="s">
        <v>9663</v>
      </c>
      <c r="Q914" s="470" t="s">
        <v>9664</v>
      </c>
      <c r="R914" s="470" t="s">
        <v>9665</v>
      </c>
      <c r="S914" s="472" t="s">
        <v>9666</v>
      </c>
      <c r="T914" s="472" t="s">
        <v>9667</v>
      </c>
      <c r="U914" s="472" t="s">
        <v>9668</v>
      </c>
      <c r="V914" s="464" t="s">
        <v>9669</v>
      </c>
      <c r="W914" s="464"/>
      <c r="X914" s="495" t="s">
        <v>182</v>
      </c>
      <c r="Y914" s="495" t="s">
        <v>202</v>
      </c>
      <c r="Z914" s="495" t="s">
        <v>469</v>
      </c>
      <c r="AA914" s="103"/>
      <c r="AB914" s="103"/>
    </row>
    <row r="915" spans="1:28" ht="409.5">
      <c r="A915" s="321" t="s">
        <v>9655</v>
      </c>
      <c r="B915" s="321" t="s">
        <v>9670</v>
      </c>
      <c r="C915" s="321" t="s">
        <v>9671</v>
      </c>
      <c r="D915" s="321" t="s">
        <v>3926</v>
      </c>
      <c r="E915" s="321" t="s">
        <v>9672</v>
      </c>
      <c r="F915" s="321" t="s">
        <v>9673</v>
      </c>
      <c r="G915" s="464" t="s">
        <v>9674</v>
      </c>
      <c r="H915" s="533" t="s">
        <v>9623</v>
      </c>
      <c r="I915" s="496">
        <v>37428</v>
      </c>
      <c r="J915" s="496">
        <v>37428</v>
      </c>
      <c r="K915" s="496">
        <v>14971</v>
      </c>
      <c r="L915" s="321" t="s">
        <v>9675</v>
      </c>
      <c r="M915" s="321" t="s">
        <v>9676</v>
      </c>
      <c r="N915" s="474" t="s">
        <v>9677</v>
      </c>
      <c r="O915" s="464" t="s">
        <v>4974</v>
      </c>
      <c r="P915" s="464" t="s">
        <v>9678</v>
      </c>
      <c r="Q915" s="494">
        <v>45261</v>
      </c>
      <c r="R915" s="494">
        <v>46112</v>
      </c>
      <c r="S915" s="464" t="s">
        <v>9679</v>
      </c>
      <c r="T915" s="464" t="s">
        <v>9680</v>
      </c>
      <c r="U915" s="464" t="s">
        <v>9681</v>
      </c>
      <c r="V915" s="464" t="s">
        <v>9682</v>
      </c>
      <c r="W915" s="464" t="s">
        <v>9683</v>
      </c>
      <c r="X915" s="495" t="s">
        <v>182</v>
      </c>
      <c r="Y915" s="495" t="s">
        <v>202</v>
      </c>
      <c r="Z915" s="495" t="s">
        <v>469</v>
      </c>
      <c r="AA915" s="103"/>
      <c r="AB915" s="103"/>
    </row>
    <row r="916" spans="1:28" ht="409.5">
      <c r="A916" s="321"/>
      <c r="B916" s="321"/>
      <c r="C916" s="484" t="s">
        <v>9684</v>
      </c>
      <c r="D916" s="484" t="s">
        <v>782</v>
      </c>
      <c r="E916" s="484" t="s">
        <v>9685</v>
      </c>
      <c r="F916" s="484" t="s">
        <v>9686</v>
      </c>
      <c r="G916" s="500" t="s">
        <v>9687</v>
      </c>
      <c r="H916" s="533" t="s">
        <v>9623</v>
      </c>
      <c r="I916" s="497">
        <v>250000</v>
      </c>
      <c r="J916" s="497">
        <v>250000</v>
      </c>
      <c r="K916" s="497">
        <v>50000</v>
      </c>
      <c r="L916" s="321" t="s">
        <v>9310</v>
      </c>
      <c r="M916" s="484" t="s">
        <v>9688</v>
      </c>
      <c r="N916" s="500"/>
      <c r="O916" s="500" t="s">
        <v>4974</v>
      </c>
      <c r="P916" s="500"/>
      <c r="Q916" s="501">
        <v>45170</v>
      </c>
      <c r="R916" s="501">
        <v>45900</v>
      </c>
      <c r="S916" s="500"/>
      <c r="T916" s="500"/>
      <c r="U916" s="500" t="s">
        <v>9689</v>
      </c>
      <c r="V916" s="500" t="s">
        <v>9690</v>
      </c>
      <c r="W916" s="500" t="s">
        <v>9691</v>
      </c>
      <c r="X916" s="495" t="s">
        <v>182</v>
      </c>
      <c r="Y916" s="495" t="s">
        <v>202</v>
      </c>
      <c r="Z916" s="495" t="s">
        <v>643</v>
      </c>
      <c r="AA916" s="103"/>
      <c r="AB916" s="103"/>
    </row>
    <row r="917" spans="1:28" ht="409.5">
      <c r="A917" s="321" t="s">
        <v>9692</v>
      </c>
      <c r="B917" s="321"/>
      <c r="C917" s="484" t="s">
        <v>9693</v>
      </c>
      <c r="D917" s="484" t="s">
        <v>782</v>
      </c>
      <c r="E917" s="484" t="s">
        <v>9694</v>
      </c>
      <c r="F917" s="484" t="s">
        <v>9695</v>
      </c>
      <c r="G917" s="500" t="s">
        <v>9687</v>
      </c>
      <c r="H917" s="533" t="s">
        <v>9623</v>
      </c>
      <c r="I917" s="497">
        <v>124467</v>
      </c>
      <c r="J917" s="497">
        <v>74680</v>
      </c>
      <c r="K917" s="497">
        <v>24893</v>
      </c>
      <c r="L917" s="484" t="s">
        <v>9696</v>
      </c>
      <c r="M917" s="484" t="s">
        <v>9697</v>
      </c>
      <c r="N917" s="483" t="s">
        <v>9698</v>
      </c>
      <c r="O917" s="500" t="s">
        <v>6418</v>
      </c>
      <c r="P917" s="500"/>
      <c r="Q917" s="501">
        <v>45323</v>
      </c>
      <c r="R917" s="501">
        <v>46418</v>
      </c>
      <c r="S917" s="500"/>
      <c r="T917" s="500"/>
      <c r="U917" s="500" t="s">
        <v>9699</v>
      </c>
      <c r="V917" s="500" t="s">
        <v>9700</v>
      </c>
      <c r="W917" s="484"/>
      <c r="X917" s="495" t="s">
        <v>182</v>
      </c>
      <c r="Y917" s="495" t="s">
        <v>202</v>
      </c>
      <c r="Z917" s="495" t="s">
        <v>643</v>
      </c>
      <c r="AA917" s="103"/>
      <c r="AB917" s="103"/>
    </row>
    <row r="918" spans="1:28" ht="409.5">
      <c r="A918" s="321" t="s">
        <v>9692</v>
      </c>
      <c r="B918" s="321" t="s">
        <v>9701</v>
      </c>
      <c r="C918" s="321"/>
      <c r="D918" s="484" t="s">
        <v>782</v>
      </c>
      <c r="E918" s="321" t="s">
        <v>9702</v>
      </c>
      <c r="F918" s="321" t="s">
        <v>9703</v>
      </c>
      <c r="G918" s="500" t="s">
        <v>9687</v>
      </c>
      <c r="H918" s="533" t="s">
        <v>9623</v>
      </c>
      <c r="I918" s="497">
        <v>41070</v>
      </c>
      <c r="J918" s="497">
        <v>41070</v>
      </c>
      <c r="K918" s="502">
        <v>16428</v>
      </c>
      <c r="L918" s="321" t="s">
        <v>9704</v>
      </c>
      <c r="M918" s="321" t="s">
        <v>9701</v>
      </c>
      <c r="N918" s="464"/>
      <c r="O918" s="464" t="s">
        <v>4994</v>
      </c>
      <c r="P918" s="464"/>
      <c r="Q918" s="494">
        <v>45170</v>
      </c>
      <c r="R918" s="494">
        <v>45900</v>
      </c>
      <c r="S918" s="464"/>
      <c r="T918" s="464"/>
      <c r="U918" s="464" t="s">
        <v>9705</v>
      </c>
      <c r="V918" s="464" t="s">
        <v>9706</v>
      </c>
      <c r="W918" s="464"/>
      <c r="X918" s="495" t="s">
        <v>182</v>
      </c>
      <c r="Y918" s="495" t="s">
        <v>202</v>
      </c>
      <c r="Z918" s="495" t="s">
        <v>643</v>
      </c>
      <c r="AA918" s="103"/>
      <c r="AB918" s="103"/>
    </row>
    <row r="919" spans="1:28" ht="267.75">
      <c r="A919" s="321" t="s">
        <v>9707</v>
      </c>
      <c r="B919" s="321" t="s">
        <v>9708</v>
      </c>
      <c r="C919" s="321" t="s">
        <v>9709</v>
      </c>
      <c r="D919" s="321" t="s">
        <v>3926</v>
      </c>
      <c r="E919" s="321" t="s">
        <v>9710</v>
      </c>
      <c r="F919" s="321" t="s">
        <v>9711</v>
      </c>
      <c r="G919" s="464" t="s">
        <v>9712</v>
      </c>
      <c r="H919" s="533" t="s">
        <v>9623</v>
      </c>
      <c r="I919" s="497">
        <v>4250</v>
      </c>
      <c r="J919" s="497">
        <v>3350.23</v>
      </c>
      <c r="K919" s="497">
        <v>50.23</v>
      </c>
      <c r="L919" s="321" t="s">
        <v>9713</v>
      </c>
      <c r="M919" s="321" t="s">
        <v>9708</v>
      </c>
      <c r="N919" s="486" t="s">
        <v>9714</v>
      </c>
      <c r="O919" s="464" t="s">
        <v>9715</v>
      </c>
      <c r="P919" s="464" t="s">
        <v>9716</v>
      </c>
      <c r="Q919" s="494">
        <v>45488</v>
      </c>
      <c r="R919" s="494">
        <v>45838</v>
      </c>
      <c r="S919" s="464" t="s">
        <v>9717</v>
      </c>
      <c r="T919" s="464" t="s">
        <v>9718</v>
      </c>
      <c r="U919" s="464" t="s">
        <v>9719</v>
      </c>
      <c r="V919" s="487" t="s">
        <v>9720</v>
      </c>
      <c r="W919" s="464"/>
      <c r="X919" s="495" t="s">
        <v>182</v>
      </c>
      <c r="Y919" s="495" t="s">
        <v>202</v>
      </c>
      <c r="Z919" s="495" t="s">
        <v>643</v>
      </c>
      <c r="AA919" s="103"/>
      <c r="AB919" s="103"/>
    </row>
    <row r="920" spans="1:28" ht="318.75">
      <c r="A920" s="484" t="s">
        <v>9721</v>
      </c>
      <c r="B920" s="484" t="s">
        <v>9722</v>
      </c>
      <c r="C920" s="484"/>
      <c r="D920" s="484" t="s">
        <v>3954</v>
      </c>
      <c r="E920" s="484" t="s">
        <v>9723</v>
      </c>
      <c r="F920" s="484" t="s">
        <v>9724</v>
      </c>
      <c r="G920" s="500" t="s">
        <v>9725</v>
      </c>
      <c r="H920" s="533" t="s">
        <v>9623</v>
      </c>
      <c r="I920" s="503">
        <v>50715</v>
      </c>
      <c r="J920" s="503">
        <v>17131</v>
      </c>
      <c r="K920" s="503">
        <v>8556</v>
      </c>
      <c r="L920" s="484" t="s">
        <v>6267</v>
      </c>
      <c r="M920" s="504" t="s">
        <v>9726</v>
      </c>
      <c r="N920" s="483"/>
      <c r="O920" s="484" t="s">
        <v>9721</v>
      </c>
      <c r="P920" s="500" t="s">
        <v>9727</v>
      </c>
      <c r="Q920" s="501">
        <v>45203</v>
      </c>
      <c r="R920" s="501">
        <v>45731</v>
      </c>
      <c r="S920" s="500" t="s">
        <v>9728</v>
      </c>
      <c r="T920" s="500" t="s">
        <v>9729</v>
      </c>
      <c r="U920" s="464" t="s">
        <v>9730</v>
      </c>
      <c r="V920" s="500" t="s">
        <v>9731</v>
      </c>
      <c r="W920" s="464" t="s">
        <v>9732</v>
      </c>
      <c r="X920" s="495" t="s">
        <v>182</v>
      </c>
      <c r="Y920" s="495" t="s">
        <v>202</v>
      </c>
      <c r="Z920" s="495" t="s">
        <v>494</v>
      </c>
      <c r="AA920" s="103"/>
      <c r="AB920" s="103"/>
    </row>
    <row r="921" spans="1:28" ht="409.5">
      <c r="A921" s="321" t="s">
        <v>4107</v>
      </c>
      <c r="B921" s="321" t="s">
        <v>9733</v>
      </c>
      <c r="C921" s="321" t="s">
        <v>9734</v>
      </c>
      <c r="D921" s="321" t="s">
        <v>3926</v>
      </c>
      <c r="E921" s="321" t="s">
        <v>9735</v>
      </c>
      <c r="F921" s="321" t="s">
        <v>9736</v>
      </c>
      <c r="G921" s="464" t="s">
        <v>9674</v>
      </c>
      <c r="H921" s="533" t="s">
        <v>9623</v>
      </c>
      <c r="I921" s="496">
        <v>5000</v>
      </c>
      <c r="J921" s="496">
        <v>5000</v>
      </c>
      <c r="K921" s="496">
        <v>5000</v>
      </c>
      <c r="L921" s="321" t="s">
        <v>9737</v>
      </c>
      <c r="M921" s="321" t="s">
        <v>9738</v>
      </c>
      <c r="N921" s="505" t="s">
        <v>9739</v>
      </c>
      <c r="O921" s="464" t="s">
        <v>9740</v>
      </c>
      <c r="P921" s="464" t="s">
        <v>9737</v>
      </c>
      <c r="Q921" s="494">
        <v>45593</v>
      </c>
      <c r="R921" s="494">
        <v>47053</v>
      </c>
      <c r="S921" s="464" t="s">
        <v>9741</v>
      </c>
      <c r="T921" s="464" t="s">
        <v>9742</v>
      </c>
      <c r="U921" s="464" t="s">
        <v>9743</v>
      </c>
      <c r="V921" s="464" t="s">
        <v>9744</v>
      </c>
      <c r="W921" s="464" t="s">
        <v>9745</v>
      </c>
      <c r="X921" s="495" t="s">
        <v>182</v>
      </c>
      <c r="Y921" s="495" t="s">
        <v>202</v>
      </c>
      <c r="Z921" s="495" t="s">
        <v>469</v>
      </c>
      <c r="AA921" s="103"/>
      <c r="AB921" s="103"/>
    </row>
    <row r="922" spans="1:28" ht="344.25">
      <c r="A922" s="321"/>
      <c r="B922" s="321"/>
      <c r="C922" s="484" t="s">
        <v>9746</v>
      </c>
      <c r="D922" s="484" t="s">
        <v>782</v>
      </c>
      <c r="E922" s="484" t="s">
        <v>9747</v>
      </c>
      <c r="F922" s="484" t="s">
        <v>9748</v>
      </c>
      <c r="G922" s="500" t="s">
        <v>9687</v>
      </c>
      <c r="H922" s="533" t="s">
        <v>9623</v>
      </c>
      <c r="I922" s="497">
        <v>118893.5</v>
      </c>
      <c r="J922" s="497">
        <v>55946</v>
      </c>
      <c r="K922" s="497">
        <v>8129</v>
      </c>
      <c r="L922" s="484" t="s">
        <v>9749</v>
      </c>
      <c r="M922" s="484" t="s">
        <v>9750</v>
      </c>
      <c r="N922" s="500"/>
      <c r="O922" s="500" t="s">
        <v>9749</v>
      </c>
      <c r="P922" s="500"/>
      <c r="Q922" s="501">
        <v>45090</v>
      </c>
      <c r="R922" s="501">
        <v>45716</v>
      </c>
      <c r="S922" s="500"/>
      <c r="T922" s="500"/>
      <c r="U922" s="500" t="s">
        <v>9751</v>
      </c>
      <c r="V922" s="500" t="s">
        <v>9752</v>
      </c>
      <c r="W922" s="484" t="s">
        <v>9753</v>
      </c>
      <c r="X922" s="495" t="s">
        <v>182</v>
      </c>
      <c r="Y922" s="495" t="s">
        <v>202</v>
      </c>
      <c r="Z922" s="495" t="s">
        <v>643</v>
      </c>
      <c r="AA922" s="103"/>
      <c r="AB922" s="103"/>
    </row>
    <row r="923" spans="1:28" ht="409.5">
      <c r="A923" s="321" t="s">
        <v>9754</v>
      </c>
      <c r="B923" s="321"/>
      <c r="C923" s="321"/>
      <c r="D923" s="321"/>
      <c r="E923" s="321" t="s">
        <v>9755</v>
      </c>
      <c r="F923" s="321" t="s">
        <v>9755</v>
      </c>
      <c r="G923" s="464" t="s">
        <v>9756</v>
      </c>
      <c r="H923" s="533" t="s">
        <v>9623</v>
      </c>
      <c r="I923" s="465">
        <v>19650</v>
      </c>
      <c r="J923" s="465">
        <v>13000</v>
      </c>
      <c r="K923" s="465">
        <v>3193</v>
      </c>
      <c r="L923" s="321" t="s">
        <v>9757</v>
      </c>
      <c r="M923" s="506" t="s">
        <v>9758</v>
      </c>
      <c r="N923" s="474" t="s">
        <v>9759</v>
      </c>
      <c r="O923" s="464" t="s">
        <v>9760</v>
      </c>
      <c r="P923" s="464"/>
      <c r="Q923" s="321" t="s">
        <v>9761</v>
      </c>
      <c r="R923" s="321" t="s">
        <v>9762</v>
      </c>
      <c r="S923" s="464" t="s">
        <v>9763</v>
      </c>
      <c r="T923" s="464" t="s">
        <v>9764</v>
      </c>
      <c r="U923" s="464" t="s">
        <v>9765</v>
      </c>
      <c r="V923" s="464" t="s">
        <v>9766</v>
      </c>
      <c r="W923" s="464" t="s">
        <v>9767</v>
      </c>
      <c r="X923" s="466" t="s">
        <v>182</v>
      </c>
      <c r="Y923" s="466" t="s">
        <v>202</v>
      </c>
      <c r="Z923" s="466" t="s">
        <v>469</v>
      </c>
      <c r="AA923" s="103"/>
      <c r="AB923" s="103"/>
    </row>
    <row r="924" spans="1:28" ht="127.5">
      <c r="A924" s="321" t="s">
        <v>9754</v>
      </c>
      <c r="B924" s="321"/>
      <c r="C924" s="321" t="s">
        <v>9768</v>
      </c>
      <c r="D924" s="492"/>
      <c r="E924" s="321" t="s">
        <v>9769</v>
      </c>
      <c r="F924" s="321" t="s">
        <v>9770</v>
      </c>
      <c r="G924" s="464" t="s">
        <v>9771</v>
      </c>
      <c r="H924" s="533" t="s">
        <v>9623</v>
      </c>
      <c r="I924" s="465">
        <v>15000</v>
      </c>
      <c r="J924" s="465">
        <v>15000</v>
      </c>
      <c r="K924" s="465">
        <v>15000</v>
      </c>
      <c r="L924" s="321" t="s">
        <v>9772</v>
      </c>
      <c r="M924" s="507" t="s">
        <v>9758</v>
      </c>
      <c r="N924" s="483" t="s">
        <v>9773</v>
      </c>
      <c r="O924" s="464" t="s">
        <v>9774</v>
      </c>
      <c r="P924" s="464"/>
      <c r="Q924" s="494">
        <v>45778</v>
      </c>
      <c r="R924" s="494">
        <v>45991</v>
      </c>
      <c r="S924" s="464"/>
      <c r="T924" s="464"/>
      <c r="U924" s="464" t="s">
        <v>9775</v>
      </c>
      <c r="V924" s="464"/>
      <c r="W924" s="464"/>
      <c r="X924" s="466" t="s">
        <v>182</v>
      </c>
      <c r="Y924" s="466" t="s">
        <v>202</v>
      </c>
      <c r="Z924" s="466" t="s">
        <v>643</v>
      </c>
      <c r="AA924" s="103"/>
      <c r="AB924" s="103"/>
    </row>
    <row r="925" spans="1:28" ht="409.5">
      <c r="A925" s="321"/>
      <c r="B925" s="321" t="s">
        <v>9776</v>
      </c>
      <c r="C925" s="321" t="s">
        <v>9777</v>
      </c>
      <c r="D925" s="321" t="s">
        <v>3954</v>
      </c>
      <c r="E925" s="321" t="s">
        <v>9778</v>
      </c>
      <c r="F925" s="321" t="s">
        <v>9779</v>
      </c>
      <c r="G925" s="464" t="s">
        <v>9780</v>
      </c>
      <c r="H925" s="533" t="s">
        <v>9623</v>
      </c>
      <c r="I925" s="465">
        <v>1400</v>
      </c>
      <c r="J925" s="465">
        <v>1400</v>
      </c>
      <c r="K925" s="465">
        <f>600+800</f>
        <v>1400</v>
      </c>
      <c r="L925" s="321" t="s">
        <v>9558</v>
      </c>
      <c r="M925" s="321" t="s">
        <v>9781</v>
      </c>
      <c r="N925" s="464" t="s">
        <v>9782</v>
      </c>
      <c r="O925" s="464" t="s">
        <v>9778</v>
      </c>
      <c r="P925" s="464"/>
      <c r="Q925" s="494">
        <v>45965</v>
      </c>
      <c r="R925" s="494">
        <v>45973</v>
      </c>
      <c r="S925" s="464" t="s">
        <v>9783</v>
      </c>
      <c r="T925" s="464" t="s">
        <v>9784</v>
      </c>
      <c r="U925" s="464" t="s">
        <v>9785</v>
      </c>
      <c r="V925" s="464" t="s">
        <v>9786</v>
      </c>
      <c r="W925" s="464" t="s">
        <v>9787</v>
      </c>
      <c r="X925" s="495" t="s">
        <v>182</v>
      </c>
      <c r="Y925" s="495" t="s">
        <v>202</v>
      </c>
      <c r="Z925" s="495" t="s">
        <v>469</v>
      </c>
      <c r="AA925" s="103"/>
      <c r="AB925" s="103"/>
    </row>
    <row r="926" spans="1:28" ht="409.5">
      <c r="A926" s="321"/>
      <c r="B926" s="321" t="s">
        <v>9776</v>
      </c>
      <c r="C926" s="321" t="s">
        <v>9777</v>
      </c>
      <c r="D926" s="321" t="s">
        <v>3954</v>
      </c>
      <c r="E926" s="321" t="s">
        <v>9778</v>
      </c>
      <c r="F926" s="321" t="s">
        <v>9779</v>
      </c>
      <c r="G926" s="464" t="s">
        <v>9780</v>
      </c>
      <c r="H926" s="533" t="s">
        <v>9623</v>
      </c>
      <c r="I926" s="465">
        <v>1200</v>
      </c>
      <c r="J926" s="465">
        <v>1200</v>
      </c>
      <c r="K926" s="465">
        <f>600+400+200</f>
        <v>1200</v>
      </c>
      <c r="L926" s="321" t="s">
        <v>9788</v>
      </c>
      <c r="M926" s="321" t="s">
        <v>9781</v>
      </c>
      <c r="N926" s="464" t="s">
        <v>9789</v>
      </c>
      <c r="O926" s="464" t="s">
        <v>9778</v>
      </c>
      <c r="P926" s="464"/>
      <c r="Q926" s="494">
        <v>45965</v>
      </c>
      <c r="R926" s="494">
        <v>45972</v>
      </c>
      <c r="S926" s="464" t="s">
        <v>9790</v>
      </c>
      <c r="T926" s="464" t="s">
        <v>9791</v>
      </c>
      <c r="U926" s="464" t="s">
        <v>9785</v>
      </c>
      <c r="V926" s="464" t="s">
        <v>9786</v>
      </c>
      <c r="W926" s="464" t="s">
        <v>9787</v>
      </c>
      <c r="X926" s="495" t="s">
        <v>182</v>
      </c>
      <c r="Y926" s="495" t="s">
        <v>202</v>
      </c>
      <c r="Z926" s="495" t="s">
        <v>469</v>
      </c>
      <c r="AA926" s="103"/>
      <c r="AB926" s="103"/>
    </row>
    <row r="927" spans="1:28" ht="409.5">
      <c r="A927" s="321"/>
      <c r="B927" s="321" t="s">
        <v>9776</v>
      </c>
      <c r="C927" s="321" t="s">
        <v>9777</v>
      </c>
      <c r="D927" s="321" t="s">
        <v>3954</v>
      </c>
      <c r="E927" s="321" t="s">
        <v>9778</v>
      </c>
      <c r="F927" s="321" t="s">
        <v>9779</v>
      </c>
      <c r="G927" s="464" t="s">
        <v>9780</v>
      </c>
      <c r="H927" s="533" t="s">
        <v>9623</v>
      </c>
      <c r="I927" s="465">
        <v>1400</v>
      </c>
      <c r="J927" s="465">
        <v>1400</v>
      </c>
      <c r="K927" s="465">
        <v>1400</v>
      </c>
      <c r="L927" s="321" t="s">
        <v>9792</v>
      </c>
      <c r="M927" s="321" t="s">
        <v>9781</v>
      </c>
      <c r="N927" s="464" t="s">
        <v>9793</v>
      </c>
      <c r="O927" s="464" t="s">
        <v>9778</v>
      </c>
      <c r="P927" s="464"/>
      <c r="Q927" s="494">
        <v>45965</v>
      </c>
      <c r="R927" s="494">
        <v>45973</v>
      </c>
      <c r="S927" s="464" t="s">
        <v>9794</v>
      </c>
      <c r="T927" s="464" t="s">
        <v>9795</v>
      </c>
      <c r="U927" s="464" t="s">
        <v>9785</v>
      </c>
      <c r="V927" s="464" t="s">
        <v>9786</v>
      </c>
      <c r="W927" s="464" t="s">
        <v>9787</v>
      </c>
      <c r="X927" s="495" t="s">
        <v>182</v>
      </c>
      <c r="Y927" s="495" t="s">
        <v>202</v>
      </c>
      <c r="Z927" s="495" t="s">
        <v>469</v>
      </c>
      <c r="AA927" s="103"/>
      <c r="AB927" s="103"/>
    </row>
    <row r="928" spans="1:28" ht="409.5">
      <c r="A928" s="321"/>
      <c r="B928" s="321" t="s">
        <v>9776</v>
      </c>
      <c r="C928" s="321" t="s">
        <v>9777</v>
      </c>
      <c r="D928" s="321" t="s">
        <v>3954</v>
      </c>
      <c r="E928" s="321" t="s">
        <v>9778</v>
      </c>
      <c r="F928" s="321" t="s">
        <v>9779</v>
      </c>
      <c r="G928" s="464" t="s">
        <v>9780</v>
      </c>
      <c r="H928" s="533" t="s">
        <v>9623</v>
      </c>
      <c r="I928" s="465">
        <v>3800</v>
      </c>
      <c r="J928" s="465">
        <v>3800</v>
      </c>
      <c r="K928" s="465">
        <v>3800</v>
      </c>
      <c r="L928" s="321" t="s">
        <v>9796</v>
      </c>
      <c r="M928" s="321" t="s">
        <v>9797</v>
      </c>
      <c r="N928" s="464" t="s">
        <v>9798</v>
      </c>
      <c r="O928" s="464" t="s">
        <v>9778</v>
      </c>
      <c r="P928" s="464"/>
      <c r="Q928" s="494">
        <v>45965</v>
      </c>
      <c r="R928" s="494">
        <v>45973</v>
      </c>
      <c r="S928" s="464" t="s">
        <v>9799</v>
      </c>
      <c r="T928" s="464" t="s">
        <v>9800</v>
      </c>
      <c r="U928" s="464" t="s">
        <v>9785</v>
      </c>
      <c r="V928" s="464" t="s">
        <v>9786</v>
      </c>
      <c r="W928" s="464" t="s">
        <v>9787</v>
      </c>
      <c r="X928" s="495" t="s">
        <v>182</v>
      </c>
      <c r="Y928" s="495" t="s">
        <v>202</v>
      </c>
      <c r="Z928" s="495" t="s">
        <v>469</v>
      </c>
      <c r="AA928" s="103"/>
      <c r="AB928" s="103"/>
    </row>
    <row r="929" spans="1:28" ht="409.5">
      <c r="A929" s="321"/>
      <c r="B929" s="321" t="s">
        <v>9776</v>
      </c>
      <c r="C929" s="321" t="s">
        <v>9777</v>
      </c>
      <c r="D929" s="321" t="s">
        <v>3954</v>
      </c>
      <c r="E929" s="321" t="s">
        <v>9778</v>
      </c>
      <c r="F929" s="321" t="s">
        <v>9779</v>
      </c>
      <c r="G929" s="464" t="s">
        <v>9780</v>
      </c>
      <c r="H929" s="533" t="s">
        <v>9623</v>
      </c>
      <c r="I929" s="465">
        <v>400</v>
      </c>
      <c r="J929" s="465">
        <v>400</v>
      </c>
      <c r="K929" s="465">
        <v>400</v>
      </c>
      <c r="L929" s="321" t="s">
        <v>9801</v>
      </c>
      <c r="M929" s="321" t="s">
        <v>9802</v>
      </c>
      <c r="N929" s="464" t="s">
        <v>9803</v>
      </c>
      <c r="O929" s="464" t="s">
        <v>9778</v>
      </c>
      <c r="P929" s="464"/>
      <c r="Q929" s="494">
        <v>45965</v>
      </c>
      <c r="R929" s="494">
        <v>45966</v>
      </c>
      <c r="S929" s="464" t="s">
        <v>9804</v>
      </c>
      <c r="T929" s="464" t="s">
        <v>9805</v>
      </c>
      <c r="U929" s="464" t="s">
        <v>9785</v>
      </c>
      <c r="V929" s="464" t="s">
        <v>9786</v>
      </c>
      <c r="W929" s="464" t="s">
        <v>9787</v>
      </c>
      <c r="X929" s="495" t="s">
        <v>182</v>
      </c>
      <c r="Y929" s="495" t="s">
        <v>202</v>
      </c>
      <c r="Z929" s="495" t="s">
        <v>469</v>
      </c>
      <c r="AA929" s="103"/>
      <c r="AB929" s="103"/>
    </row>
    <row r="930" spans="1:28" ht="409.5">
      <c r="A930" s="321"/>
      <c r="B930" s="321" t="s">
        <v>9776</v>
      </c>
      <c r="C930" s="321" t="s">
        <v>9777</v>
      </c>
      <c r="D930" s="321" t="s">
        <v>3954</v>
      </c>
      <c r="E930" s="321" t="s">
        <v>9778</v>
      </c>
      <c r="F930" s="321" t="s">
        <v>9779</v>
      </c>
      <c r="G930" s="464" t="s">
        <v>9780</v>
      </c>
      <c r="H930" s="533" t="s">
        <v>9623</v>
      </c>
      <c r="I930" s="465">
        <v>1400</v>
      </c>
      <c r="J930" s="465">
        <v>1400</v>
      </c>
      <c r="K930" s="465">
        <v>1400</v>
      </c>
      <c r="L930" s="321" t="s">
        <v>9806</v>
      </c>
      <c r="M930" s="321" t="s">
        <v>9807</v>
      </c>
      <c r="N930" s="464" t="s">
        <v>9808</v>
      </c>
      <c r="O930" s="464" t="s">
        <v>9778</v>
      </c>
      <c r="P930" s="464"/>
      <c r="Q930" s="494">
        <v>45967</v>
      </c>
      <c r="R930" s="494">
        <v>45973</v>
      </c>
      <c r="S930" s="464" t="s">
        <v>9809</v>
      </c>
      <c r="T930" s="464" t="s">
        <v>9810</v>
      </c>
      <c r="U930" s="464" t="s">
        <v>9785</v>
      </c>
      <c r="V930" s="464" t="s">
        <v>9786</v>
      </c>
      <c r="W930" s="464" t="s">
        <v>9787</v>
      </c>
      <c r="X930" s="495" t="s">
        <v>182</v>
      </c>
      <c r="Y930" s="495" t="s">
        <v>202</v>
      </c>
      <c r="Z930" s="495" t="s">
        <v>469</v>
      </c>
      <c r="AA930" s="103"/>
      <c r="AB930" s="103"/>
    </row>
    <row r="931" spans="1:28" ht="409.5">
      <c r="A931" s="321"/>
      <c r="B931" s="321" t="s">
        <v>9776</v>
      </c>
      <c r="C931" s="321" t="s">
        <v>9777</v>
      </c>
      <c r="D931" s="321" t="s">
        <v>3954</v>
      </c>
      <c r="E931" s="321" t="s">
        <v>9778</v>
      </c>
      <c r="F931" s="321" t="s">
        <v>9779</v>
      </c>
      <c r="G931" s="464" t="s">
        <v>9780</v>
      </c>
      <c r="H931" s="533" t="s">
        <v>9623</v>
      </c>
      <c r="I931" s="465">
        <v>200</v>
      </c>
      <c r="J931" s="465">
        <v>200</v>
      </c>
      <c r="K931" s="465">
        <v>200</v>
      </c>
      <c r="L931" s="321" t="s">
        <v>9811</v>
      </c>
      <c r="M931" s="321" t="s">
        <v>9781</v>
      </c>
      <c r="N931" s="474" t="s">
        <v>9812</v>
      </c>
      <c r="O931" s="464" t="s">
        <v>9778</v>
      </c>
      <c r="P931" s="464"/>
      <c r="Q931" s="494">
        <v>45965</v>
      </c>
      <c r="R931" s="494">
        <v>45965</v>
      </c>
      <c r="S931" s="464" t="s">
        <v>9813</v>
      </c>
      <c r="T931" s="464" t="s">
        <v>9814</v>
      </c>
      <c r="U931" s="464" t="s">
        <v>9785</v>
      </c>
      <c r="V931" s="464" t="s">
        <v>9786</v>
      </c>
      <c r="W931" s="464" t="s">
        <v>9787</v>
      </c>
      <c r="X931" s="495" t="s">
        <v>182</v>
      </c>
      <c r="Y931" s="495" t="s">
        <v>202</v>
      </c>
      <c r="Z931" s="495" t="s">
        <v>469</v>
      </c>
      <c r="AA931" s="103"/>
      <c r="AB931" s="103"/>
    </row>
    <row r="932" spans="1:28" ht="409.5">
      <c r="A932" s="321"/>
      <c r="B932" s="321" t="s">
        <v>9776</v>
      </c>
      <c r="C932" s="321" t="s">
        <v>9777</v>
      </c>
      <c r="D932" s="321" t="s">
        <v>3954</v>
      </c>
      <c r="E932" s="321" t="s">
        <v>9778</v>
      </c>
      <c r="F932" s="321" t="s">
        <v>9779</v>
      </c>
      <c r="G932" s="464" t="s">
        <v>9780</v>
      </c>
      <c r="H932" s="533" t="s">
        <v>9623</v>
      </c>
      <c r="I932" s="465">
        <v>600</v>
      </c>
      <c r="J932" s="465">
        <v>600</v>
      </c>
      <c r="K932" s="465">
        <f>200+400</f>
        <v>600</v>
      </c>
      <c r="L932" s="321" t="s">
        <v>9815</v>
      </c>
      <c r="M932" s="321" t="s">
        <v>9781</v>
      </c>
      <c r="N932" s="464" t="s">
        <v>9816</v>
      </c>
      <c r="O932" s="464" t="s">
        <v>9778</v>
      </c>
      <c r="P932" s="464"/>
      <c r="Q932" s="494">
        <v>45965</v>
      </c>
      <c r="R932" s="494">
        <v>45966</v>
      </c>
      <c r="S932" s="464" t="s">
        <v>9804</v>
      </c>
      <c r="T932" s="464" t="s">
        <v>9805</v>
      </c>
      <c r="U932" s="464" t="s">
        <v>9785</v>
      </c>
      <c r="V932" s="464" t="s">
        <v>9786</v>
      </c>
      <c r="W932" s="464" t="s">
        <v>9787</v>
      </c>
      <c r="X932" s="495" t="s">
        <v>182</v>
      </c>
      <c r="Y932" s="495" t="s">
        <v>202</v>
      </c>
      <c r="Z932" s="495" t="s">
        <v>469</v>
      </c>
      <c r="AA932" s="103"/>
      <c r="AB932" s="103"/>
    </row>
    <row r="933" spans="1:28" ht="409.5">
      <c r="A933" s="321"/>
      <c r="B933" s="321" t="s">
        <v>9776</v>
      </c>
      <c r="C933" s="321" t="s">
        <v>9777</v>
      </c>
      <c r="D933" s="321" t="s">
        <v>3954</v>
      </c>
      <c r="E933" s="321" t="s">
        <v>9778</v>
      </c>
      <c r="F933" s="321" t="s">
        <v>9779</v>
      </c>
      <c r="G933" s="464" t="s">
        <v>9780</v>
      </c>
      <c r="H933" s="533" t="s">
        <v>9623</v>
      </c>
      <c r="I933" s="465">
        <v>400</v>
      </c>
      <c r="J933" s="465">
        <v>400</v>
      </c>
      <c r="K933" s="465">
        <v>400</v>
      </c>
      <c r="L933" s="321" t="s">
        <v>9817</v>
      </c>
      <c r="M933" s="321" t="s">
        <v>9781</v>
      </c>
      <c r="N933" s="464" t="s">
        <v>9816</v>
      </c>
      <c r="O933" s="464" t="s">
        <v>9778</v>
      </c>
      <c r="P933" s="464"/>
      <c r="Q933" s="494">
        <v>45965</v>
      </c>
      <c r="R933" s="494">
        <v>45966</v>
      </c>
      <c r="S933" s="464" t="s">
        <v>9804</v>
      </c>
      <c r="T933" s="464" t="s">
        <v>9805</v>
      </c>
      <c r="U933" s="464" t="s">
        <v>9785</v>
      </c>
      <c r="V933" s="464" t="s">
        <v>9786</v>
      </c>
      <c r="W933" s="464" t="s">
        <v>9787</v>
      </c>
      <c r="X933" s="495" t="s">
        <v>182</v>
      </c>
      <c r="Y933" s="495" t="s">
        <v>202</v>
      </c>
      <c r="Z933" s="495" t="s">
        <v>469</v>
      </c>
      <c r="AA933" s="103"/>
      <c r="AB933" s="103"/>
    </row>
    <row r="934" spans="1:28" ht="409.5">
      <c r="A934" s="321"/>
      <c r="B934" s="321" t="s">
        <v>9776</v>
      </c>
      <c r="C934" s="321" t="s">
        <v>9777</v>
      </c>
      <c r="D934" s="321" t="s">
        <v>3954</v>
      </c>
      <c r="E934" s="321" t="s">
        <v>9778</v>
      </c>
      <c r="F934" s="321" t="s">
        <v>9779</v>
      </c>
      <c r="G934" s="464" t="s">
        <v>9780</v>
      </c>
      <c r="H934" s="533" t="s">
        <v>9623</v>
      </c>
      <c r="I934" s="465">
        <v>200</v>
      </c>
      <c r="J934" s="465">
        <v>200</v>
      </c>
      <c r="K934" s="465">
        <v>200</v>
      </c>
      <c r="L934" s="321" t="s">
        <v>9818</v>
      </c>
      <c r="M934" s="321" t="s">
        <v>9781</v>
      </c>
      <c r="N934" s="474" t="s">
        <v>9819</v>
      </c>
      <c r="O934" s="464" t="s">
        <v>9778</v>
      </c>
      <c r="P934" s="464"/>
      <c r="Q934" s="494">
        <v>45973</v>
      </c>
      <c r="R934" s="494">
        <v>45973</v>
      </c>
      <c r="S934" s="464" t="s">
        <v>9820</v>
      </c>
      <c r="T934" s="464" t="s">
        <v>9821</v>
      </c>
      <c r="U934" s="464" t="s">
        <v>9785</v>
      </c>
      <c r="V934" s="464" t="s">
        <v>9786</v>
      </c>
      <c r="W934" s="464" t="s">
        <v>9787</v>
      </c>
      <c r="X934" s="495" t="s">
        <v>182</v>
      </c>
      <c r="Y934" s="495" t="s">
        <v>202</v>
      </c>
      <c r="Z934" s="495" t="s">
        <v>469</v>
      </c>
      <c r="AA934" s="103"/>
      <c r="AB934" s="103"/>
    </row>
    <row r="935" spans="1:28" ht="409.5">
      <c r="A935" s="321"/>
      <c r="B935" s="321" t="s">
        <v>9776</v>
      </c>
      <c r="C935" s="321" t="s">
        <v>9777</v>
      </c>
      <c r="D935" s="321" t="s">
        <v>3954</v>
      </c>
      <c r="E935" s="321" t="s">
        <v>9778</v>
      </c>
      <c r="F935" s="321" t="s">
        <v>9779</v>
      </c>
      <c r="G935" s="464" t="s">
        <v>9780</v>
      </c>
      <c r="H935" s="533" t="s">
        <v>9623</v>
      </c>
      <c r="I935" s="465">
        <v>200</v>
      </c>
      <c r="J935" s="465">
        <v>200</v>
      </c>
      <c r="K935" s="465">
        <v>200</v>
      </c>
      <c r="L935" s="321" t="s">
        <v>9822</v>
      </c>
      <c r="M935" s="321" t="s">
        <v>9781</v>
      </c>
      <c r="N935" s="483" t="s">
        <v>9819</v>
      </c>
      <c r="O935" s="464" t="s">
        <v>9778</v>
      </c>
      <c r="P935" s="464"/>
      <c r="Q935" s="494">
        <v>45973</v>
      </c>
      <c r="R935" s="494">
        <v>45973</v>
      </c>
      <c r="S935" s="464" t="s">
        <v>9820</v>
      </c>
      <c r="T935" s="464" t="s">
        <v>9821</v>
      </c>
      <c r="U935" s="464" t="s">
        <v>9785</v>
      </c>
      <c r="V935" s="464" t="s">
        <v>9786</v>
      </c>
      <c r="W935" s="464" t="s">
        <v>9787</v>
      </c>
      <c r="X935" s="495" t="s">
        <v>182</v>
      </c>
      <c r="Y935" s="495" t="s">
        <v>202</v>
      </c>
      <c r="Z935" s="495" t="s">
        <v>469</v>
      </c>
      <c r="AA935" s="103"/>
      <c r="AB935" s="103"/>
    </row>
    <row r="936" spans="1:28" ht="409.5">
      <c r="A936" s="321"/>
      <c r="B936" s="321" t="s">
        <v>9776</v>
      </c>
      <c r="C936" s="321" t="s">
        <v>9777</v>
      </c>
      <c r="D936" s="321" t="s">
        <v>3954</v>
      </c>
      <c r="E936" s="321" t="s">
        <v>9778</v>
      </c>
      <c r="F936" s="321" t="s">
        <v>9779</v>
      </c>
      <c r="G936" s="464" t="s">
        <v>9780</v>
      </c>
      <c r="H936" s="533" t="s">
        <v>9623</v>
      </c>
      <c r="I936" s="465">
        <v>200</v>
      </c>
      <c r="J936" s="465">
        <v>200</v>
      </c>
      <c r="K936" s="465">
        <v>200</v>
      </c>
      <c r="L936" s="321" t="s">
        <v>9823</v>
      </c>
      <c r="M936" s="321" t="s">
        <v>9781</v>
      </c>
      <c r="N936" s="483" t="s">
        <v>9819</v>
      </c>
      <c r="O936" s="464" t="s">
        <v>9778</v>
      </c>
      <c r="P936" s="464"/>
      <c r="Q936" s="494">
        <v>45973</v>
      </c>
      <c r="R936" s="494">
        <v>45973</v>
      </c>
      <c r="S936" s="464" t="s">
        <v>9820</v>
      </c>
      <c r="T936" s="464" t="s">
        <v>9821</v>
      </c>
      <c r="U936" s="464" t="s">
        <v>9785</v>
      </c>
      <c r="V936" s="464" t="s">
        <v>9786</v>
      </c>
      <c r="W936" s="464" t="s">
        <v>9787</v>
      </c>
      <c r="X936" s="495" t="s">
        <v>182</v>
      </c>
      <c r="Y936" s="495" t="s">
        <v>202</v>
      </c>
      <c r="Z936" s="495" t="s">
        <v>469</v>
      </c>
      <c r="AA936" s="103"/>
      <c r="AB936" s="103"/>
    </row>
    <row r="937" spans="1:28" ht="409.5">
      <c r="A937" s="321"/>
      <c r="B937" s="321" t="s">
        <v>9776</v>
      </c>
      <c r="C937" s="321" t="s">
        <v>9777</v>
      </c>
      <c r="D937" s="321" t="s">
        <v>3954</v>
      </c>
      <c r="E937" s="321" t="s">
        <v>9778</v>
      </c>
      <c r="F937" s="321" t="s">
        <v>9779</v>
      </c>
      <c r="G937" s="464" t="s">
        <v>9780</v>
      </c>
      <c r="H937" s="533" t="s">
        <v>9623</v>
      </c>
      <c r="I937" s="465">
        <v>200</v>
      </c>
      <c r="J937" s="465">
        <v>200</v>
      </c>
      <c r="K937" s="465">
        <v>200</v>
      </c>
      <c r="L937" s="321" t="s">
        <v>9824</v>
      </c>
      <c r="M937" s="321" t="s">
        <v>9781</v>
      </c>
      <c r="N937" s="483" t="s">
        <v>9819</v>
      </c>
      <c r="O937" s="464" t="s">
        <v>9778</v>
      </c>
      <c r="P937" s="464"/>
      <c r="Q937" s="494">
        <v>45973</v>
      </c>
      <c r="R937" s="494">
        <v>45973</v>
      </c>
      <c r="S937" s="464" t="s">
        <v>9820</v>
      </c>
      <c r="T937" s="464" t="s">
        <v>9821</v>
      </c>
      <c r="U937" s="464" t="s">
        <v>9785</v>
      </c>
      <c r="V937" s="464" t="s">
        <v>9786</v>
      </c>
      <c r="W937" s="464" t="s">
        <v>9787</v>
      </c>
      <c r="X937" s="495" t="s">
        <v>182</v>
      </c>
      <c r="Y937" s="495" t="s">
        <v>202</v>
      </c>
      <c r="Z937" s="495" t="s">
        <v>469</v>
      </c>
      <c r="AA937" s="103"/>
      <c r="AB937" s="103"/>
    </row>
    <row r="938" spans="1:28" ht="409.5">
      <c r="A938" s="321"/>
      <c r="B938" s="321" t="s">
        <v>9776</v>
      </c>
      <c r="C938" s="321" t="s">
        <v>9777</v>
      </c>
      <c r="D938" s="321" t="s">
        <v>3954</v>
      </c>
      <c r="E938" s="321" t="s">
        <v>9778</v>
      </c>
      <c r="F938" s="321" t="s">
        <v>9779</v>
      </c>
      <c r="G938" s="464" t="s">
        <v>9780</v>
      </c>
      <c r="H938" s="533" t="s">
        <v>9623</v>
      </c>
      <c r="I938" s="465">
        <v>2800</v>
      </c>
      <c r="J938" s="465">
        <v>2800</v>
      </c>
      <c r="K938" s="465">
        <v>2800</v>
      </c>
      <c r="L938" s="321" t="s">
        <v>9825</v>
      </c>
      <c r="M938" s="321" t="s">
        <v>9781</v>
      </c>
      <c r="N938" s="483" t="s">
        <v>9819</v>
      </c>
      <c r="O938" s="464" t="s">
        <v>9778</v>
      </c>
      <c r="P938" s="464"/>
      <c r="Q938" s="494">
        <v>45973</v>
      </c>
      <c r="R938" s="494">
        <v>45973</v>
      </c>
      <c r="S938" s="464" t="s">
        <v>9820</v>
      </c>
      <c r="T938" s="464" t="s">
        <v>9821</v>
      </c>
      <c r="U938" s="464" t="s">
        <v>9785</v>
      </c>
      <c r="V938" s="464" t="s">
        <v>9786</v>
      </c>
      <c r="W938" s="464" t="s">
        <v>9787</v>
      </c>
      <c r="X938" s="495" t="s">
        <v>182</v>
      </c>
      <c r="Y938" s="495" t="s">
        <v>202</v>
      </c>
      <c r="Z938" s="495" t="s">
        <v>469</v>
      </c>
      <c r="AA938" s="103"/>
      <c r="AB938" s="103"/>
    </row>
    <row r="939" spans="1:28" ht="409.5">
      <c r="A939" s="321"/>
      <c r="B939" s="321" t="s">
        <v>9776</v>
      </c>
      <c r="C939" s="321" t="s">
        <v>9777</v>
      </c>
      <c r="D939" s="321" t="s">
        <v>3954</v>
      </c>
      <c r="E939" s="321" t="s">
        <v>9778</v>
      </c>
      <c r="F939" s="321" t="s">
        <v>9779</v>
      </c>
      <c r="G939" s="464" t="s">
        <v>9780</v>
      </c>
      <c r="H939" s="533" t="s">
        <v>9623</v>
      </c>
      <c r="I939" s="465">
        <v>800</v>
      </c>
      <c r="J939" s="465">
        <v>800</v>
      </c>
      <c r="K939" s="465">
        <v>800</v>
      </c>
      <c r="L939" s="321" t="s">
        <v>9826</v>
      </c>
      <c r="M939" s="321" t="s">
        <v>9781</v>
      </c>
      <c r="N939" s="483" t="s">
        <v>9819</v>
      </c>
      <c r="O939" s="464" t="s">
        <v>9778</v>
      </c>
      <c r="P939" s="464"/>
      <c r="Q939" s="494">
        <v>45973</v>
      </c>
      <c r="R939" s="494">
        <v>45973</v>
      </c>
      <c r="S939" s="464" t="s">
        <v>9820</v>
      </c>
      <c r="T939" s="464" t="s">
        <v>9821</v>
      </c>
      <c r="U939" s="464" t="s">
        <v>9785</v>
      </c>
      <c r="V939" s="464" t="s">
        <v>9786</v>
      </c>
      <c r="W939" s="464" t="s">
        <v>9787</v>
      </c>
      <c r="X939" s="495" t="s">
        <v>182</v>
      </c>
      <c r="Y939" s="495" t="s">
        <v>202</v>
      </c>
      <c r="Z939" s="495" t="s">
        <v>469</v>
      </c>
      <c r="AA939" s="103"/>
      <c r="AB939" s="103"/>
    </row>
    <row r="940" spans="1:28" ht="409.5">
      <c r="A940" s="321"/>
      <c r="B940" s="321" t="s">
        <v>9776</v>
      </c>
      <c r="C940" s="321" t="s">
        <v>9777</v>
      </c>
      <c r="D940" s="321" t="s">
        <v>3954</v>
      </c>
      <c r="E940" s="321" t="s">
        <v>9778</v>
      </c>
      <c r="F940" s="321" t="s">
        <v>9779</v>
      </c>
      <c r="G940" s="464" t="s">
        <v>9780</v>
      </c>
      <c r="H940" s="533" t="s">
        <v>9623</v>
      </c>
      <c r="I940" s="465">
        <v>600</v>
      </c>
      <c r="J940" s="465">
        <v>600</v>
      </c>
      <c r="K940" s="465">
        <v>600</v>
      </c>
      <c r="L940" s="321" t="s">
        <v>9827</v>
      </c>
      <c r="M940" s="321" t="s">
        <v>9781</v>
      </c>
      <c r="N940" s="483" t="s">
        <v>9819</v>
      </c>
      <c r="O940" s="464" t="s">
        <v>9778</v>
      </c>
      <c r="P940" s="464"/>
      <c r="Q940" s="494">
        <v>45973</v>
      </c>
      <c r="R940" s="494">
        <v>45973</v>
      </c>
      <c r="S940" s="464" t="s">
        <v>9820</v>
      </c>
      <c r="T940" s="464" t="s">
        <v>9821</v>
      </c>
      <c r="U940" s="464" t="s">
        <v>9785</v>
      </c>
      <c r="V940" s="464" t="s">
        <v>9786</v>
      </c>
      <c r="W940" s="464" t="s">
        <v>9787</v>
      </c>
      <c r="X940" s="495" t="s">
        <v>182</v>
      </c>
      <c r="Y940" s="495" t="s">
        <v>202</v>
      </c>
      <c r="Z940" s="495" t="s">
        <v>469</v>
      </c>
      <c r="AA940" s="103"/>
      <c r="AB940" s="103"/>
    </row>
    <row r="941" spans="1:28" ht="409.5">
      <c r="A941" s="321"/>
      <c r="B941" s="321" t="s">
        <v>9776</v>
      </c>
      <c r="C941" s="321" t="s">
        <v>9777</v>
      </c>
      <c r="D941" s="321" t="s">
        <v>3954</v>
      </c>
      <c r="E941" s="321" t="s">
        <v>9778</v>
      </c>
      <c r="F941" s="321" t="s">
        <v>9779</v>
      </c>
      <c r="G941" s="464" t="s">
        <v>9780</v>
      </c>
      <c r="H941" s="533" t="s">
        <v>9623</v>
      </c>
      <c r="I941" s="465">
        <v>400</v>
      </c>
      <c r="J941" s="465">
        <v>400</v>
      </c>
      <c r="K941" s="465">
        <v>400</v>
      </c>
      <c r="L941" s="321" t="s">
        <v>9828</v>
      </c>
      <c r="M941" s="321" t="s">
        <v>9781</v>
      </c>
      <c r="N941" s="483" t="s">
        <v>9819</v>
      </c>
      <c r="O941" s="464" t="s">
        <v>9778</v>
      </c>
      <c r="P941" s="464"/>
      <c r="Q941" s="494">
        <v>45973</v>
      </c>
      <c r="R941" s="494">
        <v>45973</v>
      </c>
      <c r="S941" s="464" t="s">
        <v>9820</v>
      </c>
      <c r="T941" s="464" t="s">
        <v>9821</v>
      </c>
      <c r="U941" s="464" t="s">
        <v>9785</v>
      </c>
      <c r="V941" s="464" t="s">
        <v>9786</v>
      </c>
      <c r="W941" s="464" t="s">
        <v>9787</v>
      </c>
      <c r="X941" s="495" t="s">
        <v>182</v>
      </c>
      <c r="Y941" s="495" t="s">
        <v>202</v>
      </c>
      <c r="Z941" s="495" t="s">
        <v>469</v>
      </c>
      <c r="AA941" s="103"/>
      <c r="AB941" s="103"/>
    </row>
    <row r="942" spans="1:28" ht="409.5">
      <c r="A942" s="321"/>
      <c r="B942" s="321" t="s">
        <v>9776</v>
      </c>
      <c r="C942" s="321" t="s">
        <v>9777</v>
      </c>
      <c r="D942" s="321" t="s">
        <v>3954</v>
      </c>
      <c r="E942" s="321" t="s">
        <v>9778</v>
      </c>
      <c r="F942" s="321" t="s">
        <v>9779</v>
      </c>
      <c r="G942" s="464" t="s">
        <v>9780</v>
      </c>
      <c r="H942" s="533" t="s">
        <v>9623</v>
      </c>
      <c r="I942" s="465">
        <v>400</v>
      </c>
      <c r="J942" s="465">
        <v>400</v>
      </c>
      <c r="K942" s="465">
        <v>400</v>
      </c>
      <c r="L942" s="321" t="s">
        <v>9829</v>
      </c>
      <c r="M942" s="321" t="s">
        <v>9781</v>
      </c>
      <c r="N942" s="483" t="s">
        <v>9819</v>
      </c>
      <c r="O942" s="464" t="s">
        <v>9778</v>
      </c>
      <c r="P942" s="464"/>
      <c r="Q942" s="494">
        <v>45973</v>
      </c>
      <c r="R942" s="494">
        <v>45973</v>
      </c>
      <c r="S942" s="464" t="s">
        <v>9820</v>
      </c>
      <c r="T942" s="464" t="s">
        <v>9821</v>
      </c>
      <c r="U942" s="464" t="s">
        <v>9785</v>
      </c>
      <c r="V942" s="464" t="s">
        <v>9786</v>
      </c>
      <c r="W942" s="464" t="s">
        <v>9787</v>
      </c>
      <c r="X942" s="495" t="s">
        <v>182</v>
      </c>
      <c r="Y942" s="495" t="s">
        <v>202</v>
      </c>
      <c r="Z942" s="495" t="s">
        <v>469</v>
      </c>
      <c r="AA942" s="103"/>
      <c r="AB942" s="103"/>
    </row>
    <row r="943" spans="1:28" ht="409.5">
      <c r="A943" s="321"/>
      <c r="B943" s="321" t="s">
        <v>9776</v>
      </c>
      <c r="C943" s="321" t="s">
        <v>9777</v>
      </c>
      <c r="D943" s="321" t="s">
        <v>3954</v>
      </c>
      <c r="E943" s="321" t="s">
        <v>9778</v>
      </c>
      <c r="F943" s="321" t="s">
        <v>9779</v>
      </c>
      <c r="G943" s="464" t="s">
        <v>9780</v>
      </c>
      <c r="H943" s="533" t="s">
        <v>9623</v>
      </c>
      <c r="I943" s="465">
        <v>600</v>
      </c>
      <c r="J943" s="465">
        <v>600</v>
      </c>
      <c r="K943" s="465">
        <v>600</v>
      </c>
      <c r="L943" s="321" t="s">
        <v>9830</v>
      </c>
      <c r="M943" s="321" t="s">
        <v>9781</v>
      </c>
      <c r="N943" s="483" t="s">
        <v>9819</v>
      </c>
      <c r="O943" s="464" t="s">
        <v>9778</v>
      </c>
      <c r="P943" s="464"/>
      <c r="Q943" s="494">
        <v>45973</v>
      </c>
      <c r="R943" s="494">
        <v>45973</v>
      </c>
      <c r="S943" s="464" t="s">
        <v>9820</v>
      </c>
      <c r="T943" s="464" t="s">
        <v>9821</v>
      </c>
      <c r="U943" s="464" t="s">
        <v>9785</v>
      </c>
      <c r="V943" s="464" t="s">
        <v>9786</v>
      </c>
      <c r="W943" s="464" t="s">
        <v>9787</v>
      </c>
      <c r="X943" s="495" t="s">
        <v>182</v>
      </c>
      <c r="Y943" s="495" t="s">
        <v>202</v>
      </c>
      <c r="Z943" s="495" t="s">
        <v>469</v>
      </c>
      <c r="AA943" s="103"/>
      <c r="AB943" s="103"/>
    </row>
    <row r="944" spans="1:28" ht="409.5">
      <c r="A944" s="321"/>
      <c r="B944" s="321" t="s">
        <v>9776</v>
      </c>
      <c r="C944" s="321" t="s">
        <v>9777</v>
      </c>
      <c r="D944" s="321" t="s">
        <v>3954</v>
      </c>
      <c r="E944" s="321" t="s">
        <v>9778</v>
      </c>
      <c r="F944" s="321" t="s">
        <v>9779</v>
      </c>
      <c r="G944" s="464" t="s">
        <v>9780</v>
      </c>
      <c r="H944" s="533" t="s">
        <v>9623</v>
      </c>
      <c r="I944" s="465">
        <v>200</v>
      </c>
      <c r="J944" s="465">
        <v>200</v>
      </c>
      <c r="K944" s="465">
        <v>200</v>
      </c>
      <c r="L944" s="321" t="s">
        <v>9831</v>
      </c>
      <c r="M944" s="321" t="s">
        <v>9781</v>
      </c>
      <c r="N944" s="483" t="s">
        <v>9819</v>
      </c>
      <c r="O944" s="464" t="s">
        <v>9778</v>
      </c>
      <c r="P944" s="464"/>
      <c r="Q944" s="494">
        <v>45973</v>
      </c>
      <c r="R944" s="494">
        <v>45973</v>
      </c>
      <c r="S944" s="464" t="s">
        <v>9820</v>
      </c>
      <c r="T944" s="464" t="s">
        <v>9821</v>
      </c>
      <c r="U944" s="464" t="s">
        <v>9785</v>
      </c>
      <c r="V944" s="464" t="s">
        <v>9786</v>
      </c>
      <c r="W944" s="464" t="s">
        <v>9787</v>
      </c>
      <c r="X944" s="495" t="s">
        <v>182</v>
      </c>
      <c r="Y944" s="495" t="s">
        <v>202</v>
      </c>
      <c r="Z944" s="495" t="s">
        <v>469</v>
      </c>
      <c r="AA944" s="103"/>
      <c r="AB944" s="103"/>
    </row>
    <row r="945" spans="1:28" ht="409.5">
      <c r="A945" s="321"/>
      <c r="B945" s="321" t="s">
        <v>9776</v>
      </c>
      <c r="C945" s="321" t="s">
        <v>9777</v>
      </c>
      <c r="D945" s="321" t="s">
        <v>3954</v>
      </c>
      <c r="E945" s="321" t="s">
        <v>9778</v>
      </c>
      <c r="F945" s="321" t="s">
        <v>9779</v>
      </c>
      <c r="G945" s="464" t="s">
        <v>9780</v>
      </c>
      <c r="H945" s="533" t="s">
        <v>9623</v>
      </c>
      <c r="I945" s="465">
        <v>600</v>
      </c>
      <c r="J945" s="465">
        <v>600</v>
      </c>
      <c r="K945" s="465">
        <v>600</v>
      </c>
      <c r="L945" s="321" t="s">
        <v>9832</v>
      </c>
      <c r="M945" s="321" t="s">
        <v>9781</v>
      </c>
      <c r="N945" s="483" t="s">
        <v>9819</v>
      </c>
      <c r="O945" s="464" t="s">
        <v>9778</v>
      </c>
      <c r="P945" s="464"/>
      <c r="Q945" s="494">
        <v>45973</v>
      </c>
      <c r="R945" s="494">
        <v>45973</v>
      </c>
      <c r="S945" s="464" t="s">
        <v>9820</v>
      </c>
      <c r="T945" s="464" t="s">
        <v>9821</v>
      </c>
      <c r="U945" s="464" t="s">
        <v>9785</v>
      </c>
      <c r="V945" s="464" t="s">
        <v>9786</v>
      </c>
      <c r="W945" s="464" t="s">
        <v>9787</v>
      </c>
      <c r="X945" s="495" t="s">
        <v>182</v>
      </c>
      <c r="Y945" s="495" t="s">
        <v>202</v>
      </c>
      <c r="Z945" s="495" t="s">
        <v>469</v>
      </c>
      <c r="AA945" s="103"/>
      <c r="AB945" s="103"/>
    </row>
    <row r="946" spans="1:28" ht="409.5">
      <c r="A946" s="321"/>
      <c r="B946" s="321" t="s">
        <v>9776</v>
      </c>
      <c r="C946" s="321" t="s">
        <v>9777</v>
      </c>
      <c r="D946" s="321" t="s">
        <v>3954</v>
      </c>
      <c r="E946" s="321" t="s">
        <v>9778</v>
      </c>
      <c r="F946" s="321" t="s">
        <v>9779</v>
      </c>
      <c r="G946" s="464" t="s">
        <v>9780</v>
      </c>
      <c r="H946" s="533" t="s">
        <v>9623</v>
      </c>
      <c r="I946" s="465">
        <v>200</v>
      </c>
      <c r="J946" s="465">
        <v>200</v>
      </c>
      <c r="K946" s="465">
        <v>200</v>
      </c>
      <c r="L946" s="321" t="s">
        <v>9833</v>
      </c>
      <c r="M946" s="321" t="s">
        <v>9781</v>
      </c>
      <c r="N946" s="483" t="s">
        <v>9819</v>
      </c>
      <c r="O946" s="464" t="s">
        <v>9778</v>
      </c>
      <c r="P946" s="464"/>
      <c r="Q946" s="494">
        <v>45973</v>
      </c>
      <c r="R946" s="494">
        <v>45973</v>
      </c>
      <c r="S946" s="464" t="s">
        <v>9820</v>
      </c>
      <c r="T946" s="464" t="s">
        <v>9821</v>
      </c>
      <c r="U946" s="464" t="s">
        <v>9785</v>
      </c>
      <c r="V946" s="464" t="s">
        <v>9786</v>
      </c>
      <c r="W946" s="464" t="s">
        <v>9787</v>
      </c>
      <c r="X946" s="495" t="s">
        <v>182</v>
      </c>
      <c r="Y946" s="495" t="s">
        <v>202</v>
      </c>
      <c r="Z946" s="495" t="s">
        <v>469</v>
      </c>
      <c r="AA946" s="103"/>
      <c r="AB946" s="103"/>
    </row>
    <row r="947" spans="1:28" ht="409.5">
      <c r="A947" s="321"/>
      <c r="B947" s="321" t="s">
        <v>9776</v>
      </c>
      <c r="C947" s="321" t="s">
        <v>9777</v>
      </c>
      <c r="D947" s="321" t="s">
        <v>3954</v>
      </c>
      <c r="E947" s="321" t="s">
        <v>9778</v>
      </c>
      <c r="F947" s="321" t="s">
        <v>9779</v>
      </c>
      <c r="G947" s="464" t="s">
        <v>9780</v>
      </c>
      <c r="H947" s="533" t="s">
        <v>9623</v>
      </c>
      <c r="I947" s="465">
        <v>400</v>
      </c>
      <c r="J947" s="465">
        <v>400</v>
      </c>
      <c r="K947" s="465">
        <v>400</v>
      </c>
      <c r="L947" s="321" t="s">
        <v>9834</v>
      </c>
      <c r="M947" s="321" t="s">
        <v>9781</v>
      </c>
      <c r="N947" s="483" t="s">
        <v>9819</v>
      </c>
      <c r="O947" s="464" t="s">
        <v>9778</v>
      </c>
      <c r="P947" s="464"/>
      <c r="Q947" s="494">
        <v>45973</v>
      </c>
      <c r="R947" s="494">
        <v>45973</v>
      </c>
      <c r="S947" s="464" t="s">
        <v>9820</v>
      </c>
      <c r="T947" s="464" t="s">
        <v>9821</v>
      </c>
      <c r="U947" s="464" t="s">
        <v>9785</v>
      </c>
      <c r="V947" s="464" t="s">
        <v>9786</v>
      </c>
      <c r="W947" s="464" t="s">
        <v>9787</v>
      </c>
      <c r="X947" s="495" t="s">
        <v>182</v>
      </c>
      <c r="Y947" s="495" t="s">
        <v>202</v>
      </c>
      <c r="Z947" s="495" t="s">
        <v>469</v>
      </c>
      <c r="AA947" s="103"/>
      <c r="AB947" s="103"/>
    </row>
    <row r="948" spans="1:28" ht="409.5">
      <c r="A948" s="321"/>
      <c r="B948" s="321" t="s">
        <v>9776</v>
      </c>
      <c r="C948" s="321" t="s">
        <v>9777</v>
      </c>
      <c r="D948" s="321" t="s">
        <v>3954</v>
      </c>
      <c r="E948" s="321" t="s">
        <v>9778</v>
      </c>
      <c r="F948" s="321" t="s">
        <v>9779</v>
      </c>
      <c r="G948" s="464" t="s">
        <v>9780</v>
      </c>
      <c r="H948" s="533" t="s">
        <v>9623</v>
      </c>
      <c r="I948" s="465">
        <v>600</v>
      </c>
      <c r="J948" s="465">
        <v>600</v>
      </c>
      <c r="K948" s="465">
        <v>600</v>
      </c>
      <c r="L948" s="321" t="s">
        <v>9835</v>
      </c>
      <c r="M948" s="321" t="s">
        <v>9781</v>
      </c>
      <c r="N948" s="483" t="s">
        <v>9819</v>
      </c>
      <c r="O948" s="464" t="s">
        <v>9778</v>
      </c>
      <c r="P948" s="464"/>
      <c r="Q948" s="494">
        <v>45973</v>
      </c>
      <c r="R948" s="494">
        <v>45973</v>
      </c>
      <c r="S948" s="464" t="s">
        <v>9820</v>
      </c>
      <c r="T948" s="464" t="s">
        <v>9821</v>
      </c>
      <c r="U948" s="464" t="s">
        <v>9785</v>
      </c>
      <c r="V948" s="464" t="s">
        <v>9786</v>
      </c>
      <c r="W948" s="464" t="s">
        <v>9787</v>
      </c>
      <c r="X948" s="495" t="s">
        <v>182</v>
      </c>
      <c r="Y948" s="495" t="s">
        <v>202</v>
      </c>
      <c r="Z948" s="495" t="s">
        <v>469</v>
      </c>
      <c r="AA948" s="103"/>
      <c r="AB948" s="103"/>
    </row>
    <row r="949" spans="1:28" ht="140.25">
      <c r="A949" s="321"/>
      <c r="B949" s="321" t="s">
        <v>9836</v>
      </c>
      <c r="C949" s="321" t="s">
        <v>9837</v>
      </c>
      <c r="D949" s="321" t="s">
        <v>3954</v>
      </c>
      <c r="E949" s="321" t="s">
        <v>9838</v>
      </c>
      <c r="F949" s="321"/>
      <c r="G949" s="464" t="s">
        <v>9839</v>
      </c>
      <c r="H949" s="533" t="s">
        <v>9623</v>
      </c>
      <c r="I949" s="465">
        <v>300</v>
      </c>
      <c r="J949" s="465">
        <v>300</v>
      </c>
      <c r="K949" s="465">
        <v>300</v>
      </c>
      <c r="L949" s="321" t="s">
        <v>9840</v>
      </c>
      <c r="M949" s="321" t="s">
        <v>9836</v>
      </c>
      <c r="N949" s="456" t="s">
        <v>9841</v>
      </c>
      <c r="O949" s="464" t="s">
        <v>9842</v>
      </c>
      <c r="P949" s="464"/>
      <c r="Q949" s="494">
        <v>45835</v>
      </c>
      <c r="R949" s="494">
        <v>46022</v>
      </c>
      <c r="S949" s="464" t="s">
        <v>9843</v>
      </c>
      <c r="T949" s="464" t="s">
        <v>9844</v>
      </c>
      <c r="U949" s="464" t="s">
        <v>9845</v>
      </c>
      <c r="V949" s="236" t="s">
        <v>9846</v>
      </c>
      <c r="W949" s="464"/>
      <c r="X949" s="495" t="s">
        <v>182</v>
      </c>
      <c r="Y949" s="495" t="s">
        <v>202</v>
      </c>
      <c r="Z949" s="495" t="s">
        <v>469</v>
      </c>
      <c r="AA949" s="103"/>
      <c r="AB949" s="103"/>
    </row>
    <row r="950" spans="1:28" ht="409.5">
      <c r="A950" s="321" t="s">
        <v>9847</v>
      </c>
      <c r="B950" s="321"/>
      <c r="C950" s="321" t="s">
        <v>9848</v>
      </c>
      <c r="D950" s="321" t="s">
        <v>3652</v>
      </c>
      <c r="E950" s="321" t="s">
        <v>9849</v>
      </c>
      <c r="F950" s="321" t="s">
        <v>9850</v>
      </c>
      <c r="G950" s="321" t="s">
        <v>9851</v>
      </c>
      <c r="H950" s="534" t="s">
        <v>9852</v>
      </c>
      <c r="I950" s="465">
        <v>302636.25</v>
      </c>
      <c r="J950" s="465">
        <v>302636.25</v>
      </c>
      <c r="K950" s="465">
        <v>29576.36</v>
      </c>
      <c r="L950" s="321" t="s">
        <v>9853</v>
      </c>
      <c r="M950" s="321">
        <v>101061015</v>
      </c>
      <c r="N950" s="508" t="s">
        <v>9854</v>
      </c>
      <c r="O950" s="321" t="s">
        <v>4065</v>
      </c>
      <c r="P950" s="321"/>
      <c r="Q950" s="480">
        <v>44805</v>
      </c>
      <c r="R950" s="480">
        <v>45900</v>
      </c>
      <c r="S950" s="464"/>
      <c r="T950" s="464"/>
      <c r="U950" s="464" t="s">
        <v>9855</v>
      </c>
      <c r="V950" s="464" t="s">
        <v>9856</v>
      </c>
      <c r="W950" s="464"/>
      <c r="X950" s="495" t="s">
        <v>148</v>
      </c>
      <c r="Y950" s="495" t="s">
        <v>208</v>
      </c>
      <c r="Z950" s="495" t="s">
        <v>384</v>
      </c>
      <c r="AA950" s="103"/>
      <c r="AB950" s="103"/>
    </row>
    <row r="951" spans="1:28" ht="409.5">
      <c r="A951" s="321" t="s">
        <v>9857</v>
      </c>
      <c r="B951" s="321"/>
      <c r="C951" s="321" t="s">
        <v>9858</v>
      </c>
      <c r="D951" s="321" t="s">
        <v>3652</v>
      </c>
      <c r="E951" s="321" t="s">
        <v>9859</v>
      </c>
      <c r="F951" s="321" t="s">
        <v>9860</v>
      </c>
      <c r="G951" s="321" t="s">
        <v>9851</v>
      </c>
      <c r="H951" s="534" t="s">
        <v>9852</v>
      </c>
      <c r="I951" s="465">
        <v>213750</v>
      </c>
      <c r="J951" s="465">
        <v>213750</v>
      </c>
      <c r="K951" s="465">
        <v>103305.38</v>
      </c>
      <c r="L951" s="321" t="s">
        <v>9861</v>
      </c>
      <c r="M951" s="321">
        <v>101212761</v>
      </c>
      <c r="N951" s="508" t="s">
        <v>9862</v>
      </c>
      <c r="O951" s="321" t="s">
        <v>4065</v>
      </c>
      <c r="P951" s="321"/>
      <c r="Q951" s="480">
        <v>45809</v>
      </c>
      <c r="R951" s="480">
        <v>47269</v>
      </c>
      <c r="S951" s="464"/>
      <c r="T951" s="464"/>
      <c r="U951" s="464" t="s">
        <v>9863</v>
      </c>
      <c r="V951" s="464" t="s">
        <v>9864</v>
      </c>
      <c r="W951" s="464"/>
      <c r="X951" s="495" t="s">
        <v>148</v>
      </c>
      <c r="Y951" s="495" t="s">
        <v>208</v>
      </c>
      <c r="Z951" s="495" t="s">
        <v>384</v>
      </c>
      <c r="AA951" s="103"/>
      <c r="AB951" s="103"/>
    </row>
    <row r="952" spans="1:28" ht="409.5">
      <c r="A952" s="321" t="s">
        <v>9865</v>
      </c>
      <c r="B952" s="321"/>
      <c r="C952" s="321" t="s">
        <v>9866</v>
      </c>
      <c r="D952" s="321" t="s">
        <v>3652</v>
      </c>
      <c r="E952" s="321" t="s">
        <v>9867</v>
      </c>
      <c r="F952" s="321" t="s">
        <v>9868</v>
      </c>
      <c r="G952" s="321" t="s">
        <v>9851</v>
      </c>
      <c r="H952" s="534" t="s">
        <v>9852</v>
      </c>
      <c r="I952" s="465">
        <v>361812.5</v>
      </c>
      <c r="J952" s="465">
        <v>361812.5</v>
      </c>
      <c r="K952" s="465">
        <v>126634.38</v>
      </c>
      <c r="L952" s="321" t="s">
        <v>9869</v>
      </c>
      <c r="M952" s="321">
        <v>101180636</v>
      </c>
      <c r="N952" s="508" t="s">
        <v>9870</v>
      </c>
      <c r="O952" s="321" t="s">
        <v>4065</v>
      </c>
      <c r="P952" s="321"/>
      <c r="Q952" s="480">
        <v>45901</v>
      </c>
      <c r="R952" s="480">
        <v>47361</v>
      </c>
      <c r="S952" s="464"/>
      <c r="T952" s="464"/>
      <c r="U952" s="464" t="s">
        <v>9871</v>
      </c>
      <c r="V952" s="464" t="s">
        <v>9872</v>
      </c>
      <c r="W952" s="464"/>
      <c r="X952" s="495" t="s">
        <v>148</v>
      </c>
      <c r="Y952" s="495" t="s">
        <v>208</v>
      </c>
      <c r="Z952" s="495" t="s">
        <v>384</v>
      </c>
      <c r="AA952" s="103"/>
      <c r="AB952" s="103"/>
    </row>
    <row r="953" spans="1:28" ht="318.75">
      <c r="A953" s="321" t="s">
        <v>9873</v>
      </c>
      <c r="B953" s="321" t="s">
        <v>9874</v>
      </c>
      <c r="C953" s="321" t="s">
        <v>9875</v>
      </c>
      <c r="D953" s="321" t="s">
        <v>9876</v>
      </c>
      <c r="E953" s="321" t="s">
        <v>9877</v>
      </c>
      <c r="F953" s="321" t="s">
        <v>9878</v>
      </c>
      <c r="G953" s="321" t="s">
        <v>9879</v>
      </c>
      <c r="H953" s="534" t="s">
        <v>9852</v>
      </c>
      <c r="I953" s="465">
        <v>250000</v>
      </c>
      <c r="J953" s="465">
        <v>250000</v>
      </c>
      <c r="K953" s="465">
        <v>88908</v>
      </c>
      <c r="L953" s="321" t="s">
        <v>9880</v>
      </c>
      <c r="M953" s="321" t="s">
        <v>9881</v>
      </c>
      <c r="N953" s="509" t="s">
        <v>9882</v>
      </c>
      <c r="O953" s="321" t="s">
        <v>9883</v>
      </c>
      <c r="P953" s="321" t="s">
        <v>9884</v>
      </c>
      <c r="Q953" s="480">
        <v>45170</v>
      </c>
      <c r="R953" s="480">
        <v>46081</v>
      </c>
      <c r="S953" s="510"/>
      <c r="T953" s="510"/>
      <c r="U953" s="487" t="s">
        <v>9885</v>
      </c>
      <c r="V953" s="487" t="s">
        <v>9886</v>
      </c>
      <c r="W953" s="510"/>
      <c r="X953" s="511" t="s">
        <v>148</v>
      </c>
      <c r="Y953" s="511" t="s">
        <v>208</v>
      </c>
      <c r="Z953" s="511" t="s">
        <v>384</v>
      </c>
      <c r="AA953" s="103"/>
      <c r="AB953" s="103"/>
    </row>
    <row r="954" spans="1:28" ht="76.5">
      <c r="A954" s="321" t="s">
        <v>9887</v>
      </c>
      <c r="B954" s="321"/>
      <c r="C954" s="321"/>
      <c r="D954" s="321" t="s">
        <v>3926</v>
      </c>
      <c r="E954" s="321" t="s">
        <v>9888</v>
      </c>
      <c r="F954" s="321"/>
      <c r="G954" s="321" t="s">
        <v>9851</v>
      </c>
      <c r="H954" s="534" t="s">
        <v>9852</v>
      </c>
      <c r="I954" s="465">
        <v>1666.7</v>
      </c>
      <c r="J954" s="465">
        <v>1666.7</v>
      </c>
      <c r="K954" s="465">
        <v>1666.7</v>
      </c>
      <c r="L954" s="321" t="s">
        <v>9889</v>
      </c>
      <c r="M954" s="321" t="s">
        <v>9890</v>
      </c>
      <c r="N954" s="508" t="s">
        <v>9891</v>
      </c>
      <c r="O954" s="321"/>
      <c r="P954" s="321"/>
      <c r="Q954" s="480">
        <v>45623</v>
      </c>
      <c r="R954" s="480">
        <v>46022</v>
      </c>
      <c r="S954" s="464"/>
      <c r="T954" s="464"/>
      <c r="U954" s="464" t="s">
        <v>9892</v>
      </c>
      <c r="V954" s="464"/>
      <c r="W954" s="464"/>
      <c r="X954" s="511" t="s">
        <v>148</v>
      </c>
      <c r="Y954" s="511" t="s">
        <v>208</v>
      </c>
      <c r="Z954" s="511" t="s">
        <v>384</v>
      </c>
      <c r="AA954" s="103"/>
      <c r="AB954" s="103"/>
    </row>
    <row r="955" spans="1:28" ht="102">
      <c r="A955" s="321" t="s">
        <v>9887</v>
      </c>
      <c r="B955" s="321"/>
      <c r="C955" s="321"/>
      <c r="D955" s="321" t="s">
        <v>3926</v>
      </c>
      <c r="E955" s="321" t="s">
        <v>9893</v>
      </c>
      <c r="F955" s="321"/>
      <c r="G955" s="321" t="s">
        <v>9851</v>
      </c>
      <c r="H955" s="534" t="s">
        <v>9852</v>
      </c>
      <c r="I955" s="465">
        <v>30000</v>
      </c>
      <c r="J955" s="465">
        <v>30000</v>
      </c>
      <c r="K955" s="465">
        <v>30000</v>
      </c>
      <c r="L955" s="321" t="s">
        <v>9894</v>
      </c>
      <c r="M955" s="321" t="s">
        <v>9895</v>
      </c>
      <c r="N955" s="508" t="s">
        <v>9896</v>
      </c>
      <c r="O955" s="321"/>
      <c r="P955" s="321"/>
      <c r="Q955" s="480">
        <v>45806</v>
      </c>
      <c r="R955" s="480">
        <v>45838</v>
      </c>
      <c r="S955" s="321"/>
      <c r="T955" s="321"/>
      <c r="U955" s="321" t="s">
        <v>9897</v>
      </c>
      <c r="V955" s="321"/>
      <c r="W955" s="321"/>
      <c r="X955" s="512" t="s">
        <v>148</v>
      </c>
      <c r="Y955" s="512" t="s">
        <v>208</v>
      </c>
      <c r="Z955" s="512" t="s">
        <v>384</v>
      </c>
      <c r="AA955" s="103"/>
      <c r="AB955" s="103"/>
    </row>
    <row r="956" spans="1:28" ht="51">
      <c r="A956" s="321" t="s">
        <v>9887</v>
      </c>
      <c r="B956" s="321"/>
      <c r="C956" s="321"/>
      <c r="D956" s="321" t="s">
        <v>3926</v>
      </c>
      <c r="E956" s="321" t="s">
        <v>9898</v>
      </c>
      <c r="F956" s="321"/>
      <c r="G956" s="321" t="s">
        <v>9851</v>
      </c>
      <c r="H956" s="534" t="s">
        <v>9852</v>
      </c>
      <c r="I956" s="465">
        <v>2682.93</v>
      </c>
      <c r="J956" s="465">
        <v>2682.93</v>
      </c>
      <c r="K956" s="465">
        <v>2682.93</v>
      </c>
      <c r="L956" s="321" t="s">
        <v>9899</v>
      </c>
      <c r="M956" s="321" t="s">
        <v>9900</v>
      </c>
      <c r="N956" s="508" t="s">
        <v>9901</v>
      </c>
      <c r="O956" s="321"/>
      <c r="P956" s="321"/>
      <c r="Q956" s="480">
        <v>45925</v>
      </c>
      <c r="R956" s="480">
        <v>45960</v>
      </c>
      <c r="S956" s="464"/>
      <c r="T956" s="464"/>
      <c r="U956" s="464" t="s">
        <v>9902</v>
      </c>
      <c r="V956" s="464"/>
      <c r="W956" s="464"/>
      <c r="X956" s="511" t="s">
        <v>148</v>
      </c>
      <c r="Y956" s="511" t="s">
        <v>208</v>
      </c>
      <c r="Z956" s="511" t="s">
        <v>384</v>
      </c>
      <c r="AA956" s="103"/>
      <c r="AB956" s="103"/>
    </row>
    <row r="957" spans="1:28" ht="76.5">
      <c r="A957" s="321" t="s">
        <v>9887</v>
      </c>
      <c r="B957" s="321"/>
      <c r="C957" s="321"/>
      <c r="D957" s="321" t="s">
        <v>3926</v>
      </c>
      <c r="E957" s="321" t="s">
        <v>9903</v>
      </c>
      <c r="F957" s="321" t="s">
        <v>9904</v>
      </c>
      <c r="G957" s="321" t="s">
        <v>9905</v>
      </c>
      <c r="H957" s="534" t="s">
        <v>9852</v>
      </c>
      <c r="I957" s="465">
        <v>2620</v>
      </c>
      <c r="J957" s="465">
        <v>2620</v>
      </c>
      <c r="K957" s="465">
        <v>2620</v>
      </c>
      <c r="L957" s="321" t="s">
        <v>9906</v>
      </c>
      <c r="M957" s="321" t="s">
        <v>9907</v>
      </c>
      <c r="N957" s="513" t="s">
        <v>9908</v>
      </c>
      <c r="O957" s="321" t="s">
        <v>9395</v>
      </c>
      <c r="P957" s="321"/>
      <c r="Q957" s="480">
        <v>45896</v>
      </c>
      <c r="R957" s="480">
        <v>45930</v>
      </c>
      <c r="S957" s="321" t="s">
        <v>9909</v>
      </c>
      <c r="T957" s="321" t="s">
        <v>9910</v>
      </c>
      <c r="U957" s="321" t="s">
        <v>9911</v>
      </c>
      <c r="V957" s="321" t="s">
        <v>9912</v>
      </c>
      <c r="W957" s="321"/>
      <c r="X957" s="466" t="s">
        <v>148</v>
      </c>
      <c r="Y957" s="466" t="s">
        <v>208</v>
      </c>
      <c r="Z957" s="466" t="s">
        <v>384</v>
      </c>
      <c r="AA957" s="103"/>
      <c r="AB957" s="103"/>
    </row>
    <row r="958" spans="1:28" ht="89.25">
      <c r="A958" s="321" t="s">
        <v>9887</v>
      </c>
      <c r="B958" s="321"/>
      <c r="C958" s="321"/>
      <c r="D958" s="321" t="s">
        <v>3926</v>
      </c>
      <c r="E958" s="321" t="s">
        <v>9913</v>
      </c>
      <c r="F958" s="321" t="s">
        <v>9914</v>
      </c>
      <c r="G958" s="321" t="s">
        <v>9915</v>
      </c>
      <c r="H958" s="534" t="s">
        <v>9852</v>
      </c>
      <c r="I958" s="465">
        <v>5000</v>
      </c>
      <c r="J958" s="465">
        <v>5000</v>
      </c>
      <c r="K958" s="465">
        <v>5000</v>
      </c>
      <c r="L958" s="321" t="s">
        <v>9916</v>
      </c>
      <c r="M958" s="321" t="s">
        <v>9917</v>
      </c>
      <c r="N958" s="513" t="s">
        <v>9918</v>
      </c>
      <c r="O958" s="321" t="s">
        <v>9395</v>
      </c>
      <c r="P958" s="321"/>
      <c r="Q958" s="480">
        <v>45614</v>
      </c>
      <c r="R958" s="480">
        <v>45716</v>
      </c>
      <c r="S958" s="321" t="s">
        <v>9919</v>
      </c>
      <c r="T958" s="321" t="s">
        <v>9920</v>
      </c>
      <c r="U958" s="321" t="s">
        <v>9921</v>
      </c>
      <c r="V958" s="321" t="s">
        <v>9922</v>
      </c>
      <c r="W958" s="321"/>
      <c r="X958" s="466" t="s">
        <v>148</v>
      </c>
      <c r="Y958" s="466" t="s">
        <v>208</v>
      </c>
      <c r="Z958" s="466" t="s">
        <v>384</v>
      </c>
      <c r="AA958" s="103"/>
      <c r="AB958" s="103"/>
    </row>
    <row r="959" spans="1:28" ht="89.25">
      <c r="A959" s="321" t="s">
        <v>9887</v>
      </c>
      <c r="B959" s="321"/>
      <c r="C959" s="321"/>
      <c r="D959" s="321" t="s">
        <v>3926</v>
      </c>
      <c r="E959" s="321" t="s">
        <v>9923</v>
      </c>
      <c r="F959" s="321" t="s">
        <v>9924</v>
      </c>
      <c r="G959" s="321" t="s">
        <v>9915</v>
      </c>
      <c r="H959" s="534" t="s">
        <v>9852</v>
      </c>
      <c r="I959" s="465">
        <v>2520</v>
      </c>
      <c r="J959" s="465">
        <v>2520</v>
      </c>
      <c r="K959" s="465">
        <v>2520</v>
      </c>
      <c r="L959" s="321" t="s">
        <v>9925</v>
      </c>
      <c r="M959" s="321" t="s">
        <v>9926</v>
      </c>
      <c r="N959" s="513" t="s">
        <v>9927</v>
      </c>
      <c r="O959" s="321" t="s">
        <v>9395</v>
      </c>
      <c r="P959" s="321"/>
      <c r="Q959" s="480">
        <v>45763</v>
      </c>
      <c r="R959" s="480">
        <v>45838</v>
      </c>
      <c r="S959" s="321" t="s">
        <v>9928</v>
      </c>
      <c r="T959" s="321" t="s">
        <v>9929</v>
      </c>
      <c r="U959" s="321" t="s">
        <v>9930</v>
      </c>
      <c r="V959" s="321" t="s">
        <v>9931</v>
      </c>
      <c r="W959" s="321"/>
      <c r="X959" s="466" t="s">
        <v>148</v>
      </c>
      <c r="Y959" s="466" t="s">
        <v>208</v>
      </c>
      <c r="Z959" s="466" t="s">
        <v>384</v>
      </c>
      <c r="AA959" s="103"/>
      <c r="AB959" s="103"/>
    </row>
    <row r="960" spans="1:28" ht="216.75">
      <c r="A960" s="321" t="s">
        <v>9932</v>
      </c>
      <c r="B960" s="321"/>
      <c r="C960" s="321" t="s">
        <v>9933</v>
      </c>
      <c r="D960" s="321" t="s">
        <v>3954</v>
      </c>
      <c r="E960" s="321" t="s">
        <v>9934</v>
      </c>
      <c r="F960" s="321" t="s">
        <v>9935</v>
      </c>
      <c r="G960" s="321" t="s">
        <v>9936</v>
      </c>
      <c r="H960" s="534" t="s">
        <v>9852</v>
      </c>
      <c r="I960" s="465">
        <v>41635.839999999997</v>
      </c>
      <c r="J960" s="465">
        <v>41635.839999999997</v>
      </c>
      <c r="K960" s="465">
        <v>16654.400000000001</v>
      </c>
      <c r="L960" s="321" t="s">
        <v>9880</v>
      </c>
      <c r="M960" s="321" t="s">
        <v>9937</v>
      </c>
      <c r="N960" s="513" t="s">
        <v>9938</v>
      </c>
      <c r="O960" s="321" t="s">
        <v>9600</v>
      </c>
      <c r="P960" s="321" t="s">
        <v>9939</v>
      </c>
      <c r="Q960" s="480">
        <v>45658</v>
      </c>
      <c r="R960" s="480">
        <v>46387</v>
      </c>
      <c r="S960" s="321" t="s">
        <v>9940</v>
      </c>
      <c r="T960" s="321" t="s">
        <v>9941</v>
      </c>
      <c r="U960" s="321" t="s">
        <v>9942</v>
      </c>
      <c r="V960" s="321" t="s">
        <v>9943</v>
      </c>
      <c r="W960" s="321"/>
      <c r="X960" s="466" t="s">
        <v>148</v>
      </c>
      <c r="Y960" s="466" t="s">
        <v>208</v>
      </c>
      <c r="Z960" s="466" t="s">
        <v>384</v>
      </c>
      <c r="AA960" s="103"/>
      <c r="AB960" s="103"/>
    </row>
    <row r="961" spans="1:28" ht="140.25">
      <c r="A961" s="321" t="s">
        <v>9944</v>
      </c>
      <c r="B961" s="321" t="s">
        <v>9945</v>
      </c>
      <c r="C961" s="321" t="s">
        <v>9946</v>
      </c>
      <c r="D961" s="321" t="s">
        <v>3954</v>
      </c>
      <c r="E961" s="321" t="s">
        <v>9947</v>
      </c>
      <c r="F961" s="321" t="s">
        <v>9948</v>
      </c>
      <c r="G961" s="321" t="s">
        <v>9915</v>
      </c>
      <c r="H961" s="534" t="s">
        <v>9852</v>
      </c>
      <c r="I961" s="465">
        <v>400000</v>
      </c>
      <c r="J961" s="465">
        <v>400000</v>
      </c>
      <c r="K961" s="465">
        <v>160000</v>
      </c>
      <c r="L961" s="321" t="s">
        <v>9880</v>
      </c>
      <c r="M961" s="321" t="s">
        <v>9949</v>
      </c>
      <c r="N961" s="513" t="s">
        <v>9950</v>
      </c>
      <c r="O961" s="321" t="s">
        <v>9883</v>
      </c>
      <c r="P961" s="321" t="s">
        <v>9951</v>
      </c>
      <c r="Q961" s="480">
        <v>45170</v>
      </c>
      <c r="R961" s="480">
        <v>46265</v>
      </c>
      <c r="S961" s="321" t="s">
        <v>9952</v>
      </c>
      <c r="T961" s="321" t="s">
        <v>9953</v>
      </c>
      <c r="U961" s="321" t="s">
        <v>9954</v>
      </c>
      <c r="V961" s="321" t="s">
        <v>9955</v>
      </c>
      <c r="W961" s="321"/>
      <c r="X961" s="466" t="s">
        <v>148</v>
      </c>
      <c r="Y961" s="466" t="s">
        <v>208</v>
      </c>
      <c r="Z961" s="466" t="s">
        <v>384</v>
      </c>
      <c r="AA961" s="103"/>
      <c r="AB961" s="103"/>
    </row>
    <row r="962" spans="1:28" ht="140.25">
      <c r="A962" s="321" t="s">
        <v>9956</v>
      </c>
      <c r="B962" s="321" t="s">
        <v>9957</v>
      </c>
      <c r="C962" s="321" t="s">
        <v>9958</v>
      </c>
      <c r="D962" s="321" t="s">
        <v>3954</v>
      </c>
      <c r="E962" s="321" t="s">
        <v>9959</v>
      </c>
      <c r="F962" s="321" t="s">
        <v>9960</v>
      </c>
      <c r="G962" s="321" t="s">
        <v>9961</v>
      </c>
      <c r="H962" s="534" t="s">
        <v>9852</v>
      </c>
      <c r="I962" s="465">
        <v>54600</v>
      </c>
      <c r="J962" s="465">
        <v>54600</v>
      </c>
      <c r="K962" s="465">
        <v>21840</v>
      </c>
      <c r="L962" s="321" t="s">
        <v>9880</v>
      </c>
      <c r="M962" s="321" t="s">
        <v>9962</v>
      </c>
      <c r="N962" s="513" t="s">
        <v>9963</v>
      </c>
      <c r="O962" s="321" t="s">
        <v>9883</v>
      </c>
      <c r="P962" s="321" t="s">
        <v>9964</v>
      </c>
      <c r="Q962" s="480">
        <v>45931</v>
      </c>
      <c r="R962" s="480">
        <v>46843</v>
      </c>
      <c r="S962" s="321" t="s">
        <v>9965</v>
      </c>
      <c r="T962" s="321" t="s">
        <v>9966</v>
      </c>
      <c r="U962" s="321" t="s">
        <v>9967</v>
      </c>
      <c r="V962" s="321" t="s">
        <v>9968</v>
      </c>
      <c r="W962" s="321"/>
      <c r="X962" s="466" t="s">
        <v>148</v>
      </c>
      <c r="Y962" s="466" t="s">
        <v>208</v>
      </c>
      <c r="Z962" s="466" t="s">
        <v>384</v>
      </c>
      <c r="AA962" s="103"/>
      <c r="AB962" s="103"/>
    </row>
    <row r="963" spans="1:28" ht="76.5">
      <c r="A963" s="321" t="s">
        <v>9969</v>
      </c>
      <c r="B963" s="321" t="s">
        <v>9970</v>
      </c>
      <c r="C963" s="321" t="s">
        <v>9971</v>
      </c>
      <c r="D963" s="321" t="s">
        <v>3954</v>
      </c>
      <c r="E963" s="321" t="s">
        <v>9972</v>
      </c>
      <c r="F963" s="321" t="s">
        <v>9973</v>
      </c>
      <c r="G963" s="321" t="s">
        <v>9974</v>
      </c>
      <c r="H963" s="534" t="s">
        <v>9852</v>
      </c>
      <c r="I963" s="465">
        <v>123314</v>
      </c>
      <c r="J963" s="465">
        <v>123314</v>
      </c>
      <c r="K963" s="465">
        <v>19319.099999999999</v>
      </c>
      <c r="L963" s="321" t="s">
        <v>9969</v>
      </c>
      <c r="M963" s="321" t="s">
        <v>9975</v>
      </c>
      <c r="N963" s="513" t="s">
        <v>9976</v>
      </c>
      <c r="O963" s="321" t="s">
        <v>9969</v>
      </c>
      <c r="P963" s="321" t="s">
        <v>9977</v>
      </c>
      <c r="Q963" s="480">
        <v>45658</v>
      </c>
      <c r="R963" s="480">
        <v>46387</v>
      </c>
      <c r="S963" s="321" t="s">
        <v>9978</v>
      </c>
      <c r="T963" s="321" t="s">
        <v>9979</v>
      </c>
      <c r="U963" s="321" t="s">
        <v>9980</v>
      </c>
      <c r="V963" s="321" t="s">
        <v>9981</v>
      </c>
      <c r="W963" s="321"/>
      <c r="X963" s="466" t="s">
        <v>148</v>
      </c>
      <c r="Y963" s="466" t="s">
        <v>208</v>
      </c>
      <c r="Z963" s="466" t="s">
        <v>384</v>
      </c>
      <c r="AA963" s="103"/>
      <c r="AB963" s="103"/>
    </row>
    <row r="964" spans="1:28" ht="114.75">
      <c r="A964" s="321" t="s">
        <v>9982</v>
      </c>
      <c r="B964" s="321"/>
      <c r="C964" s="321" t="s">
        <v>9983</v>
      </c>
      <c r="D964" s="321" t="s">
        <v>3926</v>
      </c>
      <c r="E964" s="321" t="s">
        <v>9984</v>
      </c>
      <c r="F964" s="321" t="s">
        <v>9985</v>
      </c>
      <c r="G964" s="321" t="s">
        <v>9905</v>
      </c>
      <c r="H964" s="534" t="s">
        <v>9852</v>
      </c>
      <c r="I964" s="465">
        <v>277870.44</v>
      </c>
      <c r="J964" s="465">
        <v>277870.44</v>
      </c>
      <c r="K964" s="465">
        <v>26828.25</v>
      </c>
      <c r="L964" s="321" t="s">
        <v>9986</v>
      </c>
      <c r="M964" s="321" t="s">
        <v>9987</v>
      </c>
      <c r="N964" s="513" t="s">
        <v>9988</v>
      </c>
      <c r="O964" s="321" t="s">
        <v>4553</v>
      </c>
      <c r="P964" s="321" t="s">
        <v>9989</v>
      </c>
      <c r="Q964" s="480">
        <v>44256</v>
      </c>
      <c r="R964" s="480">
        <v>45716</v>
      </c>
      <c r="S964" s="321" t="s">
        <v>9990</v>
      </c>
      <c r="T964" s="321" t="s">
        <v>9991</v>
      </c>
      <c r="U964" s="321" t="s">
        <v>9992</v>
      </c>
      <c r="V964" s="321" t="s">
        <v>9993</v>
      </c>
      <c r="W964" s="321"/>
      <c r="X964" s="466" t="s">
        <v>148</v>
      </c>
      <c r="Y964" s="466" t="s">
        <v>208</v>
      </c>
      <c r="Z964" s="511" t="s">
        <v>384</v>
      </c>
      <c r="AA964" s="103"/>
      <c r="AB964" s="103"/>
    </row>
    <row r="965" spans="1:28" ht="331.5">
      <c r="A965" s="321" t="s">
        <v>9994</v>
      </c>
      <c r="B965" s="321"/>
      <c r="C965" s="321" t="s">
        <v>9995</v>
      </c>
      <c r="D965" s="321" t="s">
        <v>3926</v>
      </c>
      <c r="E965" s="321" t="s">
        <v>9996</v>
      </c>
      <c r="F965" s="321" t="s">
        <v>9997</v>
      </c>
      <c r="G965" s="321" t="s">
        <v>9998</v>
      </c>
      <c r="H965" s="534" t="s">
        <v>9852</v>
      </c>
      <c r="I965" s="465">
        <v>462500</v>
      </c>
      <c r="J965" s="465">
        <v>462500</v>
      </c>
      <c r="K965" s="465">
        <v>141030.1</v>
      </c>
      <c r="L965" s="321" t="s">
        <v>9999</v>
      </c>
      <c r="M965" s="321" t="s">
        <v>10000</v>
      </c>
      <c r="N965" s="513" t="s">
        <v>10001</v>
      </c>
      <c r="O965" s="321" t="s">
        <v>4515</v>
      </c>
      <c r="P965" s="321" t="s">
        <v>10002</v>
      </c>
      <c r="Q965" s="480">
        <v>45078</v>
      </c>
      <c r="R965" s="480">
        <v>46538</v>
      </c>
      <c r="S965" s="321" t="s">
        <v>10003</v>
      </c>
      <c r="T965" s="321" t="s">
        <v>10004</v>
      </c>
      <c r="U965" s="321" t="s">
        <v>10005</v>
      </c>
      <c r="V965" s="321" t="s">
        <v>10006</v>
      </c>
      <c r="W965" s="321"/>
      <c r="X965" s="514" t="s">
        <v>148</v>
      </c>
      <c r="Y965" s="514" t="s">
        <v>208</v>
      </c>
      <c r="Z965" s="511" t="s">
        <v>384</v>
      </c>
      <c r="AA965" s="103"/>
      <c r="AB965" s="103"/>
    </row>
    <row r="966" spans="1:28" ht="191.25">
      <c r="A966" s="321" t="s">
        <v>10007</v>
      </c>
      <c r="B966" s="321"/>
      <c r="C966" s="321"/>
      <c r="D966" s="321" t="s">
        <v>3954</v>
      </c>
      <c r="E966" s="321" t="s">
        <v>10008</v>
      </c>
      <c r="F966" s="321" t="s">
        <v>10009</v>
      </c>
      <c r="G966" s="321" t="s">
        <v>9998</v>
      </c>
      <c r="H966" s="534" t="s">
        <v>9852</v>
      </c>
      <c r="I966" s="465">
        <v>12300</v>
      </c>
      <c r="J966" s="465">
        <v>12300</v>
      </c>
      <c r="K966" s="465">
        <v>10770</v>
      </c>
      <c r="L966" s="321" t="s">
        <v>10010</v>
      </c>
      <c r="M966" s="321" t="s">
        <v>10011</v>
      </c>
      <c r="N966" s="513" t="s">
        <v>10012</v>
      </c>
      <c r="O966" s="321" t="s">
        <v>10013</v>
      </c>
      <c r="P966" s="321"/>
      <c r="Q966" s="480">
        <v>45925</v>
      </c>
      <c r="R966" s="480">
        <v>46387</v>
      </c>
      <c r="S966" s="321" t="s">
        <v>10014</v>
      </c>
      <c r="T966" s="321" t="s">
        <v>10015</v>
      </c>
      <c r="U966" s="321" t="s">
        <v>10016</v>
      </c>
      <c r="V966" s="321" t="s">
        <v>10017</v>
      </c>
      <c r="W966" s="321"/>
      <c r="X966" s="514" t="s">
        <v>148</v>
      </c>
      <c r="Y966" s="514" t="s">
        <v>208</v>
      </c>
      <c r="Z966" s="511" t="s">
        <v>384</v>
      </c>
      <c r="AA966" s="103"/>
      <c r="AB966" s="103"/>
    </row>
    <row r="967" spans="1:28" ht="318.75">
      <c r="A967" s="321" t="s">
        <v>4876</v>
      </c>
      <c r="B967" s="321">
        <v>22320038</v>
      </c>
      <c r="C967" s="321" t="s">
        <v>10018</v>
      </c>
      <c r="D967" s="321" t="s">
        <v>4930</v>
      </c>
      <c r="E967" s="321" t="s">
        <v>10019</v>
      </c>
      <c r="F967" s="321" t="s">
        <v>10020</v>
      </c>
      <c r="G967" s="321" t="s">
        <v>10021</v>
      </c>
      <c r="H967" s="534" t="s">
        <v>9852</v>
      </c>
      <c r="I967" s="465">
        <v>57135</v>
      </c>
      <c r="J967" s="465">
        <v>9050</v>
      </c>
      <c r="K967" s="465">
        <v>4805.3100000000004</v>
      </c>
      <c r="L967" s="321" t="s">
        <v>4876</v>
      </c>
      <c r="M967" s="321" t="s">
        <v>10022</v>
      </c>
      <c r="N967" s="509" t="s">
        <v>10023</v>
      </c>
      <c r="O967" s="321" t="s">
        <v>4876</v>
      </c>
      <c r="P967" s="321" t="s">
        <v>10024</v>
      </c>
      <c r="Q967" s="480">
        <v>45200</v>
      </c>
      <c r="R967" s="480">
        <v>45716</v>
      </c>
      <c r="S967" s="464" t="s">
        <v>10025</v>
      </c>
      <c r="T967" s="464" t="s">
        <v>10026</v>
      </c>
      <c r="U967" s="464" t="s">
        <v>10027</v>
      </c>
      <c r="V967" s="464" t="s">
        <v>10028</v>
      </c>
      <c r="W967" s="464"/>
      <c r="X967" s="511" t="s">
        <v>148</v>
      </c>
      <c r="Y967" s="511" t="s">
        <v>208</v>
      </c>
      <c r="Z967" s="511" t="s">
        <v>384</v>
      </c>
      <c r="AA967" s="103"/>
      <c r="AB967" s="103"/>
    </row>
    <row r="968" spans="1:28" ht="409.5">
      <c r="A968" s="321" t="s">
        <v>10029</v>
      </c>
      <c r="B968" s="321" t="s">
        <v>10030</v>
      </c>
      <c r="C968" s="321" t="s">
        <v>10031</v>
      </c>
      <c r="D968" s="321" t="s">
        <v>3954</v>
      </c>
      <c r="E968" s="321" t="s">
        <v>10032</v>
      </c>
      <c r="F968" s="321" t="s">
        <v>10033</v>
      </c>
      <c r="G968" s="321" t="s">
        <v>10034</v>
      </c>
      <c r="H968" s="534" t="s">
        <v>9852</v>
      </c>
      <c r="I968" s="465">
        <v>26650</v>
      </c>
      <c r="J968" s="465">
        <v>26650</v>
      </c>
      <c r="K968" s="465">
        <v>5330</v>
      </c>
      <c r="L968" s="321" t="s">
        <v>10035</v>
      </c>
      <c r="M968" s="515" t="s">
        <v>10036</v>
      </c>
      <c r="N968" s="509" t="s">
        <v>10037</v>
      </c>
      <c r="O968" s="321" t="s">
        <v>9883</v>
      </c>
      <c r="P968" s="321"/>
      <c r="Q968" s="480">
        <v>44805</v>
      </c>
      <c r="R968" s="480">
        <v>45900</v>
      </c>
      <c r="S968" s="464"/>
      <c r="T968" s="464" t="s">
        <v>10038</v>
      </c>
      <c r="U968" s="464" t="s">
        <v>10039</v>
      </c>
      <c r="V968" s="464" t="s">
        <v>10040</v>
      </c>
      <c r="W968" s="464"/>
      <c r="X968" s="511" t="s">
        <v>148</v>
      </c>
      <c r="Y968" s="511" t="s">
        <v>208</v>
      </c>
      <c r="Z968" s="511" t="s">
        <v>384</v>
      </c>
      <c r="AA968" s="103"/>
      <c r="AB968" s="103"/>
    </row>
    <row r="969" spans="1:28" ht="409.5">
      <c r="A969" s="321" t="s">
        <v>9887</v>
      </c>
      <c r="B969" s="321"/>
      <c r="C969" s="321"/>
      <c r="D969" s="321" t="s">
        <v>3926</v>
      </c>
      <c r="E969" s="321" t="s">
        <v>10041</v>
      </c>
      <c r="F969" s="548" t="s">
        <v>10042</v>
      </c>
      <c r="G969" s="464" t="s">
        <v>10043</v>
      </c>
      <c r="H969" s="534" t="s">
        <v>9852</v>
      </c>
      <c r="I969" s="465">
        <v>1000</v>
      </c>
      <c r="J969" s="465">
        <v>1000</v>
      </c>
      <c r="K969" s="465">
        <v>1000</v>
      </c>
      <c r="L969" s="321" t="s">
        <v>10044</v>
      </c>
      <c r="M969" s="321" t="s">
        <v>10045</v>
      </c>
      <c r="N969" s="464"/>
      <c r="O969" s="321" t="s">
        <v>9395</v>
      </c>
      <c r="P969" s="464"/>
      <c r="Q969" s="516">
        <v>45621</v>
      </c>
      <c r="R969" s="516">
        <v>45657</v>
      </c>
      <c r="S969" s="464"/>
      <c r="T969" s="464"/>
      <c r="U969" s="549" t="s">
        <v>10046</v>
      </c>
      <c r="V969" s="464" t="s">
        <v>10047</v>
      </c>
      <c r="W969" s="464" t="s">
        <v>10048</v>
      </c>
      <c r="X969" s="517" t="s">
        <v>148</v>
      </c>
      <c r="Y969" s="517" t="s">
        <v>208</v>
      </c>
      <c r="Z969" s="517" t="s">
        <v>384</v>
      </c>
      <c r="AA969" s="103"/>
      <c r="AB969" s="103"/>
    </row>
    <row r="970" spans="1:28" ht="318.75">
      <c r="A970" s="321" t="s">
        <v>10049</v>
      </c>
      <c r="B970" s="321" t="s">
        <v>10050</v>
      </c>
      <c r="C970" s="321" t="s">
        <v>10051</v>
      </c>
      <c r="D970" s="321" t="s">
        <v>3954</v>
      </c>
      <c r="E970" s="321" t="s">
        <v>10052</v>
      </c>
      <c r="F970" s="321" t="s">
        <v>10053</v>
      </c>
      <c r="G970" s="321" t="s">
        <v>10054</v>
      </c>
      <c r="H970" s="534" t="s">
        <v>9852</v>
      </c>
      <c r="I970" s="465">
        <v>250000</v>
      </c>
      <c r="J970" s="465">
        <v>250000</v>
      </c>
      <c r="K970" s="465">
        <v>50000</v>
      </c>
      <c r="L970" s="321" t="s">
        <v>5667</v>
      </c>
      <c r="M970" s="518" t="s">
        <v>10050</v>
      </c>
      <c r="N970" s="509" t="s">
        <v>10055</v>
      </c>
      <c r="O970" s="321" t="s">
        <v>10056</v>
      </c>
      <c r="P970" s="321" t="s">
        <v>10057</v>
      </c>
      <c r="Q970" s="480">
        <v>44927</v>
      </c>
      <c r="R970" s="480">
        <v>45657</v>
      </c>
      <c r="S970" s="464"/>
      <c r="T970" s="464"/>
      <c r="U970" s="464" t="s">
        <v>10058</v>
      </c>
      <c r="V970" s="487" t="s">
        <v>10059</v>
      </c>
      <c r="W970" s="464"/>
      <c r="X970" s="511" t="s">
        <v>148</v>
      </c>
      <c r="Y970" s="511" t="s">
        <v>208</v>
      </c>
      <c r="Z970" s="511" t="s">
        <v>384</v>
      </c>
      <c r="AA970" s="103"/>
      <c r="AB970" s="103"/>
    </row>
    <row r="971" spans="1:28" ht="114.75">
      <c r="A971" s="321" t="s">
        <v>10060</v>
      </c>
      <c r="B971" s="321">
        <v>101000617</v>
      </c>
      <c r="C971" s="321" t="s">
        <v>10061</v>
      </c>
      <c r="D971" s="321" t="s">
        <v>10062</v>
      </c>
      <c r="E971" s="321" t="s">
        <v>10063</v>
      </c>
      <c r="F971" s="321" t="s">
        <v>10064</v>
      </c>
      <c r="G971" s="321" t="s">
        <v>10065</v>
      </c>
      <c r="H971" s="534" t="s">
        <v>10066</v>
      </c>
      <c r="I971" s="465">
        <v>277000</v>
      </c>
      <c r="J971" s="465">
        <f>312875</f>
        <v>312875</v>
      </c>
      <c r="K971" s="465">
        <v>77665.39</v>
      </c>
      <c r="L971" s="321" t="s">
        <v>10067</v>
      </c>
      <c r="M971" s="321" t="s">
        <v>10068</v>
      </c>
      <c r="N971" s="519" t="s">
        <v>10069</v>
      </c>
      <c r="O971" s="321" t="s">
        <v>10070</v>
      </c>
      <c r="P971" s="321" t="s">
        <v>10071</v>
      </c>
      <c r="Q971" s="480">
        <v>44136</v>
      </c>
      <c r="R971" s="480">
        <v>45412</v>
      </c>
      <c r="S971" s="321"/>
      <c r="T971" s="321"/>
      <c r="U971" s="321" t="s">
        <v>10072</v>
      </c>
      <c r="V971" s="321"/>
      <c r="W971" s="321"/>
      <c r="X971" s="514" t="s">
        <v>182</v>
      </c>
      <c r="Y971" s="514" t="s">
        <v>206</v>
      </c>
      <c r="Z971" s="514" t="s">
        <v>206</v>
      </c>
      <c r="AA971" s="103"/>
      <c r="AB971" s="103"/>
    </row>
    <row r="972" spans="1:28" ht="127.5">
      <c r="A972" s="321" t="s">
        <v>10073</v>
      </c>
      <c r="B972" s="321">
        <v>101136910</v>
      </c>
      <c r="C972" s="321" t="s">
        <v>10074</v>
      </c>
      <c r="D972" s="321" t="s">
        <v>10075</v>
      </c>
      <c r="E972" s="321" t="s">
        <v>10076</v>
      </c>
      <c r="F972" s="321" t="s">
        <v>10077</v>
      </c>
      <c r="G972" s="321" t="s">
        <v>10065</v>
      </c>
      <c r="H972" s="534" t="s">
        <v>10066</v>
      </c>
      <c r="I972" s="465">
        <v>157187.5</v>
      </c>
      <c r="J972" s="465">
        <v>157187.5</v>
      </c>
      <c r="K972" s="465">
        <v>27507.82</v>
      </c>
      <c r="L972" s="321" t="s">
        <v>10067</v>
      </c>
      <c r="M972" s="321" t="s">
        <v>10078</v>
      </c>
      <c r="N972" s="519" t="s">
        <v>10079</v>
      </c>
      <c r="O972" s="321" t="s">
        <v>4065</v>
      </c>
      <c r="P972" s="321" t="s">
        <v>10080</v>
      </c>
      <c r="Q972" s="480">
        <v>45292</v>
      </c>
      <c r="R972" s="480">
        <v>46387</v>
      </c>
      <c r="S972" s="321"/>
      <c r="T972" s="321"/>
      <c r="U972" s="321" t="s">
        <v>10081</v>
      </c>
      <c r="V972" s="321"/>
      <c r="W972" s="321"/>
      <c r="X972" s="514" t="s">
        <v>182</v>
      </c>
      <c r="Y972" s="514" t="s">
        <v>206</v>
      </c>
      <c r="Z972" s="514" t="s">
        <v>206</v>
      </c>
      <c r="AA972" s="103"/>
      <c r="AB972" s="103"/>
    </row>
    <row r="973" spans="1:28" ht="102">
      <c r="A973" s="321" t="s">
        <v>10082</v>
      </c>
      <c r="B973" s="493" t="s">
        <v>10083</v>
      </c>
      <c r="C973" s="321" t="s">
        <v>10084</v>
      </c>
      <c r="D973" s="321" t="s">
        <v>782</v>
      </c>
      <c r="E973" s="321" t="s">
        <v>10085</v>
      </c>
      <c r="F973" s="321" t="s">
        <v>10086</v>
      </c>
      <c r="G973" s="321" t="s">
        <v>10065</v>
      </c>
      <c r="H973" s="534" t="s">
        <v>10066</v>
      </c>
      <c r="I973" s="465">
        <v>169400</v>
      </c>
      <c r="J973" s="465">
        <v>169400</v>
      </c>
      <c r="K973" s="465">
        <v>72388.13</v>
      </c>
      <c r="L973" s="321" t="s">
        <v>10087</v>
      </c>
      <c r="M973" s="470" t="s">
        <v>10088</v>
      </c>
      <c r="N973" s="520" t="s">
        <v>10089</v>
      </c>
      <c r="O973" s="321" t="s">
        <v>4074</v>
      </c>
      <c r="P973" s="321" t="s">
        <v>10090</v>
      </c>
      <c r="Q973" s="480">
        <v>45017</v>
      </c>
      <c r="R973" s="480">
        <v>46112</v>
      </c>
      <c r="S973" s="321"/>
      <c r="T973" s="321"/>
      <c r="U973" s="321" t="s">
        <v>10091</v>
      </c>
      <c r="V973" s="321"/>
      <c r="W973" s="321"/>
      <c r="X973" s="514" t="s">
        <v>147</v>
      </c>
      <c r="Y973" s="514" t="s">
        <v>197</v>
      </c>
      <c r="Z973" s="514" t="s">
        <v>197</v>
      </c>
      <c r="AA973" s="103"/>
      <c r="AB973" s="103"/>
    </row>
    <row r="974" spans="1:28" ht="409.5">
      <c r="A974" s="321" t="s">
        <v>10092</v>
      </c>
      <c r="B974" s="493" t="s">
        <v>10093</v>
      </c>
      <c r="C974" s="321"/>
      <c r="D974" s="321" t="s">
        <v>10094</v>
      </c>
      <c r="E974" s="321" t="s">
        <v>10095</v>
      </c>
      <c r="F974" s="321" t="s">
        <v>10096</v>
      </c>
      <c r="G974" s="321" t="s">
        <v>10097</v>
      </c>
      <c r="H974" s="534" t="s">
        <v>10066</v>
      </c>
      <c r="I974" s="465">
        <v>3000</v>
      </c>
      <c r="J974" s="465">
        <v>3000</v>
      </c>
      <c r="K974" s="465">
        <v>3000</v>
      </c>
      <c r="L974" s="321" t="s">
        <v>4876</v>
      </c>
      <c r="M974" s="515" t="s">
        <v>10098</v>
      </c>
      <c r="N974" s="321"/>
      <c r="O974" s="321" t="s">
        <v>6267</v>
      </c>
      <c r="P974" s="321" t="s">
        <v>10099</v>
      </c>
      <c r="Q974" s="480">
        <v>45536</v>
      </c>
      <c r="R974" s="480">
        <v>45838</v>
      </c>
      <c r="S974" s="321"/>
      <c r="T974" s="321"/>
      <c r="U974" s="321" t="s">
        <v>10100</v>
      </c>
      <c r="V974" s="321"/>
      <c r="W974" s="321" t="s">
        <v>10101</v>
      </c>
      <c r="X974" s="514" t="s">
        <v>147</v>
      </c>
      <c r="Y974" s="514" t="s">
        <v>189</v>
      </c>
      <c r="Z974" s="514" t="s">
        <v>371</v>
      </c>
      <c r="AA974" s="103"/>
      <c r="AB974" s="103"/>
    </row>
    <row r="975" spans="1:28" ht="409.5">
      <c r="A975" s="321" t="s">
        <v>5364</v>
      </c>
      <c r="B975" s="493" t="s">
        <v>10102</v>
      </c>
      <c r="C975" s="321" t="s">
        <v>10103</v>
      </c>
      <c r="D975" s="321" t="s">
        <v>10062</v>
      </c>
      <c r="E975" s="321" t="s">
        <v>10104</v>
      </c>
      <c r="F975" s="321" t="s">
        <v>10105</v>
      </c>
      <c r="G975" s="321" t="s">
        <v>10065</v>
      </c>
      <c r="H975" s="534" t="s">
        <v>10066</v>
      </c>
      <c r="I975" s="465">
        <v>56250</v>
      </c>
      <c r="J975" s="465">
        <v>56250</v>
      </c>
      <c r="K975" s="465">
        <v>22500</v>
      </c>
      <c r="L975" s="321" t="s">
        <v>6739</v>
      </c>
      <c r="M975" s="321" t="s">
        <v>10106</v>
      </c>
      <c r="N975" s="519" t="s">
        <v>10107</v>
      </c>
      <c r="O975" s="321" t="s">
        <v>10108</v>
      </c>
      <c r="P975" s="321" t="s">
        <v>10109</v>
      </c>
      <c r="Q975" s="480">
        <v>45323</v>
      </c>
      <c r="R975" s="480">
        <v>46418</v>
      </c>
      <c r="S975" s="321"/>
      <c r="T975" s="321"/>
      <c r="U975" s="321" t="s">
        <v>10110</v>
      </c>
      <c r="V975" s="321"/>
      <c r="W975" s="321" t="s">
        <v>10111</v>
      </c>
      <c r="X975" s="514" t="s">
        <v>182</v>
      </c>
      <c r="Y975" s="514" t="s">
        <v>206</v>
      </c>
      <c r="Z975" s="514" t="s">
        <v>206</v>
      </c>
      <c r="AA975" s="103"/>
      <c r="AB975" s="103"/>
    </row>
    <row r="976" spans="1:28" ht="409.5">
      <c r="A976" s="321" t="s">
        <v>10112</v>
      </c>
      <c r="B976" s="493" t="s">
        <v>10113</v>
      </c>
      <c r="C976" s="321" t="s">
        <v>10114</v>
      </c>
      <c r="D976" s="321" t="s">
        <v>782</v>
      </c>
      <c r="E976" s="321" t="s">
        <v>10115</v>
      </c>
      <c r="F976" s="321" t="s">
        <v>10116</v>
      </c>
      <c r="G976" s="321" t="s">
        <v>10065</v>
      </c>
      <c r="H976" s="534" t="s">
        <v>10066</v>
      </c>
      <c r="I976" s="465">
        <v>250000</v>
      </c>
      <c r="J976" s="465">
        <v>25000</v>
      </c>
      <c r="K976" s="465">
        <v>100000</v>
      </c>
      <c r="L976" s="321" t="s">
        <v>9310</v>
      </c>
      <c r="M976" s="321" t="s">
        <v>10113</v>
      </c>
      <c r="N976" s="520" t="s">
        <v>10117</v>
      </c>
      <c r="O976" s="321" t="s">
        <v>10118</v>
      </c>
      <c r="P976" s="321"/>
      <c r="Q976" s="480">
        <v>45536</v>
      </c>
      <c r="R976" s="480">
        <v>46265</v>
      </c>
      <c r="S976" s="321"/>
      <c r="T976" s="321"/>
      <c r="U976" s="321" t="s">
        <v>10119</v>
      </c>
      <c r="V976" s="321"/>
      <c r="W976" s="321" t="s">
        <v>10120</v>
      </c>
      <c r="X976" s="514" t="s">
        <v>182</v>
      </c>
      <c r="Y976" s="514" t="s">
        <v>206</v>
      </c>
      <c r="Z976" s="514" t="s">
        <v>206</v>
      </c>
      <c r="AA976" s="103"/>
      <c r="AB976" s="103"/>
    </row>
    <row r="977" spans="1:28" ht="409.5">
      <c r="A977" s="321" t="s">
        <v>10121</v>
      </c>
      <c r="B977" s="493" t="s">
        <v>10122</v>
      </c>
      <c r="C977" s="321" t="s">
        <v>10123</v>
      </c>
      <c r="D977" s="321" t="s">
        <v>782</v>
      </c>
      <c r="E977" s="321" t="s">
        <v>10124</v>
      </c>
      <c r="F977" s="321" t="s">
        <v>10125</v>
      </c>
      <c r="G977" s="321" t="s">
        <v>10065</v>
      </c>
      <c r="H977" s="534" t="s">
        <v>10066</v>
      </c>
      <c r="I977" s="465">
        <v>996042.46</v>
      </c>
      <c r="J977" s="465">
        <v>996042.46</v>
      </c>
      <c r="K977" s="465">
        <v>697229.72</v>
      </c>
      <c r="L977" s="321" t="s">
        <v>6739</v>
      </c>
      <c r="M977" s="493" t="s">
        <v>10122</v>
      </c>
      <c r="N977" s="519" t="s">
        <v>10126</v>
      </c>
      <c r="O977" s="321" t="s">
        <v>10127</v>
      </c>
      <c r="P977" s="321"/>
      <c r="Q977" s="480">
        <v>46023</v>
      </c>
      <c r="R977" s="480">
        <v>47118</v>
      </c>
      <c r="S977" s="321"/>
      <c r="T977" s="321"/>
      <c r="U977" s="321" t="s">
        <v>10128</v>
      </c>
      <c r="V977" s="321"/>
      <c r="W977" s="321" t="s">
        <v>10129</v>
      </c>
      <c r="X977" s="514" t="s">
        <v>182</v>
      </c>
      <c r="Y977" s="514" t="s">
        <v>206</v>
      </c>
      <c r="Z977" s="514" t="s">
        <v>206</v>
      </c>
      <c r="AA977" s="103"/>
      <c r="AB977" s="103"/>
    </row>
    <row r="978" spans="1:28" ht="102">
      <c r="A978" s="321" t="s">
        <v>10130</v>
      </c>
      <c r="B978" s="321" t="s">
        <v>10131</v>
      </c>
      <c r="C978" s="321" t="s">
        <v>10132</v>
      </c>
      <c r="D978" s="321" t="s">
        <v>3926</v>
      </c>
      <c r="E978" s="321" t="s">
        <v>10133</v>
      </c>
      <c r="F978" s="321" t="s">
        <v>10134</v>
      </c>
      <c r="G978" s="321" t="s">
        <v>10065</v>
      </c>
      <c r="H978" s="534" t="s">
        <v>10066</v>
      </c>
      <c r="I978" s="465">
        <v>250000</v>
      </c>
      <c r="J978" s="465">
        <v>250000</v>
      </c>
      <c r="K978" s="465">
        <v>50000</v>
      </c>
      <c r="L978" s="321" t="s">
        <v>9310</v>
      </c>
      <c r="M978" s="321" t="s">
        <v>10131</v>
      </c>
      <c r="N978" s="520" t="s">
        <v>10135</v>
      </c>
      <c r="O978" s="321" t="s">
        <v>10118</v>
      </c>
      <c r="P978" s="321"/>
      <c r="Q978" s="480">
        <v>44896</v>
      </c>
      <c r="R978" s="480">
        <v>45808</v>
      </c>
      <c r="S978" s="321"/>
      <c r="T978" s="321"/>
      <c r="U978" s="321" t="s">
        <v>10136</v>
      </c>
      <c r="V978" s="321"/>
      <c r="W978" s="321"/>
      <c r="X978" s="514" t="s">
        <v>147</v>
      </c>
      <c r="Y978" s="514" t="s">
        <v>189</v>
      </c>
      <c r="Z978" s="514" t="s">
        <v>659</v>
      </c>
      <c r="AA978" s="103"/>
      <c r="AB978" s="103"/>
    </row>
    <row r="979" spans="1:28" ht="76.5">
      <c r="A979" s="321" t="s">
        <v>10137</v>
      </c>
      <c r="B979" s="493" t="s">
        <v>10138</v>
      </c>
      <c r="C979" s="321" t="s">
        <v>10139</v>
      </c>
      <c r="D979" s="321" t="s">
        <v>3926</v>
      </c>
      <c r="E979" s="321" t="s">
        <v>10140</v>
      </c>
      <c r="F979" s="321" t="s">
        <v>10141</v>
      </c>
      <c r="G979" s="321" t="s">
        <v>10065</v>
      </c>
      <c r="H979" s="534" t="s">
        <v>10066</v>
      </c>
      <c r="I979" s="465">
        <v>250000</v>
      </c>
      <c r="J979" s="465">
        <v>250000</v>
      </c>
      <c r="K979" s="465">
        <v>50000</v>
      </c>
      <c r="L979" s="321" t="s">
        <v>9310</v>
      </c>
      <c r="M979" s="493" t="s">
        <v>10138</v>
      </c>
      <c r="N979" s="520" t="s">
        <v>10142</v>
      </c>
      <c r="O979" s="321" t="s">
        <v>10118</v>
      </c>
      <c r="P979" s="321"/>
      <c r="Q979" s="480">
        <v>45170</v>
      </c>
      <c r="R979" s="480">
        <v>45900</v>
      </c>
      <c r="S979" s="321"/>
      <c r="T979" s="321"/>
      <c r="U979" s="321" t="s">
        <v>10143</v>
      </c>
      <c r="V979" s="321"/>
      <c r="W979" s="321"/>
      <c r="X979" s="514" t="s">
        <v>182</v>
      </c>
      <c r="Y979" s="514" t="s">
        <v>206</v>
      </c>
      <c r="Z979" s="514" t="s">
        <v>206</v>
      </c>
      <c r="AA979" s="103"/>
      <c r="AB979" s="103"/>
    </row>
    <row r="980" spans="1:28" ht="102">
      <c r="A980" s="321" t="s">
        <v>10137</v>
      </c>
      <c r="B980" s="493" t="s">
        <v>10144</v>
      </c>
      <c r="C980" s="321" t="s">
        <v>10145</v>
      </c>
      <c r="D980" s="321" t="s">
        <v>3926</v>
      </c>
      <c r="E980" s="321" t="s">
        <v>10146</v>
      </c>
      <c r="F980" s="321" t="s">
        <v>10147</v>
      </c>
      <c r="G980" s="321" t="s">
        <v>10065</v>
      </c>
      <c r="H980" s="534" t="s">
        <v>10066</v>
      </c>
      <c r="I980" s="465">
        <v>400000</v>
      </c>
      <c r="J980" s="465">
        <v>400000</v>
      </c>
      <c r="K980" s="465">
        <f>160000-13940</f>
        <v>146060</v>
      </c>
      <c r="L980" s="321" t="s">
        <v>9310</v>
      </c>
      <c r="M980" s="493" t="s">
        <v>10144</v>
      </c>
      <c r="N980" s="520" t="s">
        <v>10148</v>
      </c>
      <c r="O980" s="321" t="s">
        <v>10118</v>
      </c>
      <c r="P980" s="321"/>
      <c r="Q980" s="480">
        <v>45231</v>
      </c>
      <c r="R980" s="480">
        <v>46142</v>
      </c>
      <c r="S980" s="321"/>
      <c r="T980" s="321"/>
      <c r="U980" s="321" t="s">
        <v>10149</v>
      </c>
      <c r="V980" s="321"/>
      <c r="W980" s="321"/>
      <c r="X980" s="514" t="s">
        <v>147</v>
      </c>
      <c r="Y980" s="514" t="s">
        <v>189</v>
      </c>
      <c r="Z980" s="514" t="s">
        <v>659</v>
      </c>
      <c r="AA980" s="103"/>
      <c r="AB980" s="103"/>
    </row>
    <row r="981" spans="1:28" ht="153">
      <c r="A981" s="321" t="s">
        <v>10130</v>
      </c>
      <c r="B981" s="321" t="s">
        <v>10150</v>
      </c>
      <c r="C981" s="321" t="s">
        <v>10151</v>
      </c>
      <c r="D981" s="321" t="s">
        <v>3926</v>
      </c>
      <c r="E981" s="321" t="s">
        <v>10152</v>
      </c>
      <c r="F981" s="321" t="s">
        <v>10153</v>
      </c>
      <c r="G981" s="321" t="s">
        <v>10065</v>
      </c>
      <c r="H981" s="534" t="s">
        <v>10066</v>
      </c>
      <c r="I981" s="465">
        <v>250000</v>
      </c>
      <c r="J981" s="465">
        <v>250000</v>
      </c>
      <c r="K981" s="465">
        <v>36610</v>
      </c>
      <c r="L981" s="321" t="s">
        <v>9310</v>
      </c>
      <c r="M981" s="321" t="s">
        <v>10150</v>
      </c>
      <c r="N981" s="520" t="s">
        <v>10154</v>
      </c>
      <c r="O981" s="321" t="s">
        <v>10118</v>
      </c>
      <c r="P981" s="321"/>
      <c r="Q981" s="480">
        <v>44835</v>
      </c>
      <c r="R981" s="480">
        <v>45626</v>
      </c>
      <c r="S981" s="321"/>
      <c r="T981" s="321"/>
      <c r="U981" s="321" t="s">
        <v>10155</v>
      </c>
      <c r="V981" s="321"/>
      <c r="W981" s="321"/>
      <c r="X981" s="514" t="s">
        <v>147</v>
      </c>
      <c r="Y981" s="514" t="s">
        <v>197</v>
      </c>
      <c r="Z981" s="514" t="s">
        <v>197</v>
      </c>
      <c r="AA981" s="103"/>
      <c r="AB981" s="103"/>
    </row>
    <row r="982" spans="1:28" ht="63.75">
      <c r="A982" s="321" t="s">
        <v>10130</v>
      </c>
      <c r="B982" s="321" t="s">
        <v>10156</v>
      </c>
      <c r="C982" s="321" t="s">
        <v>10157</v>
      </c>
      <c r="D982" s="321" t="s">
        <v>3926</v>
      </c>
      <c r="E982" s="321" t="s">
        <v>10158</v>
      </c>
      <c r="F982" s="321" t="s">
        <v>10159</v>
      </c>
      <c r="G982" s="321" t="s">
        <v>10065</v>
      </c>
      <c r="H982" s="534" t="s">
        <v>10066</v>
      </c>
      <c r="I982" s="465">
        <v>33000</v>
      </c>
      <c r="J982" s="465">
        <v>33000</v>
      </c>
      <c r="K982" s="465">
        <v>4600</v>
      </c>
      <c r="L982" s="321" t="s">
        <v>10160</v>
      </c>
      <c r="M982" s="321" t="s">
        <v>10156</v>
      </c>
      <c r="N982" s="521" t="s">
        <v>10161</v>
      </c>
      <c r="O982" s="321" t="s">
        <v>10118</v>
      </c>
      <c r="P982" s="321" t="s">
        <v>10162</v>
      </c>
      <c r="Q982" s="480">
        <v>44926</v>
      </c>
      <c r="R982" s="480">
        <v>45656</v>
      </c>
      <c r="S982" s="321"/>
      <c r="T982" s="321"/>
      <c r="U982" s="321" t="s">
        <v>10163</v>
      </c>
      <c r="V982" s="321"/>
      <c r="W982" s="321"/>
      <c r="X982" s="514" t="s">
        <v>182</v>
      </c>
      <c r="Y982" s="514" t="s">
        <v>202</v>
      </c>
      <c r="Z982" s="514" t="s">
        <v>649</v>
      </c>
      <c r="AA982" s="103"/>
      <c r="AB982" s="103"/>
    </row>
    <row r="983" spans="1:28" ht="216.75">
      <c r="A983" s="321"/>
      <c r="B983" s="321"/>
      <c r="C983" s="321"/>
      <c r="D983" s="321" t="s">
        <v>3926</v>
      </c>
      <c r="E983" s="321" t="s">
        <v>10164</v>
      </c>
      <c r="F983" s="321" t="s">
        <v>10165</v>
      </c>
      <c r="G983" s="464" t="s">
        <v>10166</v>
      </c>
      <c r="H983" s="534" t="s">
        <v>10066</v>
      </c>
      <c r="I983" s="465">
        <v>500</v>
      </c>
      <c r="J983" s="465">
        <v>500</v>
      </c>
      <c r="K983" s="465">
        <v>500</v>
      </c>
      <c r="L983" s="321" t="s">
        <v>10167</v>
      </c>
      <c r="M983" s="321" t="s">
        <v>10168</v>
      </c>
      <c r="N983" s="474" t="s">
        <v>10169</v>
      </c>
      <c r="O983" s="442" t="s">
        <v>10170</v>
      </c>
      <c r="P983" s="442" t="s">
        <v>10170</v>
      </c>
      <c r="Q983" s="522">
        <v>45761</v>
      </c>
      <c r="R983" s="522">
        <v>45809</v>
      </c>
      <c r="S983" s="442" t="s">
        <v>10170</v>
      </c>
      <c r="T983" s="442" t="s">
        <v>10170</v>
      </c>
      <c r="U983" s="464"/>
      <c r="V983" s="464"/>
      <c r="W983" s="464" t="s">
        <v>10171</v>
      </c>
      <c r="X983" s="514" t="s">
        <v>147</v>
      </c>
      <c r="Y983" s="514" t="s">
        <v>189</v>
      </c>
      <c r="Z983" s="514" t="s">
        <v>659</v>
      </c>
      <c r="AA983" s="103"/>
      <c r="AB983" s="103"/>
    </row>
    <row r="984" spans="1:28" ht="409.5">
      <c r="A984" s="321"/>
      <c r="B984" s="321"/>
      <c r="C984" s="321"/>
      <c r="D984" s="321" t="s">
        <v>3926</v>
      </c>
      <c r="E984" s="321" t="s">
        <v>10172</v>
      </c>
      <c r="F984" s="321" t="s">
        <v>10170</v>
      </c>
      <c r="G984" s="464" t="s">
        <v>10173</v>
      </c>
      <c r="H984" s="534" t="s">
        <v>10066</v>
      </c>
      <c r="I984" s="465">
        <v>3000</v>
      </c>
      <c r="J984" s="465">
        <v>3000</v>
      </c>
      <c r="K984" s="465">
        <v>1500</v>
      </c>
      <c r="L984" s="321" t="s">
        <v>10174</v>
      </c>
      <c r="M984" s="515" t="s">
        <v>10175</v>
      </c>
      <c r="N984" s="474" t="s">
        <v>10176</v>
      </c>
      <c r="O984" s="442" t="s">
        <v>10170</v>
      </c>
      <c r="P984" s="442" t="s">
        <v>10170</v>
      </c>
      <c r="Q984" s="522">
        <v>45954</v>
      </c>
      <c r="R984" s="522">
        <v>46022</v>
      </c>
      <c r="S984" s="442" t="s">
        <v>10170</v>
      </c>
      <c r="T984" s="442" t="s">
        <v>10170</v>
      </c>
      <c r="U984" s="464"/>
      <c r="V984" s="464"/>
      <c r="W984" s="464" t="s">
        <v>10177</v>
      </c>
      <c r="X984" s="514" t="s">
        <v>147</v>
      </c>
      <c r="Y984" s="514" t="s">
        <v>189</v>
      </c>
      <c r="Z984" s="514" t="s">
        <v>659</v>
      </c>
      <c r="AA984" s="103"/>
      <c r="AB984" s="103"/>
    </row>
    <row r="985" spans="1:28" ht="409.5">
      <c r="A985" s="321"/>
      <c r="B985" s="321"/>
      <c r="C985" s="321"/>
      <c r="D985" s="321" t="s">
        <v>3926</v>
      </c>
      <c r="E985" s="321" t="s">
        <v>10178</v>
      </c>
      <c r="F985" s="321" t="s">
        <v>10170</v>
      </c>
      <c r="G985" s="464" t="s">
        <v>9618</v>
      </c>
      <c r="H985" s="534" t="s">
        <v>10066</v>
      </c>
      <c r="I985" s="465">
        <v>3260.16</v>
      </c>
      <c r="J985" s="465">
        <v>3260.16</v>
      </c>
      <c r="K985" s="465">
        <v>3260.16</v>
      </c>
      <c r="L985" s="321" t="s">
        <v>10179</v>
      </c>
      <c r="M985" s="321" t="s">
        <v>10180</v>
      </c>
      <c r="N985" s="464"/>
      <c r="O985" s="442" t="s">
        <v>10170</v>
      </c>
      <c r="P985" s="442" t="s">
        <v>10170</v>
      </c>
      <c r="Q985" s="522">
        <v>45839</v>
      </c>
      <c r="R985" s="522">
        <v>46022</v>
      </c>
      <c r="S985" s="442" t="s">
        <v>10170</v>
      </c>
      <c r="T985" s="442" t="s">
        <v>10170</v>
      </c>
      <c r="U985" s="464"/>
      <c r="V985" s="464"/>
      <c r="W985" s="464" t="s">
        <v>10181</v>
      </c>
      <c r="X985" s="514" t="s">
        <v>147</v>
      </c>
      <c r="Y985" s="514" t="s">
        <v>189</v>
      </c>
      <c r="Z985" s="514" t="s">
        <v>659</v>
      </c>
      <c r="AA985" s="103"/>
      <c r="AB985" s="103"/>
    </row>
    <row r="986" spans="1:28" ht="409.5">
      <c r="A986" s="321"/>
      <c r="B986" s="321"/>
      <c r="C986" s="492"/>
      <c r="D986" s="321" t="s">
        <v>3926</v>
      </c>
      <c r="E986" s="321" t="s">
        <v>10182</v>
      </c>
      <c r="F986" s="321"/>
      <c r="G986" s="464" t="s">
        <v>9618</v>
      </c>
      <c r="H986" s="534" t="s">
        <v>10066</v>
      </c>
      <c r="I986" s="465">
        <v>1000</v>
      </c>
      <c r="J986" s="465">
        <v>1000</v>
      </c>
      <c r="K986" s="465">
        <v>1000</v>
      </c>
      <c r="L986" s="321" t="s">
        <v>10183</v>
      </c>
      <c r="M986" s="321" t="s">
        <v>10180</v>
      </c>
      <c r="N986" s="464"/>
      <c r="O986" s="442"/>
      <c r="P986" s="442"/>
      <c r="Q986" s="480">
        <v>45952</v>
      </c>
      <c r="R986" s="480">
        <v>45971</v>
      </c>
      <c r="S986" s="442"/>
      <c r="T986" s="442"/>
      <c r="U986" s="464"/>
      <c r="V986" s="464"/>
      <c r="W986" s="464" t="s">
        <v>10184</v>
      </c>
      <c r="X986" s="514" t="s">
        <v>147</v>
      </c>
      <c r="Y986" s="514" t="s">
        <v>189</v>
      </c>
      <c r="Z986" s="514" t="s">
        <v>659</v>
      </c>
      <c r="AA986" s="103"/>
      <c r="AB986" s="103"/>
    </row>
    <row r="987" spans="1:28" ht="178.5">
      <c r="A987" s="321"/>
      <c r="B987" s="321"/>
      <c r="C987" s="321"/>
      <c r="D987" s="321" t="s">
        <v>3926</v>
      </c>
      <c r="E987" s="321" t="s">
        <v>10185</v>
      </c>
      <c r="F987" s="321" t="s">
        <v>10186</v>
      </c>
      <c r="G987" s="464" t="s">
        <v>10187</v>
      </c>
      <c r="H987" s="534" t="s">
        <v>10066</v>
      </c>
      <c r="I987" s="465">
        <v>10400</v>
      </c>
      <c r="J987" s="465">
        <v>10400</v>
      </c>
      <c r="K987" s="465">
        <v>10400</v>
      </c>
      <c r="L987" s="321" t="s">
        <v>10188</v>
      </c>
      <c r="M987" s="321" t="s">
        <v>10189</v>
      </c>
      <c r="N987" s="474" t="s">
        <v>10190</v>
      </c>
      <c r="O987" s="442" t="s">
        <v>10170</v>
      </c>
      <c r="P987" s="442" t="s">
        <v>10170</v>
      </c>
      <c r="Q987" s="522">
        <v>45748</v>
      </c>
      <c r="R987" s="480">
        <v>45991</v>
      </c>
      <c r="S987" s="442" t="s">
        <v>10170</v>
      </c>
      <c r="T987" s="442" t="s">
        <v>10170</v>
      </c>
      <c r="U987" s="464"/>
      <c r="V987" s="464"/>
      <c r="W987" s="464" t="s">
        <v>10191</v>
      </c>
      <c r="X987" s="514" t="s">
        <v>147</v>
      </c>
      <c r="Y987" s="514" t="s">
        <v>189</v>
      </c>
      <c r="Z987" s="514" t="s">
        <v>659</v>
      </c>
      <c r="AA987" s="103"/>
      <c r="AB987" s="103"/>
    </row>
    <row r="988" spans="1:28" ht="255">
      <c r="A988" s="321"/>
      <c r="B988" s="321"/>
      <c r="C988" s="321"/>
      <c r="D988" s="321" t="s">
        <v>3926</v>
      </c>
      <c r="E988" s="321" t="s">
        <v>10192</v>
      </c>
      <c r="F988" s="321" t="s">
        <v>10193</v>
      </c>
      <c r="G988" s="464" t="s">
        <v>10194</v>
      </c>
      <c r="H988" s="534" t="s">
        <v>10066</v>
      </c>
      <c r="I988" s="465">
        <v>40400</v>
      </c>
      <c r="J988" s="465">
        <v>40400</v>
      </c>
      <c r="K988" s="465">
        <v>40400</v>
      </c>
      <c r="L988" s="321" t="s">
        <v>10195</v>
      </c>
      <c r="M988" s="515" t="s">
        <v>10196</v>
      </c>
      <c r="N988" s="474" t="s">
        <v>10197</v>
      </c>
      <c r="O988" s="442" t="s">
        <v>10170</v>
      </c>
      <c r="P988" s="442" t="s">
        <v>10170</v>
      </c>
      <c r="Q988" s="522">
        <v>45618</v>
      </c>
      <c r="R988" s="480">
        <v>45930</v>
      </c>
      <c r="S988" s="442" t="s">
        <v>10170</v>
      </c>
      <c r="T988" s="442" t="s">
        <v>10170</v>
      </c>
      <c r="U988" s="464"/>
      <c r="V988" s="464"/>
      <c r="W988" s="464" t="s">
        <v>10198</v>
      </c>
      <c r="X988" s="514" t="s">
        <v>147</v>
      </c>
      <c r="Y988" s="514" t="s">
        <v>189</v>
      </c>
      <c r="Z988" s="514" t="s">
        <v>659</v>
      </c>
      <c r="AA988" s="103"/>
      <c r="AB988" s="103"/>
    </row>
    <row r="989" spans="1:28" ht="255">
      <c r="A989" s="321"/>
      <c r="B989" s="321"/>
      <c r="C989" s="321"/>
      <c r="D989" s="321" t="s">
        <v>3926</v>
      </c>
      <c r="E989" s="321" t="s">
        <v>10199</v>
      </c>
      <c r="F989" s="321" t="s">
        <v>10170</v>
      </c>
      <c r="G989" s="464" t="s">
        <v>10200</v>
      </c>
      <c r="H989" s="534" t="s">
        <v>10066</v>
      </c>
      <c r="I989" s="465">
        <v>20325.2</v>
      </c>
      <c r="J989" s="465">
        <v>20325.2</v>
      </c>
      <c r="K989" s="465">
        <v>20325.2</v>
      </c>
      <c r="L989" s="321" t="s">
        <v>10201</v>
      </c>
      <c r="M989" s="321" t="s">
        <v>10202</v>
      </c>
      <c r="N989" s="474" t="s">
        <v>10203</v>
      </c>
      <c r="O989" s="442" t="s">
        <v>10170</v>
      </c>
      <c r="P989" s="442" t="s">
        <v>10170</v>
      </c>
      <c r="Q989" s="522">
        <v>45741</v>
      </c>
      <c r="R989" s="480">
        <v>45989</v>
      </c>
      <c r="S989" s="464" t="s">
        <v>10170</v>
      </c>
      <c r="T989" s="464" t="s">
        <v>10170</v>
      </c>
      <c r="U989" s="464"/>
      <c r="V989" s="464"/>
      <c r="W989" s="464" t="s">
        <v>10204</v>
      </c>
      <c r="X989" s="514" t="s">
        <v>147</v>
      </c>
      <c r="Y989" s="514" t="s">
        <v>189</v>
      </c>
      <c r="Z989" s="514" t="s">
        <v>659</v>
      </c>
      <c r="AA989" s="103"/>
      <c r="AB989" s="103"/>
    </row>
    <row r="990" spans="1:28" ht="140.25">
      <c r="A990" s="321" t="s">
        <v>10205</v>
      </c>
      <c r="B990" s="321"/>
      <c r="C990" s="321" t="s">
        <v>10206</v>
      </c>
      <c r="D990" s="321" t="s">
        <v>3954</v>
      </c>
      <c r="E990" s="523" t="s">
        <v>10207</v>
      </c>
      <c r="F990" s="321" t="s">
        <v>10208</v>
      </c>
      <c r="G990" s="464" t="s">
        <v>10209</v>
      </c>
      <c r="H990" s="533" t="s">
        <v>10210</v>
      </c>
      <c r="I990" s="465">
        <v>16846.82</v>
      </c>
      <c r="J990" s="465">
        <v>16846.82</v>
      </c>
      <c r="K990" s="465">
        <v>15947.82</v>
      </c>
      <c r="L990" s="321" t="s">
        <v>10211</v>
      </c>
      <c r="M990" s="321" t="s">
        <v>10212</v>
      </c>
      <c r="N990" s="524" t="s">
        <v>10213</v>
      </c>
      <c r="O990" s="464" t="s">
        <v>10214</v>
      </c>
      <c r="P990" s="464"/>
      <c r="Q990" s="516">
        <v>45717</v>
      </c>
      <c r="R990" s="516"/>
      <c r="S990" s="464"/>
      <c r="T990" s="464"/>
      <c r="U990" s="464" t="s">
        <v>10215</v>
      </c>
      <c r="V990" s="464"/>
      <c r="W990" s="464" t="s">
        <v>10216</v>
      </c>
      <c r="X990" s="525" t="s">
        <v>182</v>
      </c>
      <c r="Y990" s="525" t="s">
        <v>202</v>
      </c>
      <c r="Z990" s="525" t="s">
        <v>348</v>
      </c>
      <c r="AA990" s="103"/>
      <c r="AB990" s="103"/>
    </row>
    <row r="991" spans="1:28" ht="76.5">
      <c r="A991" s="321" t="s">
        <v>10217</v>
      </c>
      <c r="B991" s="321"/>
      <c r="C991" s="321"/>
      <c r="D991" s="321" t="s">
        <v>3954</v>
      </c>
      <c r="E991" s="321" t="s">
        <v>10218</v>
      </c>
      <c r="F991" s="321" t="s">
        <v>10219</v>
      </c>
      <c r="G991" s="464" t="s">
        <v>10209</v>
      </c>
      <c r="H991" s="533" t="s">
        <v>10210</v>
      </c>
      <c r="I991" s="465">
        <v>320</v>
      </c>
      <c r="J991" s="465">
        <v>230</v>
      </c>
      <c r="K991" s="465">
        <v>230</v>
      </c>
      <c r="L991" s="321" t="s">
        <v>10220</v>
      </c>
      <c r="M991" s="321" t="s">
        <v>10221</v>
      </c>
      <c r="N991" s="524" t="s">
        <v>10213</v>
      </c>
      <c r="O991" s="464" t="s">
        <v>10222</v>
      </c>
      <c r="P991" s="464"/>
      <c r="Q991" s="516">
        <v>45796</v>
      </c>
      <c r="R991" s="516">
        <v>45821</v>
      </c>
      <c r="S991" s="464"/>
      <c r="T991" s="464"/>
      <c r="U991" s="464" t="s">
        <v>10223</v>
      </c>
      <c r="V991" s="464"/>
      <c r="W991" s="464" t="s">
        <v>10224</v>
      </c>
      <c r="X991" s="525" t="s">
        <v>182</v>
      </c>
      <c r="Y991" s="525" t="s">
        <v>202</v>
      </c>
      <c r="Z991" s="525" t="s">
        <v>622</v>
      </c>
      <c r="AA991" s="103"/>
      <c r="AB991" s="103"/>
    </row>
    <row r="992" spans="1:28" ht="51">
      <c r="A992" s="321" t="s">
        <v>10217</v>
      </c>
      <c r="B992" s="321"/>
      <c r="C992" s="321"/>
      <c r="D992" s="321" t="s">
        <v>3954</v>
      </c>
      <c r="E992" s="321" t="s">
        <v>10225</v>
      </c>
      <c r="F992" s="321" t="s">
        <v>10226</v>
      </c>
      <c r="G992" s="464" t="s">
        <v>10209</v>
      </c>
      <c r="H992" s="533" t="s">
        <v>10210</v>
      </c>
      <c r="I992" s="465">
        <v>320</v>
      </c>
      <c r="J992" s="465">
        <v>70</v>
      </c>
      <c r="K992" s="465">
        <v>70</v>
      </c>
      <c r="L992" s="321" t="s">
        <v>10220</v>
      </c>
      <c r="M992" s="321" t="s">
        <v>10227</v>
      </c>
      <c r="N992" s="524" t="s">
        <v>10213</v>
      </c>
      <c r="O992" s="464" t="s">
        <v>10222</v>
      </c>
      <c r="P992" s="464"/>
      <c r="Q992" s="516">
        <v>45888</v>
      </c>
      <c r="R992" s="516">
        <v>45921</v>
      </c>
      <c r="S992" s="464"/>
      <c r="T992" s="464"/>
      <c r="U992" s="464" t="s">
        <v>10223</v>
      </c>
      <c r="V992" s="464"/>
      <c r="W992" s="464"/>
      <c r="X992" s="525" t="s">
        <v>182</v>
      </c>
      <c r="Y992" s="525" t="s">
        <v>202</v>
      </c>
      <c r="Z992" s="525" t="s">
        <v>622</v>
      </c>
      <c r="AA992" s="103"/>
      <c r="AB992" s="103"/>
    </row>
    <row r="993" spans="1:28" ht="369.75">
      <c r="A993" s="321"/>
      <c r="B993" s="321"/>
      <c r="C993" s="470" t="s">
        <v>10228</v>
      </c>
      <c r="D993" s="321" t="s">
        <v>4150</v>
      </c>
      <c r="E993" s="321" t="s">
        <v>10229</v>
      </c>
      <c r="F993" s="321" t="s">
        <v>10230</v>
      </c>
      <c r="G993" s="464" t="s">
        <v>10209</v>
      </c>
      <c r="H993" s="533" t="s">
        <v>10210</v>
      </c>
      <c r="I993" s="465">
        <v>2710</v>
      </c>
      <c r="J993" s="465">
        <v>2710</v>
      </c>
      <c r="K993" s="465">
        <v>2710</v>
      </c>
      <c r="L993" s="321" t="s">
        <v>10231</v>
      </c>
      <c r="M993" s="321" t="s">
        <v>10232</v>
      </c>
      <c r="N993" s="524" t="s">
        <v>10213</v>
      </c>
      <c r="O993" s="464" t="s">
        <v>6386</v>
      </c>
      <c r="P993" s="464"/>
      <c r="Q993" s="516">
        <v>45930</v>
      </c>
      <c r="R993" s="516">
        <v>45982</v>
      </c>
      <c r="S993" s="464"/>
      <c r="T993" s="464"/>
      <c r="U993" s="526" t="s">
        <v>10233</v>
      </c>
      <c r="V993" s="464"/>
      <c r="W993" s="526" t="s">
        <v>10234</v>
      </c>
      <c r="X993" s="525" t="s">
        <v>182</v>
      </c>
      <c r="Y993" s="525" t="s">
        <v>202</v>
      </c>
      <c r="Z993" s="525" t="s">
        <v>469</v>
      </c>
      <c r="AA993" s="103"/>
      <c r="AB993" s="103"/>
    </row>
    <row r="994" spans="1:28" ht="89.25">
      <c r="A994" s="321" t="s">
        <v>4100</v>
      </c>
      <c r="B994" s="321" t="s">
        <v>10235</v>
      </c>
      <c r="C994" s="321"/>
      <c r="D994" s="321" t="s">
        <v>9876</v>
      </c>
      <c r="E994" s="321" t="s">
        <v>10236</v>
      </c>
      <c r="F994" s="321" t="s">
        <v>10237</v>
      </c>
      <c r="G994" s="464" t="s">
        <v>10238</v>
      </c>
      <c r="H994" s="534" t="s">
        <v>10239</v>
      </c>
      <c r="I994" s="465">
        <v>4918</v>
      </c>
      <c r="J994" s="465">
        <v>1972</v>
      </c>
      <c r="K994" s="465">
        <v>1300</v>
      </c>
      <c r="L994" s="321" t="s">
        <v>9713</v>
      </c>
      <c r="M994" s="321" t="s">
        <v>10240</v>
      </c>
      <c r="N994" s="464"/>
      <c r="O994" s="464" t="s">
        <v>4100</v>
      </c>
      <c r="P994" s="464" t="s">
        <v>10241</v>
      </c>
      <c r="Q994" s="516">
        <v>45901</v>
      </c>
      <c r="R994" s="516">
        <v>46265</v>
      </c>
      <c r="S994" s="464"/>
      <c r="T994" s="464"/>
      <c r="U994" s="464" t="s">
        <v>10242</v>
      </c>
      <c r="V994" s="464"/>
      <c r="W994" s="464"/>
      <c r="X994" s="525" t="s">
        <v>149</v>
      </c>
      <c r="Y994" s="525" t="s">
        <v>214</v>
      </c>
      <c r="Z994" s="525" t="s">
        <v>253</v>
      </c>
      <c r="AA994" s="103"/>
      <c r="AB994" s="103"/>
    </row>
    <row r="995" spans="1:28" ht="102">
      <c r="A995" s="321" t="s">
        <v>10243</v>
      </c>
      <c r="B995" s="321" t="s">
        <v>10244</v>
      </c>
      <c r="C995" s="321"/>
      <c r="D995" s="321" t="s">
        <v>10245</v>
      </c>
      <c r="E995" s="321" t="s">
        <v>10246</v>
      </c>
      <c r="F995" s="321" t="s">
        <v>10247</v>
      </c>
      <c r="G995" s="464" t="s">
        <v>10248</v>
      </c>
      <c r="H995" s="533" t="s">
        <v>833</v>
      </c>
      <c r="I995" s="465"/>
      <c r="J995" s="465">
        <v>13528</v>
      </c>
      <c r="K995" s="465">
        <v>1392</v>
      </c>
      <c r="L995" s="321" t="s">
        <v>5667</v>
      </c>
      <c r="M995" s="321">
        <v>8020006</v>
      </c>
      <c r="N995" s="474" t="s">
        <v>10249</v>
      </c>
      <c r="O995" s="464" t="s">
        <v>10250</v>
      </c>
      <c r="P995" s="464"/>
      <c r="Q995" s="516">
        <v>45078</v>
      </c>
      <c r="R995" s="516">
        <v>45808</v>
      </c>
      <c r="S995" s="464"/>
      <c r="T995" s="464"/>
      <c r="U995" s="464"/>
      <c r="V995" s="464"/>
      <c r="W995" s="464"/>
      <c r="X995" s="511" t="s">
        <v>182</v>
      </c>
      <c r="Y995" s="511" t="s">
        <v>206</v>
      </c>
      <c r="Z995" s="511" t="s">
        <v>649</v>
      </c>
      <c r="AA995" s="103"/>
      <c r="AB995" s="103"/>
    </row>
    <row r="996" spans="1:28" ht="114.75">
      <c r="A996" s="321" t="s">
        <v>10251</v>
      </c>
      <c r="B996" s="321" t="s">
        <v>10252</v>
      </c>
      <c r="C996" s="321"/>
      <c r="D996" s="321" t="s">
        <v>10245</v>
      </c>
      <c r="E996" s="321" t="s">
        <v>10253</v>
      </c>
      <c r="F996" s="321" t="s">
        <v>10254</v>
      </c>
      <c r="G996" s="464" t="s">
        <v>10248</v>
      </c>
      <c r="H996" s="533" t="s">
        <v>833</v>
      </c>
      <c r="I996" s="465"/>
      <c r="J996" s="465">
        <v>25890</v>
      </c>
      <c r="K996" s="465">
        <v>20712</v>
      </c>
      <c r="L996" s="321" t="s">
        <v>5667</v>
      </c>
      <c r="M996" s="321" t="s">
        <v>10255</v>
      </c>
      <c r="N996" s="474" t="s">
        <v>10256</v>
      </c>
      <c r="O996" s="464" t="s">
        <v>10250</v>
      </c>
      <c r="P996" s="464"/>
      <c r="Q996" s="516">
        <v>45809</v>
      </c>
      <c r="R996" s="516">
        <v>46265</v>
      </c>
      <c r="S996" s="464"/>
      <c r="T996" s="464"/>
      <c r="U996" s="464"/>
      <c r="V996" s="464"/>
      <c r="W996" s="464"/>
      <c r="X996" s="511" t="s">
        <v>182</v>
      </c>
      <c r="Y996" s="511" t="s">
        <v>206</v>
      </c>
      <c r="Z996" s="511" t="s">
        <v>649</v>
      </c>
      <c r="AA996" s="103"/>
      <c r="AB996" s="103"/>
    </row>
    <row r="997" spans="1:28" ht="89.25">
      <c r="A997" s="321" t="s">
        <v>10257</v>
      </c>
      <c r="B997" s="321" t="s">
        <v>10258</v>
      </c>
      <c r="C997" s="321" t="s">
        <v>10259</v>
      </c>
      <c r="D997" s="321" t="s">
        <v>10260</v>
      </c>
      <c r="E997" s="321" t="s">
        <v>10261</v>
      </c>
      <c r="F997" s="321" t="s">
        <v>10261</v>
      </c>
      <c r="G997" s="464" t="s">
        <v>10248</v>
      </c>
      <c r="H997" s="533" t="s">
        <v>833</v>
      </c>
      <c r="I997" s="465"/>
      <c r="J997" s="465"/>
      <c r="K997" s="465">
        <v>529</v>
      </c>
      <c r="L997" s="321" t="s">
        <v>10262</v>
      </c>
      <c r="M997" s="321" t="s">
        <v>10263</v>
      </c>
      <c r="N997" s="464" t="s">
        <v>10264</v>
      </c>
      <c r="O997" s="464" t="s">
        <v>9740</v>
      </c>
      <c r="P997" s="464"/>
      <c r="Q997" s="516">
        <v>45901</v>
      </c>
      <c r="R997" s="516">
        <v>46752</v>
      </c>
      <c r="S997" s="464"/>
      <c r="T997" s="464"/>
      <c r="U997" s="464"/>
      <c r="V997" s="464"/>
      <c r="W997" s="464"/>
      <c r="X997" s="511" t="s">
        <v>182</v>
      </c>
      <c r="Y997" s="511" t="s">
        <v>202</v>
      </c>
      <c r="Z997" s="511" t="s">
        <v>469</v>
      </c>
      <c r="AA997" s="103"/>
      <c r="AB997" s="103"/>
    </row>
    <row r="998" spans="1:28" ht="102">
      <c r="A998" s="321" t="s">
        <v>10265</v>
      </c>
      <c r="B998" s="321" t="s">
        <v>10266</v>
      </c>
      <c r="C998" s="321"/>
      <c r="D998" s="321" t="s">
        <v>9876</v>
      </c>
      <c r="E998" s="321" t="s">
        <v>10267</v>
      </c>
      <c r="F998" s="321" t="s">
        <v>10268</v>
      </c>
      <c r="G998" s="464" t="s">
        <v>10248</v>
      </c>
      <c r="H998" s="533" t="s">
        <v>833</v>
      </c>
      <c r="I998" s="465"/>
      <c r="J998" s="465">
        <v>2000</v>
      </c>
      <c r="K998" s="465">
        <v>2000</v>
      </c>
      <c r="L998" s="321" t="s">
        <v>9558</v>
      </c>
      <c r="M998" s="321" t="s">
        <v>10269</v>
      </c>
      <c r="N998" s="464"/>
      <c r="O998" s="464" t="s">
        <v>10270</v>
      </c>
      <c r="P998" s="464"/>
      <c r="Q998" s="516">
        <v>45901</v>
      </c>
      <c r="R998" s="516">
        <v>46022</v>
      </c>
      <c r="S998" s="464"/>
      <c r="T998" s="464"/>
      <c r="U998" s="464"/>
      <c r="V998" s="464"/>
      <c r="W998" s="464"/>
      <c r="X998" s="511" t="s">
        <v>182</v>
      </c>
      <c r="Y998" s="511" t="s">
        <v>206</v>
      </c>
      <c r="Z998" s="511" t="s">
        <v>649</v>
      </c>
      <c r="AA998" s="103"/>
      <c r="AB998" s="103"/>
    </row>
    <row r="999" spans="1:28" ht="63.75">
      <c r="A999" s="321" t="s">
        <v>10271</v>
      </c>
      <c r="B999" s="321" t="s">
        <v>10272</v>
      </c>
      <c r="C999" s="321"/>
      <c r="D999" s="321" t="s">
        <v>10273</v>
      </c>
      <c r="E999" s="321" t="s">
        <v>10274</v>
      </c>
      <c r="F999" s="321" t="s">
        <v>10275</v>
      </c>
      <c r="G999" s="464" t="s">
        <v>10248</v>
      </c>
      <c r="H999" s="533" t="s">
        <v>833</v>
      </c>
      <c r="I999" s="465"/>
      <c r="J999" s="465">
        <v>17016</v>
      </c>
      <c r="K999" s="465">
        <v>13612.8</v>
      </c>
      <c r="L999" s="321" t="s">
        <v>10276</v>
      </c>
      <c r="M999" s="321" t="s">
        <v>10277</v>
      </c>
      <c r="N999" s="474" t="s">
        <v>10278</v>
      </c>
      <c r="O999" s="464" t="s">
        <v>10279</v>
      </c>
      <c r="P999" s="464" t="s">
        <v>10280</v>
      </c>
      <c r="Q999" s="527">
        <v>45901</v>
      </c>
      <c r="R999" s="527">
        <v>46265</v>
      </c>
      <c r="S999" s="464"/>
      <c r="T999" s="464"/>
      <c r="U999" s="464"/>
      <c r="V999" s="464"/>
      <c r="W999" s="464"/>
      <c r="X999" s="511" t="s">
        <v>182</v>
      </c>
      <c r="Y999" s="511" t="s">
        <v>206</v>
      </c>
      <c r="Z999" s="511" t="s">
        <v>206</v>
      </c>
      <c r="AA999" s="103"/>
      <c r="AB999" s="103"/>
    </row>
    <row r="1000" spans="1:28" ht="63.75">
      <c r="A1000" s="321" t="s">
        <v>10281</v>
      </c>
      <c r="B1000" s="321" t="s">
        <v>10266</v>
      </c>
      <c r="C1000" s="321"/>
      <c r="D1000" s="321" t="s">
        <v>9876</v>
      </c>
      <c r="E1000" s="321" t="s">
        <v>10282</v>
      </c>
      <c r="F1000" s="321" t="s">
        <v>10283</v>
      </c>
      <c r="G1000" s="464" t="s">
        <v>10248</v>
      </c>
      <c r="H1000" s="533" t="s">
        <v>833</v>
      </c>
      <c r="I1000" s="465"/>
      <c r="J1000" s="465">
        <v>5000</v>
      </c>
      <c r="K1000" s="465">
        <v>5000</v>
      </c>
      <c r="L1000" s="321" t="s">
        <v>10220</v>
      </c>
      <c r="M1000" s="321" t="s">
        <v>10284</v>
      </c>
      <c r="N1000" s="474" t="s">
        <v>10285</v>
      </c>
      <c r="O1000" s="464" t="s">
        <v>10286</v>
      </c>
      <c r="P1000" s="464"/>
      <c r="Q1000" s="516">
        <v>45627</v>
      </c>
      <c r="R1000" s="516">
        <v>45900</v>
      </c>
      <c r="S1000" s="464"/>
      <c r="T1000" s="464"/>
      <c r="U1000" s="464"/>
      <c r="V1000" s="464"/>
      <c r="W1000" s="464"/>
      <c r="X1000" s="511" t="s">
        <v>182</v>
      </c>
      <c r="Y1000" s="511" t="s">
        <v>206</v>
      </c>
      <c r="Z1000" s="511" t="s">
        <v>649</v>
      </c>
      <c r="AA1000" s="103"/>
      <c r="AB1000" s="103"/>
    </row>
    <row r="1001" spans="1:28" ht="89.25">
      <c r="A1001" s="321" t="s">
        <v>10287</v>
      </c>
      <c r="B1001" s="321" t="s">
        <v>10288</v>
      </c>
      <c r="C1001" s="321"/>
      <c r="D1001" s="321" t="s">
        <v>9876</v>
      </c>
      <c r="E1001" s="321" t="s">
        <v>10289</v>
      </c>
      <c r="F1001" s="321" t="s">
        <v>10290</v>
      </c>
      <c r="G1001" s="464" t="s">
        <v>10291</v>
      </c>
      <c r="H1001" s="533" t="s">
        <v>833</v>
      </c>
      <c r="I1001" s="465">
        <v>601936</v>
      </c>
      <c r="J1001" s="465">
        <v>601936</v>
      </c>
      <c r="K1001" s="468">
        <v>417786</v>
      </c>
      <c r="L1001" s="321" t="s">
        <v>9310</v>
      </c>
      <c r="M1001" s="518" t="s">
        <v>10292</v>
      </c>
      <c r="N1001" s="457" t="s">
        <v>10293</v>
      </c>
      <c r="O1001" s="464" t="s">
        <v>4974</v>
      </c>
      <c r="P1001" s="464"/>
      <c r="Q1001" s="516">
        <v>45444</v>
      </c>
      <c r="R1001" s="516">
        <v>46234</v>
      </c>
      <c r="S1001" s="464"/>
      <c r="T1001" s="464"/>
      <c r="U1001" s="464" t="s">
        <v>10289</v>
      </c>
      <c r="V1001" s="464"/>
      <c r="W1001" s="464"/>
      <c r="X1001" s="495" t="s">
        <v>182</v>
      </c>
      <c r="Y1001" s="495" t="s">
        <v>206</v>
      </c>
      <c r="Z1001" s="495" t="s">
        <v>206</v>
      </c>
      <c r="AA1001" s="103"/>
      <c r="AB1001" s="103"/>
    </row>
    <row r="1002" spans="1:28" ht="89.25">
      <c r="A1002" s="321" t="s">
        <v>10294</v>
      </c>
      <c r="B1002" s="321" t="s">
        <v>10295</v>
      </c>
      <c r="C1002" s="321"/>
      <c r="D1002" s="321" t="s">
        <v>9876</v>
      </c>
      <c r="E1002" s="321" t="s">
        <v>10289</v>
      </c>
      <c r="F1002" s="321" t="s">
        <v>10290</v>
      </c>
      <c r="G1002" s="464" t="s">
        <v>10291</v>
      </c>
      <c r="H1002" s="533" t="s">
        <v>833</v>
      </c>
      <c r="I1002" s="465">
        <v>684092</v>
      </c>
      <c r="J1002" s="465">
        <v>684092</v>
      </c>
      <c r="K1002" s="468">
        <v>547273</v>
      </c>
      <c r="L1002" s="321" t="s">
        <v>9310</v>
      </c>
      <c r="M1002" s="321" t="s">
        <v>10296</v>
      </c>
      <c r="N1002" s="457" t="s">
        <v>10297</v>
      </c>
      <c r="O1002" s="464" t="s">
        <v>4974</v>
      </c>
      <c r="P1002" s="464"/>
      <c r="Q1002" s="516">
        <v>45809</v>
      </c>
      <c r="R1002" s="516">
        <v>46599</v>
      </c>
      <c r="S1002" s="464"/>
      <c r="T1002" s="464"/>
      <c r="U1002" s="464" t="s">
        <v>10289</v>
      </c>
      <c r="V1002" s="464"/>
      <c r="W1002" s="464"/>
      <c r="X1002" s="495" t="s">
        <v>182</v>
      </c>
      <c r="Y1002" s="495" t="s">
        <v>206</v>
      </c>
      <c r="Z1002" s="495" t="s">
        <v>206</v>
      </c>
      <c r="AA1002" s="103"/>
      <c r="AB1002" s="103"/>
    </row>
    <row r="1003" spans="1:28" ht="89.25">
      <c r="A1003" s="321" t="s">
        <v>10287</v>
      </c>
      <c r="B1003" s="321" t="s">
        <v>10288</v>
      </c>
      <c r="C1003" s="321"/>
      <c r="D1003" s="321" t="s">
        <v>9876</v>
      </c>
      <c r="E1003" s="321" t="s">
        <v>10289</v>
      </c>
      <c r="F1003" s="321" t="s">
        <v>10290</v>
      </c>
      <c r="G1003" s="464" t="s">
        <v>10291</v>
      </c>
      <c r="H1003" s="533" t="s">
        <v>833</v>
      </c>
      <c r="I1003" s="465">
        <v>601936</v>
      </c>
      <c r="J1003" s="465">
        <v>601936</v>
      </c>
      <c r="K1003" s="468">
        <v>102148</v>
      </c>
      <c r="L1003" s="321" t="s">
        <v>9310</v>
      </c>
      <c r="M1003" s="518" t="s">
        <v>10292</v>
      </c>
      <c r="N1003" s="457" t="s">
        <v>10293</v>
      </c>
      <c r="O1003" s="464" t="s">
        <v>4974</v>
      </c>
      <c r="P1003" s="464"/>
      <c r="Q1003" s="516">
        <v>45444</v>
      </c>
      <c r="R1003" s="516">
        <v>46234</v>
      </c>
      <c r="S1003" s="464"/>
      <c r="T1003" s="464"/>
      <c r="U1003" s="464" t="s">
        <v>10289</v>
      </c>
      <c r="V1003" s="464"/>
      <c r="W1003" s="464"/>
      <c r="X1003" s="495" t="s">
        <v>182</v>
      </c>
      <c r="Y1003" s="495" t="s">
        <v>206</v>
      </c>
      <c r="Z1003" s="495" t="s">
        <v>206</v>
      </c>
      <c r="AA1003" s="103"/>
      <c r="AB1003" s="103"/>
    </row>
    <row r="1004" spans="1:28" ht="165.75">
      <c r="A1004" s="321" t="s">
        <v>10298</v>
      </c>
      <c r="B1004" s="321">
        <v>101083212</v>
      </c>
      <c r="C1004" s="321" t="s">
        <v>10299</v>
      </c>
      <c r="D1004" s="321" t="s">
        <v>9876</v>
      </c>
      <c r="E1004" s="321" t="s">
        <v>10300</v>
      </c>
      <c r="F1004" s="321" t="s">
        <v>10301</v>
      </c>
      <c r="G1004" s="464" t="s">
        <v>10291</v>
      </c>
      <c r="H1004" s="533" t="s">
        <v>833</v>
      </c>
      <c r="I1004" s="465">
        <v>42822</v>
      </c>
      <c r="J1004" s="465">
        <v>42822</v>
      </c>
      <c r="K1004" s="528">
        <v>15313.6</v>
      </c>
      <c r="L1004" s="321" t="s">
        <v>10302</v>
      </c>
      <c r="M1004" s="321" t="s">
        <v>10303</v>
      </c>
      <c r="N1004" s="464"/>
      <c r="O1004" s="464" t="s">
        <v>10304</v>
      </c>
      <c r="P1004" s="464" t="s">
        <v>10305</v>
      </c>
      <c r="Q1004" s="516">
        <v>44986</v>
      </c>
      <c r="R1004" s="516">
        <v>46082</v>
      </c>
      <c r="S1004" s="464"/>
      <c r="T1004" s="464"/>
      <c r="U1004" s="464" t="s">
        <v>10306</v>
      </c>
      <c r="V1004" s="464"/>
      <c r="W1004" s="464"/>
      <c r="X1004" s="495" t="s">
        <v>182</v>
      </c>
      <c r="Y1004" s="495" t="s">
        <v>206</v>
      </c>
      <c r="Z1004" s="495" t="s">
        <v>206</v>
      </c>
      <c r="AA1004" s="103"/>
      <c r="AB1004" s="103"/>
    </row>
    <row r="1005" spans="1:28" ht="76.5">
      <c r="A1005" s="321" t="s">
        <v>10307</v>
      </c>
      <c r="B1005" s="321" t="s">
        <v>10308</v>
      </c>
      <c r="C1005" s="321"/>
      <c r="D1005" s="321" t="s">
        <v>9876</v>
      </c>
      <c r="E1005" s="321" t="s">
        <v>10309</v>
      </c>
      <c r="F1005" s="321" t="s">
        <v>10310</v>
      </c>
      <c r="G1005" s="464" t="s">
        <v>10291</v>
      </c>
      <c r="H1005" s="533" t="s">
        <v>833</v>
      </c>
      <c r="I1005" s="465">
        <v>394330</v>
      </c>
      <c r="J1005" s="465">
        <v>257340</v>
      </c>
      <c r="K1005" s="465">
        <v>27800</v>
      </c>
      <c r="L1005" s="321" t="s">
        <v>9310</v>
      </c>
      <c r="M1005" s="321" t="s">
        <v>10311</v>
      </c>
      <c r="N1005" s="457" t="s">
        <v>10312</v>
      </c>
      <c r="O1005" s="464" t="s">
        <v>4974</v>
      </c>
      <c r="P1005" s="464"/>
      <c r="Q1005" s="516">
        <v>45139</v>
      </c>
      <c r="R1005" s="516">
        <v>46234</v>
      </c>
      <c r="S1005" s="464"/>
      <c r="T1005" s="464"/>
      <c r="U1005" s="464" t="s">
        <v>10309</v>
      </c>
      <c r="V1005" s="464"/>
      <c r="W1005" s="464"/>
      <c r="X1005" s="495" t="s">
        <v>182</v>
      </c>
      <c r="Y1005" s="495" t="s">
        <v>202</v>
      </c>
      <c r="Z1005" s="495" t="s">
        <v>649</v>
      </c>
      <c r="AA1005" s="103"/>
      <c r="AB1005" s="103"/>
    </row>
    <row r="1006" spans="1:28" ht="76.5">
      <c r="A1006" s="321" t="s">
        <v>10313</v>
      </c>
      <c r="B1006" s="321" t="s">
        <v>10314</v>
      </c>
      <c r="C1006" s="321"/>
      <c r="D1006" s="321" t="s">
        <v>9876</v>
      </c>
      <c r="E1006" s="321" t="s">
        <v>10309</v>
      </c>
      <c r="F1006" s="321" t="s">
        <v>10310</v>
      </c>
      <c r="G1006" s="464" t="s">
        <v>10291</v>
      </c>
      <c r="H1006" s="533" t="s">
        <v>833</v>
      </c>
      <c r="I1006" s="465">
        <v>409814</v>
      </c>
      <c r="J1006" s="465">
        <v>207862</v>
      </c>
      <c r="K1006" s="465">
        <v>166289</v>
      </c>
      <c r="L1006" s="321" t="s">
        <v>9310</v>
      </c>
      <c r="M1006" s="321" t="s">
        <v>10315</v>
      </c>
      <c r="N1006" s="457" t="s">
        <v>10316</v>
      </c>
      <c r="O1006" s="464" t="s">
        <v>4974</v>
      </c>
      <c r="P1006" s="464"/>
      <c r="Q1006" s="516">
        <v>45870</v>
      </c>
      <c r="R1006" s="516">
        <v>46965</v>
      </c>
      <c r="S1006" s="464"/>
      <c r="T1006" s="464"/>
      <c r="U1006" s="464" t="s">
        <v>10309</v>
      </c>
      <c r="V1006" s="464"/>
      <c r="W1006" s="464"/>
      <c r="X1006" s="495" t="s">
        <v>182</v>
      </c>
      <c r="Y1006" s="495" t="s">
        <v>202</v>
      </c>
      <c r="Z1006" s="495" t="s">
        <v>649</v>
      </c>
      <c r="AA1006" s="103"/>
      <c r="AB1006" s="103"/>
    </row>
    <row r="1007" spans="1:28" ht="51">
      <c r="A1007" s="321" t="s">
        <v>10317</v>
      </c>
      <c r="B1007" s="321" t="s">
        <v>10318</v>
      </c>
      <c r="C1007" s="321"/>
      <c r="D1007" s="321" t="s">
        <v>9876</v>
      </c>
      <c r="E1007" s="321" t="s">
        <v>10309</v>
      </c>
      <c r="F1007" s="321" t="s">
        <v>10310</v>
      </c>
      <c r="G1007" s="464" t="s">
        <v>10291</v>
      </c>
      <c r="H1007" s="533" t="s">
        <v>833</v>
      </c>
      <c r="I1007" s="465">
        <v>351290</v>
      </c>
      <c r="J1007" s="465">
        <v>106000</v>
      </c>
      <c r="K1007" s="465">
        <v>17556</v>
      </c>
      <c r="L1007" s="321" t="s">
        <v>9310</v>
      </c>
      <c r="M1007" s="321" t="s">
        <v>10319</v>
      </c>
      <c r="N1007" s="457" t="s">
        <v>10320</v>
      </c>
      <c r="O1007" s="464" t="s">
        <v>4974</v>
      </c>
      <c r="P1007" s="464"/>
      <c r="Q1007" s="516">
        <v>44774</v>
      </c>
      <c r="R1007" s="516">
        <v>45869</v>
      </c>
      <c r="S1007" s="464"/>
      <c r="T1007" s="464"/>
      <c r="U1007" s="464" t="s">
        <v>10309</v>
      </c>
      <c r="V1007" s="464"/>
      <c r="W1007" s="464"/>
      <c r="X1007" s="495" t="s">
        <v>182</v>
      </c>
      <c r="Y1007" s="495" t="s">
        <v>202</v>
      </c>
      <c r="Z1007" s="495" t="s">
        <v>649</v>
      </c>
      <c r="AA1007" s="103"/>
      <c r="AB1007" s="103"/>
    </row>
    <row r="1008" spans="1:28" ht="409.5">
      <c r="A1008" s="321" t="s">
        <v>5268</v>
      </c>
      <c r="B1008" s="321">
        <v>101035815</v>
      </c>
      <c r="C1008" s="321" t="s">
        <v>10321</v>
      </c>
      <c r="D1008" s="321" t="s">
        <v>3926</v>
      </c>
      <c r="E1008" s="321" t="s">
        <v>10322</v>
      </c>
      <c r="F1008" s="321" t="s">
        <v>10323</v>
      </c>
      <c r="G1008" s="464" t="s">
        <v>10324</v>
      </c>
      <c r="H1008" s="533" t="s">
        <v>833</v>
      </c>
      <c r="I1008" s="465">
        <v>1902100</v>
      </c>
      <c r="J1008" s="465">
        <v>1902100</v>
      </c>
      <c r="K1008" s="465">
        <v>475525</v>
      </c>
      <c r="L1008" s="321" t="s">
        <v>6207</v>
      </c>
      <c r="M1008" s="321" t="s">
        <v>10325</v>
      </c>
      <c r="N1008" s="456" t="s">
        <v>10326</v>
      </c>
      <c r="O1008" s="464" t="s">
        <v>10327</v>
      </c>
      <c r="P1008" s="464" t="s">
        <v>10328</v>
      </c>
      <c r="Q1008" s="516">
        <v>44470</v>
      </c>
      <c r="R1008" s="516">
        <v>45565</v>
      </c>
      <c r="S1008" s="464" t="s">
        <v>10329</v>
      </c>
      <c r="T1008" s="464" t="s">
        <v>10330</v>
      </c>
      <c r="U1008" s="464" t="s">
        <v>10331</v>
      </c>
      <c r="V1008" s="464" t="s">
        <v>10332</v>
      </c>
      <c r="W1008" s="464" t="s">
        <v>10333</v>
      </c>
      <c r="X1008" s="495" t="s">
        <v>148</v>
      </c>
      <c r="Y1008" s="495" t="s">
        <v>212</v>
      </c>
      <c r="Z1008" s="495" t="s">
        <v>212</v>
      </c>
      <c r="AA1008" s="103"/>
      <c r="AB1008" s="103"/>
    </row>
    <row r="1009" spans="1:28" ht="409.5">
      <c r="A1009" s="321" t="s">
        <v>10334</v>
      </c>
      <c r="B1009" s="321">
        <v>101216573</v>
      </c>
      <c r="C1009" s="321" t="s">
        <v>10335</v>
      </c>
      <c r="D1009" s="321" t="s">
        <v>3926</v>
      </c>
      <c r="E1009" s="321" t="s">
        <v>10336</v>
      </c>
      <c r="F1009" s="321" t="s">
        <v>10337</v>
      </c>
      <c r="G1009" s="464" t="s">
        <v>9998</v>
      </c>
      <c r="H1009" s="533" t="s">
        <v>833</v>
      </c>
      <c r="I1009" s="465">
        <v>74137.5</v>
      </c>
      <c r="J1009" s="465">
        <v>74137.5</v>
      </c>
      <c r="K1009" s="465">
        <v>25948.12</v>
      </c>
      <c r="L1009" s="321" t="s">
        <v>4215</v>
      </c>
      <c r="M1009" s="321">
        <v>101216573</v>
      </c>
      <c r="N1009" s="483" t="s">
        <v>10338</v>
      </c>
      <c r="O1009" s="464" t="s">
        <v>10339</v>
      </c>
      <c r="P1009" s="464" t="s">
        <v>10340</v>
      </c>
      <c r="Q1009" s="516">
        <v>45809</v>
      </c>
      <c r="R1009" s="516">
        <v>47634</v>
      </c>
      <c r="S1009" s="464" t="s">
        <v>10341</v>
      </c>
      <c r="T1009" s="464" t="s">
        <v>10342</v>
      </c>
      <c r="U1009" s="464" t="s">
        <v>10343</v>
      </c>
      <c r="V1009" s="464" t="s">
        <v>10344</v>
      </c>
      <c r="W1009" s="464"/>
      <c r="X1009" s="495" t="s">
        <v>182</v>
      </c>
      <c r="Y1009" s="495" t="s">
        <v>206</v>
      </c>
      <c r="Z1009" s="495" t="s">
        <v>206</v>
      </c>
      <c r="AA1009" s="103"/>
      <c r="AB1009" s="103"/>
    </row>
    <row r="1010" spans="1:28" ht="63.75">
      <c r="A1010" s="321" t="s">
        <v>10345</v>
      </c>
      <c r="B1010" s="321" t="s">
        <v>10346</v>
      </c>
      <c r="C1010" s="321"/>
      <c r="D1010" s="321" t="s">
        <v>9876</v>
      </c>
      <c r="E1010" s="321" t="s">
        <v>10347</v>
      </c>
      <c r="F1010" s="321"/>
      <c r="G1010" s="464" t="s">
        <v>10348</v>
      </c>
      <c r="H1010" s="533" t="s">
        <v>833</v>
      </c>
      <c r="I1010" s="465">
        <v>12195.12</v>
      </c>
      <c r="J1010" s="465">
        <v>12195.12</v>
      </c>
      <c r="K1010" s="465">
        <v>12195.12</v>
      </c>
      <c r="L1010" s="321" t="s">
        <v>9840</v>
      </c>
      <c r="M1010" s="321" t="s">
        <v>10346</v>
      </c>
      <c r="N1010" s="456"/>
      <c r="O1010" s="464"/>
      <c r="P1010" s="464"/>
      <c r="Q1010" s="516">
        <v>45818</v>
      </c>
      <c r="R1010" s="516">
        <v>45869</v>
      </c>
      <c r="S1010" s="464"/>
      <c r="T1010" s="464"/>
      <c r="U1010" s="464"/>
      <c r="V1010" s="464"/>
      <c r="W1010" s="464" t="s">
        <v>10349</v>
      </c>
      <c r="X1010" s="495" t="s">
        <v>148</v>
      </c>
      <c r="Y1010" s="495" t="s">
        <v>212</v>
      </c>
      <c r="Z1010" s="495" t="s">
        <v>212</v>
      </c>
      <c r="AA1010" s="103"/>
      <c r="AB1010" s="103"/>
    </row>
    <row r="1011" spans="1:28" ht="63.75">
      <c r="A1011" s="321" t="s">
        <v>10350</v>
      </c>
      <c r="B1011" s="321" t="s">
        <v>10351</v>
      </c>
      <c r="C1011" s="321"/>
      <c r="D1011" s="321" t="s">
        <v>9876</v>
      </c>
      <c r="E1011" s="321" t="s">
        <v>10347</v>
      </c>
      <c r="F1011" s="321"/>
      <c r="G1011" s="464" t="s">
        <v>10348</v>
      </c>
      <c r="H1011" s="533" t="s">
        <v>833</v>
      </c>
      <c r="I1011" s="465">
        <v>7000</v>
      </c>
      <c r="J1011" s="465">
        <v>7000</v>
      </c>
      <c r="K1011" s="465">
        <v>7000</v>
      </c>
      <c r="L1011" s="321" t="s">
        <v>9558</v>
      </c>
      <c r="M1011" s="321" t="s">
        <v>10351</v>
      </c>
      <c r="N1011" s="456"/>
      <c r="O1011" s="464"/>
      <c r="P1011" s="464"/>
      <c r="Q1011" s="516">
        <v>45827</v>
      </c>
      <c r="R1011" s="516">
        <v>46022</v>
      </c>
      <c r="S1011" s="464"/>
      <c r="T1011" s="464"/>
      <c r="U1011" s="464"/>
      <c r="V1011" s="464"/>
      <c r="W1011" s="464" t="s">
        <v>10349</v>
      </c>
      <c r="X1011" s="495" t="s">
        <v>148</v>
      </c>
      <c r="Y1011" s="495" t="s">
        <v>212</v>
      </c>
      <c r="Z1011" s="495" t="s">
        <v>212</v>
      </c>
      <c r="AA1011" s="103"/>
      <c r="AB1011" s="103"/>
    </row>
    <row r="1012" spans="1:28" ht="409.5">
      <c r="A1012" s="491" t="s">
        <v>10352</v>
      </c>
      <c r="B1012" s="491">
        <v>101000501</v>
      </c>
      <c r="C1012" s="491" t="s">
        <v>10353</v>
      </c>
      <c r="D1012" s="321" t="s">
        <v>7756</v>
      </c>
      <c r="E1012" s="321" t="s">
        <v>10354</v>
      </c>
      <c r="F1012" s="321" t="s">
        <v>10355</v>
      </c>
      <c r="G1012" s="442" t="s">
        <v>10356</v>
      </c>
      <c r="H1012" s="534" t="s">
        <v>10357</v>
      </c>
      <c r="I1012" s="465">
        <v>90250</v>
      </c>
      <c r="J1012" s="465">
        <v>88250</v>
      </c>
      <c r="K1012" s="465">
        <v>10581</v>
      </c>
      <c r="L1012" s="321" t="s">
        <v>10358</v>
      </c>
      <c r="M1012" s="491" t="s">
        <v>10359</v>
      </c>
      <c r="N1012" s="529" t="s">
        <v>10360</v>
      </c>
      <c r="O1012" s="449" t="s">
        <v>4553</v>
      </c>
      <c r="P1012" s="530" t="s">
        <v>10361</v>
      </c>
      <c r="Q1012" s="531">
        <v>44348</v>
      </c>
      <c r="R1012" s="531">
        <v>46112</v>
      </c>
      <c r="S1012" s="449" t="s">
        <v>10362</v>
      </c>
      <c r="T1012" s="449" t="s">
        <v>10363</v>
      </c>
      <c r="U1012" s="530" t="s">
        <v>10364</v>
      </c>
      <c r="V1012" s="530" t="s">
        <v>10365</v>
      </c>
      <c r="W1012" s="530" t="s">
        <v>10366</v>
      </c>
      <c r="X1012" s="495" t="s">
        <v>182</v>
      </c>
      <c r="Y1012" s="495" t="s">
        <v>202</v>
      </c>
      <c r="Z1012" s="495" t="s">
        <v>649</v>
      </c>
      <c r="AA1012" s="103"/>
      <c r="AB1012" s="103"/>
    </row>
    <row r="1013" spans="1:28" ht="409.5">
      <c r="A1013" s="491" t="s">
        <v>10367</v>
      </c>
      <c r="B1013" s="491" t="s">
        <v>10368</v>
      </c>
      <c r="C1013" s="491" t="s">
        <v>10369</v>
      </c>
      <c r="D1013" s="321" t="s">
        <v>7072</v>
      </c>
      <c r="E1013" s="321" t="s">
        <v>10369</v>
      </c>
      <c r="F1013" s="321" t="s">
        <v>10369</v>
      </c>
      <c r="G1013" s="442" t="s">
        <v>10370</v>
      </c>
      <c r="H1013" s="534" t="s">
        <v>10357</v>
      </c>
      <c r="I1013" s="465">
        <v>139860</v>
      </c>
      <c r="J1013" s="465">
        <v>139860</v>
      </c>
      <c r="K1013" s="465">
        <v>67360</v>
      </c>
      <c r="L1013" s="491" t="s">
        <v>10371</v>
      </c>
      <c r="M1013" s="491" t="s">
        <v>10368</v>
      </c>
      <c r="N1013" s="532" t="s">
        <v>10372</v>
      </c>
      <c r="O1013" s="449" t="s">
        <v>10373</v>
      </c>
      <c r="P1013" s="530" t="s">
        <v>10374</v>
      </c>
      <c r="Q1013" s="531">
        <v>45292</v>
      </c>
      <c r="R1013" s="531">
        <v>46022</v>
      </c>
      <c r="S1013" s="449" t="s">
        <v>10375</v>
      </c>
      <c r="T1013" s="449" t="s">
        <v>10376</v>
      </c>
      <c r="U1013" s="530" t="s">
        <v>10377</v>
      </c>
      <c r="V1013" s="530" t="s">
        <v>10378</v>
      </c>
      <c r="W1013" s="530" t="s">
        <v>10379</v>
      </c>
      <c r="X1013" s="495" t="s">
        <v>182</v>
      </c>
      <c r="Y1013" s="495" t="s">
        <v>202</v>
      </c>
      <c r="Z1013" s="495" t="s">
        <v>614</v>
      </c>
      <c r="AA1013" s="103"/>
      <c r="AB1013" s="103"/>
    </row>
    <row r="1014" spans="1:28" ht="409.5">
      <c r="A1014" s="491" t="s">
        <v>10380</v>
      </c>
      <c r="B1014" s="491" t="s">
        <v>10381</v>
      </c>
      <c r="C1014" s="491" t="s">
        <v>10382</v>
      </c>
      <c r="D1014" s="321" t="s">
        <v>7072</v>
      </c>
      <c r="E1014" s="321" t="s">
        <v>10382</v>
      </c>
      <c r="F1014" s="321" t="s">
        <v>10382</v>
      </c>
      <c r="G1014" s="442" t="s">
        <v>10370</v>
      </c>
      <c r="H1014" s="534" t="s">
        <v>10357</v>
      </c>
      <c r="I1014" s="465">
        <v>104515</v>
      </c>
      <c r="J1014" s="465">
        <v>104515</v>
      </c>
      <c r="K1014" s="465">
        <v>25500</v>
      </c>
      <c r="L1014" s="491" t="s">
        <v>10371</v>
      </c>
      <c r="M1014" s="491" t="s">
        <v>10381</v>
      </c>
      <c r="N1014" s="532" t="s">
        <v>10372</v>
      </c>
      <c r="O1014" s="449" t="s">
        <v>10373</v>
      </c>
      <c r="P1014" s="530" t="s">
        <v>10383</v>
      </c>
      <c r="Q1014" s="531">
        <v>45047</v>
      </c>
      <c r="R1014" s="531">
        <v>45504</v>
      </c>
      <c r="S1014" s="449" t="s">
        <v>10384</v>
      </c>
      <c r="T1014" s="449" t="s">
        <v>10385</v>
      </c>
      <c r="U1014" s="530" t="s">
        <v>10386</v>
      </c>
      <c r="V1014" s="530" t="s">
        <v>10387</v>
      </c>
      <c r="W1014" s="530" t="s">
        <v>10388</v>
      </c>
      <c r="X1014" s="495" t="s">
        <v>182</v>
      </c>
      <c r="Y1014" s="495" t="s">
        <v>202</v>
      </c>
      <c r="Z1014" s="495" t="s">
        <v>649</v>
      </c>
      <c r="AA1014" s="103"/>
      <c r="AB1014" s="103"/>
    </row>
    <row r="1015" spans="1:28" ht="267.75">
      <c r="A1015" s="491" t="s">
        <v>10389</v>
      </c>
      <c r="B1015" s="491" t="s">
        <v>10390</v>
      </c>
      <c r="C1015" s="491"/>
      <c r="D1015" s="321" t="s">
        <v>3926</v>
      </c>
      <c r="E1015" s="321" t="s">
        <v>10391</v>
      </c>
      <c r="F1015" s="321" t="s">
        <v>10392</v>
      </c>
      <c r="G1015" s="442" t="s">
        <v>10370</v>
      </c>
      <c r="H1015" s="534" t="s">
        <v>10357</v>
      </c>
      <c r="I1015" s="465">
        <v>550</v>
      </c>
      <c r="J1015" s="465">
        <v>550</v>
      </c>
      <c r="K1015" s="465">
        <v>550</v>
      </c>
      <c r="L1015" s="491" t="s">
        <v>10393</v>
      </c>
      <c r="M1015" s="491" t="s">
        <v>10394</v>
      </c>
      <c r="N1015" s="449"/>
      <c r="O1015" s="449" t="s">
        <v>10395</v>
      </c>
      <c r="P1015" s="530" t="s">
        <v>10393</v>
      </c>
      <c r="Q1015" s="531">
        <v>45658</v>
      </c>
      <c r="R1015" s="531">
        <v>46022</v>
      </c>
      <c r="S1015" s="449" t="s">
        <v>10396</v>
      </c>
      <c r="T1015" s="449" t="s">
        <v>10397</v>
      </c>
      <c r="U1015" s="530" t="s">
        <v>10398</v>
      </c>
      <c r="V1015" s="530" t="s">
        <v>10399</v>
      </c>
      <c r="W1015" s="530" t="s">
        <v>10400</v>
      </c>
      <c r="X1015" s="495" t="s">
        <v>182</v>
      </c>
      <c r="Y1015" s="495" t="s">
        <v>202</v>
      </c>
      <c r="Z1015" s="495" t="s">
        <v>614</v>
      </c>
      <c r="AA1015" s="103"/>
      <c r="AB1015" s="103"/>
    </row>
    <row r="1016" spans="1:28" ht="267.75">
      <c r="A1016" s="491" t="s">
        <v>10389</v>
      </c>
      <c r="B1016" s="491" t="s">
        <v>10401</v>
      </c>
      <c r="C1016" s="491"/>
      <c r="D1016" s="321" t="s">
        <v>3926</v>
      </c>
      <c r="E1016" s="321" t="s">
        <v>10402</v>
      </c>
      <c r="F1016" s="321" t="s">
        <v>10403</v>
      </c>
      <c r="G1016" s="442" t="s">
        <v>10370</v>
      </c>
      <c r="H1016" s="534" t="s">
        <v>10357</v>
      </c>
      <c r="I1016" s="465">
        <v>1300</v>
      </c>
      <c r="J1016" s="465">
        <v>1300</v>
      </c>
      <c r="K1016" s="465">
        <v>1300</v>
      </c>
      <c r="L1016" s="491" t="s">
        <v>10404</v>
      </c>
      <c r="M1016" s="491" t="s">
        <v>10405</v>
      </c>
      <c r="N1016" s="449"/>
      <c r="O1016" s="449" t="s">
        <v>10395</v>
      </c>
      <c r="P1016" s="530" t="s">
        <v>10404</v>
      </c>
      <c r="Q1016" s="531">
        <v>45658</v>
      </c>
      <c r="R1016" s="531">
        <v>46022</v>
      </c>
      <c r="S1016" s="449" t="s">
        <v>10406</v>
      </c>
      <c r="T1016" s="449" t="s">
        <v>10407</v>
      </c>
      <c r="U1016" s="530" t="s">
        <v>10408</v>
      </c>
      <c r="V1016" s="530" t="s">
        <v>10409</v>
      </c>
      <c r="W1016" s="530" t="s">
        <v>10410</v>
      </c>
      <c r="X1016" s="495" t="s">
        <v>182</v>
      </c>
      <c r="Y1016" s="495" t="s">
        <v>202</v>
      </c>
      <c r="Z1016" s="495" t="s">
        <v>614</v>
      </c>
      <c r="AA1016" s="103"/>
      <c r="AB1016" s="103"/>
    </row>
    <row r="1017" spans="1:28" ht="280.5">
      <c r="A1017" s="491" t="s">
        <v>10389</v>
      </c>
      <c r="B1017" s="491" t="s">
        <v>10411</v>
      </c>
      <c r="C1017" s="491"/>
      <c r="D1017" s="321" t="s">
        <v>3954</v>
      </c>
      <c r="E1017" s="321" t="s">
        <v>10412</v>
      </c>
      <c r="F1017" s="321" t="s">
        <v>10413</v>
      </c>
      <c r="G1017" s="442" t="s">
        <v>10370</v>
      </c>
      <c r="H1017" s="534" t="s">
        <v>10357</v>
      </c>
      <c r="I1017" s="465">
        <v>745</v>
      </c>
      <c r="J1017" s="465">
        <v>745</v>
      </c>
      <c r="K1017" s="465">
        <v>745</v>
      </c>
      <c r="L1017" s="491" t="s">
        <v>10414</v>
      </c>
      <c r="M1017" s="491" t="s">
        <v>10415</v>
      </c>
      <c r="N1017" s="449"/>
      <c r="O1017" s="449" t="s">
        <v>10395</v>
      </c>
      <c r="P1017" s="530" t="s">
        <v>10414</v>
      </c>
      <c r="Q1017" s="531">
        <v>45658</v>
      </c>
      <c r="R1017" s="531">
        <v>46022</v>
      </c>
      <c r="S1017" s="449" t="s">
        <v>10416</v>
      </c>
      <c r="T1017" s="449" t="s">
        <v>10417</v>
      </c>
      <c r="U1017" s="530" t="s">
        <v>10418</v>
      </c>
      <c r="V1017" s="530" t="s">
        <v>10419</v>
      </c>
      <c r="W1017" s="530" t="s">
        <v>10420</v>
      </c>
      <c r="X1017" s="495" t="s">
        <v>182</v>
      </c>
      <c r="Y1017" s="495" t="s">
        <v>202</v>
      </c>
      <c r="Z1017" s="495" t="s">
        <v>649</v>
      </c>
      <c r="AA1017" s="103"/>
      <c r="AB1017" s="103"/>
    </row>
    <row r="1018" spans="1:28" ht="280.5">
      <c r="A1018" s="491" t="s">
        <v>10389</v>
      </c>
      <c r="B1018" s="491" t="s">
        <v>10421</v>
      </c>
      <c r="C1018" s="491"/>
      <c r="D1018" s="321" t="s">
        <v>3926</v>
      </c>
      <c r="E1018" s="321" t="s">
        <v>10422</v>
      </c>
      <c r="F1018" s="321" t="s">
        <v>10423</v>
      </c>
      <c r="G1018" s="442" t="s">
        <v>10370</v>
      </c>
      <c r="H1018" s="534" t="s">
        <v>10357</v>
      </c>
      <c r="I1018" s="465">
        <v>10456</v>
      </c>
      <c r="J1018" s="465">
        <v>10456</v>
      </c>
      <c r="K1018" s="465">
        <v>10456</v>
      </c>
      <c r="L1018" s="491" t="s">
        <v>10424</v>
      </c>
      <c r="M1018" s="491" t="s">
        <v>10425</v>
      </c>
      <c r="N1018" s="449"/>
      <c r="O1018" s="449" t="s">
        <v>10395</v>
      </c>
      <c r="P1018" s="530" t="s">
        <v>10424</v>
      </c>
      <c r="Q1018" s="531">
        <v>45658</v>
      </c>
      <c r="R1018" s="531">
        <v>46022</v>
      </c>
      <c r="S1018" s="449" t="s">
        <v>10426</v>
      </c>
      <c r="T1018" s="449" t="s">
        <v>10427</v>
      </c>
      <c r="U1018" s="530" t="s">
        <v>10428</v>
      </c>
      <c r="V1018" s="530" t="s">
        <v>10429</v>
      </c>
      <c r="W1018" s="530" t="s">
        <v>10430</v>
      </c>
      <c r="X1018" s="495" t="s">
        <v>182</v>
      </c>
      <c r="Y1018" s="495" t="s">
        <v>202</v>
      </c>
      <c r="Z1018" s="495" t="s">
        <v>649</v>
      </c>
      <c r="AA1018" s="103"/>
      <c r="AB1018" s="103"/>
    </row>
    <row r="1019" spans="1:28" ht="306">
      <c r="A1019" s="491" t="s">
        <v>10389</v>
      </c>
      <c r="B1019" s="491" t="s">
        <v>10431</v>
      </c>
      <c r="C1019" s="491"/>
      <c r="D1019" s="321" t="s">
        <v>3954</v>
      </c>
      <c r="E1019" s="321" t="s">
        <v>10432</v>
      </c>
      <c r="F1019" s="321" t="s">
        <v>10433</v>
      </c>
      <c r="G1019" s="442" t="s">
        <v>10370</v>
      </c>
      <c r="H1019" s="534" t="s">
        <v>10357</v>
      </c>
      <c r="I1019" s="465">
        <v>75.37</v>
      </c>
      <c r="J1019" s="465">
        <v>75.37</v>
      </c>
      <c r="K1019" s="465">
        <v>75.37</v>
      </c>
      <c r="L1019" s="491" t="s">
        <v>10434</v>
      </c>
      <c r="M1019" s="491" t="s">
        <v>10435</v>
      </c>
      <c r="N1019" s="449"/>
      <c r="O1019" s="449" t="s">
        <v>10395</v>
      </c>
      <c r="P1019" s="530" t="s">
        <v>10434</v>
      </c>
      <c r="Q1019" s="531">
        <v>45658</v>
      </c>
      <c r="R1019" s="531">
        <v>46022</v>
      </c>
      <c r="S1019" s="449" t="s">
        <v>10436</v>
      </c>
      <c r="T1019" s="449" t="s">
        <v>10437</v>
      </c>
      <c r="U1019" s="530" t="s">
        <v>10438</v>
      </c>
      <c r="V1019" s="530" t="s">
        <v>10439</v>
      </c>
      <c r="W1019" s="530" t="s">
        <v>10440</v>
      </c>
      <c r="X1019" s="495" t="s">
        <v>182</v>
      </c>
      <c r="Y1019" s="495" t="s">
        <v>202</v>
      </c>
      <c r="Z1019" s="495" t="s">
        <v>649</v>
      </c>
      <c r="AA1019" s="103"/>
      <c r="AB1019" s="103"/>
    </row>
    <row r="1020" spans="1:28" ht="344.25">
      <c r="A1020" s="491" t="s">
        <v>10389</v>
      </c>
      <c r="B1020" s="491" t="s">
        <v>10441</v>
      </c>
      <c r="C1020" s="491"/>
      <c r="D1020" s="321" t="s">
        <v>3954</v>
      </c>
      <c r="E1020" s="321" t="s">
        <v>10442</v>
      </c>
      <c r="F1020" s="321" t="s">
        <v>10443</v>
      </c>
      <c r="G1020" s="442" t="s">
        <v>10370</v>
      </c>
      <c r="H1020" s="534" t="s">
        <v>10357</v>
      </c>
      <c r="I1020" s="465">
        <v>875.41</v>
      </c>
      <c r="J1020" s="465">
        <v>875.41</v>
      </c>
      <c r="K1020" s="465">
        <v>875.41</v>
      </c>
      <c r="L1020" s="491" t="s">
        <v>10444</v>
      </c>
      <c r="M1020" s="491" t="s">
        <v>10445</v>
      </c>
      <c r="N1020" s="449"/>
      <c r="O1020" s="449" t="s">
        <v>10395</v>
      </c>
      <c r="P1020" s="530" t="s">
        <v>10444</v>
      </c>
      <c r="Q1020" s="531">
        <v>45658</v>
      </c>
      <c r="R1020" s="531">
        <v>46022</v>
      </c>
      <c r="S1020" s="449" t="s">
        <v>10446</v>
      </c>
      <c r="T1020" s="449" t="s">
        <v>10447</v>
      </c>
      <c r="U1020" s="530" t="s">
        <v>10448</v>
      </c>
      <c r="V1020" s="530" t="s">
        <v>10449</v>
      </c>
      <c r="W1020" s="530" t="s">
        <v>10450</v>
      </c>
      <c r="X1020" s="495" t="s">
        <v>182</v>
      </c>
      <c r="Y1020" s="495" t="s">
        <v>202</v>
      </c>
      <c r="Z1020" s="495" t="s">
        <v>649</v>
      </c>
      <c r="AA1020" s="103"/>
      <c r="AB1020" s="103"/>
    </row>
    <row r="1021" spans="1:28" ht="306">
      <c r="A1021" s="491" t="s">
        <v>10389</v>
      </c>
      <c r="B1021" s="491" t="s">
        <v>10451</v>
      </c>
      <c r="C1021" s="491"/>
      <c r="D1021" s="321" t="s">
        <v>3954</v>
      </c>
      <c r="E1021" s="321" t="s">
        <v>10452</v>
      </c>
      <c r="F1021" s="321" t="s">
        <v>10453</v>
      </c>
      <c r="G1021" s="442" t="s">
        <v>10370</v>
      </c>
      <c r="H1021" s="534" t="s">
        <v>10357</v>
      </c>
      <c r="I1021" s="465">
        <v>119.9</v>
      </c>
      <c r="J1021" s="465">
        <v>119.9</v>
      </c>
      <c r="K1021" s="465">
        <v>119.9</v>
      </c>
      <c r="L1021" s="491" t="s">
        <v>9217</v>
      </c>
      <c r="M1021" s="491" t="s">
        <v>10454</v>
      </c>
      <c r="N1021" s="449"/>
      <c r="O1021" s="449" t="s">
        <v>10395</v>
      </c>
      <c r="P1021" s="530" t="s">
        <v>10455</v>
      </c>
      <c r="Q1021" s="531">
        <v>45658</v>
      </c>
      <c r="R1021" s="531">
        <v>46022</v>
      </c>
      <c r="S1021" s="449" t="s">
        <v>10456</v>
      </c>
      <c r="T1021" s="449" t="s">
        <v>10457</v>
      </c>
      <c r="U1021" s="530" t="s">
        <v>10458</v>
      </c>
      <c r="V1021" s="530" t="s">
        <v>10459</v>
      </c>
      <c r="W1021" s="530" t="s">
        <v>10460</v>
      </c>
      <c r="X1021" s="495" t="s">
        <v>182</v>
      </c>
      <c r="Y1021" s="495" t="s">
        <v>202</v>
      </c>
      <c r="Z1021" s="495" t="s">
        <v>649</v>
      </c>
      <c r="AA1021" s="103"/>
      <c r="AB1021" s="103"/>
    </row>
    <row r="1022" spans="1:28" ht="267.75">
      <c r="A1022" s="491" t="s">
        <v>10389</v>
      </c>
      <c r="B1022" s="491" t="s">
        <v>10461</v>
      </c>
      <c r="C1022" s="491"/>
      <c r="D1022" s="321" t="s">
        <v>3954</v>
      </c>
      <c r="E1022" s="321" t="s">
        <v>10462</v>
      </c>
      <c r="F1022" s="321" t="s">
        <v>10463</v>
      </c>
      <c r="G1022" s="442" t="s">
        <v>10370</v>
      </c>
      <c r="H1022" s="534" t="s">
        <v>10357</v>
      </c>
      <c r="I1022" s="465">
        <v>494.65</v>
      </c>
      <c r="J1022" s="465">
        <v>494.65</v>
      </c>
      <c r="K1022" s="465">
        <v>494.65</v>
      </c>
      <c r="L1022" s="491" t="s">
        <v>9393</v>
      </c>
      <c r="M1022" s="491" t="s">
        <v>10464</v>
      </c>
      <c r="N1022" s="449"/>
      <c r="O1022" s="449" t="s">
        <v>10395</v>
      </c>
      <c r="P1022" s="530" t="s">
        <v>10465</v>
      </c>
      <c r="Q1022" s="531">
        <v>45658</v>
      </c>
      <c r="R1022" s="531">
        <v>46022</v>
      </c>
      <c r="S1022" s="449" t="s">
        <v>10466</v>
      </c>
      <c r="T1022" s="449" t="s">
        <v>10467</v>
      </c>
      <c r="U1022" s="530" t="s">
        <v>10468</v>
      </c>
      <c r="V1022" s="530" t="s">
        <v>10469</v>
      </c>
      <c r="W1022" s="530" t="s">
        <v>10470</v>
      </c>
      <c r="X1022" s="495" t="s">
        <v>182</v>
      </c>
      <c r="Y1022" s="495" t="s">
        <v>202</v>
      </c>
      <c r="Z1022" s="495" t="s">
        <v>649</v>
      </c>
      <c r="AA1022" s="103"/>
      <c r="AB1022" s="103"/>
    </row>
    <row r="1023" spans="1:28" ht="293.25">
      <c r="A1023" s="491" t="s">
        <v>10389</v>
      </c>
      <c r="B1023" s="491" t="s">
        <v>10471</v>
      </c>
      <c r="C1023" s="491"/>
      <c r="D1023" s="321" t="s">
        <v>3954</v>
      </c>
      <c r="E1023" s="321" t="s">
        <v>10472</v>
      </c>
      <c r="F1023" s="321" t="s">
        <v>10473</v>
      </c>
      <c r="G1023" s="442" t="s">
        <v>10370</v>
      </c>
      <c r="H1023" s="534" t="s">
        <v>10357</v>
      </c>
      <c r="I1023" s="465">
        <v>150.74</v>
      </c>
      <c r="J1023" s="465">
        <v>150.74</v>
      </c>
      <c r="K1023" s="465">
        <v>150.74</v>
      </c>
      <c r="L1023" s="491" t="s">
        <v>9393</v>
      </c>
      <c r="M1023" s="491" t="s">
        <v>10474</v>
      </c>
      <c r="N1023" s="449"/>
      <c r="O1023" s="449" t="s">
        <v>10395</v>
      </c>
      <c r="P1023" s="530" t="s">
        <v>10434</v>
      </c>
      <c r="Q1023" s="531">
        <v>45658</v>
      </c>
      <c r="R1023" s="531">
        <v>46022</v>
      </c>
      <c r="S1023" s="449" t="s">
        <v>10475</v>
      </c>
      <c r="T1023" s="449" t="s">
        <v>10476</v>
      </c>
      <c r="U1023" s="530" t="s">
        <v>10477</v>
      </c>
      <c r="V1023" s="530" t="s">
        <v>10478</v>
      </c>
      <c r="W1023" s="530" t="s">
        <v>10479</v>
      </c>
      <c r="X1023" s="495" t="s">
        <v>182</v>
      </c>
      <c r="Y1023" s="495" t="s">
        <v>202</v>
      </c>
      <c r="Z1023" s="495" t="s">
        <v>649</v>
      </c>
      <c r="AA1023" s="103"/>
      <c r="AB1023" s="103"/>
    </row>
    <row r="1024" spans="1:28" ht="306">
      <c r="A1024" s="321" t="s">
        <v>10389</v>
      </c>
      <c r="B1024" s="321" t="s">
        <v>10480</v>
      </c>
      <c r="C1024" s="321"/>
      <c r="D1024" s="321" t="s">
        <v>3954</v>
      </c>
      <c r="E1024" s="321" t="s">
        <v>10481</v>
      </c>
      <c r="F1024" s="321" t="s">
        <v>10482</v>
      </c>
      <c r="G1024" s="442" t="s">
        <v>10370</v>
      </c>
      <c r="H1024" s="534" t="s">
        <v>10357</v>
      </c>
      <c r="I1024" s="465">
        <v>90.6</v>
      </c>
      <c r="J1024" s="465">
        <v>90.6</v>
      </c>
      <c r="K1024" s="465">
        <v>90.6</v>
      </c>
      <c r="L1024" s="491" t="s">
        <v>9393</v>
      </c>
      <c r="M1024" s="491" t="s">
        <v>10483</v>
      </c>
      <c r="N1024" s="449"/>
      <c r="O1024" s="449" t="s">
        <v>10395</v>
      </c>
      <c r="P1024" s="530" t="s">
        <v>10484</v>
      </c>
      <c r="Q1024" s="531">
        <v>45658</v>
      </c>
      <c r="R1024" s="531">
        <v>46022</v>
      </c>
      <c r="S1024" s="449" t="s">
        <v>10475</v>
      </c>
      <c r="T1024" s="449" t="s">
        <v>10485</v>
      </c>
      <c r="U1024" s="530" t="s">
        <v>10486</v>
      </c>
      <c r="V1024" s="530" t="s">
        <v>10487</v>
      </c>
      <c r="W1024" s="530" t="s">
        <v>10488</v>
      </c>
      <c r="X1024" s="495" t="s">
        <v>182</v>
      </c>
      <c r="Y1024" s="495" t="s">
        <v>202</v>
      </c>
      <c r="Z1024" s="495" t="s">
        <v>649</v>
      </c>
      <c r="AA1024" s="103"/>
      <c r="AB1024" s="103"/>
    </row>
    <row r="1025" spans="1:28" ht="331.5">
      <c r="A1025" s="491" t="s">
        <v>10389</v>
      </c>
      <c r="B1025" s="491" t="s">
        <v>10489</v>
      </c>
      <c r="C1025" s="491"/>
      <c r="D1025" s="321" t="s">
        <v>3954</v>
      </c>
      <c r="E1025" s="321" t="s">
        <v>10462</v>
      </c>
      <c r="F1025" s="321" t="s">
        <v>10463</v>
      </c>
      <c r="G1025" s="442" t="s">
        <v>10370</v>
      </c>
      <c r="H1025" s="534" t="s">
        <v>10357</v>
      </c>
      <c r="I1025" s="465">
        <v>136.32</v>
      </c>
      <c r="J1025" s="465">
        <v>136.32</v>
      </c>
      <c r="K1025" s="465">
        <v>136.32</v>
      </c>
      <c r="L1025" s="491" t="s">
        <v>9393</v>
      </c>
      <c r="M1025" s="491" t="s">
        <v>10490</v>
      </c>
      <c r="N1025" s="449"/>
      <c r="O1025" s="449" t="s">
        <v>10395</v>
      </c>
      <c r="P1025" s="530" t="s">
        <v>10465</v>
      </c>
      <c r="Q1025" s="531">
        <v>45658</v>
      </c>
      <c r="R1025" s="531">
        <v>46022</v>
      </c>
      <c r="S1025" s="449" t="s">
        <v>10491</v>
      </c>
      <c r="T1025" s="449" t="s">
        <v>10492</v>
      </c>
      <c r="U1025" s="530" t="s">
        <v>10493</v>
      </c>
      <c r="V1025" s="530" t="s">
        <v>10494</v>
      </c>
      <c r="W1025" s="530" t="s">
        <v>10495</v>
      </c>
      <c r="X1025" s="495" t="s">
        <v>182</v>
      </c>
      <c r="Y1025" s="495" t="s">
        <v>202</v>
      </c>
      <c r="Z1025" s="495" t="s">
        <v>649</v>
      </c>
      <c r="AA1025" s="103"/>
      <c r="AB1025" s="103"/>
    </row>
    <row r="1026" spans="1:28" ht="357">
      <c r="A1026" s="491" t="s">
        <v>10389</v>
      </c>
      <c r="B1026" s="491" t="s">
        <v>10496</v>
      </c>
      <c r="C1026" s="491"/>
      <c r="D1026" s="321" t="s">
        <v>3954</v>
      </c>
      <c r="E1026" s="321" t="s">
        <v>10497</v>
      </c>
      <c r="F1026" s="321" t="s">
        <v>10498</v>
      </c>
      <c r="G1026" s="442" t="s">
        <v>10370</v>
      </c>
      <c r="H1026" s="534" t="s">
        <v>10357</v>
      </c>
      <c r="I1026" s="465">
        <v>386.04</v>
      </c>
      <c r="J1026" s="465">
        <v>386.04</v>
      </c>
      <c r="K1026" s="465">
        <v>386.04</v>
      </c>
      <c r="L1026" s="491" t="s">
        <v>9393</v>
      </c>
      <c r="M1026" s="491" t="s">
        <v>10499</v>
      </c>
      <c r="N1026" s="449"/>
      <c r="O1026" s="449" t="s">
        <v>10395</v>
      </c>
      <c r="P1026" s="530" t="s">
        <v>10500</v>
      </c>
      <c r="Q1026" s="531">
        <v>45658</v>
      </c>
      <c r="R1026" s="531">
        <v>46022</v>
      </c>
      <c r="S1026" s="449" t="s">
        <v>10501</v>
      </c>
      <c r="T1026" s="449" t="s">
        <v>10502</v>
      </c>
      <c r="U1026" s="530" t="s">
        <v>10503</v>
      </c>
      <c r="V1026" s="530" t="s">
        <v>10504</v>
      </c>
      <c r="W1026" s="530" t="s">
        <v>10505</v>
      </c>
      <c r="X1026" s="495" t="s">
        <v>182</v>
      </c>
      <c r="Y1026" s="495" t="s">
        <v>202</v>
      </c>
      <c r="Z1026" s="495" t="s">
        <v>649</v>
      </c>
      <c r="AA1026" s="103"/>
      <c r="AB1026" s="103"/>
    </row>
    <row r="1027" spans="1:28" ht="267.75">
      <c r="A1027" s="491" t="s">
        <v>10389</v>
      </c>
      <c r="B1027" s="491" t="s">
        <v>10506</v>
      </c>
      <c r="C1027" s="491"/>
      <c r="D1027" s="321" t="s">
        <v>3954</v>
      </c>
      <c r="E1027" s="321" t="s">
        <v>10462</v>
      </c>
      <c r="F1027" s="321" t="s">
        <v>10463</v>
      </c>
      <c r="G1027" s="442" t="s">
        <v>10370</v>
      </c>
      <c r="H1027" s="534" t="s">
        <v>10357</v>
      </c>
      <c r="I1027" s="465">
        <v>425.58</v>
      </c>
      <c r="J1027" s="465">
        <v>425.58</v>
      </c>
      <c r="K1027" s="465">
        <v>425.58</v>
      </c>
      <c r="L1027" s="491" t="s">
        <v>9393</v>
      </c>
      <c r="M1027" s="491" t="s">
        <v>10507</v>
      </c>
      <c r="N1027" s="449"/>
      <c r="O1027" s="449" t="s">
        <v>10395</v>
      </c>
      <c r="P1027" s="530" t="s">
        <v>10465</v>
      </c>
      <c r="Q1027" s="531">
        <v>45658</v>
      </c>
      <c r="R1027" s="531">
        <v>46022</v>
      </c>
      <c r="S1027" s="449" t="s">
        <v>10466</v>
      </c>
      <c r="T1027" s="449" t="s">
        <v>10467</v>
      </c>
      <c r="U1027" s="530" t="s">
        <v>10508</v>
      </c>
      <c r="V1027" s="530" t="s">
        <v>10509</v>
      </c>
      <c r="W1027" s="530" t="s">
        <v>10510</v>
      </c>
      <c r="X1027" s="495" t="s">
        <v>182</v>
      </c>
      <c r="Y1027" s="495" t="s">
        <v>202</v>
      </c>
      <c r="Z1027" s="495" t="s">
        <v>649</v>
      </c>
      <c r="AA1027" s="103"/>
      <c r="AB1027" s="103"/>
    </row>
    <row r="1028" spans="1:28" ht="280.5">
      <c r="A1028" s="491" t="s">
        <v>10389</v>
      </c>
      <c r="B1028" s="491" t="s">
        <v>10511</v>
      </c>
      <c r="C1028" s="491"/>
      <c r="D1028" s="321" t="s">
        <v>3954</v>
      </c>
      <c r="E1028" s="321" t="s">
        <v>10462</v>
      </c>
      <c r="F1028" s="321" t="s">
        <v>10463</v>
      </c>
      <c r="G1028" s="442" t="s">
        <v>10370</v>
      </c>
      <c r="H1028" s="534" t="s">
        <v>10357</v>
      </c>
      <c r="I1028" s="465">
        <v>136.32</v>
      </c>
      <c r="J1028" s="465">
        <v>136.32</v>
      </c>
      <c r="K1028" s="465">
        <v>136.32</v>
      </c>
      <c r="L1028" s="491" t="s">
        <v>9393</v>
      </c>
      <c r="M1028" s="491" t="s">
        <v>10512</v>
      </c>
      <c r="N1028" s="449"/>
      <c r="O1028" s="449" t="s">
        <v>10395</v>
      </c>
      <c r="P1028" s="530" t="s">
        <v>10465</v>
      </c>
      <c r="Q1028" s="531">
        <v>45658</v>
      </c>
      <c r="R1028" s="531">
        <v>46022</v>
      </c>
      <c r="S1028" s="449" t="s">
        <v>10513</v>
      </c>
      <c r="T1028" s="449" t="s">
        <v>10514</v>
      </c>
      <c r="U1028" s="530" t="s">
        <v>10515</v>
      </c>
      <c r="V1028" s="530" t="s">
        <v>10516</v>
      </c>
      <c r="W1028" s="530" t="s">
        <v>10517</v>
      </c>
      <c r="X1028" s="495" t="s">
        <v>182</v>
      </c>
      <c r="Y1028" s="495" t="s">
        <v>202</v>
      </c>
      <c r="Z1028" s="495" t="s">
        <v>649</v>
      </c>
      <c r="AA1028" s="103"/>
      <c r="AB1028" s="103"/>
    </row>
    <row r="1029" spans="1:28" ht="280.5">
      <c r="A1029" s="491" t="s">
        <v>10389</v>
      </c>
      <c r="B1029" s="491" t="s">
        <v>10518</v>
      </c>
      <c r="C1029" s="491"/>
      <c r="D1029" s="321" t="s">
        <v>3954</v>
      </c>
      <c r="E1029" s="321" t="s">
        <v>10519</v>
      </c>
      <c r="F1029" s="321" t="s">
        <v>10520</v>
      </c>
      <c r="G1029" s="442" t="s">
        <v>10370</v>
      </c>
      <c r="H1029" s="534" t="s">
        <v>10357</v>
      </c>
      <c r="I1029" s="465">
        <v>287.04000000000002</v>
      </c>
      <c r="J1029" s="465">
        <v>287.04000000000002</v>
      </c>
      <c r="K1029" s="465">
        <v>287.04000000000002</v>
      </c>
      <c r="L1029" s="491" t="s">
        <v>10500</v>
      </c>
      <c r="M1029" s="491" t="s">
        <v>10499</v>
      </c>
      <c r="N1029" s="449"/>
      <c r="O1029" s="449" t="s">
        <v>10395</v>
      </c>
      <c r="P1029" s="530" t="s">
        <v>10500</v>
      </c>
      <c r="Q1029" s="531">
        <v>45658</v>
      </c>
      <c r="R1029" s="531">
        <v>46022</v>
      </c>
      <c r="S1029" s="449" t="s">
        <v>10521</v>
      </c>
      <c r="T1029" s="449" t="s">
        <v>10522</v>
      </c>
      <c r="U1029" s="530" t="s">
        <v>10523</v>
      </c>
      <c r="V1029" s="530" t="s">
        <v>10524</v>
      </c>
      <c r="W1029" s="530" t="s">
        <v>10525</v>
      </c>
      <c r="X1029" s="495" t="s">
        <v>182</v>
      </c>
      <c r="Y1029" s="495" t="s">
        <v>202</v>
      </c>
      <c r="Z1029" s="495" t="s">
        <v>649</v>
      </c>
      <c r="AA1029" s="103"/>
      <c r="AB1029" s="103"/>
    </row>
    <row r="1030" spans="1:28" ht="267.75">
      <c r="A1030" s="491" t="s">
        <v>10389</v>
      </c>
      <c r="B1030" s="491" t="s">
        <v>10526</v>
      </c>
      <c r="C1030" s="491"/>
      <c r="D1030" s="321" t="s">
        <v>3954</v>
      </c>
      <c r="E1030" s="321" t="s">
        <v>10527</v>
      </c>
      <c r="F1030" s="321" t="s">
        <v>10528</v>
      </c>
      <c r="G1030" s="442" t="s">
        <v>10370</v>
      </c>
      <c r="H1030" s="534" t="s">
        <v>10357</v>
      </c>
      <c r="I1030" s="465">
        <v>464.66</v>
      </c>
      <c r="J1030" s="465">
        <v>464.66</v>
      </c>
      <c r="K1030" s="465">
        <v>464.66</v>
      </c>
      <c r="L1030" s="491" t="s">
        <v>9451</v>
      </c>
      <c r="M1030" s="491" t="s">
        <v>10529</v>
      </c>
      <c r="N1030" s="449"/>
      <c r="O1030" s="449" t="s">
        <v>10395</v>
      </c>
      <c r="P1030" s="530" t="s">
        <v>10530</v>
      </c>
      <c r="Q1030" s="531">
        <v>45658</v>
      </c>
      <c r="R1030" s="531">
        <v>46022</v>
      </c>
      <c r="S1030" s="449" t="s">
        <v>10531</v>
      </c>
      <c r="T1030" s="449" t="s">
        <v>10532</v>
      </c>
      <c r="U1030" s="530" t="s">
        <v>10533</v>
      </c>
      <c r="V1030" s="530" t="s">
        <v>10534</v>
      </c>
      <c r="W1030" s="530" t="s">
        <v>10535</v>
      </c>
      <c r="X1030" s="495" t="s">
        <v>182</v>
      </c>
      <c r="Y1030" s="495" t="s">
        <v>202</v>
      </c>
      <c r="Z1030" s="495" t="s">
        <v>649</v>
      </c>
      <c r="AA1030" s="103"/>
      <c r="AB1030" s="103"/>
    </row>
    <row r="1031" spans="1:28" ht="255">
      <c r="A1031" s="491" t="s">
        <v>10389</v>
      </c>
      <c r="B1031" s="491" t="s">
        <v>10536</v>
      </c>
      <c r="C1031" s="491"/>
      <c r="D1031" s="321" t="s">
        <v>3954</v>
      </c>
      <c r="E1031" s="321" t="s">
        <v>10537</v>
      </c>
      <c r="F1031" s="321" t="s">
        <v>10538</v>
      </c>
      <c r="G1031" s="442" t="s">
        <v>10370</v>
      </c>
      <c r="H1031" s="534" t="s">
        <v>10357</v>
      </c>
      <c r="I1031" s="465">
        <v>102.6</v>
      </c>
      <c r="J1031" s="465">
        <v>102.6</v>
      </c>
      <c r="K1031" s="465">
        <v>102.6</v>
      </c>
      <c r="L1031" s="491" t="s">
        <v>10539</v>
      </c>
      <c r="M1031" s="491" t="s">
        <v>10540</v>
      </c>
      <c r="N1031" s="449"/>
      <c r="O1031" s="449" t="s">
        <v>10395</v>
      </c>
      <c r="P1031" s="530" t="s">
        <v>10539</v>
      </c>
      <c r="Q1031" s="531">
        <v>45658</v>
      </c>
      <c r="R1031" s="531">
        <v>46022</v>
      </c>
      <c r="S1031" s="449" t="s">
        <v>10541</v>
      </c>
      <c r="T1031" s="449" t="s">
        <v>10542</v>
      </c>
      <c r="U1031" s="530" t="s">
        <v>10543</v>
      </c>
      <c r="V1031" s="530" t="s">
        <v>10544</v>
      </c>
      <c r="W1031" s="530" t="s">
        <v>10545</v>
      </c>
      <c r="X1031" s="495" t="s">
        <v>182</v>
      </c>
      <c r="Y1031" s="495" t="s">
        <v>202</v>
      </c>
      <c r="Z1031" s="495" t="s">
        <v>649</v>
      </c>
      <c r="AA1031" s="103"/>
      <c r="AB1031" s="103"/>
    </row>
    <row r="1032" spans="1:28" ht="280.5">
      <c r="A1032" s="491" t="s">
        <v>10389</v>
      </c>
      <c r="B1032" s="491" t="s">
        <v>10546</v>
      </c>
      <c r="C1032" s="491"/>
      <c r="D1032" s="321" t="s">
        <v>3954</v>
      </c>
      <c r="E1032" s="321" t="s">
        <v>10547</v>
      </c>
      <c r="F1032" s="321" t="s">
        <v>10548</v>
      </c>
      <c r="G1032" s="442" t="s">
        <v>10370</v>
      </c>
      <c r="H1032" s="534" t="s">
        <v>10357</v>
      </c>
      <c r="I1032" s="465">
        <v>888.36</v>
      </c>
      <c r="J1032" s="465">
        <v>888.36</v>
      </c>
      <c r="K1032" s="465">
        <v>888.36</v>
      </c>
      <c r="L1032" s="491" t="s">
        <v>10500</v>
      </c>
      <c r="M1032" s="491" t="s">
        <v>10499</v>
      </c>
      <c r="N1032" s="449"/>
      <c r="O1032" s="449" t="s">
        <v>10395</v>
      </c>
      <c r="P1032" s="530" t="s">
        <v>10500</v>
      </c>
      <c r="Q1032" s="531">
        <v>45658</v>
      </c>
      <c r="R1032" s="531">
        <v>46022</v>
      </c>
      <c r="S1032" s="449" t="s">
        <v>10521</v>
      </c>
      <c r="T1032" s="449" t="s">
        <v>10522</v>
      </c>
      <c r="U1032" s="530" t="s">
        <v>10549</v>
      </c>
      <c r="V1032" s="530" t="s">
        <v>10550</v>
      </c>
      <c r="W1032" s="530" t="s">
        <v>10525</v>
      </c>
      <c r="X1032" s="495" t="s">
        <v>182</v>
      </c>
      <c r="Y1032" s="495" t="s">
        <v>202</v>
      </c>
      <c r="Z1032" s="495" t="s">
        <v>649</v>
      </c>
      <c r="AA1032" s="103"/>
      <c r="AB1032" s="103"/>
    </row>
    <row r="1033" spans="1:28" ht="242.25">
      <c r="A1033" s="491" t="s">
        <v>10389</v>
      </c>
      <c r="B1033" s="491" t="s">
        <v>10551</v>
      </c>
      <c r="C1033" s="491"/>
      <c r="D1033" s="321" t="s">
        <v>3954</v>
      </c>
      <c r="E1033" s="321" t="s">
        <v>10552</v>
      </c>
      <c r="F1033" s="321" t="s">
        <v>10553</v>
      </c>
      <c r="G1033" s="442" t="s">
        <v>10370</v>
      </c>
      <c r="H1033" s="534" t="s">
        <v>10357</v>
      </c>
      <c r="I1033" s="465">
        <v>132.16999999999999</v>
      </c>
      <c r="J1033" s="465">
        <v>132.16999999999999</v>
      </c>
      <c r="K1033" s="465">
        <v>132.16999999999999</v>
      </c>
      <c r="L1033" s="491" t="s">
        <v>10554</v>
      </c>
      <c r="M1033" s="491" t="s">
        <v>10555</v>
      </c>
      <c r="N1033" s="449"/>
      <c r="O1033" s="449" t="s">
        <v>10395</v>
      </c>
      <c r="P1033" s="530" t="s">
        <v>10554</v>
      </c>
      <c r="Q1033" s="531">
        <v>45658</v>
      </c>
      <c r="R1033" s="531">
        <v>46022</v>
      </c>
      <c r="S1033" s="449" t="s">
        <v>10556</v>
      </c>
      <c r="T1033" s="449" t="s">
        <v>10557</v>
      </c>
      <c r="U1033" s="530" t="s">
        <v>10558</v>
      </c>
      <c r="V1033" s="530" t="s">
        <v>10559</v>
      </c>
      <c r="W1033" s="530" t="s">
        <v>10560</v>
      </c>
      <c r="X1033" s="495" t="s">
        <v>182</v>
      </c>
      <c r="Y1033" s="495" t="s">
        <v>202</v>
      </c>
      <c r="Z1033" s="495" t="s">
        <v>649</v>
      </c>
      <c r="AA1033" s="103"/>
      <c r="AB1033" s="103"/>
    </row>
    <row r="1034" spans="1:28" ht="255">
      <c r="A1034" s="491" t="s">
        <v>10389</v>
      </c>
      <c r="B1034" s="491" t="s">
        <v>10561</v>
      </c>
      <c r="C1034" s="491"/>
      <c r="D1034" s="321" t="s">
        <v>3954</v>
      </c>
      <c r="E1034" s="321" t="s">
        <v>10562</v>
      </c>
      <c r="F1034" s="321" t="s">
        <v>10563</v>
      </c>
      <c r="G1034" s="442" t="s">
        <v>10370</v>
      </c>
      <c r="H1034" s="534" t="s">
        <v>10357</v>
      </c>
      <c r="I1034" s="465">
        <v>94.74</v>
      </c>
      <c r="J1034" s="465">
        <v>94.74</v>
      </c>
      <c r="K1034" s="465">
        <v>94.74</v>
      </c>
      <c r="L1034" s="491" t="s">
        <v>10564</v>
      </c>
      <c r="M1034" s="491" t="s">
        <v>10565</v>
      </c>
      <c r="N1034" s="449"/>
      <c r="O1034" s="449" t="s">
        <v>10395</v>
      </c>
      <c r="P1034" s="530" t="s">
        <v>10564</v>
      </c>
      <c r="Q1034" s="531">
        <v>45658</v>
      </c>
      <c r="R1034" s="531">
        <v>46022</v>
      </c>
      <c r="S1034" s="449" t="s">
        <v>10566</v>
      </c>
      <c r="T1034" s="449" t="s">
        <v>10567</v>
      </c>
      <c r="U1034" s="530" t="s">
        <v>10568</v>
      </c>
      <c r="V1034" s="530" t="s">
        <v>10569</v>
      </c>
      <c r="W1034" s="530" t="s">
        <v>10570</v>
      </c>
      <c r="X1034" s="495" t="s">
        <v>182</v>
      </c>
      <c r="Y1034" s="495" t="s">
        <v>202</v>
      </c>
      <c r="Z1034" s="495" t="s">
        <v>649</v>
      </c>
      <c r="AA1034" s="103"/>
      <c r="AB1034" s="103"/>
    </row>
    <row r="1035" spans="1:28" ht="280.5">
      <c r="A1035" s="491" t="s">
        <v>10389</v>
      </c>
      <c r="B1035" s="491" t="s">
        <v>10571</v>
      </c>
      <c r="C1035" s="491"/>
      <c r="D1035" s="321" t="s">
        <v>3954</v>
      </c>
      <c r="E1035" s="321" t="s">
        <v>10572</v>
      </c>
      <c r="F1035" s="321" t="s">
        <v>10573</v>
      </c>
      <c r="G1035" s="442" t="s">
        <v>10370</v>
      </c>
      <c r="H1035" s="534" t="s">
        <v>10357</v>
      </c>
      <c r="I1035" s="465">
        <v>734.1</v>
      </c>
      <c r="J1035" s="465">
        <v>734.1</v>
      </c>
      <c r="K1035" s="465">
        <v>734.1</v>
      </c>
      <c r="L1035" s="491" t="s">
        <v>10500</v>
      </c>
      <c r="M1035" s="491" t="s">
        <v>10499</v>
      </c>
      <c r="N1035" s="449"/>
      <c r="O1035" s="449" t="s">
        <v>10395</v>
      </c>
      <c r="P1035" s="530" t="s">
        <v>10500</v>
      </c>
      <c r="Q1035" s="531">
        <v>45658</v>
      </c>
      <c r="R1035" s="531">
        <v>46022</v>
      </c>
      <c r="S1035" s="449" t="s">
        <v>10521</v>
      </c>
      <c r="T1035" s="449" t="s">
        <v>10522</v>
      </c>
      <c r="U1035" s="530" t="s">
        <v>10574</v>
      </c>
      <c r="V1035" s="530" t="s">
        <v>10575</v>
      </c>
      <c r="W1035" s="530" t="s">
        <v>10525</v>
      </c>
      <c r="X1035" s="495" t="s">
        <v>182</v>
      </c>
      <c r="Y1035" s="495" t="s">
        <v>202</v>
      </c>
      <c r="Z1035" s="495" t="s">
        <v>649</v>
      </c>
      <c r="AA1035" s="103"/>
      <c r="AB1035" s="103"/>
    </row>
    <row r="1036" spans="1:28" ht="242.25">
      <c r="A1036" s="491" t="s">
        <v>10389</v>
      </c>
      <c r="B1036" s="491" t="s">
        <v>10576</v>
      </c>
      <c r="C1036" s="491"/>
      <c r="D1036" s="321" t="s">
        <v>3954</v>
      </c>
      <c r="E1036" s="321" t="s">
        <v>10577</v>
      </c>
      <c r="F1036" s="321" t="s">
        <v>10578</v>
      </c>
      <c r="G1036" s="442" t="s">
        <v>10370</v>
      </c>
      <c r="H1036" s="534" t="s">
        <v>10357</v>
      </c>
      <c r="I1036" s="465">
        <v>42.35</v>
      </c>
      <c r="J1036" s="465">
        <v>42.35</v>
      </c>
      <c r="K1036" s="465">
        <v>42.35</v>
      </c>
      <c r="L1036" s="491" t="s">
        <v>10564</v>
      </c>
      <c r="M1036" s="491" t="s">
        <v>10579</v>
      </c>
      <c r="N1036" s="449"/>
      <c r="O1036" s="449" t="s">
        <v>10395</v>
      </c>
      <c r="P1036" s="530" t="s">
        <v>10564</v>
      </c>
      <c r="Q1036" s="531">
        <v>45658</v>
      </c>
      <c r="R1036" s="531">
        <v>46022</v>
      </c>
      <c r="S1036" s="449" t="s">
        <v>10580</v>
      </c>
      <c r="T1036" s="449" t="s">
        <v>10581</v>
      </c>
      <c r="U1036" s="530" t="s">
        <v>10582</v>
      </c>
      <c r="V1036" s="530" t="s">
        <v>10583</v>
      </c>
      <c r="W1036" s="530" t="s">
        <v>10584</v>
      </c>
      <c r="X1036" s="495" t="s">
        <v>182</v>
      </c>
      <c r="Y1036" s="495" t="s">
        <v>202</v>
      </c>
      <c r="Z1036" s="495" t="s">
        <v>649</v>
      </c>
      <c r="AA1036" s="103"/>
      <c r="AB1036" s="103"/>
    </row>
    <row r="1037" spans="1:28" ht="280.5">
      <c r="A1037" s="491" t="s">
        <v>10389</v>
      </c>
      <c r="B1037" s="491" t="s">
        <v>10585</v>
      </c>
      <c r="C1037" s="491"/>
      <c r="D1037" s="321" t="s">
        <v>3954</v>
      </c>
      <c r="E1037" s="321" t="s">
        <v>10586</v>
      </c>
      <c r="F1037" s="321" t="s">
        <v>10587</v>
      </c>
      <c r="G1037" s="442" t="s">
        <v>10370</v>
      </c>
      <c r="H1037" s="534" t="s">
        <v>10357</v>
      </c>
      <c r="I1037" s="465">
        <v>1435.2</v>
      </c>
      <c r="J1037" s="465">
        <v>1435.2</v>
      </c>
      <c r="K1037" s="465">
        <v>1435.2</v>
      </c>
      <c r="L1037" s="491" t="s">
        <v>10500</v>
      </c>
      <c r="M1037" s="491" t="s">
        <v>10499</v>
      </c>
      <c r="N1037" s="449"/>
      <c r="O1037" s="449" t="s">
        <v>10395</v>
      </c>
      <c r="P1037" s="530" t="s">
        <v>10500</v>
      </c>
      <c r="Q1037" s="531">
        <v>45658</v>
      </c>
      <c r="R1037" s="531">
        <v>46022</v>
      </c>
      <c r="S1037" s="449" t="s">
        <v>10521</v>
      </c>
      <c r="T1037" s="449" t="s">
        <v>10522</v>
      </c>
      <c r="U1037" s="530" t="s">
        <v>10588</v>
      </c>
      <c r="V1037" s="530" t="s">
        <v>10589</v>
      </c>
      <c r="W1037" s="530" t="s">
        <v>10525</v>
      </c>
      <c r="X1037" s="495" t="s">
        <v>182</v>
      </c>
      <c r="Y1037" s="495" t="s">
        <v>202</v>
      </c>
      <c r="Z1037" s="495" t="s">
        <v>649</v>
      </c>
      <c r="AA1037" s="103"/>
      <c r="AB1037" s="103"/>
    </row>
    <row r="1038" spans="1:28" ht="280.5">
      <c r="A1038" s="491" t="s">
        <v>10389</v>
      </c>
      <c r="B1038" s="491" t="s">
        <v>10590</v>
      </c>
      <c r="C1038" s="491"/>
      <c r="D1038" s="321" t="s">
        <v>3926</v>
      </c>
      <c r="E1038" s="321" t="s">
        <v>10591</v>
      </c>
      <c r="F1038" s="321" t="s">
        <v>10592</v>
      </c>
      <c r="G1038" s="442" t="s">
        <v>10370</v>
      </c>
      <c r="H1038" s="534" t="s">
        <v>10357</v>
      </c>
      <c r="I1038" s="465">
        <v>1547</v>
      </c>
      <c r="J1038" s="465">
        <v>1547</v>
      </c>
      <c r="K1038" s="465">
        <v>1547</v>
      </c>
      <c r="L1038" s="491" t="s">
        <v>10444</v>
      </c>
      <c r="M1038" s="491" t="s">
        <v>10593</v>
      </c>
      <c r="N1038" s="449"/>
      <c r="O1038" s="449" t="s">
        <v>10395</v>
      </c>
      <c r="P1038" s="530" t="s">
        <v>10444</v>
      </c>
      <c r="Q1038" s="531">
        <v>45658</v>
      </c>
      <c r="R1038" s="531">
        <v>46022</v>
      </c>
      <c r="S1038" s="449" t="s">
        <v>10594</v>
      </c>
      <c r="T1038" s="449" t="s">
        <v>10595</v>
      </c>
      <c r="U1038" s="530" t="s">
        <v>10596</v>
      </c>
      <c r="V1038" s="530" t="s">
        <v>10597</v>
      </c>
      <c r="W1038" s="530" t="s">
        <v>10598</v>
      </c>
      <c r="X1038" s="495" t="s">
        <v>182</v>
      </c>
      <c r="Y1038" s="495" t="s">
        <v>202</v>
      </c>
      <c r="Z1038" s="495" t="s">
        <v>649</v>
      </c>
      <c r="AA1038" s="103"/>
      <c r="AB1038" s="103"/>
    </row>
    <row r="1039" spans="1:28" ht="267.75">
      <c r="A1039" s="491" t="s">
        <v>10389</v>
      </c>
      <c r="B1039" s="491" t="s">
        <v>10599</v>
      </c>
      <c r="C1039" s="321"/>
      <c r="D1039" s="321" t="s">
        <v>3954</v>
      </c>
      <c r="E1039" s="321" t="s">
        <v>10600</v>
      </c>
      <c r="F1039" s="321" t="s">
        <v>10601</v>
      </c>
      <c r="G1039" s="442" t="s">
        <v>10370</v>
      </c>
      <c r="H1039" s="534" t="s">
        <v>10357</v>
      </c>
      <c r="I1039" s="465">
        <v>555.22</v>
      </c>
      <c r="J1039" s="465">
        <v>555.22</v>
      </c>
      <c r="K1039" s="465">
        <v>555.22</v>
      </c>
      <c r="L1039" s="491" t="s">
        <v>10602</v>
      </c>
      <c r="M1039" s="491" t="s">
        <v>10603</v>
      </c>
      <c r="N1039" s="449"/>
      <c r="O1039" s="449" t="s">
        <v>10395</v>
      </c>
      <c r="P1039" s="530" t="s">
        <v>10604</v>
      </c>
      <c r="Q1039" s="531">
        <v>45292</v>
      </c>
      <c r="R1039" s="531">
        <v>45657</v>
      </c>
      <c r="S1039" s="449" t="s">
        <v>10605</v>
      </c>
      <c r="T1039" s="449" t="s">
        <v>10606</v>
      </c>
      <c r="U1039" s="530" t="s">
        <v>10607</v>
      </c>
      <c r="V1039" s="530" t="s">
        <v>10608</v>
      </c>
      <c r="W1039" s="530" t="s">
        <v>10609</v>
      </c>
      <c r="X1039" s="495" t="s">
        <v>182</v>
      </c>
      <c r="Y1039" s="495" t="s">
        <v>202</v>
      </c>
      <c r="Z1039" s="495" t="s">
        <v>649</v>
      </c>
      <c r="AA1039" s="103"/>
      <c r="AB1039" s="103"/>
    </row>
    <row r="1040" spans="1:28" ht="280.5">
      <c r="A1040" s="491" t="s">
        <v>10389</v>
      </c>
      <c r="B1040" s="491" t="s">
        <v>10610</v>
      </c>
      <c r="C1040" s="321"/>
      <c r="D1040" s="321" t="s">
        <v>3954</v>
      </c>
      <c r="E1040" s="321" t="s">
        <v>10611</v>
      </c>
      <c r="F1040" s="321" t="s">
        <v>10612</v>
      </c>
      <c r="G1040" s="442" t="s">
        <v>10370</v>
      </c>
      <c r="H1040" s="534" t="s">
        <v>10357</v>
      </c>
      <c r="I1040" s="465">
        <v>624</v>
      </c>
      <c r="J1040" s="465">
        <v>624</v>
      </c>
      <c r="K1040" s="465">
        <v>624</v>
      </c>
      <c r="L1040" s="491" t="s">
        <v>10613</v>
      </c>
      <c r="M1040" s="491" t="s">
        <v>10614</v>
      </c>
      <c r="N1040" s="449"/>
      <c r="O1040" s="449" t="s">
        <v>10395</v>
      </c>
      <c r="P1040" s="530" t="s">
        <v>10615</v>
      </c>
      <c r="Q1040" s="531">
        <v>45292</v>
      </c>
      <c r="R1040" s="531">
        <v>45657</v>
      </c>
      <c r="S1040" s="449" t="s">
        <v>10616</v>
      </c>
      <c r="T1040" s="449" t="s">
        <v>10617</v>
      </c>
      <c r="U1040" s="530" t="s">
        <v>10588</v>
      </c>
      <c r="V1040" s="530" t="s">
        <v>10589</v>
      </c>
      <c r="W1040" s="530" t="s">
        <v>10525</v>
      </c>
      <c r="X1040" s="495" t="s">
        <v>182</v>
      </c>
      <c r="Y1040" s="495" t="s">
        <v>202</v>
      </c>
      <c r="Z1040" s="495" t="s">
        <v>649</v>
      </c>
      <c r="AA1040" s="103"/>
      <c r="AB1040" s="103"/>
    </row>
    <row r="1041" spans="1:28" ht="146.25">
      <c r="A1041" s="550" t="s">
        <v>10618</v>
      </c>
      <c r="B1041" s="550" t="s">
        <v>10619</v>
      </c>
      <c r="C1041" s="550" t="s">
        <v>10620</v>
      </c>
      <c r="D1041" s="550" t="s">
        <v>3652</v>
      </c>
      <c r="E1041" s="550" t="s">
        <v>10621</v>
      </c>
      <c r="F1041" s="550" t="s">
        <v>10622</v>
      </c>
      <c r="G1041" s="550" t="s">
        <v>10623</v>
      </c>
      <c r="H1041" s="615" t="s">
        <v>47</v>
      </c>
      <c r="I1041" s="550">
        <v>69375</v>
      </c>
      <c r="J1041" s="550">
        <v>69375</v>
      </c>
      <c r="K1041" s="550">
        <v>3522.62</v>
      </c>
      <c r="L1041" s="550" t="s">
        <v>4065</v>
      </c>
      <c r="M1041" s="550" t="s">
        <v>10624</v>
      </c>
      <c r="N1041" s="550" t="s">
        <v>10625</v>
      </c>
      <c r="O1041" s="550" t="s">
        <v>6497</v>
      </c>
      <c r="P1041" s="91"/>
      <c r="Q1041" s="550">
        <v>2021</v>
      </c>
      <c r="R1041" s="550">
        <v>2025</v>
      </c>
      <c r="S1041" s="91"/>
      <c r="T1041" s="91"/>
      <c r="U1041" s="550" t="s">
        <v>10626</v>
      </c>
      <c r="V1041" s="550"/>
      <c r="W1041" s="91"/>
      <c r="X1041" s="551" t="s">
        <v>147</v>
      </c>
      <c r="Y1041" s="551" t="s">
        <v>187</v>
      </c>
      <c r="Z1041" s="551" t="s">
        <v>584</v>
      </c>
      <c r="AA1041" s="103"/>
      <c r="AB1041" s="103"/>
    </row>
    <row r="1042" spans="1:28" ht="112.5">
      <c r="A1042" s="550" t="s">
        <v>10627</v>
      </c>
      <c r="B1042" s="550" t="s">
        <v>10628</v>
      </c>
      <c r="C1042" s="550" t="s">
        <v>10629</v>
      </c>
      <c r="D1042" s="550" t="s">
        <v>3652</v>
      </c>
      <c r="E1042" s="550" t="s">
        <v>10630</v>
      </c>
      <c r="F1042" s="550" t="s">
        <v>10631</v>
      </c>
      <c r="G1042" s="550" t="s">
        <v>10623</v>
      </c>
      <c r="H1042" s="615" t="s">
        <v>47</v>
      </c>
      <c r="I1042" s="550">
        <v>309909.59999999998</v>
      </c>
      <c r="J1042" s="550">
        <v>387387</v>
      </c>
      <c r="K1042" s="550">
        <v>250682.46</v>
      </c>
      <c r="L1042" s="550" t="s">
        <v>10632</v>
      </c>
      <c r="M1042" s="550" t="s">
        <v>10633</v>
      </c>
      <c r="N1042" s="550" t="s">
        <v>10634</v>
      </c>
      <c r="O1042" s="550" t="s">
        <v>6654</v>
      </c>
      <c r="P1042" s="552"/>
      <c r="Q1042" s="550">
        <v>2024</v>
      </c>
      <c r="R1042" s="550">
        <v>2026</v>
      </c>
      <c r="S1042" s="91"/>
      <c r="T1042" s="91"/>
      <c r="U1042" s="550" t="s">
        <v>10635</v>
      </c>
      <c r="V1042" s="550"/>
      <c r="W1042" s="91"/>
      <c r="X1042" s="551" t="s">
        <v>147</v>
      </c>
      <c r="Y1042" s="551" t="s">
        <v>187</v>
      </c>
      <c r="Z1042" s="551" t="s">
        <v>593</v>
      </c>
      <c r="AA1042" s="103"/>
      <c r="AB1042" s="103"/>
    </row>
    <row r="1043" spans="1:28" ht="112.5">
      <c r="A1043" s="550" t="s">
        <v>10636</v>
      </c>
      <c r="B1043" s="550" t="s">
        <v>10637</v>
      </c>
      <c r="C1043" s="550" t="s">
        <v>10638</v>
      </c>
      <c r="D1043" s="550" t="s">
        <v>3652</v>
      </c>
      <c r="E1043" s="550" t="s">
        <v>10639</v>
      </c>
      <c r="F1043" s="550" t="s">
        <v>10640</v>
      </c>
      <c r="G1043" s="550" t="s">
        <v>10623</v>
      </c>
      <c r="H1043" s="615" t="s">
        <v>47</v>
      </c>
      <c r="I1043" s="550">
        <v>151473</v>
      </c>
      <c r="J1043" s="550">
        <v>151473</v>
      </c>
      <c r="K1043" s="550">
        <v>73189.740000000005</v>
      </c>
      <c r="L1043" s="550" t="s">
        <v>4065</v>
      </c>
      <c r="M1043" s="550" t="s">
        <v>10637</v>
      </c>
      <c r="N1043" s="550" t="s">
        <v>10641</v>
      </c>
      <c r="O1043" s="550" t="s">
        <v>6497</v>
      </c>
      <c r="P1043" s="552"/>
      <c r="Q1043" s="550">
        <v>2025</v>
      </c>
      <c r="R1043" s="550">
        <v>2029</v>
      </c>
      <c r="S1043" s="91"/>
      <c r="T1043" s="91"/>
      <c r="U1043" s="550" t="s">
        <v>10642</v>
      </c>
      <c r="V1043" s="550"/>
      <c r="W1043" s="91"/>
      <c r="X1043" s="551" t="s">
        <v>147</v>
      </c>
      <c r="Y1043" s="551" t="s">
        <v>187</v>
      </c>
      <c r="Z1043" s="551" t="s">
        <v>584</v>
      </c>
      <c r="AA1043" s="103"/>
      <c r="AB1043" s="103"/>
    </row>
    <row r="1044" spans="1:28" ht="33.75">
      <c r="A1044" s="550" t="s">
        <v>3924</v>
      </c>
      <c r="B1044" s="550" t="s">
        <v>10643</v>
      </c>
      <c r="C1044" s="550"/>
      <c r="D1044" s="550" t="s">
        <v>3926</v>
      </c>
      <c r="E1044" s="550" t="s">
        <v>10644</v>
      </c>
      <c r="F1044" s="550" t="s">
        <v>10645</v>
      </c>
      <c r="G1044" s="550" t="s">
        <v>10646</v>
      </c>
      <c r="H1044" s="615" t="s">
        <v>47</v>
      </c>
      <c r="I1044" s="550">
        <v>250</v>
      </c>
      <c r="J1044" s="550">
        <v>250</v>
      </c>
      <c r="K1044" s="550">
        <v>250</v>
      </c>
      <c r="L1044" s="550" t="s">
        <v>10647</v>
      </c>
      <c r="M1044" s="550" t="s">
        <v>10643</v>
      </c>
      <c r="N1044" s="550" t="s">
        <v>3924</v>
      </c>
      <c r="O1044" s="550" t="s">
        <v>3924</v>
      </c>
      <c r="P1044" s="552"/>
      <c r="Q1044" s="553">
        <v>45457</v>
      </c>
      <c r="R1044" s="553">
        <v>45637</v>
      </c>
      <c r="S1044" s="552"/>
      <c r="T1044" s="552"/>
      <c r="U1044" s="550" t="s">
        <v>10648</v>
      </c>
      <c r="V1044" s="552"/>
      <c r="W1044" s="552"/>
      <c r="X1044" s="551" t="s">
        <v>147</v>
      </c>
      <c r="Y1044" s="551" t="s">
        <v>187</v>
      </c>
      <c r="Z1044" s="551" t="s">
        <v>431</v>
      </c>
      <c r="AA1044" s="103"/>
      <c r="AB1044" s="103"/>
    </row>
    <row r="1045" spans="1:28" ht="33.75">
      <c r="A1045" s="550" t="s">
        <v>3924</v>
      </c>
      <c r="B1045" s="550" t="s">
        <v>10649</v>
      </c>
      <c r="C1045" s="550"/>
      <c r="D1045" s="550" t="s">
        <v>3926</v>
      </c>
      <c r="E1045" s="550" t="s">
        <v>10650</v>
      </c>
      <c r="F1045" s="550" t="s">
        <v>10651</v>
      </c>
      <c r="G1045" s="550" t="s">
        <v>10646</v>
      </c>
      <c r="H1045" s="615" t="s">
        <v>47</v>
      </c>
      <c r="I1045" s="550">
        <v>5000</v>
      </c>
      <c r="J1045" s="550">
        <v>5000</v>
      </c>
      <c r="K1045" s="550">
        <v>5000</v>
      </c>
      <c r="L1045" s="550" t="s">
        <v>10652</v>
      </c>
      <c r="M1045" s="550" t="s">
        <v>10649</v>
      </c>
      <c r="N1045" s="550" t="s">
        <v>3924</v>
      </c>
      <c r="O1045" s="550" t="s">
        <v>3924</v>
      </c>
      <c r="P1045" s="552"/>
      <c r="Q1045" s="553">
        <v>45603</v>
      </c>
      <c r="R1045" s="553">
        <v>45637</v>
      </c>
      <c r="S1045" s="552"/>
      <c r="T1045" s="552"/>
      <c r="U1045" s="550" t="s">
        <v>10653</v>
      </c>
      <c r="V1045" s="552"/>
      <c r="W1045" s="552"/>
      <c r="X1045" s="551" t="s">
        <v>147</v>
      </c>
      <c r="Y1045" s="551" t="s">
        <v>187</v>
      </c>
      <c r="Z1045" s="551" t="s">
        <v>431</v>
      </c>
      <c r="AA1045" s="103"/>
      <c r="AB1045" s="103"/>
    </row>
    <row r="1046" spans="1:28" ht="33.75">
      <c r="A1046" s="550" t="s">
        <v>3924</v>
      </c>
      <c r="B1046" s="550" t="s">
        <v>10654</v>
      </c>
      <c r="C1046" s="550"/>
      <c r="D1046" s="550" t="s">
        <v>3926</v>
      </c>
      <c r="E1046" s="550" t="s">
        <v>10655</v>
      </c>
      <c r="F1046" s="550" t="s">
        <v>10656</v>
      </c>
      <c r="G1046" s="550" t="s">
        <v>10646</v>
      </c>
      <c r="H1046" s="615" t="s">
        <v>47</v>
      </c>
      <c r="I1046" s="550">
        <v>3194</v>
      </c>
      <c r="J1046" s="550">
        <v>3194</v>
      </c>
      <c r="K1046" s="550">
        <v>3194</v>
      </c>
      <c r="L1046" s="550" t="s">
        <v>10657</v>
      </c>
      <c r="M1046" s="550" t="s">
        <v>10654</v>
      </c>
      <c r="N1046" s="550" t="s">
        <v>3924</v>
      </c>
      <c r="O1046" s="550" t="s">
        <v>3924</v>
      </c>
      <c r="P1046" s="552"/>
      <c r="Q1046" s="553">
        <v>45666</v>
      </c>
      <c r="R1046" s="553">
        <v>45709</v>
      </c>
      <c r="S1046" s="552"/>
      <c r="T1046" s="552"/>
      <c r="U1046" s="550" t="s">
        <v>10658</v>
      </c>
      <c r="V1046" s="552"/>
      <c r="W1046" s="552"/>
      <c r="X1046" s="551" t="s">
        <v>147</v>
      </c>
      <c r="Y1046" s="551" t="s">
        <v>187</v>
      </c>
      <c r="Z1046" s="551" t="s">
        <v>431</v>
      </c>
      <c r="AA1046" s="103"/>
      <c r="AB1046" s="103"/>
    </row>
    <row r="1047" spans="1:28" ht="33.75">
      <c r="A1047" s="550" t="s">
        <v>3924</v>
      </c>
      <c r="B1047" s="550" t="s">
        <v>10659</v>
      </c>
      <c r="C1047" s="550"/>
      <c r="D1047" s="550" t="s">
        <v>3926</v>
      </c>
      <c r="E1047" s="550" t="s">
        <v>10660</v>
      </c>
      <c r="F1047" s="550" t="s">
        <v>10661</v>
      </c>
      <c r="G1047" s="550" t="s">
        <v>10646</v>
      </c>
      <c r="H1047" s="615" t="s">
        <v>47</v>
      </c>
      <c r="I1047" s="550">
        <v>2800</v>
      </c>
      <c r="J1047" s="550">
        <v>2800</v>
      </c>
      <c r="K1047" s="550">
        <v>2800</v>
      </c>
      <c r="L1047" s="550" t="s">
        <v>10662</v>
      </c>
      <c r="M1047" s="550" t="s">
        <v>10659</v>
      </c>
      <c r="N1047" s="550" t="s">
        <v>3924</v>
      </c>
      <c r="O1047" s="550" t="s">
        <v>3924</v>
      </c>
      <c r="P1047" s="552"/>
      <c r="Q1047" s="553">
        <v>45715</v>
      </c>
      <c r="R1047" s="554" t="s">
        <v>10663</v>
      </c>
      <c r="S1047" s="552"/>
      <c r="T1047" s="552"/>
      <c r="U1047" s="550" t="s">
        <v>10664</v>
      </c>
      <c r="V1047" s="552"/>
      <c r="W1047" s="552"/>
      <c r="X1047" s="551" t="s">
        <v>147</v>
      </c>
      <c r="Y1047" s="551" t="s">
        <v>187</v>
      </c>
      <c r="Z1047" s="551" t="s">
        <v>431</v>
      </c>
      <c r="AA1047" s="103"/>
      <c r="AB1047" s="103"/>
    </row>
    <row r="1048" spans="1:28" ht="33.75">
      <c r="A1048" s="550" t="s">
        <v>3924</v>
      </c>
      <c r="B1048" s="550" t="s">
        <v>10665</v>
      </c>
      <c r="C1048" s="550"/>
      <c r="D1048" s="550" t="s">
        <v>3926</v>
      </c>
      <c r="E1048" s="550" t="s">
        <v>10666</v>
      </c>
      <c r="F1048" s="550" t="s">
        <v>10667</v>
      </c>
      <c r="G1048" s="550" t="s">
        <v>10646</v>
      </c>
      <c r="H1048" s="615" t="s">
        <v>47</v>
      </c>
      <c r="I1048" s="550">
        <v>560</v>
      </c>
      <c r="J1048" s="550">
        <v>560</v>
      </c>
      <c r="K1048" s="550">
        <v>560</v>
      </c>
      <c r="L1048" s="550" t="s">
        <v>10668</v>
      </c>
      <c r="M1048" s="550" t="s">
        <v>10665</v>
      </c>
      <c r="N1048" s="550" t="s">
        <v>3924</v>
      </c>
      <c r="O1048" s="550" t="s">
        <v>3924</v>
      </c>
      <c r="P1048" s="552"/>
      <c r="Q1048" s="553">
        <v>45720</v>
      </c>
      <c r="R1048" s="553">
        <v>45729</v>
      </c>
      <c r="S1048" s="552"/>
      <c r="T1048" s="552"/>
      <c r="U1048" s="550" t="s">
        <v>10664</v>
      </c>
      <c r="V1048" s="552"/>
      <c r="W1048" s="552"/>
      <c r="X1048" s="551" t="s">
        <v>147</v>
      </c>
      <c r="Y1048" s="551" t="s">
        <v>187</v>
      </c>
      <c r="Z1048" s="551" t="s">
        <v>431</v>
      </c>
      <c r="AA1048" s="103"/>
      <c r="AB1048" s="103"/>
    </row>
    <row r="1049" spans="1:28" ht="33.75">
      <c r="A1049" s="550" t="s">
        <v>3924</v>
      </c>
      <c r="B1049" s="550" t="s">
        <v>10669</v>
      </c>
      <c r="C1049" s="550"/>
      <c r="D1049" s="550" t="s">
        <v>3926</v>
      </c>
      <c r="E1049" s="550" t="s">
        <v>10670</v>
      </c>
      <c r="F1049" s="550" t="s">
        <v>10671</v>
      </c>
      <c r="G1049" s="550" t="s">
        <v>10646</v>
      </c>
      <c r="H1049" s="615" t="s">
        <v>47</v>
      </c>
      <c r="I1049" s="550">
        <v>3150</v>
      </c>
      <c r="J1049" s="550">
        <v>3150</v>
      </c>
      <c r="K1049" s="550">
        <v>3150</v>
      </c>
      <c r="L1049" s="550" t="s">
        <v>10672</v>
      </c>
      <c r="M1049" s="550" t="s">
        <v>10669</v>
      </c>
      <c r="N1049" s="550" t="s">
        <v>3924</v>
      </c>
      <c r="O1049" s="550" t="s">
        <v>3924</v>
      </c>
      <c r="P1049" s="552"/>
      <c r="Q1049" s="553">
        <v>45706</v>
      </c>
      <c r="R1049" s="553">
        <v>45713</v>
      </c>
      <c r="S1049" s="552"/>
      <c r="T1049" s="552"/>
      <c r="U1049" s="550" t="s">
        <v>10673</v>
      </c>
      <c r="V1049" s="552"/>
      <c r="W1049" s="552"/>
      <c r="X1049" s="551" t="s">
        <v>147</v>
      </c>
      <c r="Y1049" s="551" t="s">
        <v>187</v>
      </c>
      <c r="Z1049" s="551" t="s">
        <v>431</v>
      </c>
      <c r="AA1049" s="103"/>
      <c r="AB1049" s="103"/>
    </row>
    <row r="1050" spans="1:28" ht="33.75">
      <c r="A1050" s="550" t="s">
        <v>3924</v>
      </c>
      <c r="B1050" s="550" t="s">
        <v>10674</v>
      </c>
      <c r="C1050" s="550"/>
      <c r="D1050" s="550" t="s">
        <v>3926</v>
      </c>
      <c r="E1050" s="550" t="s">
        <v>10675</v>
      </c>
      <c r="F1050" s="550" t="s">
        <v>10676</v>
      </c>
      <c r="G1050" s="550" t="s">
        <v>10646</v>
      </c>
      <c r="H1050" s="615" t="s">
        <v>47</v>
      </c>
      <c r="I1050" s="550">
        <v>480</v>
      </c>
      <c r="J1050" s="550">
        <v>480</v>
      </c>
      <c r="K1050" s="550">
        <v>480</v>
      </c>
      <c r="L1050" s="550" t="s">
        <v>10677</v>
      </c>
      <c r="M1050" s="550" t="s">
        <v>10674</v>
      </c>
      <c r="N1050" s="550" t="s">
        <v>3924</v>
      </c>
      <c r="O1050" s="550" t="s">
        <v>3924</v>
      </c>
      <c r="P1050" s="552"/>
      <c r="Q1050" s="553">
        <v>45720</v>
      </c>
      <c r="R1050" s="553">
        <v>45729</v>
      </c>
      <c r="S1050" s="552"/>
      <c r="T1050" s="552"/>
      <c r="U1050" s="550" t="s">
        <v>10678</v>
      </c>
      <c r="V1050" s="552"/>
      <c r="W1050" s="552"/>
      <c r="X1050" s="551" t="s">
        <v>147</v>
      </c>
      <c r="Y1050" s="551" t="s">
        <v>187</v>
      </c>
      <c r="Z1050" s="551" t="s">
        <v>431</v>
      </c>
      <c r="AA1050" s="103"/>
      <c r="AB1050" s="103"/>
    </row>
    <row r="1051" spans="1:28" ht="33.75">
      <c r="A1051" s="550" t="s">
        <v>3924</v>
      </c>
      <c r="B1051" s="550" t="s">
        <v>10679</v>
      </c>
      <c r="C1051" s="550"/>
      <c r="D1051" s="550" t="s">
        <v>3926</v>
      </c>
      <c r="E1051" s="550" t="s">
        <v>10680</v>
      </c>
      <c r="F1051" s="550" t="s">
        <v>10681</v>
      </c>
      <c r="G1051" s="550" t="s">
        <v>10646</v>
      </c>
      <c r="H1051" s="615" t="s">
        <v>47</v>
      </c>
      <c r="I1051" s="550">
        <v>2050</v>
      </c>
      <c r="J1051" s="550">
        <v>2050</v>
      </c>
      <c r="K1051" s="550">
        <v>2050</v>
      </c>
      <c r="L1051" s="550" t="s">
        <v>10662</v>
      </c>
      <c r="M1051" s="550" t="s">
        <v>10679</v>
      </c>
      <c r="N1051" s="550" t="s">
        <v>3924</v>
      </c>
      <c r="O1051" s="550" t="s">
        <v>3924</v>
      </c>
      <c r="P1051" s="552"/>
      <c r="Q1051" s="553">
        <v>45715</v>
      </c>
      <c r="R1051" s="553">
        <v>45729</v>
      </c>
      <c r="S1051" s="552"/>
      <c r="T1051" s="552"/>
      <c r="U1051" s="550" t="s">
        <v>10664</v>
      </c>
      <c r="V1051" s="552"/>
      <c r="W1051" s="552"/>
      <c r="X1051" s="551" t="s">
        <v>147</v>
      </c>
      <c r="Y1051" s="551" t="s">
        <v>187</v>
      </c>
      <c r="Z1051" s="551" t="s">
        <v>431</v>
      </c>
      <c r="AA1051" s="103"/>
      <c r="AB1051" s="103"/>
    </row>
    <row r="1052" spans="1:28" ht="33.75">
      <c r="A1052" s="550" t="s">
        <v>3924</v>
      </c>
      <c r="B1052" s="550" t="s">
        <v>10682</v>
      </c>
      <c r="C1052" s="550"/>
      <c r="D1052" s="550" t="s">
        <v>3926</v>
      </c>
      <c r="E1052" s="550" t="s">
        <v>10683</v>
      </c>
      <c r="F1052" s="550" t="s">
        <v>10684</v>
      </c>
      <c r="G1052" s="550" t="s">
        <v>10646</v>
      </c>
      <c r="H1052" s="615" t="s">
        <v>47</v>
      </c>
      <c r="I1052" s="550">
        <v>9760</v>
      </c>
      <c r="J1052" s="550">
        <v>9760</v>
      </c>
      <c r="K1052" s="550">
        <v>9760</v>
      </c>
      <c r="L1052" s="550" t="s">
        <v>10685</v>
      </c>
      <c r="M1052" s="550" t="s">
        <v>10682</v>
      </c>
      <c r="N1052" s="550" t="s">
        <v>3924</v>
      </c>
      <c r="O1052" s="550" t="s">
        <v>3924</v>
      </c>
      <c r="P1052" s="552"/>
      <c r="Q1052" s="553">
        <v>45714</v>
      </c>
      <c r="R1052" s="553">
        <v>45728</v>
      </c>
      <c r="S1052" s="552"/>
      <c r="T1052" s="552"/>
      <c r="U1052" s="550" t="s">
        <v>10686</v>
      </c>
      <c r="V1052" s="91"/>
      <c r="W1052" s="91"/>
      <c r="X1052" s="551" t="s">
        <v>147</v>
      </c>
      <c r="Y1052" s="551" t="s">
        <v>187</v>
      </c>
      <c r="Z1052" s="551" t="s">
        <v>431</v>
      </c>
      <c r="AA1052" s="103"/>
      <c r="AB1052" s="103"/>
    </row>
    <row r="1053" spans="1:28" ht="45">
      <c r="A1053" s="550" t="s">
        <v>3924</v>
      </c>
      <c r="B1053" s="550" t="s">
        <v>10687</v>
      </c>
      <c r="C1053" s="550"/>
      <c r="D1053" s="550" t="s">
        <v>3926</v>
      </c>
      <c r="E1053" s="550" t="s">
        <v>10688</v>
      </c>
      <c r="F1053" s="550" t="s">
        <v>10689</v>
      </c>
      <c r="G1053" s="550" t="s">
        <v>10646</v>
      </c>
      <c r="H1053" s="615" t="s">
        <v>47</v>
      </c>
      <c r="I1053" s="550">
        <v>2615</v>
      </c>
      <c r="J1053" s="550">
        <v>2615</v>
      </c>
      <c r="K1053" s="550">
        <v>2615</v>
      </c>
      <c r="L1053" s="550" t="s">
        <v>10690</v>
      </c>
      <c r="M1053" s="550" t="s">
        <v>10687</v>
      </c>
      <c r="N1053" s="550" t="s">
        <v>3924</v>
      </c>
      <c r="O1053" s="550" t="s">
        <v>3924</v>
      </c>
      <c r="P1053" s="552"/>
      <c r="Q1053" s="553">
        <v>45737</v>
      </c>
      <c r="R1053" s="553">
        <v>45817</v>
      </c>
      <c r="S1053" s="552"/>
      <c r="T1053" s="552"/>
      <c r="U1053" s="550" t="s">
        <v>10691</v>
      </c>
      <c r="V1053" s="91"/>
      <c r="W1053" s="91"/>
      <c r="X1053" s="551" t="s">
        <v>147</v>
      </c>
      <c r="Y1053" s="551" t="s">
        <v>187</v>
      </c>
      <c r="Z1053" s="551" t="s">
        <v>431</v>
      </c>
      <c r="AA1053" s="103"/>
      <c r="AB1053" s="103"/>
    </row>
    <row r="1054" spans="1:28" ht="33.75">
      <c r="A1054" s="550" t="s">
        <v>3924</v>
      </c>
      <c r="B1054" s="550" t="s">
        <v>10692</v>
      </c>
      <c r="C1054" s="550"/>
      <c r="D1054" s="550" t="s">
        <v>3926</v>
      </c>
      <c r="E1054" s="550" t="s">
        <v>10660</v>
      </c>
      <c r="F1054" s="550" t="s">
        <v>10661</v>
      </c>
      <c r="G1054" s="550" t="s">
        <v>10646</v>
      </c>
      <c r="H1054" s="615" t="s">
        <v>47</v>
      </c>
      <c r="I1054" s="550">
        <v>1740</v>
      </c>
      <c r="J1054" s="550">
        <v>1740</v>
      </c>
      <c r="K1054" s="550">
        <v>1740</v>
      </c>
      <c r="L1054" s="550" t="s">
        <v>10662</v>
      </c>
      <c r="M1054" s="550" t="s">
        <v>10692</v>
      </c>
      <c r="N1054" s="550" t="s">
        <v>3924</v>
      </c>
      <c r="O1054" s="550" t="s">
        <v>3924</v>
      </c>
      <c r="P1054" s="552"/>
      <c r="Q1054" s="553">
        <v>45741</v>
      </c>
      <c r="R1054" s="553">
        <v>45916</v>
      </c>
      <c r="S1054" s="552"/>
      <c r="T1054" s="552"/>
      <c r="U1054" s="550" t="s">
        <v>10664</v>
      </c>
      <c r="V1054" s="552"/>
      <c r="W1054" s="552"/>
      <c r="X1054" s="551" t="s">
        <v>147</v>
      </c>
      <c r="Y1054" s="551" t="s">
        <v>187</v>
      </c>
      <c r="Z1054" s="551" t="s">
        <v>431</v>
      </c>
      <c r="AA1054" s="103"/>
      <c r="AB1054" s="103"/>
    </row>
    <row r="1055" spans="1:28" ht="33.75">
      <c r="A1055" s="550" t="s">
        <v>3924</v>
      </c>
      <c r="B1055" s="550" t="s">
        <v>10693</v>
      </c>
      <c r="C1055" s="550"/>
      <c r="D1055" s="550" t="s">
        <v>3926</v>
      </c>
      <c r="E1055" s="550" t="s">
        <v>10694</v>
      </c>
      <c r="F1055" s="550" t="s">
        <v>10681</v>
      </c>
      <c r="G1055" s="550" t="s">
        <v>10646</v>
      </c>
      <c r="H1055" s="615" t="s">
        <v>47</v>
      </c>
      <c r="I1055" s="550">
        <v>1340</v>
      </c>
      <c r="J1055" s="550">
        <v>1340</v>
      </c>
      <c r="K1055" s="550">
        <v>1340</v>
      </c>
      <c r="L1055" s="550" t="s">
        <v>10662</v>
      </c>
      <c r="M1055" s="550" t="s">
        <v>10693</v>
      </c>
      <c r="N1055" s="550" t="s">
        <v>3924</v>
      </c>
      <c r="O1055" s="550" t="s">
        <v>3924</v>
      </c>
      <c r="P1055" s="552"/>
      <c r="Q1055" s="553">
        <v>45741</v>
      </c>
      <c r="R1055" s="553">
        <v>45916</v>
      </c>
      <c r="S1055" s="552"/>
      <c r="T1055" s="552"/>
      <c r="U1055" s="550" t="s">
        <v>10664</v>
      </c>
      <c r="V1055" s="552"/>
      <c r="W1055" s="552"/>
      <c r="X1055" s="551" t="s">
        <v>147</v>
      </c>
      <c r="Y1055" s="551" t="s">
        <v>187</v>
      </c>
      <c r="Z1055" s="551" t="s">
        <v>431</v>
      </c>
      <c r="AA1055" s="103"/>
      <c r="AB1055" s="103"/>
    </row>
    <row r="1056" spans="1:28" ht="33.75">
      <c r="A1056" s="550" t="s">
        <v>3924</v>
      </c>
      <c r="B1056" s="550" t="s">
        <v>10695</v>
      </c>
      <c r="C1056" s="550"/>
      <c r="D1056" s="550" t="s">
        <v>3926</v>
      </c>
      <c r="E1056" s="550" t="s">
        <v>10650</v>
      </c>
      <c r="F1056" s="550" t="s">
        <v>10651</v>
      </c>
      <c r="G1056" s="550" t="s">
        <v>10646</v>
      </c>
      <c r="H1056" s="615" t="s">
        <v>47</v>
      </c>
      <c r="I1056" s="550">
        <v>3500</v>
      </c>
      <c r="J1056" s="550">
        <v>3500</v>
      </c>
      <c r="K1056" s="550">
        <v>3500</v>
      </c>
      <c r="L1056" s="550" t="s">
        <v>10652</v>
      </c>
      <c r="M1056" s="550" t="s">
        <v>10695</v>
      </c>
      <c r="N1056" s="550" t="s">
        <v>3924</v>
      </c>
      <c r="O1056" s="550" t="s">
        <v>3924</v>
      </c>
      <c r="P1056" s="552"/>
      <c r="Q1056" s="553">
        <v>45847</v>
      </c>
      <c r="R1056" s="554" t="s">
        <v>10696</v>
      </c>
      <c r="S1056" s="552"/>
      <c r="T1056" s="552"/>
      <c r="U1056" s="550" t="s">
        <v>10697</v>
      </c>
      <c r="V1056" s="552"/>
      <c r="W1056" s="552"/>
      <c r="X1056" s="551" t="s">
        <v>147</v>
      </c>
      <c r="Y1056" s="551" t="s">
        <v>187</v>
      </c>
      <c r="Z1056" s="551" t="s">
        <v>431</v>
      </c>
      <c r="AA1056" s="103"/>
      <c r="AB1056" s="103"/>
    </row>
    <row r="1057" spans="1:28" ht="22.5">
      <c r="A1057" s="550" t="s">
        <v>3924</v>
      </c>
      <c r="B1057" s="550" t="s">
        <v>10698</v>
      </c>
      <c r="C1057" s="550"/>
      <c r="D1057" s="550" t="s">
        <v>3926</v>
      </c>
      <c r="E1057" s="550" t="s">
        <v>10699</v>
      </c>
      <c r="F1057" s="550" t="s">
        <v>10700</v>
      </c>
      <c r="G1057" s="550" t="s">
        <v>10646</v>
      </c>
      <c r="H1057" s="615" t="s">
        <v>47</v>
      </c>
      <c r="I1057" s="550">
        <v>200</v>
      </c>
      <c r="J1057" s="550">
        <v>200</v>
      </c>
      <c r="K1057" s="550">
        <v>200</v>
      </c>
      <c r="L1057" s="550" t="s">
        <v>10701</v>
      </c>
      <c r="M1057" s="550" t="s">
        <v>10698</v>
      </c>
      <c r="N1057" s="550" t="s">
        <v>3924</v>
      </c>
      <c r="O1057" s="550" t="s">
        <v>3924</v>
      </c>
      <c r="P1057" s="552"/>
      <c r="Q1057" s="553">
        <v>45874</v>
      </c>
      <c r="R1057" s="553">
        <v>45987</v>
      </c>
      <c r="S1057" s="552"/>
      <c r="T1057" s="552"/>
      <c r="U1057" s="550" t="s">
        <v>10702</v>
      </c>
      <c r="V1057" s="552"/>
      <c r="W1057" s="552"/>
      <c r="X1057" s="551" t="s">
        <v>147</v>
      </c>
      <c r="Y1057" s="551" t="s">
        <v>187</v>
      </c>
      <c r="Z1057" s="551" t="s">
        <v>431</v>
      </c>
      <c r="AA1057" s="103"/>
      <c r="AB1057" s="103"/>
    </row>
    <row r="1058" spans="1:28" ht="33.75">
      <c r="A1058" s="550" t="s">
        <v>3924</v>
      </c>
      <c r="B1058" s="550" t="s">
        <v>10703</v>
      </c>
      <c r="C1058" s="550"/>
      <c r="D1058" s="550" t="s">
        <v>3926</v>
      </c>
      <c r="E1058" s="550" t="s">
        <v>10704</v>
      </c>
      <c r="F1058" s="550" t="s">
        <v>10705</v>
      </c>
      <c r="G1058" s="550" t="s">
        <v>10646</v>
      </c>
      <c r="H1058" s="615" t="s">
        <v>47</v>
      </c>
      <c r="I1058" s="550">
        <v>1400</v>
      </c>
      <c r="J1058" s="550">
        <v>1400</v>
      </c>
      <c r="K1058" s="550">
        <v>1400</v>
      </c>
      <c r="L1058" s="550" t="s">
        <v>10672</v>
      </c>
      <c r="M1058" s="550" t="s">
        <v>10703</v>
      </c>
      <c r="N1058" s="550" t="s">
        <v>3924</v>
      </c>
      <c r="O1058" s="550" t="s">
        <v>3924</v>
      </c>
      <c r="P1058" s="552"/>
      <c r="Q1058" s="553">
        <v>45881</v>
      </c>
      <c r="R1058" s="553">
        <v>45902</v>
      </c>
      <c r="S1058" s="552"/>
      <c r="T1058" s="552"/>
      <c r="U1058" s="550" t="s">
        <v>10673</v>
      </c>
      <c r="V1058" s="552"/>
      <c r="W1058" s="552"/>
      <c r="X1058" s="551" t="s">
        <v>147</v>
      </c>
      <c r="Y1058" s="551" t="s">
        <v>187</v>
      </c>
      <c r="Z1058" s="551" t="s">
        <v>431</v>
      </c>
      <c r="AA1058" s="103"/>
      <c r="AB1058" s="103"/>
    </row>
    <row r="1059" spans="1:28" ht="33.75">
      <c r="A1059" s="550" t="s">
        <v>3924</v>
      </c>
      <c r="B1059" s="550" t="s">
        <v>10706</v>
      </c>
      <c r="C1059" s="550"/>
      <c r="D1059" s="550" t="s">
        <v>3926</v>
      </c>
      <c r="E1059" s="550" t="s">
        <v>10704</v>
      </c>
      <c r="F1059" s="550" t="s">
        <v>10705</v>
      </c>
      <c r="G1059" s="550" t="s">
        <v>10646</v>
      </c>
      <c r="H1059" s="615" t="s">
        <v>47</v>
      </c>
      <c r="I1059" s="550">
        <v>2000</v>
      </c>
      <c r="J1059" s="550">
        <v>2000</v>
      </c>
      <c r="K1059" s="550">
        <v>2000</v>
      </c>
      <c r="L1059" s="550" t="s">
        <v>10672</v>
      </c>
      <c r="M1059" s="550" t="s">
        <v>10706</v>
      </c>
      <c r="N1059" s="550" t="s">
        <v>3924</v>
      </c>
      <c r="O1059" s="550" t="s">
        <v>3924</v>
      </c>
      <c r="P1059" s="552"/>
      <c r="Q1059" s="553">
        <v>45881</v>
      </c>
      <c r="R1059" s="553">
        <v>45902</v>
      </c>
      <c r="S1059" s="552"/>
      <c r="T1059" s="552"/>
      <c r="U1059" s="550" t="s">
        <v>10673</v>
      </c>
      <c r="V1059" s="552"/>
      <c r="W1059" s="552"/>
      <c r="X1059" s="551" t="s">
        <v>147</v>
      </c>
      <c r="Y1059" s="551" t="s">
        <v>187</v>
      </c>
      <c r="Z1059" s="551" t="s">
        <v>431</v>
      </c>
      <c r="AA1059" s="103"/>
      <c r="AB1059" s="103"/>
    </row>
    <row r="1060" spans="1:28" ht="45">
      <c r="A1060" s="550" t="s">
        <v>3924</v>
      </c>
      <c r="B1060" s="550" t="s">
        <v>10707</v>
      </c>
      <c r="C1060" s="550"/>
      <c r="D1060" s="550" t="s">
        <v>3926</v>
      </c>
      <c r="E1060" s="550" t="s">
        <v>10708</v>
      </c>
      <c r="F1060" s="550" t="s">
        <v>10709</v>
      </c>
      <c r="G1060" s="550" t="s">
        <v>10646</v>
      </c>
      <c r="H1060" s="615" t="s">
        <v>47</v>
      </c>
      <c r="I1060" s="550">
        <v>2010</v>
      </c>
      <c r="J1060" s="550">
        <v>2010</v>
      </c>
      <c r="K1060" s="550">
        <v>2010</v>
      </c>
      <c r="L1060" s="550" t="s">
        <v>10710</v>
      </c>
      <c r="M1060" s="550" t="s">
        <v>10707</v>
      </c>
      <c r="N1060" s="550" t="s">
        <v>3924</v>
      </c>
      <c r="O1060" s="550" t="s">
        <v>3924</v>
      </c>
      <c r="P1060" s="552"/>
      <c r="Q1060" s="553">
        <v>45889</v>
      </c>
      <c r="R1060" s="553">
        <v>45903</v>
      </c>
      <c r="S1060" s="552"/>
      <c r="T1060" s="552"/>
      <c r="U1060" s="550" t="s">
        <v>10711</v>
      </c>
      <c r="V1060" s="552"/>
      <c r="W1060" s="552"/>
      <c r="X1060" s="551" t="s">
        <v>147</v>
      </c>
      <c r="Y1060" s="551" t="s">
        <v>187</v>
      </c>
      <c r="Z1060" s="551" t="s">
        <v>431</v>
      </c>
      <c r="AA1060" s="103"/>
      <c r="AB1060" s="103"/>
    </row>
    <row r="1061" spans="1:28" ht="33.75">
      <c r="A1061" s="550" t="s">
        <v>3924</v>
      </c>
      <c r="B1061" s="550" t="s">
        <v>10712</v>
      </c>
      <c r="C1061" s="550"/>
      <c r="D1061" s="550" t="s">
        <v>3926</v>
      </c>
      <c r="E1061" s="550" t="s">
        <v>10713</v>
      </c>
      <c r="F1061" s="550" t="s">
        <v>10714</v>
      </c>
      <c r="G1061" s="550" t="s">
        <v>10646</v>
      </c>
      <c r="H1061" s="615" t="s">
        <v>47</v>
      </c>
      <c r="I1061" s="550">
        <v>500</v>
      </c>
      <c r="J1061" s="550">
        <v>500</v>
      </c>
      <c r="K1061" s="550">
        <v>500</v>
      </c>
      <c r="L1061" s="550" t="s">
        <v>10715</v>
      </c>
      <c r="M1061" s="550" t="s">
        <v>10712</v>
      </c>
      <c r="N1061" s="550" t="s">
        <v>3924</v>
      </c>
      <c r="O1061" s="550" t="s">
        <v>3924</v>
      </c>
      <c r="P1061" s="552"/>
      <c r="Q1061" s="553">
        <v>45902</v>
      </c>
      <c r="R1061" s="553">
        <v>45922</v>
      </c>
      <c r="S1061" s="552"/>
      <c r="T1061" s="552"/>
      <c r="U1061" s="550" t="s">
        <v>10716</v>
      </c>
      <c r="V1061" s="552"/>
      <c r="W1061" s="552"/>
      <c r="X1061" s="551" t="s">
        <v>147</v>
      </c>
      <c r="Y1061" s="551" t="s">
        <v>187</v>
      </c>
      <c r="Z1061" s="551" t="s">
        <v>431</v>
      </c>
      <c r="AA1061" s="103"/>
      <c r="AB1061" s="103"/>
    </row>
    <row r="1062" spans="1:28" ht="33.75">
      <c r="A1062" s="550" t="s">
        <v>3924</v>
      </c>
      <c r="B1062" s="550" t="s">
        <v>10717</v>
      </c>
      <c r="C1062" s="550"/>
      <c r="D1062" s="550" t="s">
        <v>3926</v>
      </c>
      <c r="E1062" s="550" t="s">
        <v>10660</v>
      </c>
      <c r="F1062" s="550" t="s">
        <v>10661</v>
      </c>
      <c r="G1062" s="550" t="s">
        <v>10646</v>
      </c>
      <c r="H1062" s="615" t="s">
        <v>47</v>
      </c>
      <c r="I1062" s="550">
        <v>1460</v>
      </c>
      <c r="J1062" s="550">
        <v>1460</v>
      </c>
      <c r="K1062" s="550">
        <v>1460</v>
      </c>
      <c r="L1062" s="550" t="s">
        <v>10662</v>
      </c>
      <c r="M1062" s="550" t="s">
        <v>10717</v>
      </c>
      <c r="N1062" s="550" t="s">
        <v>3924</v>
      </c>
      <c r="O1062" s="550" t="s">
        <v>3924</v>
      </c>
      <c r="P1062" s="552"/>
      <c r="Q1062" s="553">
        <v>45916</v>
      </c>
      <c r="R1062" s="553">
        <v>45919</v>
      </c>
      <c r="S1062" s="552"/>
      <c r="T1062" s="552"/>
      <c r="U1062" s="550" t="s">
        <v>10664</v>
      </c>
      <c r="V1062" s="552"/>
      <c r="W1062" s="552"/>
      <c r="X1062" s="551" t="s">
        <v>147</v>
      </c>
      <c r="Y1062" s="551" t="s">
        <v>187</v>
      </c>
      <c r="Z1062" s="551" t="s">
        <v>431</v>
      </c>
      <c r="AA1062" s="103"/>
      <c r="AB1062" s="103"/>
    </row>
    <row r="1063" spans="1:28" ht="33.75">
      <c r="A1063" s="550" t="s">
        <v>3924</v>
      </c>
      <c r="B1063" s="550" t="s">
        <v>10718</v>
      </c>
      <c r="C1063" s="550"/>
      <c r="D1063" s="550" t="s">
        <v>3926</v>
      </c>
      <c r="E1063" s="550" t="s">
        <v>10660</v>
      </c>
      <c r="F1063" s="550" t="s">
        <v>10661</v>
      </c>
      <c r="G1063" s="550" t="s">
        <v>10646</v>
      </c>
      <c r="H1063" s="615" t="s">
        <v>47</v>
      </c>
      <c r="I1063" s="550">
        <v>1500</v>
      </c>
      <c r="J1063" s="550">
        <v>1500</v>
      </c>
      <c r="K1063" s="550">
        <v>1500</v>
      </c>
      <c r="L1063" s="550" t="s">
        <v>10662</v>
      </c>
      <c r="M1063" s="550" t="s">
        <v>10718</v>
      </c>
      <c r="N1063" s="550" t="s">
        <v>3924</v>
      </c>
      <c r="O1063" s="550" t="s">
        <v>3924</v>
      </c>
      <c r="P1063" s="552"/>
      <c r="Q1063" s="553">
        <v>45916</v>
      </c>
      <c r="R1063" s="553">
        <v>45919</v>
      </c>
      <c r="S1063" s="552"/>
      <c r="T1063" s="552"/>
      <c r="U1063" s="550" t="s">
        <v>10664</v>
      </c>
      <c r="V1063" s="552"/>
      <c r="W1063" s="552"/>
      <c r="X1063" s="551" t="s">
        <v>147</v>
      </c>
      <c r="Y1063" s="551" t="s">
        <v>187</v>
      </c>
      <c r="Z1063" s="551" t="s">
        <v>431</v>
      </c>
      <c r="AA1063" s="103"/>
      <c r="AB1063" s="103"/>
    </row>
    <row r="1064" spans="1:28" ht="45">
      <c r="A1064" s="550" t="s">
        <v>3924</v>
      </c>
      <c r="B1064" s="550" t="s">
        <v>10719</v>
      </c>
      <c r="C1064" s="550"/>
      <c r="D1064" s="550" t="s">
        <v>3926</v>
      </c>
      <c r="E1064" s="550" t="s">
        <v>10720</v>
      </c>
      <c r="F1064" s="550" t="s">
        <v>10721</v>
      </c>
      <c r="G1064" s="550" t="s">
        <v>10646</v>
      </c>
      <c r="H1064" s="615" t="s">
        <v>47</v>
      </c>
      <c r="I1064" s="550">
        <v>5030</v>
      </c>
      <c r="J1064" s="550">
        <v>5030</v>
      </c>
      <c r="K1064" s="550">
        <v>5030</v>
      </c>
      <c r="L1064" s="550" t="s">
        <v>10722</v>
      </c>
      <c r="M1064" s="550" t="s">
        <v>10719</v>
      </c>
      <c r="N1064" s="550" t="s">
        <v>3924</v>
      </c>
      <c r="O1064" s="550" t="s">
        <v>3924</v>
      </c>
      <c r="P1064" s="552"/>
      <c r="Q1064" s="553">
        <v>45936</v>
      </c>
      <c r="R1064" s="553">
        <v>45974</v>
      </c>
      <c r="S1064" s="552"/>
      <c r="T1064" s="552"/>
      <c r="U1064" s="550" t="s">
        <v>10723</v>
      </c>
      <c r="V1064" s="552"/>
      <c r="W1064" s="552"/>
      <c r="X1064" s="551" t="s">
        <v>147</v>
      </c>
      <c r="Y1064" s="551" t="s">
        <v>187</v>
      </c>
      <c r="Z1064" s="551" t="s">
        <v>431</v>
      </c>
      <c r="AA1064" s="103"/>
      <c r="AB1064" s="103"/>
    </row>
    <row r="1065" spans="1:28" ht="45">
      <c r="A1065" s="550" t="s">
        <v>3924</v>
      </c>
      <c r="B1065" s="550" t="s">
        <v>10724</v>
      </c>
      <c r="C1065" s="550"/>
      <c r="D1065" s="550" t="s">
        <v>3926</v>
      </c>
      <c r="E1065" s="550" t="s">
        <v>10725</v>
      </c>
      <c r="F1065" s="550" t="s">
        <v>10726</v>
      </c>
      <c r="G1065" s="550" t="s">
        <v>10646</v>
      </c>
      <c r="H1065" s="615" t="s">
        <v>47</v>
      </c>
      <c r="I1065" s="550">
        <v>930</v>
      </c>
      <c r="J1065" s="550">
        <v>930</v>
      </c>
      <c r="K1065" s="550">
        <v>930</v>
      </c>
      <c r="L1065" s="550" t="s">
        <v>10727</v>
      </c>
      <c r="M1065" s="550" t="s">
        <v>10724</v>
      </c>
      <c r="N1065" s="550" t="s">
        <v>3924</v>
      </c>
      <c r="O1065" s="550" t="s">
        <v>3924</v>
      </c>
      <c r="P1065" s="552"/>
      <c r="Q1065" s="553">
        <v>45994</v>
      </c>
      <c r="R1065" s="553">
        <v>46001</v>
      </c>
      <c r="S1065" s="552"/>
      <c r="T1065" s="552"/>
      <c r="U1065" s="550" t="s">
        <v>10728</v>
      </c>
      <c r="V1065" s="552"/>
      <c r="W1065" s="552"/>
      <c r="X1065" s="551" t="s">
        <v>147</v>
      </c>
      <c r="Y1065" s="551" t="s">
        <v>187</v>
      </c>
      <c r="Z1065" s="551" t="s">
        <v>431</v>
      </c>
      <c r="AA1065" s="103"/>
      <c r="AB1065" s="103"/>
    </row>
    <row r="1066" spans="1:28" ht="45">
      <c r="A1066" s="550" t="s">
        <v>3924</v>
      </c>
      <c r="B1066" s="550" t="s">
        <v>10729</v>
      </c>
      <c r="C1066" s="550"/>
      <c r="D1066" s="550" t="s">
        <v>3926</v>
      </c>
      <c r="E1066" s="550" t="s">
        <v>10730</v>
      </c>
      <c r="F1066" s="550" t="s">
        <v>10731</v>
      </c>
      <c r="G1066" s="550" t="s">
        <v>10646</v>
      </c>
      <c r="H1066" s="615" t="s">
        <v>47</v>
      </c>
      <c r="I1066" s="550">
        <v>1800</v>
      </c>
      <c r="J1066" s="550">
        <v>1800</v>
      </c>
      <c r="K1066" s="550">
        <v>1800</v>
      </c>
      <c r="L1066" s="550" t="s">
        <v>10732</v>
      </c>
      <c r="M1066" s="550" t="s">
        <v>10729</v>
      </c>
      <c r="N1066" s="550" t="s">
        <v>3924</v>
      </c>
      <c r="O1066" s="550" t="s">
        <v>3924</v>
      </c>
      <c r="P1066" s="552"/>
      <c r="Q1066" s="553">
        <v>45993</v>
      </c>
      <c r="R1066" s="553">
        <v>46006</v>
      </c>
      <c r="S1066" s="552"/>
      <c r="T1066" s="552"/>
      <c r="U1066" s="550" t="s">
        <v>10733</v>
      </c>
      <c r="V1066" s="552"/>
      <c r="W1066" s="552"/>
      <c r="X1066" s="551" t="s">
        <v>147</v>
      </c>
      <c r="Y1066" s="551" t="s">
        <v>187</v>
      </c>
      <c r="Z1066" s="551" t="s">
        <v>431</v>
      </c>
      <c r="AA1066" s="103"/>
      <c r="AB1066" s="103"/>
    </row>
    <row r="1067" spans="1:28" ht="33.75">
      <c r="A1067" s="550" t="s">
        <v>3924</v>
      </c>
      <c r="B1067" s="550" t="s">
        <v>10734</v>
      </c>
      <c r="C1067" s="550"/>
      <c r="D1067" s="550" t="s">
        <v>3926</v>
      </c>
      <c r="E1067" s="550" t="s">
        <v>10735</v>
      </c>
      <c r="F1067" s="550" t="s">
        <v>10736</v>
      </c>
      <c r="G1067" s="550" t="s">
        <v>10646</v>
      </c>
      <c r="H1067" s="615" t="s">
        <v>47</v>
      </c>
      <c r="I1067" s="550">
        <v>6740</v>
      </c>
      <c r="J1067" s="550">
        <v>6740</v>
      </c>
      <c r="K1067" s="550">
        <v>6740</v>
      </c>
      <c r="L1067" s="550" t="s">
        <v>10672</v>
      </c>
      <c r="M1067" s="550" t="s">
        <v>10734</v>
      </c>
      <c r="N1067" s="550" t="s">
        <v>3924</v>
      </c>
      <c r="O1067" s="550" t="s">
        <v>3924</v>
      </c>
      <c r="P1067" s="552"/>
      <c r="Q1067" s="553">
        <v>46007</v>
      </c>
      <c r="R1067" s="553">
        <v>46009</v>
      </c>
      <c r="S1067" s="552"/>
      <c r="T1067" s="552"/>
      <c r="U1067" s="550" t="s">
        <v>10673</v>
      </c>
      <c r="V1067" s="552"/>
      <c r="W1067" s="552"/>
      <c r="X1067" s="551" t="s">
        <v>147</v>
      </c>
      <c r="Y1067" s="551" t="s">
        <v>187</v>
      </c>
      <c r="Z1067" s="551" t="s">
        <v>431</v>
      </c>
      <c r="AA1067" s="103"/>
      <c r="AB1067" s="103"/>
    </row>
    <row r="1068" spans="1:28" ht="33.75">
      <c r="A1068" s="550" t="s">
        <v>3924</v>
      </c>
      <c r="B1068" s="550" t="s">
        <v>10737</v>
      </c>
      <c r="C1068" s="550"/>
      <c r="D1068" s="550" t="s">
        <v>3926</v>
      </c>
      <c r="E1068" s="550" t="s">
        <v>10735</v>
      </c>
      <c r="F1068" s="550" t="s">
        <v>10736</v>
      </c>
      <c r="G1068" s="550" t="s">
        <v>10646</v>
      </c>
      <c r="H1068" s="615" t="s">
        <v>47</v>
      </c>
      <c r="I1068" s="550">
        <v>3420</v>
      </c>
      <c r="J1068" s="550">
        <v>3420</v>
      </c>
      <c r="K1068" s="550">
        <v>3420</v>
      </c>
      <c r="L1068" s="550" t="s">
        <v>10672</v>
      </c>
      <c r="M1068" s="550" t="s">
        <v>10737</v>
      </c>
      <c r="N1068" s="550" t="s">
        <v>3924</v>
      </c>
      <c r="O1068" s="550" t="s">
        <v>3924</v>
      </c>
      <c r="P1068" s="552"/>
      <c r="Q1068" s="553">
        <v>46007</v>
      </c>
      <c r="R1068" s="553">
        <v>46009</v>
      </c>
      <c r="S1068" s="552"/>
      <c r="T1068" s="552"/>
      <c r="U1068" s="550" t="s">
        <v>10673</v>
      </c>
      <c r="V1068" s="552"/>
      <c r="W1068" s="552"/>
      <c r="X1068" s="551" t="s">
        <v>147</v>
      </c>
      <c r="Y1068" s="551" t="s">
        <v>187</v>
      </c>
      <c r="Z1068" s="551" t="s">
        <v>431</v>
      </c>
      <c r="AA1068" s="103"/>
      <c r="AB1068" s="103"/>
    </row>
    <row r="1069" spans="1:28" ht="33.75">
      <c r="A1069" s="550" t="s">
        <v>3924</v>
      </c>
      <c r="B1069" s="550" t="s">
        <v>10738</v>
      </c>
      <c r="C1069" s="550"/>
      <c r="D1069" s="550" t="s">
        <v>3926</v>
      </c>
      <c r="E1069" s="550" t="s">
        <v>10735</v>
      </c>
      <c r="F1069" s="550" t="s">
        <v>10736</v>
      </c>
      <c r="G1069" s="550" t="s">
        <v>10646</v>
      </c>
      <c r="H1069" s="615" t="s">
        <v>47</v>
      </c>
      <c r="I1069" s="550">
        <v>6960</v>
      </c>
      <c r="J1069" s="550">
        <v>6960</v>
      </c>
      <c r="K1069" s="550">
        <v>6960</v>
      </c>
      <c r="L1069" s="550" t="s">
        <v>10672</v>
      </c>
      <c r="M1069" s="550" t="s">
        <v>10738</v>
      </c>
      <c r="N1069" s="550" t="s">
        <v>3924</v>
      </c>
      <c r="O1069" s="550" t="s">
        <v>3924</v>
      </c>
      <c r="P1069" s="552"/>
      <c r="Q1069" s="553">
        <v>46007</v>
      </c>
      <c r="R1069" s="553">
        <v>46009</v>
      </c>
      <c r="S1069" s="552"/>
      <c r="T1069" s="552"/>
      <c r="U1069" s="550" t="s">
        <v>10673</v>
      </c>
      <c r="V1069" s="552"/>
      <c r="W1069" s="552"/>
      <c r="X1069" s="551" t="s">
        <v>147</v>
      </c>
      <c r="Y1069" s="551" t="s">
        <v>187</v>
      </c>
      <c r="Z1069" s="551" t="s">
        <v>431</v>
      </c>
      <c r="AA1069" s="103"/>
      <c r="AB1069" s="103"/>
    </row>
    <row r="1070" spans="1:28" ht="33.75">
      <c r="A1070" s="550" t="s">
        <v>3924</v>
      </c>
      <c r="B1070" s="550" t="s">
        <v>10739</v>
      </c>
      <c r="C1070" s="550"/>
      <c r="D1070" s="550" t="s">
        <v>3926</v>
      </c>
      <c r="E1070" s="550" t="s">
        <v>10670</v>
      </c>
      <c r="F1070" s="550" t="s">
        <v>10671</v>
      </c>
      <c r="G1070" s="550" t="s">
        <v>10646</v>
      </c>
      <c r="H1070" s="615" t="s">
        <v>47</v>
      </c>
      <c r="I1070" s="550">
        <v>3150</v>
      </c>
      <c r="J1070" s="550">
        <v>3150</v>
      </c>
      <c r="K1070" s="550">
        <v>3150</v>
      </c>
      <c r="L1070" s="550" t="s">
        <v>10672</v>
      </c>
      <c r="M1070" s="550" t="s">
        <v>10739</v>
      </c>
      <c r="N1070" s="550" t="s">
        <v>3924</v>
      </c>
      <c r="O1070" s="550" t="s">
        <v>3924</v>
      </c>
      <c r="P1070" s="552"/>
      <c r="Q1070" s="553">
        <v>46007</v>
      </c>
      <c r="R1070" s="555" t="s">
        <v>10740</v>
      </c>
      <c r="S1070" s="552"/>
      <c r="T1070" s="552"/>
      <c r="U1070" s="550" t="s">
        <v>10673</v>
      </c>
      <c r="V1070" s="552"/>
      <c r="W1070" s="552"/>
      <c r="X1070" s="551" t="s">
        <v>147</v>
      </c>
      <c r="Y1070" s="551" t="s">
        <v>187</v>
      </c>
      <c r="Z1070" s="551" t="s">
        <v>431</v>
      </c>
      <c r="AA1070" s="103"/>
      <c r="AB1070" s="103"/>
    </row>
    <row r="1071" spans="1:28" ht="45">
      <c r="A1071" s="550" t="s">
        <v>3924</v>
      </c>
      <c r="B1071" s="550" t="s">
        <v>10741</v>
      </c>
      <c r="C1071" s="550"/>
      <c r="D1071" s="550" t="s">
        <v>3926</v>
      </c>
      <c r="E1071" s="550" t="s">
        <v>10742</v>
      </c>
      <c r="F1071" s="550" t="s">
        <v>10743</v>
      </c>
      <c r="G1071" s="550" t="s">
        <v>10744</v>
      </c>
      <c r="H1071" s="615" t="s">
        <v>47</v>
      </c>
      <c r="I1071" s="550">
        <v>21140</v>
      </c>
      <c r="J1071" s="550">
        <v>21140</v>
      </c>
      <c r="K1071" s="550">
        <v>21140</v>
      </c>
      <c r="L1071" s="550" t="s">
        <v>10745</v>
      </c>
      <c r="M1071" s="550" t="s">
        <v>10741</v>
      </c>
      <c r="N1071" s="550" t="s">
        <v>3924</v>
      </c>
      <c r="O1071" s="550" t="s">
        <v>3924</v>
      </c>
      <c r="P1071" s="552"/>
      <c r="Q1071" s="556">
        <v>2025</v>
      </c>
      <c r="R1071" s="556">
        <v>2025</v>
      </c>
      <c r="S1071" s="552"/>
      <c r="T1071" s="552"/>
      <c r="U1071" s="550" t="s">
        <v>10746</v>
      </c>
      <c r="V1071" s="552"/>
      <c r="W1071" s="552"/>
      <c r="X1071" s="551" t="s">
        <v>147</v>
      </c>
      <c r="Y1071" s="551" t="s">
        <v>187</v>
      </c>
      <c r="Z1071" s="551" t="s">
        <v>593</v>
      </c>
      <c r="AA1071" s="103"/>
      <c r="AB1071" s="103"/>
    </row>
    <row r="1072" spans="1:28" ht="146.25">
      <c r="A1072" s="550" t="s">
        <v>3924</v>
      </c>
      <c r="B1072" s="550" t="s">
        <v>10747</v>
      </c>
      <c r="C1072" s="550"/>
      <c r="D1072" s="550" t="s">
        <v>3926</v>
      </c>
      <c r="E1072" s="550" t="s">
        <v>10748</v>
      </c>
      <c r="F1072" s="550" t="s">
        <v>10749</v>
      </c>
      <c r="G1072" s="550" t="s">
        <v>10750</v>
      </c>
      <c r="H1072" s="615" t="s">
        <v>47</v>
      </c>
      <c r="I1072" s="550">
        <v>290</v>
      </c>
      <c r="J1072" s="550">
        <v>290</v>
      </c>
      <c r="K1072" s="550">
        <v>290</v>
      </c>
      <c r="L1072" s="550" t="s">
        <v>10751</v>
      </c>
      <c r="M1072" s="550" t="s">
        <v>10747</v>
      </c>
      <c r="N1072" s="550" t="s">
        <v>3924</v>
      </c>
      <c r="O1072" s="550" t="s">
        <v>3924</v>
      </c>
      <c r="P1072" s="552"/>
      <c r="Q1072" s="556">
        <v>2025</v>
      </c>
      <c r="R1072" s="556">
        <v>2025</v>
      </c>
      <c r="S1072" s="550" t="s">
        <v>10752</v>
      </c>
      <c r="T1072" s="550" t="s">
        <v>10753</v>
      </c>
      <c r="U1072" s="550" t="s">
        <v>10754</v>
      </c>
      <c r="V1072" s="550" t="s">
        <v>10755</v>
      </c>
      <c r="W1072" s="552"/>
      <c r="X1072" s="551" t="s">
        <v>147</v>
      </c>
      <c r="Y1072" s="551" t="s">
        <v>187</v>
      </c>
      <c r="Z1072" s="551" t="s">
        <v>593</v>
      </c>
      <c r="AA1072" s="103"/>
      <c r="AB1072" s="103"/>
    </row>
    <row r="1073" spans="1:28" ht="146.25">
      <c r="A1073" s="550" t="s">
        <v>3924</v>
      </c>
      <c r="B1073" s="550" t="s">
        <v>10756</v>
      </c>
      <c r="C1073" s="550"/>
      <c r="D1073" s="550" t="s">
        <v>3926</v>
      </c>
      <c r="E1073" s="550" t="s">
        <v>10757</v>
      </c>
      <c r="F1073" s="550" t="s">
        <v>10758</v>
      </c>
      <c r="G1073" s="550" t="s">
        <v>10750</v>
      </c>
      <c r="H1073" s="615" t="s">
        <v>47</v>
      </c>
      <c r="I1073" s="550">
        <v>4065.04</v>
      </c>
      <c r="J1073" s="550">
        <v>4065.04</v>
      </c>
      <c r="K1073" s="550">
        <v>4065.04</v>
      </c>
      <c r="L1073" s="550" t="s">
        <v>10759</v>
      </c>
      <c r="M1073" s="550" t="s">
        <v>10756</v>
      </c>
      <c r="N1073" s="550" t="s">
        <v>3924</v>
      </c>
      <c r="O1073" s="550" t="s">
        <v>3924</v>
      </c>
      <c r="P1073" s="552"/>
      <c r="Q1073" s="556">
        <v>2025</v>
      </c>
      <c r="R1073" s="556">
        <v>2025</v>
      </c>
      <c r="S1073" s="550" t="s">
        <v>10760</v>
      </c>
      <c r="T1073" s="550" t="s">
        <v>10761</v>
      </c>
      <c r="U1073" s="550" t="s">
        <v>10762</v>
      </c>
      <c r="V1073" s="550" t="s">
        <v>10763</v>
      </c>
      <c r="W1073" s="552"/>
      <c r="X1073" s="551" t="s">
        <v>147</v>
      </c>
      <c r="Y1073" s="551" t="s">
        <v>187</v>
      </c>
      <c r="Z1073" s="551" t="s">
        <v>593</v>
      </c>
      <c r="AA1073" s="103"/>
      <c r="AB1073" s="103"/>
    </row>
    <row r="1074" spans="1:28" ht="45">
      <c r="A1074" s="550" t="s">
        <v>3924</v>
      </c>
      <c r="B1074" s="550" t="s">
        <v>10764</v>
      </c>
      <c r="C1074" s="550"/>
      <c r="D1074" s="550" t="s">
        <v>3926</v>
      </c>
      <c r="E1074" s="550" t="s">
        <v>10765</v>
      </c>
      <c r="F1074" s="550" t="s">
        <v>10766</v>
      </c>
      <c r="G1074" s="550" t="s">
        <v>10750</v>
      </c>
      <c r="H1074" s="615" t="s">
        <v>47</v>
      </c>
      <c r="I1074" s="550">
        <v>1098</v>
      </c>
      <c r="J1074" s="550">
        <v>1098</v>
      </c>
      <c r="K1074" s="550">
        <v>1098</v>
      </c>
      <c r="L1074" s="550" t="s">
        <v>10767</v>
      </c>
      <c r="M1074" s="550" t="s">
        <v>10764</v>
      </c>
      <c r="N1074" s="550" t="s">
        <v>3924</v>
      </c>
      <c r="O1074" s="550" t="s">
        <v>3924</v>
      </c>
      <c r="P1074" s="552"/>
      <c r="Q1074" s="556">
        <v>2025</v>
      </c>
      <c r="R1074" s="556">
        <v>2025</v>
      </c>
      <c r="S1074" s="550" t="s">
        <v>10768</v>
      </c>
      <c r="T1074" s="550" t="s">
        <v>10769</v>
      </c>
      <c r="U1074" s="550" t="s">
        <v>10770</v>
      </c>
      <c r="V1074" s="550" t="s">
        <v>10771</v>
      </c>
      <c r="W1074" s="552"/>
      <c r="X1074" s="551" t="s">
        <v>147</v>
      </c>
      <c r="Y1074" s="551" t="s">
        <v>187</v>
      </c>
      <c r="Z1074" s="551" t="s">
        <v>593</v>
      </c>
      <c r="AA1074" s="103"/>
      <c r="AB1074" s="103"/>
    </row>
    <row r="1075" spans="1:28" ht="281.25">
      <c r="A1075" s="550" t="s">
        <v>3924</v>
      </c>
      <c r="B1075" s="550" t="s">
        <v>10772</v>
      </c>
      <c r="C1075" s="550"/>
      <c r="D1075" s="550" t="s">
        <v>3926</v>
      </c>
      <c r="E1075" s="550" t="s">
        <v>10773</v>
      </c>
      <c r="F1075" s="550" t="s">
        <v>10774</v>
      </c>
      <c r="G1075" s="550" t="s">
        <v>10775</v>
      </c>
      <c r="H1075" s="615" t="s">
        <v>47</v>
      </c>
      <c r="I1075" s="550">
        <v>4000</v>
      </c>
      <c r="J1075" s="550">
        <v>4000</v>
      </c>
      <c r="K1075" s="550">
        <v>4000</v>
      </c>
      <c r="L1075" s="550" t="s">
        <v>10776</v>
      </c>
      <c r="M1075" s="550" t="s">
        <v>10772</v>
      </c>
      <c r="N1075" s="550" t="s">
        <v>3924</v>
      </c>
      <c r="O1075" s="550" t="s">
        <v>3924</v>
      </c>
      <c r="P1075" s="552"/>
      <c r="Q1075" s="550">
        <v>2025</v>
      </c>
      <c r="R1075" s="550">
        <v>2025</v>
      </c>
      <c r="S1075" s="552"/>
      <c r="T1075" s="550"/>
      <c r="U1075" s="550" t="s">
        <v>10777</v>
      </c>
      <c r="V1075" s="550" t="s">
        <v>10778</v>
      </c>
      <c r="W1075" s="552"/>
      <c r="X1075" s="551" t="s">
        <v>147</v>
      </c>
      <c r="Y1075" s="551" t="s">
        <v>187</v>
      </c>
      <c r="Z1075" s="551" t="s">
        <v>593</v>
      </c>
      <c r="AA1075" s="103"/>
      <c r="AB1075" s="103"/>
    </row>
    <row r="1076" spans="1:28" ht="101.25">
      <c r="A1076" s="550" t="s">
        <v>3924</v>
      </c>
      <c r="B1076" s="550" t="s">
        <v>10779</v>
      </c>
      <c r="C1076" s="550"/>
      <c r="D1076" s="550" t="s">
        <v>3926</v>
      </c>
      <c r="E1076" s="550" t="s">
        <v>10780</v>
      </c>
      <c r="F1076" s="550" t="s">
        <v>10781</v>
      </c>
      <c r="G1076" s="550" t="s">
        <v>10782</v>
      </c>
      <c r="H1076" s="615" t="s">
        <v>47</v>
      </c>
      <c r="I1076" s="550">
        <v>990</v>
      </c>
      <c r="J1076" s="550">
        <v>990</v>
      </c>
      <c r="K1076" s="550">
        <v>990</v>
      </c>
      <c r="L1076" s="550" t="s">
        <v>10783</v>
      </c>
      <c r="M1076" s="550" t="s">
        <v>10779</v>
      </c>
      <c r="N1076" s="550" t="s">
        <v>3924</v>
      </c>
      <c r="O1076" s="550" t="s">
        <v>3924</v>
      </c>
      <c r="P1076" s="552"/>
      <c r="Q1076" s="550">
        <v>2025</v>
      </c>
      <c r="R1076" s="550">
        <v>2025</v>
      </c>
      <c r="S1076" s="552"/>
      <c r="T1076" s="550"/>
      <c r="U1076" s="550" t="s">
        <v>10784</v>
      </c>
      <c r="V1076" s="550" t="s">
        <v>10785</v>
      </c>
      <c r="W1076" s="552"/>
      <c r="X1076" s="551" t="s">
        <v>147</v>
      </c>
      <c r="Y1076" s="551" t="s">
        <v>187</v>
      </c>
      <c r="Z1076" s="551" t="s">
        <v>593</v>
      </c>
      <c r="AA1076" s="103"/>
      <c r="AB1076" s="103"/>
    </row>
    <row r="1077" spans="1:28" ht="78.75">
      <c r="A1077" s="550" t="s">
        <v>3924</v>
      </c>
      <c r="B1077" s="550" t="s">
        <v>10786</v>
      </c>
      <c r="C1077" s="550"/>
      <c r="D1077" s="550" t="s">
        <v>3926</v>
      </c>
      <c r="E1077" s="550" t="s">
        <v>10787</v>
      </c>
      <c r="F1077" s="550" t="s">
        <v>10788</v>
      </c>
      <c r="G1077" s="550" t="s">
        <v>10750</v>
      </c>
      <c r="H1077" s="615" t="s">
        <v>47</v>
      </c>
      <c r="I1077" s="550">
        <v>960</v>
      </c>
      <c r="J1077" s="550">
        <v>960</v>
      </c>
      <c r="K1077" s="550">
        <v>960</v>
      </c>
      <c r="L1077" s="550" t="s">
        <v>10789</v>
      </c>
      <c r="M1077" s="550" t="s">
        <v>10786</v>
      </c>
      <c r="N1077" s="550" t="s">
        <v>3924</v>
      </c>
      <c r="O1077" s="550" t="s">
        <v>3924</v>
      </c>
      <c r="P1077" s="552"/>
      <c r="Q1077" s="550">
        <v>2025</v>
      </c>
      <c r="R1077" s="550">
        <v>2025</v>
      </c>
      <c r="S1077" s="550" t="s">
        <v>10790</v>
      </c>
      <c r="T1077" s="550" t="s">
        <v>10791</v>
      </c>
      <c r="U1077" s="550" t="s">
        <v>10792</v>
      </c>
      <c r="V1077" s="550" t="s">
        <v>10793</v>
      </c>
      <c r="W1077" s="552"/>
      <c r="X1077" s="551" t="s">
        <v>147</v>
      </c>
      <c r="Y1077" s="551" t="s">
        <v>187</v>
      </c>
      <c r="Z1077" s="551" t="s">
        <v>593</v>
      </c>
      <c r="AA1077" s="103"/>
      <c r="AB1077" s="103"/>
    </row>
    <row r="1078" spans="1:28" ht="78.75">
      <c r="A1078" s="550" t="s">
        <v>3924</v>
      </c>
      <c r="B1078" s="550" t="s">
        <v>10786</v>
      </c>
      <c r="C1078" s="550"/>
      <c r="D1078" s="550" t="s">
        <v>3926</v>
      </c>
      <c r="E1078" s="550" t="s">
        <v>10794</v>
      </c>
      <c r="F1078" s="550" t="s">
        <v>10795</v>
      </c>
      <c r="G1078" s="550" t="s">
        <v>10796</v>
      </c>
      <c r="H1078" s="615" t="s">
        <v>47</v>
      </c>
      <c r="I1078" s="550">
        <v>980</v>
      </c>
      <c r="J1078" s="550">
        <v>980</v>
      </c>
      <c r="K1078" s="550">
        <v>980</v>
      </c>
      <c r="L1078" s="550" t="s">
        <v>10797</v>
      </c>
      <c r="M1078" s="550" t="s">
        <v>10786</v>
      </c>
      <c r="N1078" s="550" t="s">
        <v>3924</v>
      </c>
      <c r="O1078" s="550" t="s">
        <v>3924</v>
      </c>
      <c r="P1078" s="552"/>
      <c r="Q1078" s="550">
        <v>2025</v>
      </c>
      <c r="R1078" s="550">
        <v>2025</v>
      </c>
      <c r="S1078" s="550" t="s">
        <v>10798</v>
      </c>
      <c r="T1078" s="550" t="s">
        <v>10799</v>
      </c>
      <c r="U1078" s="550" t="s">
        <v>10800</v>
      </c>
      <c r="V1078" s="550" t="s">
        <v>10801</v>
      </c>
      <c r="W1078" s="552"/>
      <c r="X1078" s="551" t="s">
        <v>147</v>
      </c>
      <c r="Y1078" s="551" t="s">
        <v>187</v>
      </c>
      <c r="Z1078" s="551" t="s">
        <v>593</v>
      </c>
      <c r="AA1078" s="103"/>
      <c r="AB1078" s="103"/>
    </row>
    <row r="1079" spans="1:28" ht="123.75">
      <c r="A1079" s="550" t="s">
        <v>3924</v>
      </c>
      <c r="B1079" s="550" t="s">
        <v>10802</v>
      </c>
      <c r="C1079" s="550"/>
      <c r="D1079" s="550" t="s">
        <v>3926</v>
      </c>
      <c r="E1079" s="550" t="s">
        <v>10803</v>
      </c>
      <c r="F1079" s="550" t="s">
        <v>10804</v>
      </c>
      <c r="G1079" s="550" t="s">
        <v>10750</v>
      </c>
      <c r="H1079" s="615" t="s">
        <v>47</v>
      </c>
      <c r="I1079" s="550">
        <v>1200</v>
      </c>
      <c r="J1079" s="550">
        <v>1200</v>
      </c>
      <c r="K1079" s="550">
        <v>1200</v>
      </c>
      <c r="L1079" s="550" t="s">
        <v>10805</v>
      </c>
      <c r="M1079" s="550" t="s">
        <v>10802</v>
      </c>
      <c r="N1079" s="550" t="s">
        <v>3924</v>
      </c>
      <c r="O1079" s="550" t="s">
        <v>3924</v>
      </c>
      <c r="P1079" s="552"/>
      <c r="Q1079" s="550">
        <v>2025</v>
      </c>
      <c r="R1079" s="550">
        <v>2025</v>
      </c>
      <c r="S1079" s="550" t="s">
        <v>10806</v>
      </c>
      <c r="T1079" s="550" t="s">
        <v>10807</v>
      </c>
      <c r="U1079" s="550" t="s">
        <v>10808</v>
      </c>
      <c r="V1079" s="550" t="s">
        <v>10809</v>
      </c>
      <c r="W1079" s="552"/>
      <c r="X1079" s="551" t="s">
        <v>147</v>
      </c>
      <c r="Y1079" s="551" t="s">
        <v>187</v>
      </c>
      <c r="Z1079" s="551" t="s">
        <v>593</v>
      </c>
      <c r="AA1079" s="103"/>
      <c r="AB1079" s="103"/>
    </row>
    <row r="1080" spans="1:28" ht="67.5">
      <c r="A1080" s="550" t="s">
        <v>3924</v>
      </c>
      <c r="B1080" s="550" t="s">
        <v>10810</v>
      </c>
      <c r="C1080" s="550"/>
      <c r="D1080" s="550" t="s">
        <v>3926</v>
      </c>
      <c r="E1080" s="550" t="s">
        <v>10811</v>
      </c>
      <c r="F1080" s="550" t="s">
        <v>10812</v>
      </c>
      <c r="G1080" s="550" t="s">
        <v>10750</v>
      </c>
      <c r="H1080" s="615" t="s">
        <v>47</v>
      </c>
      <c r="I1080" s="550">
        <v>400</v>
      </c>
      <c r="J1080" s="550">
        <v>400</v>
      </c>
      <c r="K1080" s="550">
        <v>400</v>
      </c>
      <c r="L1080" s="550" t="s">
        <v>10813</v>
      </c>
      <c r="M1080" s="550" t="s">
        <v>10810</v>
      </c>
      <c r="N1080" s="550" t="s">
        <v>3924</v>
      </c>
      <c r="O1080" s="550" t="s">
        <v>3924</v>
      </c>
      <c r="P1080" s="552"/>
      <c r="Q1080" s="550">
        <v>2025</v>
      </c>
      <c r="R1080" s="550">
        <v>2025</v>
      </c>
      <c r="S1080" s="550" t="s">
        <v>10814</v>
      </c>
      <c r="T1080" s="550" t="s">
        <v>10815</v>
      </c>
      <c r="U1080" s="550" t="s">
        <v>10816</v>
      </c>
      <c r="V1080" s="550" t="s">
        <v>10817</v>
      </c>
      <c r="W1080" s="552"/>
      <c r="X1080" s="551" t="s">
        <v>147</v>
      </c>
      <c r="Y1080" s="551" t="s">
        <v>187</v>
      </c>
      <c r="Z1080" s="551" t="s">
        <v>593</v>
      </c>
      <c r="AA1080" s="103"/>
      <c r="AB1080" s="103"/>
    </row>
    <row r="1081" spans="1:28" ht="78.75">
      <c r="A1081" s="550" t="s">
        <v>3924</v>
      </c>
      <c r="B1081" s="550" t="s">
        <v>10818</v>
      </c>
      <c r="C1081" s="550"/>
      <c r="D1081" s="550" t="s">
        <v>3926</v>
      </c>
      <c r="E1081" s="550" t="s">
        <v>10819</v>
      </c>
      <c r="F1081" s="550" t="s">
        <v>10820</v>
      </c>
      <c r="G1081" s="550" t="s">
        <v>10750</v>
      </c>
      <c r="H1081" s="615" t="s">
        <v>47</v>
      </c>
      <c r="I1081" s="550">
        <v>1300</v>
      </c>
      <c r="J1081" s="550">
        <v>1300</v>
      </c>
      <c r="K1081" s="550">
        <v>1300</v>
      </c>
      <c r="L1081" s="550" t="s">
        <v>10821</v>
      </c>
      <c r="M1081" s="550" t="s">
        <v>10818</v>
      </c>
      <c r="N1081" s="550" t="s">
        <v>3924</v>
      </c>
      <c r="O1081" s="550" t="s">
        <v>3924</v>
      </c>
      <c r="P1081" s="552"/>
      <c r="Q1081" s="550">
        <v>2025</v>
      </c>
      <c r="R1081" s="550">
        <v>2025</v>
      </c>
      <c r="S1081" s="550" t="s">
        <v>10822</v>
      </c>
      <c r="T1081" s="550" t="s">
        <v>10823</v>
      </c>
      <c r="U1081" s="550" t="s">
        <v>10824</v>
      </c>
      <c r="V1081" s="550" t="s">
        <v>10825</v>
      </c>
      <c r="W1081" s="552"/>
      <c r="X1081" s="551" t="s">
        <v>147</v>
      </c>
      <c r="Y1081" s="551" t="s">
        <v>187</v>
      </c>
      <c r="Z1081" s="551" t="s">
        <v>593</v>
      </c>
      <c r="AA1081" s="103"/>
      <c r="AB1081" s="103"/>
    </row>
    <row r="1082" spans="1:28" ht="247.5">
      <c r="A1082" s="550" t="s">
        <v>3924</v>
      </c>
      <c r="B1082" s="550" t="s">
        <v>10826</v>
      </c>
      <c r="C1082" s="550"/>
      <c r="D1082" s="550" t="s">
        <v>3926</v>
      </c>
      <c r="E1082" s="550" t="s">
        <v>10827</v>
      </c>
      <c r="F1082" s="550" t="s">
        <v>10828</v>
      </c>
      <c r="G1082" s="550" t="s">
        <v>10829</v>
      </c>
      <c r="H1082" s="615" t="s">
        <v>47</v>
      </c>
      <c r="I1082" s="550">
        <v>15000</v>
      </c>
      <c r="J1082" s="550">
        <v>15000</v>
      </c>
      <c r="K1082" s="550">
        <v>15000</v>
      </c>
      <c r="L1082" s="550" t="s">
        <v>10830</v>
      </c>
      <c r="M1082" s="550" t="s">
        <v>10826</v>
      </c>
      <c r="N1082" s="550" t="s">
        <v>3924</v>
      </c>
      <c r="O1082" s="550" t="s">
        <v>3924</v>
      </c>
      <c r="P1082" s="552"/>
      <c r="Q1082" s="550">
        <v>2025</v>
      </c>
      <c r="R1082" s="550">
        <v>2025</v>
      </c>
      <c r="S1082" s="550" t="s">
        <v>10831</v>
      </c>
      <c r="T1082" s="550" t="s">
        <v>10832</v>
      </c>
      <c r="U1082" s="550" t="s">
        <v>10833</v>
      </c>
      <c r="V1082" s="550" t="s">
        <v>10834</v>
      </c>
      <c r="W1082" s="552" t="s">
        <v>10170</v>
      </c>
      <c r="X1082" s="551" t="s">
        <v>147</v>
      </c>
      <c r="Y1082" s="551" t="s">
        <v>187</v>
      </c>
      <c r="Z1082" s="551" t="s">
        <v>431</v>
      </c>
      <c r="AA1082" s="103"/>
      <c r="AB1082" s="103"/>
    </row>
    <row r="1083" spans="1:28" ht="292.5">
      <c r="A1083" s="550" t="s">
        <v>3924</v>
      </c>
      <c r="B1083" s="550" t="s">
        <v>10835</v>
      </c>
      <c r="C1083" s="550"/>
      <c r="D1083" s="550" t="s">
        <v>3926</v>
      </c>
      <c r="E1083" s="550" t="s">
        <v>10836</v>
      </c>
      <c r="F1083" s="550" t="s">
        <v>10837</v>
      </c>
      <c r="G1083" s="550" t="s">
        <v>10829</v>
      </c>
      <c r="H1083" s="615" t="s">
        <v>47</v>
      </c>
      <c r="I1083" s="550">
        <v>3650</v>
      </c>
      <c r="J1083" s="550">
        <v>3650</v>
      </c>
      <c r="K1083" s="550">
        <v>3650</v>
      </c>
      <c r="L1083" s="550" t="s">
        <v>10838</v>
      </c>
      <c r="M1083" s="550" t="s">
        <v>10835</v>
      </c>
      <c r="N1083" s="550" t="s">
        <v>3924</v>
      </c>
      <c r="O1083" s="550" t="s">
        <v>3924</v>
      </c>
      <c r="P1083" s="552"/>
      <c r="Q1083" s="550">
        <v>2025</v>
      </c>
      <c r="R1083" s="550">
        <v>2025</v>
      </c>
      <c r="S1083" s="550" t="s">
        <v>10839</v>
      </c>
      <c r="T1083" s="550" t="s">
        <v>10840</v>
      </c>
      <c r="U1083" s="550" t="s">
        <v>10841</v>
      </c>
      <c r="V1083" s="550" t="s">
        <v>10842</v>
      </c>
      <c r="W1083" s="552" t="s">
        <v>10170</v>
      </c>
      <c r="X1083" s="551" t="s">
        <v>147</v>
      </c>
      <c r="Y1083" s="551" t="s">
        <v>187</v>
      </c>
      <c r="Z1083" s="551" t="s">
        <v>431</v>
      </c>
      <c r="AA1083" s="103"/>
      <c r="AB1083" s="103"/>
    </row>
    <row r="1084" spans="1:28" ht="292.5">
      <c r="A1084" s="550" t="s">
        <v>3924</v>
      </c>
      <c r="B1084" s="550" t="s">
        <v>10843</v>
      </c>
      <c r="C1084" s="550"/>
      <c r="D1084" s="550" t="s">
        <v>3926</v>
      </c>
      <c r="E1084" s="550" t="s">
        <v>10844</v>
      </c>
      <c r="F1084" s="550" t="s">
        <v>10845</v>
      </c>
      <c r="G1084" s="550" t="s">
        <v>10829</v>
      </c>
      <c r="H1084" s="615" t="s">
        <v>47</v>
      </c>
      <c r="I1084" s="550">
        <v>3650</v>
      </c>
      <c r="J1084" s="550">
        <v>3650</v>
      </c>
      <c r="K1084" s="550">
        <v>3650</v>
      </c>
      <c r="L1084" s="550" t="s">
        <v>10838</v>
      </c>
      <c r="M1084" s="550" t="s">
        <v>10843</v>
      </c>
      <c r="N1084" s="550" t="s">
        <v>3924</v>
      </c>
      <c r="O1084" s="550" t="s">
        <v>3924</v>
      </c>
      <c r="P1084" s="552"/>
      <c r="Q1084" s="550">
        <v>2025</v>
      </c>
      <c r="R1084" s="550">
        <v>2025</v>
      </c>
      <c r="S1084" s="550" t="s">
        <v>10839</v>
      </c>
      <c r="T1084" s="550" t="s">
        <v>10840</v>
      </c>
      <c r="U1084" s="550" t="s">
        <v>10846</v>
      </c>
      <c r="V1084" s="550" t="s">
        <v>10847</v>
      </c>
      <c r="W1084" s="552" t="s">
        <v>10170</v>
      </c>
      <c r="X1084" s="551" t="s">
        <v>147</v>
      </c>
      <c r="Y1084" s="551" t="s">
        <v>187</v>
      </c>
      <c r="Z1084" s="551" t="s">
        <v>431</v>
      </c>
      <c r="AA1084" s="103"/>
      <c r="AB1084" s="103"/>
    </row>
    <row r="1085" spans="1:28" ht="292.5">
      <c r="A1085" s="550" t="s">
        <v>3924</v>
      </c>
      <c r="B1085" s="550" t="s">
        <v>10848</v>
      </c>
      <c r="C1085" s="550"/>
      <c r="D1085" s="550" t="s">
        <v>3926</v>
      </c>
      <c r="E1085" s="550" t="s">
        <v>10849</v>
      </c>
      <c r="F1085" s="550" t="s">
        <v>10850</v>
      </c>
      <c r="G1085" s="550" t="s">
        <v>10829</v>
      </c>
      <c r="H1085" s="615" t="s">
        <v>47</v>
      </c>
      <c r="I1085" s="550">
        <v>1620</v>
      </c>
      <c r="J1085" s="550">
        <v>1620</v>
      </c>
      <c r="K1085" s="550">
        <v>1620</v>
      </c>
      <c r="L1085" s="550" t="s">
        <v>10838</v>
      </c>
      <c r="M1085" s="550" t="s">
        <v>10848</v>
      </c>
      <c r="N1085" s="550" t="s">
        <v>3924</v>
      </c>
      <c r="O1085" s="550" t="s">
        <v>3924</v>
      </c>
      <c r="P1085" s="552"/>
      <c r="Q1085" s="550">
        <v>2025</v>
      </c>
      <c r="R1085" s="550">
        <v>2025</v>
      </c>
      <c r="S1085" s="550" t="s">
        <v>10839</v>
      </c>
      <c r="T1085" s="550" t="s">
        <v>10840</v>
      </c>
      <c r="U1085" s="550" t="s">
        <v>10851</v>
      </c>
      <c r="V1085" s="550" t="s">
        <v>10852</v>
      </c>
      <c r="W1085" s="552" t="s">
        <v>10170</v>
      </c>
      <c r="X1085" s="551" t="s">
        <v>147</v>
      </c>
      <c r="Y1085" s="551" t="s">
        <v>187</v>
      </c>
      <c r="Z1085" s="551" t="s">
        <v>431</v>
      </c>
      <c r="AA1085" s="103"/>
      <c r="AB1085" s="103"/>
    </row>
    <row r="1086" spans="1:28" ht="292.5">
      <c r="A1086" s="550" t="s">
        <v>3924</v>
      </c>
      <c r="B1086" s="550" t="s">
        <v>10853</v>
      </c>
      <c r="C1086" s="550"/>
      <c r="D1086" s="550" t="s">
        <v>3926</v>
      </c>
      <c r="E1086" s="550" t="s">
        <v>10854</v>
      </c>
      <c r="F1086" s="550" t="s">
        <v>10855</v>
      </c>
      <c r="G1086" s="550" t="s">
        <v>10829</v>
      </c>
      <c r="H1086" s="615" t="s">
        <v>47</v>
      </c>
      <c r="I1086" s="550">
        <v>3650</v>
      </c>
      <c r="J1086" s="550">
        <v>3650</v>
      </c>
      <c r="K1086" s="550">
        <v>3650</v>
      </c>
      <c r="L1086" s="550" t="s">
        <v>10838</v>
      </c>
      <c r="M1086" s="550" t="s">
        <v>10853</v>
      </c>
      <c r="N1086" s="550" t="s">
        <v>3924</v>
      </c>
      <c r="O1086" s="550" t="s">
        <v>3924</v>
      </c>
      <c r="P1086" s="552"/>
      <c r="Q1086" s="550">
        <v>2025</v>
      </c>
      <c r="R1086" s="550">
        <v>2025</v>
      </c>
      <c r="S1086" s="550" t="s">
        <v>10839</v>
      </c>
      <c r="T1086" s="550" t="s">
        <v>10840</v>
      </c>
      <c r="U1086" s="550" t="s">
        <v>10856</v>
      </c>
      <c r="V1086" s="550" t="s">
        <v>10857</v>
      </c>
      <c r="W1086" s="552" t="s">
        <v>10170</v>
      </c>
      <c r="X1086" s="551" t="s">
        <v>147</v>
      </c>
      <c r="Y1086" s="551" t="s">
        <v>187</v>
      </c>
      <c r="Z1086" s="551" t="s">
        <v>431</v>
      </c>
      <c r="AA1086" s="103"/>
      <c r="AB1086" s="103"/>
    </row>
    <row r="1087" spans="1:28" ht="281.25">
      <c r="A1087" s="550" t="s">
        <v>3924</v>
      </c>
      <c r="B1087" s="550" t="s">
        <v>10858</v>
      </c>
      <c r="C1087" s="550"/>
      <c r="D1087" s="550" t="s">
        <v>3926</v>
      </c>
      <c r="E1087" s="550" t="s">
        <v>10859</v>
      </c>
      <c r="F1087" s="550" t="s">
        <v>10860</v>
      </c>
      <c r="G1087" s="550" t="s">
        <v>10829</v>
      </c>
      <c r="H1087" s="615" t="s">
        <v>47</v>
      </c>
      <c r="I1087" s="550">
        <v>1000</v>
      </c>
      <c r="J1087" s="550">
        <v>1000</v>
      </c>
      <c r="K1087" s="550">
        <v>1000</v>
      </c>
      <c r="L1087" s="550" t="s">
        <v>10838</v>
      </c>
      <c r="M1087" s="550" t="s">
        <v>10858</v>
      </c>
      <c r="N1087" s="550" t="s">
        <v>3924</v>
      </c>
      <c r="O1087" s="550" t="s">
        <v>3924</v>
      </c>
      <c r="P1087" s="552"/>
      <c r="Q1087" s="550">
        <v>2025</v>
      </c>
      <c r="R1087" s="550">
        <v>2025</v>
      </c>
      <c r="S1087" s="550" t="s">
        <v>10861</v>
      </c>
      <c r="T1087" s="550" t="s">
        <v>10862</v>
      </c>
      <c r="U1087" s="550" t="s">
        <v>10863</v>
      </c>
      <c r="V1087" s="550" t="s">
        <v>10864</v>
      </c>
      <c r="W1087" s="552" t="s">
        <v>10170</v>
      </c>
      <c r="X1087" s="551" t="s">
        <v>147</v>
      </c>
      <c r="Y1087" s="551" t="s">
        <v>187</v>
      </c>
      <c r="Z1087" s="551" t="s">
        <v>431</v>
      </c>
      <c r="AA1087" s="103"/>
      <c r="AB1087" s="103"/>
    </row>
    <row r="1088" spans="1:28" ht="348.75">
      <c r="A1088" s="550" t="s">
        <v>3924</v>
      </c>
      <c r="B1088" s="550" t="s">
        <v>10865</v>
      </c>
      <c r="C1088" s="550"/>
      <c r="D1088" s="550" t="s">
        <v>3926</v>
      </c>
      <c r="E1088" s="550" t="s">
        <v>10866</v>
      </c>
      <c r="F1088" s="550" t="s">
        <v>10867</v>
      </c>
      <c r="G1088" s="550" t="s">
        <v>10829</v>
      </c>
      <c r="H1088" s="615" t="s">
        <v>47</v>
      </c>
      <c r="I1088" s="550">
        <v>18800</v>
      </c>
      <c r="J1088" s="550">
        <v>18800</v>
      </c>
      <c r="K1088" s="550">
        <v>18800</v>
      </c>
      <c r="L1088" s="550" t="s">
        <v>10868</v>
      </c>
      <c r="M1088" s="550" t="s">
        <v>10865</v>
      </c>
      <c r="N1088" s="550" t="s">
        <v>3924</v>
      </c>
      <c r="O1088" s="550" t="s">
        <v>3924</v>
      </c>
      <c r="P1088" s="552"/>
      <c r="Q1088" s="550">
        <v>2025</v>
      </c>
      <c r="R1088" s="550">
        <v>2025</v>
      </c>
      <c r="S1088" s="550" t="s">
        <v>10869</v>
      </c>
      <c r="T1088" s="550" t="s">
        <v>10870</v>
      </c>
      <c r="U1088" s="550" t="s">
        <v>10871</v>
      </c>
      <c r="V1088" s="550" t="s">
        <v>10872</v>
      </c>
      <c r="W1088" s="552" t="s">
        <v>10170</v>
      </c>
      <c r="X1088" s="551" t="s">
        <v>147</v>
      </c>
      <c r="Y1088" s="551" t="s">
        <v>187</v>
      </c>
      <c r="Z1088" s="551" t="s">
        <v>431</v>
      </c>
      <c r="AA1088" s="103"/>
      <c r="AB1088" s="103"/>
    </row>
    <row r="1089" spans="1:28" ht="90">
      <c r="A1089" s="550" t="s">
        <v>3924</v>
      </c>
      <c r="B1089" s="550" t="s">
        <v>10873</v>
      </c>
      <c r="C1089" s="550"/>
      <c r="D1089" s="550" t="s">
        <v>3926</v>
      </c>
      <c r="E1089" s="550" t="s">
        <v>10874</v>
      </c>
      <c r="F1089" s="550" t="s">
        <v>10875</v>
      </c>
      <c r="G1089" s="550" t="s">
        <v>10876</v>
      </c>
      <c r="H1089" s="615" t="s">
        <v>47</v>
      </c>
      <c r="I1089" s="550">
        <v>7700</v>
      </c>
      <c r="J1089" s="550">
        <v>7700</v>
      </c>
      <c r="K1089" s="550">
        <v>7700</v>
      </c>
      <c r="L1089" s="550" t="s">
        <v>10877</v>
      </c>
      <c r="M1089" s="550" t="s">
        <v>10873</v>
      </c>
      <c r="N1089" s="550" t="s">
        <v>3924</v>
      </c>
      <c r="O1089" s="550" t="s">
        <v>3924</v>
      </c>
      <c r="P1089" s="552"/>
      <c r="Q1089" s="550">
        <v>2024</v>
      </c>
      <c r="R1089" s="550">
        <v>2025</v>
      </c>
      <c r="S1089" s="550" t="s">
        <v>10878</v>
      </c>
      <c r="T1089" s="550" t="s">
        <v>10879</v>
      </c>
      <c r="U1089" s="550" t="s">
        <v>10880</v>
      </c>
      <c r="V1089" s="550" t="s">
        <v>10170</v>
      </c>
      <c r="W1089" s="552" t="s">
        <v>10170</v>
      </c>
      <c r="X1089" s="551" t="s">
        <v>147</v>
      </c>
      <c r="Y1089" s="551" t="s">
        <v>187</v>
      </c>
      <c r="Z1089" s="551" t="s">
        <v>431</v>
      </c>
      <c r="AA1089" s="103"/>
      <c r="AB1089" s="103"/>
    </row>
    <row r="1090" spans="1:28" ht="56.25">
      <c r="A1090" s="550" t="s">
        <v>3924</v>
      </c>
      <c r="B1090" s="550" t="s">
        <v>10881</v>
      </c>
      <c r="C1090" s="550"/>
      <c r="D1090" s="550" t="s">
        <v>3926</v>
      </c>
      <c r="E1090" s="550" t="s">
        <v>10882</v>
      </c>
      <c r="F1090" s="550" t="s">
        <v>10883</v>
      </c>
      <c r="G1090" s="550" t="s">
        <v>10884</v>
      </c>
      <c r="H1090" s="615" t="s">
        <v>47</v>
      </c>
      <c r="I1090" s="550">
        <v>11040</v>
      </c>
      <c r="J1090" s="550">
        <v>11040</v>
      </c>
      <c r="K1090" s="550">
        <v>11040</v>
      </c>
      <c r="L1090" s="550" t="s">
        <v>10885</v>
      </c>
      <c r="M1090" s="550" t="s">
        <v>10881</v>
      </c>
      <c r="N1090" s="550" t="s">
        <v>3924</v>
      </c>
      <c r="O1090" s="550" t="s">
        <v>3924</v>
      </c>
      <c r="P1090" s="552"/>
      <c r="Q1090" s="550">
        <v>2025</v>
      </c>
      <c r="R1090" s="550">
        <v>2025</v>
      </c>
      <c r="S1090" s="550"/>
      <c r="T1090" s="550"/>
      <c r="U1090" s="550" t="s">
        <v>10886</v>
      </c>
      <c r="V1090" s="550" t="s">
        <v>10170</v>
      </c>
      <c r="W1090" s="552" t="s">
        <v>10170</v>
      </c>
      <c r="X1090" s="551" t="s">
        <v>147</v>
      </c>
      <c r="Y1090" s="551" t="s">
        <v>187</v>
      </c>
      <c r="Z1090" s="551" t="s">
        <v>431</v>
      </c>
      <c r="AA1090" s="103"/>
      <c r="AB1090" s="103"/>
    </row>
    <row r="1091" spans="1:28" ht="123.75">
      <c r="A1091" s="550" t="s">
        <v>3924</v>
      </c>
      <c r="B1091" s="550" t="s">
        <v>10887</v>
      </c>
      <c r="C1091" s="550"/>
      <c r="D1091" s="550" t="s">
        <v>3954</v>
      </c>
      <c r="E1091" s="550" t="s">
        <v>10888</v>
      </c>
      <c r="F1091" s="550" t="s">
        <v>10889</v>
      </c>
      <c r="G1091" s="550" t="s">
        <v>10890</v>
      </c>
      <c r="H1091" s="615" t="s">
        <v>47</v>
      </c>
      <c r="I1091" s="550">
        <v>1500</v>
      </c>
      <c r="J1091" s="550">
        <v>1500</v>
      </c>
      <c r="K1091" s="550">
        <v>1500</v>
      </c>
      <c r="L1091" s="550" t="s">
        <v>10891</v>
      </c>
      <c r="M1091" s="550" t="s">
        <v>10887</v>
      </c>
      <c r="N1091" s="550" t="s">
        <v>3924</v>
      </c>
      <c r="O1091" s="550" t="s">
        <v>3924</v>
      </c>
      <c r="P1091" s="552" t="s">
        <v>10892</v>
      </c>
      <c r="Q1091" s="550">
        <v>2025</v>
      </c>
      <c r="R1091" s="550">
        <v>2025</v>
      </c>
      <c r="S1091" s="550" t="s">
        <v>10893</v>
      </c>
      <c r="T1091" s="550" t="s">
        <v>10894</v>
      </c>
      <c r="U1091" s="550" t="s">
        <v>10895</v>
      </c>
      <c r="V1091" s="550" t="s">
        <v>10896</v>
      </c>
      <c r="W1091" s="552"/>
      <c r="X1091" s="551" t="s">
        <v>147</v>
      </c>
      <c r="Y1091" s="551" t="s">
        <v>187</v>
      </c>
      <c r="Z1091" s="551" t="s">
        <v>564</v>
      </c>
      <c r="AA1091" s="103"/>
      <c r="AB1091" s="103"/>
    </row>
    <row r="1092" spans="1:28" ht="123.75">
      <c r="A1092" s="550" t="s">
        <v>3924</v>
      </c>
      <c r="B1092" s="550" t="s">
        <v>10897</v>
      </c>
      <c r="C1092" s="550"/>
      <c r="D1092" s="550" t="s">
        <v>3954</v>
      </c>
      <c r="E1092" s="550" t="s">
        <v>10898</v>
      </c>
      <c r="F1092" s="550" t="s">
        <v>10899</v>
      </c>
      <c r="G1092" s="550" t="s">
        <v>10890</v>
      </c>
      <c r="H1092" s="615" t="s">
        <v>47</v>
      </c>
      <c r="I1092" s="550">
        <v>800</v>
      </c>
      <c r="J1092" s="550">
        <v>800</v>
      </c>
      <c r="K1092" s="550">
        <v>800</v>
      </c>
      <c r="L1092" s="550" t="s">
        <v>10900</v>
      </c>
      <c r="M1092" s="550" t="s">
        <v>10897</v>
      </c>
      <c r="N1092" s="550" t="s">
        <v>3924</v>
      </c>
      <c r="O1092" s="550" t="s">
        <v>3924</v>
      </c>
      <c r="P1092" s="552" t="s">
        <v>10892</v>
      </c>
      <c r="Q1092" s="550">
        <v>2025</v>
      </c>
      <c r="R1092" s="550">
        <v>2025</v>
      </c>
      <c r="S1092" s="550" t="s">
        <v>10901</v>
      </c>
      <c r="T1092" s="550" t="s">
        <v>10902</v>
      </c>
      <c r="U1092" s="550" t="s">
        <v>10903</v>
      </c>
      <c r="V1092" s="550" t="s">
        <v>10904</v>
      </c>
      <c r="W1092" s="552"/>
      <c r="X1092" s="551" t="s">
        <v>147</v>
      </c>
      <c r="Y1092" s="551" t="s">
        <v>187</v>
      </c>
      <c r="Z1092" s="551" t="s">
        <v>564</v>
      </c>
      <c r="AA1092" s="103"/>
      <c r="AB1092" s="103"/>
    </row>
    <row r="1093" spans="1:28" ht="112.5">
      <c r="A1093" s="550" t="s">
        <v>3924</v>
      </c>
      <c r="B1093" s="550" t="s">
        <v>10905</v>
      </c>
      <c r="C1093" s="550"/>
      <c r="D1093" s="550" t="s">
        <v>3926</v>
      </c>
      <c r="E1093" s="550" t="s">
        <v>10906</v>
      </c>
      <c r="F1093" s="550" t="s">
        <v>10907</v>
      </c>
      <c r="G1093" s="550" t="s">
        <v>10908</v>
      </c>
      <c r="H1093" s="615" t="s">
        <v>47</v>
      </c>
      <c r="I1093" s="550">
        <v>1660</v>
      </c>
      <c r="J1093" s="550">
        <v>1660</v>
      </c>
      <c r="K1093" s="550">
        <v>1660</v>
      </c>
      <c r="L1093" s="550" t="s">
        <v>10909</v>
      </c>
      <c r="M1093" s="550" t="s">
        <v>10905</v>
      </c>
      <c r="N1093" s="550" t="s">
        <v>3924</v>
      </c>
      <c r="O1093" s="550" t="s">
        <v>3924</v>
      </c>
      <c r="P1093" s="557"/>
      <c r="Q1093" s="550">
        <v>2025</v>
      </c>
      <c r="R1093" s="550">
        <v>2025</v>
      </c>
      <c r="S1093" s="550"/>
      <c r="T1093" s="550"/>
      <c r="U1093" s="550" t="s">
        <v>10910</v>
      </c>
      <c r="V1093" s="550"/>
      <c r="W1093" s="557"/>
      <c r="X1093" s="551" t="s">
        <v>147</v>
      </c>
      <c r="Y1093" s="551" t="s">
        <v>187</v>
      </c>
      <c r="Z1093" s="551" t="s">
        <v>459</v>
      </c>
      <c r="AA1093" s="103"/>
      <c r="AB1093" s="103"/>
    </row>
    <row r="1094" spans="1:28" ht="157.5">
      <c r="A1094" s="550" t="s">
        <v>3924</v>
      </c>
      <c r="B1094" s="550" t="s">
        <v>10911</v>
      </c>
      <c r="C1094" s="550"/>
      <c r="D1094" s="550" t="s">
        <v>3926</v>
      </c>
      <c r="E1094" s="550" t="s">
        <v>10912</v>
      </c>
      <c r="F1094" s="550" t="s">
        <v>10913</v>
      </c>
      <c r="G1094" s="550" t="s">
        <v>10908</v>
      </c>
      <c r="H1094" s="615" t="s">
        <v>47</v>
      </c>
      <c r="I1094" s="550">
        <v>12800</v>
      </c>
      <c r="J1094" s="550">
        <v>12800</v>
      </c>
      <c r="K1094" s="550">
        <v>12800</v>
      </c>
      <c r="L1094" s="550" t="s">
        <v>10914</v>
      </c>
      <c r="M1094" s="550" t="s">
        <v>10911</v>
      </c>
      <c r="N1094" s="550" t="s">
        <v>3924</v>
      </c>
      <c r="O1094" s="550" t="s">
        <v>3924</v>
      </c>
      <c r="P1094" s="557"/>
      <c r="Q1094" s="550">
        <v>2025</v>
      </c>
      <c r="R1094" s="550">
        <v>2025</v>
      </c>
      <c r="S1094" s="552"/>
      <c r="T1094" s="550"/>
      <c r="U1094" s="550" t="s">
        <v>10915</v>
      </c>
      <c r="V1094" s="550"/>
      <c r="W1094" s="557"/>
      <c r="X1094" s="551" t="s">
        <v>147</v>
      </c>
      <c r="Y1094" s="551" t="s">
        <v>187</v>
      </c>
      <c r="Z1094" s="551" t="s">
        <v>459</v>
      </c>
      <c r="AA1094" s="103"/>
      <c r="AB1094" s="103"/>
    </row>
    <row r="1095" spans="1:28" ht="56.25">
      <c r="A1095" s="550" t="s">
        <v>3924</v>
      </c>
      <c r="B1095" s="550" t="s">
        <v>10916</v>
      </c>
      <c r="C1095" s="550"/>
      <c r="D1095" s="550" t="s">
        <v>3926</v>
      </c>
      <c r="E1095" s="550" t="s">
        <v>10917</v>
      </c>
      <c r="F1095" s="550" t="s">
        <v>10918</v>
      </c>
      <c r="G1095" s="550" t="s">
        <v>10919</v>
      </c>
      <c r="H1095" s="615" t="s">
        <v>47</v>
      </c>
      <c r="I1095" s="550">
        <v>3034.58</v>
      </c>
      <c r="J1095" s="550">
        <v>3034.58</v>
      </c>
      <c r="K1095" s="550">
        <v>3034.58</v>
      </c>
      <c r="L1095" s="550" t="s">
        <v>10920</v>
      </c>
      <c r="M1095" s="550" t="s">
        <v>10916</v>
      </c>
      <c r="N1095" s="550" t="s">
        <v>3924</v>
      </c>
      <c r="O1095" s="550" t="s">
        <v>3924</v>
      </c>
      <c r="P1095" s="552"/>
      <c r="Q1095" s="550">
        <v>2025</v>
      </c>
      <c r="R1095" s="550">
        <v>2025</v>
      </c>
      <c r="S1095" s="552"/>
      <c r="T1095" s="552"/>
      <c r="U1095" s="550" t="s">
        <v>10921</v>
      </c>
      <c r="V1095" s="552"/>
      <c r="W1095" s="552"/>
      <c r="X1095" s="551" t="s">
        <v>147</v>
      </c>
      <c r="Y1095" s="551" t="s">
        <v>187</v>
      </c>
      <c r="Z1095" s="551" t="s">
        <v>549</v>
      </c>
      <c r="AA1095" s="103"/>
      <c r="AB1095" s="103"/>
    </row>
    <row r="1096" spans="1:28" ht="56.25">
      <c r="A1096" s="550" t="s">
        <v>3924</v>
      </c>
      <c r="B1096" s="550" t="s">
        <v>10922</v>
      </c>
      <c r="C1096" s="550"/>
      <c r="D1096" s="550" t="s">
        <v>3926</v>
      </c>
      <c r="E1096" s="550" t="s">
        <v>10917</v>
      </c>
      <c r="F1096" s="550" t="s">
        <v>10923</v>
      </c>
      <c r="G1096" s="550" t="s">
        <v>10919</v>
      </c>
      <c r="H1096" s="615" t="s">
        <v>47</v>
      </c>
      <c r="I1096" s="550">
        <v>1337.62</v>
      </c>
      <c r="J1096" s="550">
        <v>1337.62</v>
      </c>
      <c r="K1096" s="550">
        <v>1337.62</v>
      </c>
      <c r="L1096" s="550" t="s">
        <v>10924</v>
      </c>
      <c r="M1096" s="550" t="s">
        <v>10922</v>
      </c>
      <c r="N1096" s="550" t="s">
        <v>3924</v>
      </c>
      <c r="O1096" s="550" t="s">
        <v>3924</v>
      </c>
      <c r="P1096" s="552"/>
      <c r="Q1096" s="550">
        <v>2025</v>
      </c>
      <c r="R1096" s="550">
        <v>2025</v>
      </c>
      <c r="S1096" s="552"/>
      <c r="T1096" s="552"/>
      <c r="U1096" s="550" t="s">
        <v>10921</v>
      </c>
      <c r="V1096" s="552"/>
      <c r="W1096" s="552"/>
      <c r="X1096" s="551" t="s">
        <v>147</v>
      </c>
      <c r="Y1096" s="551" t="s">
        <v>187</v>
      </c>
      <c r="Z1096" s="551" t="s">
        <v>549</v>
      </c>
      <c r="AA1096" s="103"/>
      <c r="AB1096" s="103"/>
    </row>
    <row r="1097" spans="1:28" ht="45">
      <c r="A1097" s="550" t="s">
        <v>3924</v>
      </c>
      <c r="B1097" s="550" t="s">
        <v>10925</v>
      </c>
      <c r="C1097" s="550"/>
      <c r="D1097" s="550" t="s">
        <v>3926</v>
      </c>
      <c r="E1097" s="550" t="s">
        <v>10926</v>
      </c>
      <c r="F1097" s="550" t="s">
        <v>10927</v>
      </c>
      <c r="G1097" s="550" t="s">
        <v>10919</v>
      </c>
      <c r="H1097" s="615" t="s">
        <v>47</v>
      </c>
      <c r="I1097" s="550">
        <v>1344.97</v>
      </c>
      <c r="J1097" s="550">
        <v>1344.97</v>
      </c>
      <c r="K1097" s="550">
        <v>1344.97</v>
      </c>
      <c r="L1097" s="550" t="s">
        <v>10928</v>
      </c>
      <c r="M1097" s="550" t="s">
        <v>10925</v>
      </c>
      <c r="N1097" s="550" t="s">
        <v>3924</v>
      </c>
      <c r="O1097" s="550" t="s">
        <v>3924</v>
      </c>
      <c r="P1097" s="552"/>
      <c r="Q1097" s="550">
        <v>2025</v>
      </c>
      <c r="R1097" s="550">
        <v>2025</v>
      </c>
      <c r="S1097" s="552"/>
      <c r="T1097" s="552"/>
      <c r="U1097" s="550" t="s">
        <v>10929</v>
      </c>
      <c r="V1097" s="552"/>
      <c r="W1097" s="552"/>
      <c r="X1097" s="551" t="s">
        <v>147</v>
      </c>
      <c r="Y1097" s="551" t="s">
        <v>187</v>
      </c>
      <c r="Z1097" s="551" t="s">
        <v>549</v>
      </c>
      <c r="AA1097" s="103"/>
      <c r="AB1097" s="103"/>
    </row>
    <row r="1098" spans="1:28" ht="56.25">
      <c r="A1098" s="550" t="s">
        <v>3924</v>
      </c>
      <c r="B1098" s="550" t="s">
        <v>10930</v>
      </c>
      <c r="C1098" s="550"/>
      <c r="D1098" s="550" t="s">
        <v>3926</v>
      </c>
      <c r="E1098" s="550" t="s">
        <v>10917</v>
      </c>
      <c r="F1098" s="550" t="s">
        <v>10931</v>
      </c>
      <c r="G1098" s="550" t="s">
        <v>10919</v>
      </c>
      <c r="H1098" s="615" t="s">
        <v>47</v>
      </c>
      <c r="I1098" s="550">
        <v>1211.1600000000001</v>
      </c>
      <c r="J1098" s="550">
        <v>1211.1600000000001</v>
      </c>
      <c r="K1098" s="550">
        <v>1211.1600000000001</v>
      </c>
      <c r="L1098" s="550" t="s">
        <v>10920</v>
      </c>
      <c r="M1098" s="550" t="s">
        <v>10930</v>
      </c>
      <c r="N1098" s="550" t="s">
        <v>3924</v>
      </c>
      <c r="O1098" s="550" t="s">
        <v>3924</v>
      </c>
      <c r="P1098" s="552"/>
      <c r="Q1098" s="550">
        <v>2025</v>
      </c>
      <c r="R1098" s="550">
        <v>2025</v>
      </c>
      <c r="S1098" s="552"/>
      <c r="T1098" s="552"/>
      <c r="U1098" s="550" t="s">
        <v>10921</v>
      </c>
      <c r="V1098" s="552"/>
      <c r="W1098" s="552"/>
      <c r="X1098" s="551" t="s">
        <v>147</v>
      </c>
      <c r="Y1098" s="551" t="s">
        <v>187</v>
      </c>
      <c r="Z1098" s="551" t="s">
        <v>509</v>
      </c>
      <c r="AA1098" s="103"/>
      <c r="AB1098" s="103"/>
    </row>
    <row r="1099" spans="1:28" ht="56.25">
      <c r="A1099" s="550" t="s">
        <v>3924</v>
      </c>
      <c r="B1099" s="550" t="s">
        <v>10932</v>
      </c>
      <c r="C1099" s="550"/>
      <c r="D1099" s="550" t="s">
        <v>3926</v>
      </c>
      <c r="E1099" s="550" t="s">
        <v>10933</v>
      </c>
      <c r="F1099" s="550" t="s">
        <v>10934</v>
      </c>
      <c r="G1099" s="550" t="s">
        <v>10919</v>
      </c>
      <c r="H1099" s="615" t="s">
        <v>47</v>
      </c>
      <c r="I1099" s="550">
        <v>2900</v>
      </c>
      <c r="J1099" s="550">
        <v>2900</v>
      </c>
      <c r="K1099" s="550">
        <v>2900</v>
      </c>
      <c r="L1099" s="550" t="s">
        <v>10935</v>
      </c>
      <c r="M1099" s="550" t="s">
        <v>10932</v>
      </c>
      <c r="N1099" s="550" t="s">
        <v>3924</v>
      </c>
      <c r="O1099" s="550" t="s">
        <v>3924</v>
      </c>
      <c r="P1099" s="552"/>
      <c r="Q1099" s="550">
        <v>2025</v>
      </c>
      <c r="R1099" s="550">
        <v>2025</v>
      </c>
      <c r="S1099" s="552"/>
      <c r="T1099" s="552"/>
      <c r="U1099" s="550" t="s">
        <v>10936</v>
      </c>
      <c r="V1099" s="552"/>
      <c r="W1099" s="552"/>
      <c r="X1099" s="551" t="s">
        <v>147</v>
      </c>
      <c r="Y1099" s="551" t="s">
        <v>187</v>
      </c>
      <c r="Z1099" s="551" t="s">
        <v>549</v>
      </c>
      <c r="AA1099" s="103"/>
      <c r="AB1099" s="103"/>
    </row>
    <row r="1100" spans="1:28" ht="33.75">
      <c r="A1100" s="550" t="s">
        <v>3924</v>
      </c>
      <c r="B1100" s="550" t="s">
        <v>10937</v>
      </c>
      <c r="C1100" s="550"/>
      <c r="D1100" s="550" t="s">
        <v>3926</v>
      </c>
      <c r="E1100" s="550" t="s">
        <v>10938</v>
      </c>
      <c r="F1100" s="550" t="s">
        <v>10939</v>
      </c>
      <c r="G1100" s="550" t="s">
        <v>10919</v>
      </c>
      <c r="H1100" s="615" t="s">
        <v>47</v>
      </c>
      <c r="I1100" s="550">
        <v>539.5</v>
      </c>
      <c r="J1100" s="550">
        <v>539.5</v>
      </c>
      <c r="K1100" s="550">
        <v>539.5</v>
      </c>
      <c r="L1100" s="550" t="s">
        <v>10940</v>
      </c>
      <c r="M1100" s="550" t="s">
        <v>10937</v>
      </c>
      <c r="N1100" s="550" t="s">
        <v>3924</v>
      </c>
      <c r="O1100" s="550" t="s">
        <v>3924</v>
      </c>
      <c r="P1100" s="552"/>
      <c r="Q1100" s="550">
        <v>2025</v>
      </c>
      <c r="R1100" s="550">
        <v>2025</v>
      </c>
      <c r="S1100" s="552"/>
      <c r="T1100" s="552"/>
      <c r="U1100" s="550" t="s">
        <v>10941</v>
      </c>
      <c r="V1100" s="552"/>
      <c r="W1100" s="552"/>
      <c r="X1100" s="551" t="s">
        <v>147</v>
      </c>
      <c r="Y1100" s="551" t="s">
        <v>187</v>
      </c>
      <c r="Z1100" s="551" t="s">
        <v>509</v>
      </c>
      <c r="AA1100" s="103"/>
      <c r="AB1100" s="103"/>
    </row>
    <row r="1101" spans="1:28" ht="56.25">
      <c r="A1101" s="550" t="s">
        <v>3924</v>
      </c>
      <c r="B1101" s="550" t="s">
        <v>10942</v>
      </c>
      <c r="C1101" s="550"/>
      <c r="D1101" s="550" t="s">
        <v>3926</v>
      </c>
      <c r="E1101" s="550" t="s">
        <v>10943</v>
      </c>
      <c r="F1101" s="550" t="s">
        <v>10944</v>
      </c>
      <c r="G1101" s="550" t="s">
        <v>10919</v>
      </c>
      <c r="H1101" s="615" t="s">
        <v>47</v>
      </c>
      <c r="I1101" s="550">
        <v>11600</v>
      </c>
      <c r="J1101" s="550">
        <v>11600</v>
      </c>
      <c r="K1101" s="550">
        <v>11600</v>
      </c>
      <c r="L1101" s="550" t="s">
        <v>10945</v>
      </c>
      <c r="M1101" s="550" t="s">
        <v>10942</v>
      </c>
      <c r="N1101" s="550" t="s">
        <v>3924</v>
      </c>
      <c r="O1101" s="550" t="s">
        <v>3924</v>
      </c>
      <c r="P1101" s="552"/>
      <c r="Q1101" s="550">
        <v>2025</v>
      </c>
      <c r="R1101" s="550">
        <v>2025</v>
      </c>
      <c r="S1101" s="552"/>
      <c r="T1101" s="552"/>
      <c r="U1101" s="550" t="s">
        <v>10946</v>
      </c>
      <c r="V1101" s="552"/>
      <c r="W1101" s="552"/>
      <c r="X1101" s="551" t="s">
        <v>147</v>
      </c>
      <c r="Y1101" s="551" t="s">
        <v>187</v>
      </c>
      <c r="Z1101" s="551" t="s">
        <v>564</v>
      </c>
      <c r="AA1101" s="103"/>
      <c r="AB1101" s="103"/>
    </row>
    <row r="1102" spans="1:28" ht="45">
      <c r="A1102" s="550" t="s">
        <v>3924</v>
      </c>
      <c r="B1102" s="550" t="s">
        <v>10947</v>
      </c>
      <c r="C1102" s="550"/>
      <c r="D1102" s="550" t="s">
        <v>3926</v>
      </c>
      <c r="E1102" s="550" t="s">
        <v>10948</v>
      </c>
      <c r="F1102" s="550" t="s">
        <v>10949</v>
      </c>
      <c r="G1102" s="550" t="s">
        <v>10919</v>
      </c>
      <c r="H1102" s="615" t="s">
        <v>47</v>
      </c>
      <c r="I1102" s="550">
        <v>4500</v>
      </c>
      <c r="J1102" s="550">
        <v>4500</v>
      </c>
      <c r="K1102" s="550">
        <v>4500</v>
      </c>
      <c r="L1102" s="550" t="s">
        <v>10950</v>
      </c>
      <c r="M1102" s="550" t="s">
        <v>10947</v>
      </c>
      <c r="N1102" s="550" t="s">
        <v>3924</v>
      </c>
      <c r="O1102" s="550" t="s">
        <v>3924</v>
      </c>
      <c r="P1102" s="552"/>
      <c r="Q1102" s="550">
        <v>2025</v>
      </c>
      <c r="R1102" s="550">
        <v>2025</v>
      </c>
      <c r="S1102" s="552"/>
      <c r="T1102" s="552"/>
      <c r="U1102" s="550" t="s">
        <v>10951</v>
      </c>
      <c r="V1102" s="552"/>
      <c r="W1102" s="552"/>
      <c r="X1102" s="551"/>
      <c r="Y1102" s="551"/>
      <c r="Z1102" s="551"/>
      <c r="AA1102" s="103"/>
      <c r="AB1102" s="103"/>
    </row>
    <row r="1103" spans="1:28" ht="45">
      <c r="A1103" s="550" t="s">
        <v>3924</v>
      </c>
      <c r="B1103" s="550" t="s">
        <v>10952</v>
      </c>
      <c r="C1103" s="550"/>
      <c r="D1103" s="550" t="s">
        <v>3926</v>
      </c>
      <c r="E1103" s="550" t="s">
        <v>10953</v>
      </c>
      <c r="F1103" s="550" t="s">
        <v>10954</v>
      </c>
      <c r="G1103" s="550" t="s">
        <v>10646</v>
      </c>
      <c r="H1103" s="615" t="s">
        <v>47</v>
      </c>
      <c r="I1103" s="550">
        <v>32150</v>
      </c>
      <c r="J1103" s="550">
        <v>32150</v>
      </c>
      <c r="K1103" s="550">
        <v>32150</v>
      </c>
      <c r="L1103" s="550" t="s">
        <v>10955</v>
      </c>
      <c r="M1103" s="550" t="s">
        <v>10952</v>
      </c>
      <c r="N1103" s="550" t="s">
        <v>3924</v>
      </c>
      <c r="O1103" s="550" t="s">
        <v>3924</v>
      </c>
      <c r="P1103" s="552"/>
      <c r="Q1103" s="550">
        <v>2025</v>
      </c>
      <c r="R1103" s="550">
        <v>2025</v>
      </c>
      <c r="S1103" s="552"/>
      <c r="T1103" s="552"/>
      <c r="U1103" s="550" t="s">
        <v>10956</v>
      </c>
      <c r="V1103" s="91"/>
      <c r="W1103" s="91"/>
      <c r="X1103" s="551" t="s">
        <v>147</v>
      </c>
      <c r="Y1103" s="551" t="s">
        <v>187</v>
      </c>
      <c r="Z1103" s="551" t="s">
        <v>431</v>
      </c>
      <c r="AA1103" s="103"/>
      <c r="AB1103" s="103"/>
    </row>
    <row r="1104" spans="1:28" ht="33.75">
      <c r="A1104" s="550" t="s">
        <v>3924</v>
      </c>
      <c r="B1104" s="550" t="s">
        <v>10957</v>
      </c>
      <c r="C1104" s="550"/>
      <c r="D1104" s="550" t="s">
        <v>3926</v>
      </c>
      <c r="E1104" s="550" t="s">
        <v>10958</v>
      </c>
      <c r="F1104" s="550" t="s">
        <v>10954</v>
      </c>
      <c r="G1104" s="550" t="s">
        <v>10646</v>
      </c>
      <c r="H1104" s="615" t="s">
        <v>47</v>
      </c>
      <c r="I1104" s="550">
        <v>5320</v>
      </c>
      <c r="J1104" s="550">
        <v>5320</v>
      </c>
      <c r="K1104" s="550">
        <v>5320</v>
      </c>
      <c r="L1104" s="550" t="s">
        <v>10959</v>
      </c>
      <c r="M1104" s="550" t="s">
        <v>10957</v>
      </c>
      <c r="N1104" s="550" t="s">
        <v>3924</v>
      </c>
      <c r="O1104" s="550" t="s">
        <v>3924</v>
      </c>
      <c r="P1104" s="552"/>
      <c r="Q1104" s="550">
        <v>2025</v>
      </c>
      <c r="R1104" s="550">
        <v>2025</v>
      </c>
      <c r="S1104" s="552"/>
      <c r="T1104" s="552"/>
      <c r="U1104" s="550" t="s">
        <v>10960</v>
      </c>
      <c r="V1104" s="91"/>
      <c r="W1104" s="91"/>
      <c r="X1104" s="551" t="s">
        <v>147</v>
      </c>
      <c r="Y1104" s="551" t="s">
        <v>187</v>
      </c>
      <c r="Z1104" s="551" t="s">
        <v>431</v>
      </c>
      <c r="AA1104" s="103"/>
      <c r="AB1104" s="103"/>
    </row>
    <row r="1105" spans="1:28" ht="33.75">
      <c r="A1105" s="550" t="s">
        <v>3924</v>
      </c>
      <c r="B1105" s="550" t="s">
        <v>10961</v>
      </c>
      <c r="C1105" s="550"/>
      <c r="D1105" s="550" t="s">
        <v>3926</v>
      </c>
      <c r="E1105" s="550" t="s">
        <v>10962</v>
      </c>
      <c r="F1105" s="550" t="s">
        <v>10963</v>
      </c>
      <c r="G1105" s="550" t="s">
        <v>10646</v>
      </c>
      <c r="H1105" s="615" t="s">
        <v>47</v>
      </c>
      <c r="I1105" s="550">
        <v>1000</v>
      </c>
      <c r="J1105" s="550">
        <v>1000</v>
      </c>
      <c r="K1105" s="550">
        <v>1000</v>
      </c>
      <c r="L1105" s="550" t="s">
        <v>10964</v>
      </c>
      <c r="M1105" s="550" t="s">
        <v>10961</v>
      </c>
      <c r="N1105" s="550" t="s">
        <v>3924</v>
      </c>
      <c r="O1105" s="550" t="s">
        <v>3924</v>
      </c>
      <c r="P1105" s="552"/>
      <c r="Q1105" s="550">
        <v>2025</v>
      </c>
      <c r="R1105" s="550">
        <v>2025</v>
      </c>
      <c r="S1105" s="552"/>
      <c r="T1105" s="552"/>
      <c r="U1105" s="550" t="s">
        <v>10965</v>
      </c>
      <c r="V1105" s="91"/>
      <c r="W1105" s="91"/>
      <c r="X1105" s="551" t="s">
        <v>147</v>
      </c>
      <c r="Y1105" s="551" t="s">
        <v>187</v>
      </c>
      <c r="Z1105" s="551" t="s">
        <v>431</v>
      </c>
      <c r="AA1105" s="103"/>
      <c r="AB1105" s="103"/>
    </row>
    <row r="1106" spans="1:28" ht="45">
      <c r="A1106" s="550" t="s">
        <v>3924</v>
      </c>
      <c r="B1106" s="550" t="s">
        <v>10966</v>
      </c>
      <c r="C1106" s="550"/>
      <c r="D1106" s="550" t="s">
        <v>3926</v>
      </c>
      <c r="E1106" s="550" t="s">
        <v>10967</v>
      </c>
      <c r="F1106" s="550" t="s">
        <v>10968</v>
      </c>
      <c r="G1106" s="550" t="s">
        <v>10646</v>
      </c>
      <c r="H1106" s="615" t="s">
        <v>47</v>
      </c>
      <c r="I1106" s="550">
        <v>1800</v>
      </c>
      <c r="J1106" s="550">
        <v>1800</v>
      </c>
      <c r="K1106" s="550">
        <v>1800</v>
      </c>
      <c r="L1106" s="550" t="s">
        <v>10969</v>
      </c>
      <c r="M1106" s="550" t="s">
        <v>10966</v>
      </c>
      <c r="N1106" s="550" t="s">
        <v>3924</v>
      </c>
      <c r="O1106" s="550" t="s">
        <v>3924</v>
      </c>
      <c r="P1106" s="552"/>
      <c r="Q1106" s="550">
        <v>2025</v>
      </c>
      <c r="R1106" s="550">
        <v>2025</v>
      </c>
      <c r="S1106" s="552"/>
      <c r="T1106" s="552"/>
      <c r="U1106" s="550" t="s">
        <v>10970</v>
      </c>
      <c r="V1106" s="91"/>
      <c r="W1106" s="91"/>
      <c r="X1106" s="551" t="s">
        <v>147</v>
      </c>
      <c r="Y1106" s="551" t="s">
        <v>187</v>
      </c>
      <c r="Z1106" s="551" t="s">
        <v>431</v>
      </c>
      <c r="AA1106" s="103"/>
      <c r="AB1106" s="103"/>
    </row>
    <row r="1107" spans="1:28" ht="78.75">
      <c r="A1107" s="550" t="s">
        <v>10971</v>
      </c>
      <c r="B1107" s="550" t="s">
        <v>10972</v>
      </c>
      <c r="C1107" s="550" t="s">
        <v>10973</v>
      </c>
      <c r="D1107" s="550" t="s">
        <v>3967</v>
      </c>
      <c r="E1107" s="550" t="s">
        <v>10974</v>
      </c>
      <c r="F1107" s="550" t="s">
        <v>10975</v>
      </c>
      <c r="G1107" s="550" t="s">
        <v>10623</v>
      </c>
      <c r="H1107" s="615" t="s">
        <v>47</v>
      </c>
      <c r="I1107" s="550">
        <v>250000</v>
      </c>
      <c r="J1107" s="550">
        <v>250000</v>
      </c>
      <c r="K1107" s="550">
        <v>100000</v>
      </c>
      <c r="L1107" s="550" t="s">
        <v>10976</v>
      </c>
      <c r="M1107" s="550" t="s">
        <v>10977</v>
      </c>
      <c r="N1107" s="550" t="s">
        <v>10978</v>
      </c>
      <c r="O1107" s="550" t="s">
        <v>10979</v>
      </c>
      <c r="P1107" s="550"/>
      <c r="Q1107" s="550">
        <v>2025</v>
      </c>
      <c r="R1107" s="550">
        <v>2028</v>
      </c>
      <c r="S1107" s="550"/>
      <c r="T1107" s="550"/>
      <c r="U1107" s="550" t="s">
        <v>10980</v>
      </c>
      <c r="V1107" s="552"/>
      <c r="W1107" s="552"/>
      <c r="X1107" s="551" t="s">
        <v>147</v>
      </c>
      <c r="Y1107" s="551" t="s">
        <v>187</v>
      </c>
      <c r="Z1107" s="551" t="s">
        <v>584</v>
      </c>
      <c r="AA1107" s="103"/>
      <c r="AB1107" s="103"/>
    </row>
    <row r="1108" spans="1:28" ht="112.5">
      <c r="A1108" s="550" t="s">
        <v>10981</v>
      </c>
      <c r="B1108" s="550" t="s">
        <v>10982</v>
      </c>
      <c r="C1108" s="550" t="s">
        <v>10983</v>
      </c>
      <c r="D1108" s="550" t="s">
        <v>3967</v>
      </c>
      <c r="E1108" s="550" t="s">
        <v>10984</v>
      </c>
      <c r="F1108" s="550" t="s">
        <v>10985</v>
      </c>
      <c r="G1108" s="550" t="s">
        <v>10775</v>
      </c>
      <c r="H1108" s="615" t="s">
        <v>47</v>
      </c>
      <c r="I1108" s="550">
        <v>199447</v>
      </c>
      <c r="J1108" s="550">
        <v>165207</v>
      </c>
      <c r="K1108" s="550">
        <v>11965.2</v>
      </c>
      <c r="L1108" s="550" t="s">
        <v>4974</v>
      </c>
      <c r="M1108" s="550" t="s">
        <v>10986</v>
      </c>
      <c r="N1108" s="550" t="s">
        <v>10987</v>
      </c>
      <c r="O1108" s="550" t="s">
        <v>10979</v>
      </c>
      <c r="P1108" s="550"/>
      <c r="Q1108" s="550">
        <v>2021</v>
      </c>
      <c r="R1108" s="550">
        <v>2024</v>
      </c>
      <c r="S1108" s="552"/>
      <c r="T1108" s="552"/>
      <c r="U1108" s="550" t="s">
        <v>10988</v>
      </c>
      <c r="V1108" s="552"/>
      <c r="W1108" s="552" t="s">
        <v>10989</v>
      </c>
      <c r="X1108" s="551" t="s">
        <v>147</v>
      </c>
      <c r="Y1108" s="551" t="s">
        <v>187</v>
      </c>
      <c r="Z1108" s="551" t="s">
        <v>509</v>
      </c>
      <c r="AA1108" s="103"/>
      <c r="AB1108" s="103"/>
    </row>
    <row r="1109" spans="1:28" ht="78.75">
      <c r="A1109" s="550" t="s">
        <v>10990</v>
      </c>
      <c r="B1109" s="550" t="s">
        <v>10991</v>
      </c>
      <c r="C1109" s="550" t="s">
        <v>10992</v>
      </c>
      <c r="D1109" s="550" t="s">
        <v>3967</v>
      </c>
      <c r="E1109" s="550" t="s">
        <v>10993</v>
      </c>
      <c r="F1109" s="550" t="s">
        <v>10994</v>
      </c>
      <c r="G1109" s="550" t="s">
        <v>10995</v>
      </c>
      <c r="H1109" s="615" t="s">
        <v>47</v>
      </c>
      <c r="I1109" s="550">
        <v>250000</v>
      </c>
      <c r="J1109" s="550">
        <v>250000</v>
      </c>
      <c r="K1109" s="550">
        <v>100000</v>
      </c>
      <c r="L1109" s="550" t="s">
        <v>10996</v>
      </c>
      <c r="M1109" s="550" t="s">
        <v>10991</v>
      </c>
      <c r="N1109" s="550" t="s">
        <v>10997</v>
      </c>
      <c r="O1109" s="550" t="s">
        <v>10979</v>
      </c>
      <c r="P1109" s="550" t="s">
        <v>10998</v>
      </c>
      <c r="Q1109" s="550">
        <v>2023</v>
      </c>
      <c r="R1109" s="550">
        <v>2025</v>
      </c>
      <c r="S1109" s="552"/>
      <c r="T1109" s="552"/>
      <c r="U1109" s="550" t="s">
        <v>10999</v>
      </c>
      <c r="V1109" s="552"/>
      <c r="W1109" s="552"/>
      <c r="X1109" s="551" t="s">
        <v>147</v>
      </c>
      <c r="Y1109" s="551" t="s">
        <v>187</v>
      </c>
      <c r="Z1109" s="551" t="s">
        <v>509</v>
      </c>
      <c r="AA1109" s="103"/>
      <c r="AB1109" s="103"/>
    </row>
    <row r="1110" spans="1:28" ht="78.75">
      <c r="A1110" s="550" t="s">
        <v>11000</v>
      </c>
      <c r="B1110" s="550" t="s">
        <v>11001</v>
      </c>
      <c r="C1110" s="550" t="s">
        <v>11002</v>
      </c>
      <c r="D1110" s="550" t="s">
        <v>3926</v>
      </c>
      <c r="E1110" s="550" t="s">
        <v>11003</v>
      </c>
      <c r="F1110" s="550" t="s">
        <v>11004</v>
      </c>
      <c r="G1110" s="550" t="s">
        <v>11005</v>
      </c>
      <c r="H1110" s="615" t="s">
        <v>47</v>
      </c>
      <c r="I1110" s="550">
        <v>250000</v>
      </c>
      <c r="J1110" s="550">
        <v>250000</v>
      </c>
      <c r="K1110" s="550">
        <v>50000</v>
      </c>
      <c r="L1110" s="550" t="s">
        <v>11001</v>
      </c>
      <c r="M1110" s="550" t="s">
        <v>11006</v>
      </c>
      <c r="N1110" s="550" t="s">
        <v>11007</v>
      </c>
      <c r="O1110" s="550" t="s">
        <v>10979</v>
      </c>
      <c r="P1110" s="550"/>
      <c r="Q1110" s="550">
        <v>2025</v>
      </c>
      <c r="R1110" s="550">
        <v>2025</v>
      </c>
      <c r="S1110" s="552" t="s">
        <v>10170</v>
      </c>
      <c r="T1110" s="552" t="s">
        <v>10170</v>
      </c>
      <c r="U1110" s="550" t="s">
        <v>11008</v>
      </c>
      <c r="V1110" s="552" t="s">
        <v>10170</v>
      </c>
      <c r="W1110" s="552" t="s">
        <v>10989</v>
      </c>
      <c r="X1110" s="551" t="s">
        <v>147</v>
      </c>
      <c r="Y1110" s="551" t="s">
        <v>187</v>
      </c>
      <c r="Z1110" s="551" t="s">
        <v>431</v>
      </c>
      <c r="AA1110" s="103"/>
      <c r="AB1110" s="103"/>
    </row>
    <row r="1111" spans="1:28" ht="292.5">
      <c r="A1111" s="550" t="s">
        <v>3924</v>
      </c>
      <c r="B1111" s="550" t="s">
        <v>11009</v>
      </c>
      <c r="C1111" s="550"/>
      <c r="D1111" s="550" t="s">
        <v>3954</v>
      </c>
      <c r="E1111" s="550" t="s">
        <v>11010</v>
      </c>
      <c r="F1111" s="558" t="s">
        <v>11011</v>
      </c>
      <c r="G1111" s="550" t="s">
        <v>11012</v>
      </c>
      <c r="H1111" s="615" t="s">
        <v>47</v>
      </c>
      <c r="I1111" s="550">
        <v>348500</v>
      </c>
      <c r="J1111" s="550">
        <v>348500</v>
      </c>
      <c r="K1111" s="550">
        <v>348500</v>
      </c>
      <c r="L1111" s="550" t="s">
        <v>11009</v>
      </c>
      <c r="M1111" s="550" t="s">
        <v>11009</v>
      </c>
      <c r="N1111" s="550" t="s">
        <v>3924</v>
      </c>
      <c r="O1111" s="550" t="s">
        <v>3924</v>
      </c>
      <c r="P1111" s="550"/>
      <c r="Q1111" s="550">
        <v>2025</v>
      </c>
      <c r="R1111" s="550">
        <v>2025</v>
      </c>
      <c r="S1111" s="552"/>
      <c r="T1111" s="552"/>
      <c r="U1111" s="550" t="s">
        <v>11013</v>
      </c>
      <c r="V1111" s="550" t="s">
        <v>11014</v>
      </c>
      <c r="W1111" s="552"/>
      <c r="X1111" s="551" t="s">
        <v>147</v>
      </c>
      <c r="Y1111" s="551" t="s">
        <v>187</v>
      </c>
      <c r="Z1111" s="551" t="s">
        <v>509</v>
      </c>
      <c r="AA1111" s="103"/>
      <c r="AB1111" s="103"/>
    </row>
    <row r="1112" spans="1:28" ht="67.5">
      <c r="A1112" s="550" t="s">
        <v>3924</v>
      </c>
      <c r="B1112" s="550" t="s">
        <v>11015</v>
      </c>
      <c r="C1112" s="550"/>
      <c r="D1112" s="550" t="s">
        <v>3954</v>
      </c>
      <c r="E1112" s="550" t="s">
        <v>11016</v>
      </c>
      <c r="F1112" s="550" t="s">
        <v>11017</v>
      </c>
      <c r="G1112" s="550" t="s">
        <v>11012</v>
      </c>
      <c r="H1112" s="615" t="s">
        <v>47</v>
      </c>
      <c r="I1112" s="550">
        <v>1600</v>
      </c>
      <c r="J1112" s="550">
        <v>1600</v>
      </c>
      <c r="K1112" s="550">
        <v>1600</v>
      </c>
      <c r="L1112" s="550" t="s">
        <v>11015</v>
      </c>
      <c r="M1112" s="550" t="s">
        <v>11015</v>
      </c>
      <c r="N1112" s="550" t="s">
        <v>3924</v>
      </c>
      <c r="O1112" s="550" t="s">
        <v>3924</v>
      </c>
      <c r="P1112" s="550"/>
      <c r="Q1112" s="550">
        <v>2024</v>
      </c>
      <c r="R1112" s="550">
        <v>2025</v>
      </c>
      <c r="S1112" s="552"/>
      <c r="T1112" s="552"/>
      <c r="U1112" s="550" t="s">
        <v>11018</v>
      </c>
      <c r="V1112" s="552"/>
      <c r="W1112" s="552"/>
      <c r="X1112" s="551" t="s">
        <v>147</v>
      </c>
      <c r="Y1112" s="551" t="s">
        <v>187</v>
      </c>
      <c r="Z1112" s="551" t="s">
        <v>509</v>
      </c>
      <c r="AA1112" s="103"/>
      <c r="AB1112" s="103"/>
    </row>
    <row r="1113" spans="1:28" ht="56.25">
      <c r="A1113" s="550" t="s">
        <v>3924</v>
      </c>
      <c r="B1113" s="550" t="s">
        <v>11019</v>
      </c>
      <c r="C1113" s="550"/>
      <c r="D1113" s="550" t="s">
        <v>3954</v>
      </c>
      <c r="E1113" s="550" t="s">
        <v>11020</v>
      </c>
      <c r="F1113" s="550" t="s">
        <v>11021</v>
      </c>
      <c r="G1113" s="550" t="s">
        <v>11022</v>
      </c>
      <c r="H1113" s="615" t="s">
        <v>47</v>
      </c>
      <c r="I1113" s="550">
        <v>55000</v>
      </c>
      <c r="J1113" s="550">
        <v>55000</v>
      </c>
      <c r="K1113" s="550">
        <v>55000</v>
      </c>
      <c r="L1113" s="550" t="s">
        <v>11023</v>
      </c>
      <c r="M1113" s="550" t="s">
        <v>11024</v>
      </c>
      <c r="N1113" s="550" t="s">
        <v>3924</v>
      </c>
      <c r="O1113" s="550" t="s">
        <v>3924</v>
      </c>
      <c r="P1113" s="550"/>
      <c r="Q1113" s="550">
        <v>2024</v>
      </c>
      <c r="R1113" s="550">
        <v>2025</v>
      </c>
      <c r="S1113" s="552"/>
      <c r="T1113" s="552"/>
      <c r="U1113" s="550" t="s">
        <v>11025</v>
      </c>
      <c r="V1113" s="552"/>
      <c r="W1113" s="552"/>
      <c r="X1113" s="551" t="s">
        <v>147</v>
      </c>
      <c r="Y1113" s="551" t="s">
        <v>187</v>
      </c>
      <c r="Z1113" s="551" t="s">
        <v>509</v>
      </c>
      <c r="AA1113" s="103"/>
      <c r="AB1113" s="103"/>
    </row>
    <row r="1114" spans="1:28" ht="67.5">
      <c r="A1114" s="550" t="s">
        <v>3924</v>
      </c>
      <c r="B1114" s="550" t="s">
        <v>11026</v>
      </c>
      <c r="C1114" s="550"/>
      <c r="D1114" s="550" t="s">
        <v>3954</v>
      </c>
      <c r="E1114" s="550" t="s">
        <v>11027</v>
      </c>
      <c r="F1114" s="550" t="s">
        <v>11028</v>
      </c>
      <c r="G1114" s="550" t="s">
        <v>11022</v>
      </c>
      <c r="H1114" s="615" t="s">
        <v>47</v>
      </c>
      <c r="I1114" s="550">
        <v>107500</v>
      </c>
      <c r="J1114" s="550">
        <v>107500</v>
      </c>
      <c r="K1114" s="550">
        <v>107500</v>
      </c>
      <c r="L1114" s="550" t="s">
        <v>11029</v>
      </c>
      <c r="M1114" s="550" t="s">
        <v>11030</v>
      </c>
      <c r="N1114" s="550" t="s">
        <v>3924</v>
      </c>
      <c r="O1114" s="550" t="s">
        <v>3924</v>
      </c>
      <c r="P1114" s="550"/>
      <c r="Q1114" s="550">
        <v>2025</v>
      </c>
      <c r="R1114" s="550">
        <v>2025</v>
      </c>
      <c r="S1114" s="552"/>
      <c r="T1114" s="552"/>
      <c r="U1114" s="550" t="s">
        <v>11031</v>
      </c>
      <c r="V1114" s="552"/>
      <c r="W1114" s="552"/>
      <c r="X1114" s="551" t="s">
        <v>147</v>
      </c>
      <c r="Y1114" s="551" t="s">
        <v>187</v>
      </c>
      <c r="Z1114" s="551" t="s">
        <v>509</v>
      </c>
      <c r="AA1114" s="103"/>
      <c r="AB1114" s="103"/>
    </row>
    <row r="1115" spans="1:28" ht="78.75">
      <c r="A1115" s="550" t="s">
        <v>3924</v>
      </c>
      <c r="B1115" s="550" t="s">
        <v>11026</v>
      </c>
      <c r="C1115" s="550"/>
      <c r="D1115" s="550" t="s">
        <v>3954</v>
      </c>
      <c r="E1115" s="550" t="s">
        <v>11032</v>
      </c>
      <c r="F1115" s="550" t="s">
        <v>11028</v>
      </c>
      <c r="G1115" s="550" t="s">
        <v>11022</v>
      </c>
      <c r="H1115" s="615" t="s">
        <v>47</v>
      </c>
      <c r="I1115" s="550">
        <v>9500</v>
      </c>
      <c r="J1115" s="550">
        <v>9500</v>
      </c>
      <c r="K1115" s="550">
        <v>9500</v>
      </c>
      <c r="L1115" s="550" t="s">
        <v>11033</v>
      </c>
      <c r="M1115" s="550" t="s">
        <v>11034</v>
      </c>
      <c r="N1115" s="550" t="s">
        <v>3924</v>
      </c>
      <c r="O1115" s="550" t="s">
        <v>3924</v>
      </c>
      <c r="P1115" s="550"/>
      <c r="Q1115" s="550">
        <v>2025</v>
      </c>
      <c r="R1115" s="550">
        <v>2025</v>
      </c>
      <c r="S1115" s="552"/>
      <c r="T1115" s="552"/>
      <c r="U1115" s="550" t="s">
        <v>11035</v>
      </c>
      <c r="V1115" s="552"/>
      <c r="W1115" s="552"/>
      <c r="X1115" s="551" t="s">
        <v>147</v>
      </c>
      <c r="Y1115" s="551" t="s">
        <v>187</v>
      </c>
      <c r="Z1115" s="551" t="s">
        <v>509</v>
      </c>
      <c r="AA1115" s="103"/>
      <c r="AB1115" s="103"/>
    </row>
    <row r="1116" spans="1:28" ht="45">
      <c r="A1116" s="550" t="s">
        <v>3924</v>
      </c>
      <c r="B1116" s="550" t="s">
        <v>11036</v>
      </c>
      <c r="C1116" s="550"/>
      <c r="D1116" s="550" t="s">
        <v>3954</v>
      </c>
      <c r="E1116" s="550" t="s">
        <v>11037</v>
      </c>
      <c r="F1116" s="550" t="s">
        <v>11038</v>
      </c>
      <c r="G1116" s="550" t="s">
        <v>11022</v>
      </c>
      <c r="H1116" s="615" t="s">
        <v>47</v>
      </c>
      <c r="I1116" s="550">
        <v>1320</v>
      </c>
      <c r="J1116" s="550">
        <v>1320</v>
      </c>
      <c r="K1116" s="550">
        <v>1320</v>
      </c>
      <c r="L1116" s="550" t="s">
        <v>11039</v>
      </c>
      <c r="M1116" s="550" t="s">
        <v>11040</v>
      </c>
      <c r="N1116" s="550" t="s">
        <v>3924</v>
      </c>
      <c r="O1116" s="550" t="s">
        <v>3924</v>
      </c>
      <c r="P1116" s="550"/>
      <c r="Q1116" s="550">
        <v>2025</v>
      </c>
      <c r="R1116" s="550">
        <v>2025</v>
      </c>
      <c r="S1116" s="552"/>
      <c r="T1116" s="552"/>
      <c r="U1116" s="550" t="s">
        <v>11041</v>
      </c>
      <c r="V1116" s="552" t="s">
        <v>11042</v>
      </c>
      <c r="W1116" s="552"/>
      <c r="X1116" s="551" t="s">
        <v>147</v>
      </c>
      <c r="Y1116" s="551" t="s">
        <v>187</v>
      </c>
      <c r="Z1116" s="551" t="s">
        <v>509</v>
      </c>
      <c r="AA1116" s="103"/>
      <c r="AB1116" s="103"/>
    </row>
    <row r="1117" spans="1:28" ht="56.25">
      <c r="A1117" s="550" t="s">
        <v>3924</v>
      </c>
      <c r="B1117" s="550" t="s">
        <v>11043</v>
      </c>
      <c r="C1117" s="550"/>
      <c r="D1117" s="550" t="s">
        <v>3954</v>
      </c>
      <c r="E1117" s="550" t="s">
        <v>11044</v>
      </c>
      <c r="F1117" s="550" t="s">
        <v>11045</v>
      </c>
      <c r="G1117" s="550" t="s">
        <v>11022</v>
      </c>
      <c r="H1117" s="615" t="s">
        <v>47</v>
      </c>
      <c r="I1117" s="550">
        <v>1800</v>
      </c>
      <c r="J1117" s="550">
        <v>1800</v>
      </c>
      <c r="K1117" s="550">
        <v>1800</v>
      </c>
      <c r="L1117" s="550" t="s">
        <v>11033</v>
      </c>
      <c r="M1117" s="550" t="s">
        <v>11046</v>
      </c>
      <c r="N1117" s="550" t="s">
        <v>3924</v>
      </c>
      <c r="O1117" s="550" t="s">
        <v>3924</v>
      </c>
      <c r="P1117" s="550"/>
      <c r="Q1117" s="550">
        <v>2025</v>
      </c>
      <c r="R1117" s="550">
        <v>2025</v>
      </c>
      <c r="S1117" s="552"/>
      <c r="T1117" s="552"/>
      <c r="U1117" s="550" t="s">
        <v>11047</v>
      </c>
      <c r="V1117" s="552"/>
      <c r="W1117" s="552"/>
      <c r="X1117" s="551" t="s">
        <v>147</v>
      </c>
      <c r="Y1117" s="551" t="s">
        <v>187</v>
      </c>
      <c r="Z1117" s="551" t="s">
        <v>509</v>
      </c>
      <c r="AA1117" s="103"/>
      <c r="AB1117" s="103"/>
    </row>
    <row r="1118" spans="1:28" ht="45">
      <c r="A1118" s="550" t="s">
        <v>3924</v>
      </c>
      <c r="B1118" s="550" t="s">
        <v>11048</v>
      </c>
      <c r="C1118" s="550"/>
      <c r="D1118" s="550" t="s">
        <v>3954</v>
      </c>
      <c r="E1118" s="550" t="s">
        <v>11049</v>
      </c>
      <c r="F1118" s="550" t="s">
        <v>11050</v>
      </c>
      <c r="G1118" s="550" t="s">
        <v>11022</v>
      </c>
      <c r="H1118" s="615" t="s">
        <v>47</v>
      </c>
      <c r="I1118" s="550">
        <v>3500</v>
      </c>
      <c r="J1118" s="550">
        <v>3500</v>
      </c>
      <c r="K1118" s="550">
        <v>3500</v>
      </c>
      <c r="L1118" s="550" t="s">
        <v>11033</v>
      </c>
      <c r="M1118" s="550" t="s">
        <v>11051</v>
      </c>
      <c r="N1118" s="550" t="s">
        <v>3924</v>
      </c>
      <c r="O1118" s="550" t="s">
        <v>3924</v>
      </c>
      <c r="P1118" s="550"/>
      <c r="Q1118" s="550">
        <v>2025</v>
      </c>
      <c r="R1118" s="550">
        <v>2025</v>
      </c>
      <c r="S1118" s="552"/>
      <c r="T1118" s="552"/>
      <c r="U1118" s="550" t="s">
        <v>11052</v>
      </c>
      <c r="V1118" s="552"/>
      <c r="W1118" s="552"/>
      <c r="X1118" s="551" t="s">
        <v>147</v>
      </c>
      <c r="Y1118" s="551" t="s">
        <v>187</v>
      </c>
      <c r="Z1118" s="551" t="s">
        <v>509</v>
      </c>
      <c r="AA1118" s="103"/>
      <c r="AB1118" s="103"/>
    </row>
    <row r="1119" spans="1:28" ht="45">
      <c r="A1119" s="550" t="s">
        <v>3924</v>
      </c>
      <c r="B1119" s="550" t="s">
        <v>11053</v>
      </c>
      <c r="C1119" s="550"/>
      <c r="D1119" s="550" t="s">
        <v>3954</v>
      </c>
      <c r="E1119" s="550" t="s">
        <v>11054</v>
      </c>
      <c r="F1119" s="550" t="s">
        <v>11055</v>
      </c>
      <c r="G1119" s="550" t="s">
        <v>11022</v>
      </c>
      <c r="H1119" s="615" t="s">
        <v>47</v>
      </c>
      <c r="I1119" s="550">
        <v>1250</v>
      </c>
      <c r="J1119" s="550">
        <v>1250</v>
      </c>
      <c r="K1119" s="550">
        <v>1250</v>
      </c>
      <c r="L1119" s="550" t="s">
        <v>11056</v>
      </c>
      <c r="M1119" s="550" t="s">
        <v>11057</v>
      </c>
      <c r="N1119" s="550" t="s">
        <v>3924</v>
      </c>
      <c r="O1119" s="550" t="s">
        <v>3924</v>
      </c>
      <c r="P1119" s="550"/>
      <c r="Q1119" s="550">
        <v>2025</v>
      </c>
      <c r="R1119" s="550">
        <v>2025</v>
      </c>
      <c r="S1119" s="552"/>
      <c r="T1119" s="552"/>
      <c r="U1119" s="550" t="s">
        <v>11058</v>
      </c>
      <c r="V1119" s="552"/>
      <c r="W1119" s="552"/>
      <c r="X1119" s="551" t="s">
        <v>147</v>
      </c>
      <c r="Y1119" s="551" t="s">
        <v>187</v>
      </c>
      <c r="Z1119" s="551" t="s">
        <v>509</v>
      </c>
      <c r="AA1119" s="103"/>
      <c r="AB1119" s="103"/>
    </row>
    <row r="1120" spans="1:28" ht="22.5">
      <c r="A1120" s="550" t="s">
        <v>3924</v>
      </c>
      <c r="B1120" s="550" t="s">
        <v>11059</v>
      </c>
      <c r="C1120" s="550"/>
      <c r="D1120" s="550" t="s">
        <v>3954</v>
      </c>
      <c r="E1120" s="550" t="s">
        <v>11060</v>
      </c>
      <c r="F1120" s="550" t="s">
        <v>11061</v>
      </c>
      <c r="G1120" s="550" t="s">
        <v>11062</v>
      </c>
      <c r="H1120" s="615" t="s">
        <v>47</v>
      </c>
      <c r="I1120" s="550">
        <v>90</v>
      </c>
      <c r="J1120" s="550">
        <v>90</v>
      </c>
      <c r="K1120" s="550">
        <v>90</v>
      </c>
      <c r="L1120" s="550" t="s">
        <v>11063</v>
      </c>
      <c r="M1120" s="550" t="s">
        <v>11059</v>
      </c>
      <c r="N1120" s="550" t="s">
        <v>3924</v>
      </c>
      <c r="O1120" s="550" t="s">
        <v>3924</v>
      </c>
      <c r="P1120" s="550"/>
      <c r="Q1120" s="550">
        <v>2025</v>
      </c>
      <c r="R1120" s="550">
        <v>2025</v>
      </c>
      <c r="S1120" s="552"/>
      <c r="T1120" s="552"/>
      <c r="U1120" s="550" t="s">
        <v>11064</v>
      </c>
      <c r="V1120" s="552"/>
      <c r="W1120" s="552"/>
      <c r="X1120" s="551" t="s">
        <v>147</v>
      </c>
      <c r="Y1120" s="551" t="s">
        <v>187</v>
      </c>
      <c r="Z1120" s="551" t="s">
        <v>509</v>
      </c>
      <c r="AA1120" s="103"/>
      <c r="AB1120" s="103"/>
    </row>
    <row r="1121" spans="1:28" ht="371.25">
      <c r="A1121" s="550" t="s">
        <v>3924</v>
      </c>
      <c r="B1121" s="550" t="s">
        <v>11065</v>
      </c>
      <c r="C1121" s="550"/>
      <c r="D1121" s="550" t="s">
        <v>3954</v>
      </c>
      <c r="E1121" s="550" t="s">
        <v>11066</v>
      </c>
      <c r="F1121" s="550" t="s">
        <v>11067</v>
      </c>
      <c r="G1121" s="550" t="s">
        <v>10775</v>
      </c>
      <c r="H1121" s="615" t="s">
        <v>47</v>
      </c>
      <c r="I1121" s="550">
        <v>2700</v>
      </c>
      <c r="J1121" s="550">
        <v>2700</v>
      </c>
      <c r="K1121" s="550">
        <v>2700</v>
      </c>
      <c r="L1121" s="550" t="s">
        <v>11068</v>
      </c>
      <c r="M1121" s="550" t="s">
        <v>11065</v>
      </c>
      <c r="N1121" s="550" t="s">
        <v>3924</v>
      </c>
      <c r="O1121" s="550" t="s">
        <v>3924</v>
      </c>
      <c r="P1121" s="550"/>
      <c r="Q1121" s="550">
        <v>2025</v>
      </c>
      <c r="R1121" s="550">
        <v>2025</v>
      </c>
      <c r="S1121" s="552"/>
      <c r="T1121" s="552"/>
      <c r="U1121" s="550" t="s">
        <v>11069</v>
      </c>
      <c r="V1121" s="550" t="s">
        <v>11070</v>
      </c>
      <c r="W1121" s="552"/>
      <c r="X1121" s="551" t="s">
        <v>147</v>
      </c>
      <c r="Y1121" s="551" t="s">
        <v>187</v>
      </c>
      <c r="Z1121" s="551" t="s">
        <v>509</v>
      </c>
      <c r="AA1121" s="103"/>
      <c r="AB1121" s="103"/>
    </row>
    <row r="1122" spans="1:28" ht="56.25">
      <c r="A1122" s="550" t="s">
        <v>3924</v>
      </c>
      <c r="B1122" s="550" t="s">
        <v>11071</v>
      </c>
      <c r="C1122" s="550"/>
      <c r="D1122" s="550" t="s">
        <v>3954</v>
      </c>
      <c r="E1122" s="550" t="s">
        <v>11072</v>
      </c>
      <c r="F1122" s="550" t="s">
        <v>11073</v>
      </c>
      <c r="G1122" s="550" t="s">
        <v>10623</v>
      </c>
      <c r="H1122" s="615" t="s">
        <v>47</v>
      </c>
      <c r="I1122" s="550">
        <v>22500</v>
      </c>
      <c r="J1122" s="550">
        <v>22500</v>
      </c>
      <c r="K1122" s="550">
        <v>22500</v>
      </c>
      <c r="L1122" s="550" t="s">
        <v>11023</v>
      </c>
      <c r="M1122" s="550" t="s">
        <v>11071</v>
      </c>
      <c r="N1122" s="550" t="s">
        <v>3924</v>
      </c>
      <c r="O1122" s="550" t="s">
        <v>3924</v>
      </c>
      <c r="P1122" s="550"/>
      <c r="Q1122" s="550">
        <v>2025</v>
      </c>
      <c r="R1122" s="550">
        <v>2025</v>
      </c>
      <c r="S1122" s="552"/>
      <c r="T1122" s="552"/>
      <c r="U1122" s="550" t="s">
        <v>11074</v>
      </c>
      <c r="V1122" s="550"/>
      <c r="W1122" s="552"/>
      <c r="X1122" s="551" t="s">
        <v>147</v>
      </c>
      <c r="Y1122" s="551" t="s">
        <v>187</v>
      </c>
      <c r="Z1122" s="551" t="s">
        <v>509</v>
      </c>
      <c r="AA1122" s="103"/>
      <c r="AB1122" s="103"/>
    </row>
    <row r="1123" spans="1:28" ht="56.25">
      <c r="A1123" s="550" t="s">
        <v>3924</v>
      </c>
      <c r="B1123" s="550" t="s">
        <v>11071</v>
      </c>
      <c r="C1123" s="550"/>
      <c r="D1123" s="550" t="s">
        <v>3954</v>
      </c>
      <c r="E1123" s="550" t="s">
        <v>11075</v>
      </c>
      <c r="F1123" s="550" t="s">
        <v>11073</v>
      </c>
      <c r="G1123" s="550" t="s">
        <v>10623</v>
      </c>
      <c r="H1123" s="615" t="s">
        <v>47</v>
      </c>
      <c r="I1123" s="550">
        <v>10900</v>
      </c>
      <c r="J1123" s="550">
        <v>10900</v>
      </c>
      <c r="K1123" s="550">
        <v>10900</v>
      </c>
      <c r="L1123" s="550" t="s">
        <v>11029</v>
      </c>
      <c r="M1123" s="550" t="s">
        <v>11071</v>
      </c>
      <c r="N1123" s="550" t="s">
        <v>3924</v>
      </c>
      <c r="O1123" s="550" t="s">
        <v>3924</v>
      </c>
      <c r="P1123" s="550"/>
      <c r="Q1123" s="550">
        <v>2025</v>
      </c>
      <c r="R1123" s="550">
        <v>2025</v>
      </c>
      <c r="S1123" s="552"/>
      <c r="T1123" s="552"/>
      <c r="U1123" s="550" t="s">
        <v>11076</v>
      </c>
      <c r="V1123" s="550"/>
      <c r="W1123" s="552"/>
      <c r="X1123" s="551" t="s">
        <v>147</v>
      </c>
      <c r="Y1123" s="551" t="s">
        <v>187</v>
      </c>
      <c r="Z1123" s="551" t="s">
        <v>509</v>
      </c>
      <c r="AA1123" s="103"/>
      <c r="AB1123" s="103"/>
    </row>
    <row r="1124" spans="1:28" ht="326.25">
      <c r="A1124" s="550" t="s">
        <v>3924</v>
      </c>
      <c r="B1124" s="550" t="s">
        <v>11077</v>
      </c>
      <c r="C1124" s="550"/>
      <c r="D1124" s="550" t="s">
        <v>3954</v>
      </c>
      <c r="E1124" s="550" t="s">
        <v>11078</v>
      </c>
      <c r="F1124" s="550" t="s">
        <v>11079</v>
      </c>
      <c r="G1124" s="550" t="s">
        <v>10775</v>
      </c>
      <c r="H1124" s="615" t="s">
        <v>47</v>
      </c>
      <c r="I1124" s="550">
        <v>9658.5400000000009</v>
      </c>
      <c r="J1124" s="550">
        <v>9658.5400000000009</v>
      </c>
      <c r="K1124" s="550">
        <v>9658.5400000000009</v>
      </c>
      <c r="L1124" s="550" t="s">
        <v>10745</v>
      </c>
      <c r="M1124" s="550" t="s">
        <v>11077</v>
      </c>
      <c r="N1124" s="550" t="s">
        <v>3924</v>
      </c>
      <c r="O1124" s="550" t="s">
        <v>3924</v>
      </c>
      <c r="P1124" s="550"/>
      <c r="Q1124" s="550">
        <v>2024</v>
      </c>
      <c r="R1124" s="550">
        <v>2025</v>
      </c>
      <c r="S1124" s="552"/>
      <c r="T1124" s="552"/>
      <c r="U1124" s="550" t="s">
        <v>11080</v>
      </c>
      <c r="V1124" s="550" t="s">
        <v>11081</v>
      </c>
      <c r="W1124" s="552"/>
      <c r="X1124" s="551" t="s">
        <v>147</v>
      </c>
      <c r="Y1124" s="551" t="s">
        <v>187</v>
      </c>
      <c r="Z1124" s="551" t="s">
        <v>509</v>
      </c>
      <c r="AA1124" s="103"/>
      <c r="AB1124" s="103"/>
    </row>
    <row r="1125" spans="1:28" ht="33.75">
      <c r="A1125" s="550" t="s">
        <v>3924</v>
      </c>
      <c r="B1125" s="550" t="s">
        <v>11082</v>
      </c>
      <c r="C1125" s="550"/>
      <c r="D1125" s="550" t="s">
        <v>3954</v>
      </c>
      <c r="E1125" s="550" t="s">
        <v>11083</v>
      </c>
      <c r="F1125" s="550" t="s">
        <v>11084</v>
      </c>
      <c r="G1125" s="550" t="s">
        <v>11085</v>
      </c>
      <c r="H1125" s="615" t="s">
        <v>47</v>
      </c>
      <c r="I1125" s="550">
        <v>1621.55</v>
      </c>
      <c r="J1125" s="550">
        <v>1621.55</v>
      </c>
      <c r="K1125" s="550">
        <v>1621.55</v>
      </c>
      <c r="L1125" s="550" t="s">
        <v>11086</v>
      </c>
      <c r="M1125" s="550" t="s">
        <v>11082</v>
      </c>
      <c r="N1125" s="550" t="s">
        <v>3924</v>
      </c>
      <c r="O1125" s="550" t="s">
        <v>3924</v>
      </c>
      <c r="P1125" s="550"/>
      <c r="Q1125" s="550">
        <v>2025</v>
      </c>
      <c r="R1125" s="550">
        <v>2025</v>
      </c>
      <c r="S1125" s="552"/>
      <c r="T1125" s="552"/>
      <c r="U1125" s="550" t="s">
        <v>11087</v>
      </c>
      <c r="V1125" s="552"/>
      <c r="W1125" s="552"/>
      <c r="X1125" s="551" t="s">
        <v>147</v>
      </c>
      <c r="Y1125" s="551" t="s">
        <v>187</v>
      </c>
      <c r="Z1125" s="551" t="s">
        <v>549</v>
      </c>
      <c r="AA1125" s="103"/>
      <c r="AB1125" s="103"/>
    </row>
    <row r="1126" spans="1:28" ht="45">
      <c r="A1126" s="550" t="s">
        <v>3924</v>
      </c>
      <c r="B1126" s="550" t="s">
        <v>11088</v>
      </c>
      <c r="C1126" s="550"/>
      <c r="D1126" s="550" t="s">
        <v>3954</v>
      </c>
      <c r="E1126" s="550" t="s">
        <v>11089</v>
      </c>
      <c r="F1126" s="550" t="s">
        <v>11090</v>
      </c>
      <c r="G1126" s="550" t="s">
        <v>11091</v>
      </c>
      <c r="H1126" s="615" t="s">
        <v>47</v>
      </c>
      <c r="I1126" s="550">
        <v>656.31</v>
      </c>
      <c r="J1126" s="550">
        <v>656.31</v>
      </c>
      <c r="K1126" s="550">
        <v>656.31</v>
      </c>
      <c r="L1126" s="550" t="s">
        <v>11092</v>
      </c>
      <c r="M1126" s="550" t="s">
        <v>11088</v>
      </c>
      <c r="N1126" s="550" t="s">
        <v>3924</v>
      </c>
      <c r="O1126" s="550" t="s">
        <v>3924</v>
      </c>
      <c r="P1126" s="550"/>
      <c r="Q1126" s="550">
        <v>2025</v>
      </c>
      <c r="R1126" s="550">
        <v>2025</v>
      </c>
      <c r="S1126" s="552"/>
      <c r="T1126" s="552"/>
      <c r="U1126" s="550" t="s">
        <v>11093</v>
      </c>
      <c r="V1126" s="552"/>
      <c r="W1126" s="552"/>
      <c r="X1126" s="551" t="s">
        <v>147</v>
      </c>
      <c r="Y1126" s="551" t="s">
        <v>187</v>
      </c>
      <c r="Z1126" s="551" t="s">
        <v>549</v>
      </c>
      <c r="AA1126" s="103"/>
      <c r="AB1126" s="103"/>
    </row>
    <row r="1127" spans="1:28" ht="45">
      <c r="A1127" s="550" t="s">
        <v>3924</v>
      </c>
      <c r="B1127" s="550" t="s">
        <v>11094</v>
      </c>
      <c r="C1127" s="550"/>
      <c r="D1127" s="550" t="s">
        <v>3954</v>
      </c>
      <c r="E1127" s="550" t="s">
        <v>11095</v>
      </c>
      <c r="F1127" s="550" t="s">
        <v>11096</v>
      </c>
      <c r="G1127" s="550" t="s">
        <v>11091</v>
      </c>
      <c r="H1127" s="615" t="s">
        <v>47</v>
      </c>
      <c r="I1127" s="550">
        <v>1000</v>
      </c>
      <c r="J1127" s="550">
        <v>1000</v>
      </c>
      <c r="K1127" s="550">
        <v>1000</v>
      </c>
      <c r="L1127" s="550" t="s">
        <v>11097</v>
      </c>
      <c r="M1127" s="550" t="s">
        <v>11094</v>
      </c>
      <c r="N1127" s="550" t="s">
        <v>3924</v>
      </c>
      <c r="O1127" s="550" t="s">
        <v>3924</v>
      </c>
      <c r="P1127" s="550"/>
      <c r="Q1127" s="550">
        <v>2025</v>
      </c>
      <c r="R1127" s="550">
        <v>2025</v>
      </c>
      <c r="S1127" s="552"/>
      <c r="T1127" s="552"/>
      <c r="U1127" s="550" t="s">
        <v>11093</v>
      </c>
      <c r="V1127" s="552"/>
      <c r="W1127" s="552"/>
      <c r="X1127" s="551" t="s">
        <v>147</v>
      </c>
      <c r="Y1127" s="551" t="s">
        <v>187</v>
      </c>
      <c r="Z1127" s="551" t="s">
        <v>549</v>
      </c>
      <c r="AA1127" s="103"/>
      <c r="AB1127" s="103"/>
    </row>
    <row r="1128" spans="1:28" ht="67.5">
      <c r="A1128" s="550" t="s">
        <v>3924</v>
      </c>
      <c r="B1128" s="550" t="s">
        <v>11098</v>
      </c>
      <c r="C1128" s="550"/>
      <c r="D1128" s="550" t="s">
        <v>3954</v>
      </c>
      <c r="E1128" s="550" t="s">
        <v>11099</v>
      </c>
      <c r="F1128" s="550" t="s">
        <v>11100</v>
      </c>
      <c r="G1128" s="550" t="s">
        <v>11091</v>
      </c>
      <c r="H1128" s="615" t="s">
        <v>47</v>
      </c>
      <c r="I1128" s="550">
        <v>194.34</v>
      </c>
      <c r="J1128" s="550">
        <v>194.34</v>
      </c>
      <c r="K1128" s="550">
        <v>194.34</v>
      </c>
      <c r="L1128" s="550" t="s">
        <v>11101</v>
      </c>
      <c r="M1128" s="550" t="s">
        <v>11098</v>
      </c>
      <c r="N1128" s="550" t="s">
        <v>3924</v>
      </c>
      <c r="O1128" s="550" t="s">
        <v>3924</v>
      </c>
      <c r="P1128" s="550"/>
      <c r="Q1128" s="550">
        <v>2024</v>
      </c>
      <c r="R1128" s="550">
        <v>2025</v>
      </c>
      <c r="S1128" s="552"/>
      <c r="T1128" s="552"/>
      <c r="U1128" s="550" t="s">
        <v>11102</v>
      </c>
      <c r="V1128" s="552"/>
      <c r="W1128" s="552"/>
      <c r="X1128" s="551" t="s">
        <v>147</v>
      </c>
      <c r="Y1128" s="551" t="s">
        <v>187</v>
      </c>
      <c r="Z1128" s="551" t="s">
        <v>549</v>
      </c>
      <c r="AA1128" s="103"/>
      <c r="AB1128" s="103"/>
    </row>
    <row r="1129" spans="1:28" ht="45">
      <c r="A1129" s="550" t="s">
        <v>3924</v>
      </c>
      <c r="B1129" s="550" t="s">
        <v>11103</v>
      </c>
      <c r="C1129" s="550"/>
      <c r="D1129" s="550" t="s">
        <v>3954</v>
      </c>
      <c r="E1129" s="550" t="s">
        <v>11104</v>
      </c>
      <c r="F1129" s="550" t="s">
        <v>11105</v>
      </c>
      <c r="G1129" s="550" t="s">
        <v>11091</v>
      </c>
      <c r="H1129" s="615" t="s">
        <v>47</v>
      </c>
      <c r="I1129" s="550">
        <v>678.04</v>
      </c>
      <c r="J1129" s="550">
        <v>678.04</v>
      </c>
      <c r="K1129" s="550">
        <v>678.04</v>
      </c>
      <c r="L1129" s="550" t="s">
        <v>11106</v>
      </c>
      <c r="M1129" s="550" t="s">
        <v>11103</v>
      </c>
      <c r="N1129" s="550" t="s">
        <v>3924</v>
      </c>
      <c r="O1129" s="550" t="s">
        <v>3924</v>
      </c>
      <c r="P1129" s="550"/>
      <c r="Q1129" s="550">
        <v>2025</v>
      </c>
      <c r="R1129" s="550">
        <v>2025</v>
      </c>
      <c r="S1129" s="552"/>
      <c r="T1129" s="552"/>
      <c r="U1129" s="550" t="s">
        <v>11093</v>
      </c>
      <c r="V1129" s="552"/>
      <c r="W1129" s="552"/>
      <c r="X1129" s="551" t="s">
        <v>147</v>
      </c>
      <c r="Y1129" s="551" t="s">
        <v>187</v>
      </c>
      <c r="Z1129" s="551" t="s">
        <v>549</v>
      </c>
      <c r="AA1129" s="103"/>
      <c r="AB1129" s="103"/>
    </row>
    <row r="1130" spans="1:28" ht="56.25">
      <c r="A1130" s="550" t="s">
        <v>3924</v>
      </c>
      <c r="B1130" s="550" t="s">
        <v>11107</v>
      </c>
      <c r="C1130" s="550"/>
      <c r="D1130" s="550" t="s">
        <v>3954</v>
      </c>
      <c r="E1130" s="550" t="s">
        <v>11108</v>
      </c>
      <c r="F1130" s="550" t="s">
        <v>11109</v>
      </c>
      <c r="G1130" s="550" t="s">
        <v>11091</v>
      </c>
      <c r="H1130" s="615" t="s">
        <v>47</v>
      </c>
      <c r="I1130" s="550">
        <v>946.83</v>
      </c>
      <c r="J1130" s="550">
        <v>946.83</v>
      </c>
      <c r="K1130" s="550">
        <v>946.83</v>
      </c>
      <c r="L1130" s="550" t="s">
        <v>11110</v>
      </c>
      <c r="M1130" s="550" t="s">
        <v>11107</v>
      </c>
      <c r="N1130" s="550" t="s">
        <v>3924</v>
      </c>
      <c r="O1130" s="550" t="s">
        <v>3924</v>
      </c>
      <c r="P1130" s="550"/>
      <c r="Q1130" s="550">
        <v>2025</v>
      </c>
      <c r="R1130" s="550">
        <v>2025</v>
      </c>
      <c r="S1130" s="552"/>
      <c r="T1130" s="552"/>
      <c r="U1130" s="550" t="s">
        <v>11111</v>
      </c>
      <c r="V1130" s="552"/>
      <c r="W1130" s="552"/>
      <c r="X1130" s="551" t="s">
        <v>147</v>
      </c>
      <c r="Y1130" s="551" t="s">
        <v>187</v>
      </c>
      <c r="Z1130" s="551" t="s">
        <v>549</v>
      </c>
      <c r="AA1130" s="103"/>
      <c r="AB1130" s="103"/>
    </row>
    <row r="1131" spans="1:28" ht="45">
      <c r="A1131" s="550" t="s">
        <v>3924</v>
      </c>
      <c r="B1131" s="550" t="s">
        <v>11112</v>
      </c>
      <c r="C1131" s="550"/>
      <c r="D1131" s="550" t="s">
        <v>3954</v>
      </c>
      <c r="E1131" s="550" t="s">
        <v>11113</v>
      </c>
      <c r="F1131" s="550" t="s">
        <v>11114</v>
      </c>
      <c r="G1131" s="550" t="s">
        <v>11091</v>
      </c>
      <c r="H1131" s="615" t="s">
        <v>47</v>
      </c>
      <c r="I1131" s="550">
        <v>1626.02</v>
      </c>
      <c r="J1131" s="550">
        <v>1626.02</v>
      </c>
      <c r="K1131" s="550">
        <v>1626.02</v>
      </c>
      <c r="L1131" s="550" t="s">
        <v>11106</v>
      </c>
      <c r="M1131" s="550" t="s">
        <v>11112</v>
      </c>
      <c r="N1131" s="550" t="s">
        <v>3924</v>
      </c>
      <c r="O1131" s="550" t="s">
        <v>3924</v>
      </c>
      <c r="P1131" s="550"/>
      <c r="Q1131" s="550">
        <v>2025</v>
      </c>
      <c r="R1131" s="550">
        <v>2025</v>
      </c>
      <c r="S1131" s="552"/>
      <c r="T1131" s="552"/>
      <c r="U1131" s="550" t="s">
        <v>11093</v>
      </c>
      <c r="V1131" s="552"/>
      <c r="W1131" s="552"/>
      <c r="X1131" s="551" t="s">
        <v>147</v>
      </c>
      <c r="Y1131" s="551" t="s">
        <v>187</v>
      </c>
      <c r="Z1131" s="551" t="s">
        <v>549</v>
      </c>
      <c r="AA1131" s="103"/>
      <c r="AB1131" s="103"/>
    </row>
    <row r="1132" spans="1:28" ht="45">
      <c r="A1132" s="550" t="s">
        <v>3924</v>
      </c>
      <c r="B1132" s="550" t="s">
        <v>11115</v>
      </c>
      <c r="C1132" s="550"/>
      <c r="D1132" s="550" t="s">
        <v>3954</v>
      </c>
      <c r="E1132" s="550" t="s">
        <v>11116</v>
      </c>
      <c r="F1132" s="550" t="s">
        <v>11117</v>
      </c>
      <c r="G1132" s="550" t="s">
        <v>11091</v>
      </c>
      <c r="H1132" s="615" t="s">
        <v>47</v>
      </c>
      <c r="I1132" s="550">
        <v>850</v>
      </c>
      <c r="J1132" s="550">
        <v>850</v>
      </c>
      <c r="K1132" s="550">
        <v>850</v>
      </c>
      <c r="L1132" s="550" t="s">
        <v>11118</v>
      </c>
      <c r="M1132" s="550" t="s">
        <v>11115</v>
      </c>
      <c r="N1132" s="550" t="s">
        <v>3924</v>
      </c>
      <c r="O1132" s="550" t="s">
        <v>3924</v>
      </c>
      <c r="P1132" s="550"/>
      <c r="Q1132" s="550">
        <v>2025</v>
      </c>
      <c r="R1132" s="550">
        <v>2025</v>
      </c>
      <c r="S1132" s="552"/>
      <c r="T1132" s="552"/>
      <c r="U1132" s="550" t="s">
        <v>11119</v>
      </c>
      <c r="V1132" s="552"/>
      <c r="W1132" s="552"/>
      <c r="X1132" s="551" t="s">
        <v>147</v>
      </c>
      <c r="Y1132" s="551" t="s">
        <v>187</v>
      </c>
      <c r="Z1132" s="551" t="s">
        <v>549</v>
      </c>
      <c r="AA1132" s="103"/>
      <c r="AB1132" s="103"/>
    </row>
    <row r="1133" spans="1:28" ht="45">
      <c r="A1133" s="550" t="s">
        <v>3924</v>
      </c>
      <c r="B1133" s="550" t="s">
        <v>11120</v>
      </c>
      <c r="C1133" s="550"/>
      <c r="D1133" s="550" t="s">
        <v>3954</v>
      </c>
      <c r="E1133" s="550" t="s">
        <v>11121</v>
      </c>
      <c r="F1133" s="550" t="s">
        <v>11122</v>
      </c>
      <c r="G1133" s="550" t="s">
        <v>11091</v>
      </c>
      <c r="H1133" s="615" t="s">
        <v>47</v>
      </c>
      <c r="I1133" s="550">
        <v>831.78</v>
      </c>
      <c r="J1133" s="550">
        <v>831.78</v>
      </c>
      <c r="K1133" s="550">
        <v>831.78</v>
      </c>
      <c r="L1133" s="550" t="s">
        <v>10928</v>
      </c>
      <c r="M1133" s="550" t="s">
        <v>11120</v>
      </c>
      <c r="N1133" s="550" t="s">
        <v>3924</v>
      </c>
      <c r="O1133" s="550" t="s">
        <v>3924</v>
      </c>
      <c r="P1133" s="550"/>
      <c r="Q1133" s="550">
        <v>2025</v>
      </c>
      <c r="R1133" s="550">
        <v>2025</v>
      </c>
      <c r="S1133" s="552"/>
      <c r="T1133" s="552"/>
      <c r="U1133" s="550" t="s">
        <v>11093</v>
      </c>
      <c r="V1133" s="552"/>
      <c r="W1133" s="552"/>
      <c r="X1133" s="551" t="s">
        <v>147</v>
      </c>
      <c r="Y1133" s="551" t="s">
        <v>187</v>
      </c>
      <c r="Z1133" s="551" t="s">
        <v>509</v>
      </c>
      <c r="AA1133" s="103"/>
      <c r="AB1133" s="103"/>
    </row>
    <row r="1134" spans="1:28" ht="33.75">
      <c r="A1134" s="550" t="s">
        <v>3924</v>
      </c>
      <c r="B1134" s="550" t="s">
        <v>11123</v>
      </c>
      <c r="C1134" s="550"/>
      <c r="D1134" s="550" t="s">
        <v>3954</v>
      </c>
      <c r="E1134" s="550" t="s">
        <v>11124</v>
      </c>
      <c r="F1134" s="550" t="s">
        <v>11125</v>
      </c>
      <c r="G1134" s="550" t="s">
        <v>11091</v>
      </c>
      <c r="H1134" s="615" t="s">
        <v>47</v>
      </c>
      <c r="I1134" s="550">
        <v>1000</v>
      </c>
      <c r="J1134" s="550">
        <v>1000</v>
      </c>
      <c r="K1134" s="550">
        <v>1000</v>
      </c>
      <c r="L1134" s="550" t="s">
        <v>11126</v>
      </c>
      <c r="M1134" s="550" t="s">
        <v>11123</v>
      </c>
      <c r="N1134" s="550" t="s">
        <v>3924</v>
      </c>
      <c r="O1134" s="550" t="s">
        <v>3924</v>
      </c>
      <c r="P1134" s="550"/>
      <c r="Q1134" s="550">
        <v>2025</v>
      </c>
      <c r="R1134" s="550">
        <v>2025</v>
      </c>
      <c r="S1134" s="552"/>
      <c r="T1134" s="552"/>
      <c r="U1134" s="550" t="s">
        <v>11127</v>
      </c>
      <c r="V1134" s="552"/>
      <c r="W1134" s="552"/>
      <c r="X1134" s="551" t="s">
        <v>147</v>
      </c>
      <c r="Y1134" s="551" t="s">
        <v>187</v>
      </c>
      <c r="Z1134" s="551" t="s">
        <v>549</v>
      </c>
      <c r="AA1134" s="103"/>
      <c r="AB1134" s="103"/>
    </row>
    <row r="1135" spans="1:28" ht="56.25">
      <c r="A1135" s="550" t="s">
        <v>3924</v>
      </c>
      <c r="B1135" s="550" t="s">
        <v>11128</v>
      </c>
      <c r="C1135" s="550"/>
      <c r="D1135" s="550" t="s">
        <v>3954</v>
      </c>
      <c r="E1135" s="550" t="s">
        <v>11129</v>
      </c>
      <c r="F1135" s="550" t="s">
        <v>11130</v>
      </c>
      <c r="G1135" s="550" t="s">
        <v>11091</v>
      </c>
      <c r="H1135" s="615" t="s">
        <v>47</v>
      </c>
      <c r="I1135" s="550">
        <v>57.28</v>
      </c>
      <c r="J1135" s="550">
        <v>57.28</v>
      </c>
      <c r="K1135" s="550">
        <v>57.28</v>
      </c>
      <c r="L1135" s="550" t="s">
        <v>11110</v>
      </c>
      <c r="M1135" s="550" t="s">
        <v>11128</v>
      </c>
      <c r="N1135" s="550" t="s">
        <v>3924</v>
      </c>
      <c r="O1135" s="550" t="s">
        <v>3924</v>
      </c>
      <c r="P1135" s="550"/>
      <c r="Q1135" s="550">
        <v>2025</v>
      </c>
      <c r="R1135" s="550">
        <v>2025</v>
      </c>
      <c r="S1135" s="552"/>
      <c r="T1135" s="552"/>
      <c r="U1135" s="550" t="s">
        <v>11111</v>
      </c>
      <c r="V1135" s="552"/>
      <c r="W1135" s="552"/>
      <c r="X1135" s="551" t="s">
        <v>147</v>
      </c>
      <c r="Y1135" s="551" t="s">
        <v>187</v>
      </c>
      <c r="Z1135" s="551" t="s">
        <v>549</v>
      </c>
      <c r="AA1135" s="103"/>
      <c r="AB1135" s="103"/>
    </row>
    <row r="1136" spans="1:28" ht="45">
      <c r="A1136" s="550" t="s">
        <v>3924</v>
      </c>
      <c r="B1136" s="550" t="s">
        <v>11131</v>
      </c>
      <c r="C1136" s="550"/>
      <c r="D1136" s="550" t="s">
        <v>3954</v>
      </c>
      <c r="E1136" s="550" t="s">
        <v>11132</v>
      </c>
      <c r="F1136" s="550" t="s">
        <v>11133</v>
      </c>
      <c r="G1136" s="550" t="s">
        <v>11091</v>
      </c>
      <c r="H1136" s="615" t="s">
        <v>47</v>
      </c>
      <c r="I1136" s="550">
        <v>1100</v>
      </c>
      <c r="J1136" s="550">
        <v>1100</v>
      </c>
      <c r="K1136" s="550">
        <v>1100</v>
      </c>
      <c r="L1136" s="550" t="s">
        <v>11134</v>
      </c>
      <c r="M1136" s="550" t="s">
        <v>11131</v>
      </c>
      <c r="N1136" s="550" t="s">
        <v>3924</v>
      </c>
      <c r="O1136" s="550" t="s">
        <v>3924</v>
      </c>
      <c r="P1136" s="550"/>
      <c r="Q1136" s="550">
        <v>2025</v>
      </c>
      <c r="R1136" s="550">
        <v>2025</v>
      </c>
      <c r="S1136" s="552"/>
      <c r="T1136" s="552"/>
      <c r="U1136" s="550" t="s">
        <v>11119</v>
      </c>
      <c r="V1136" s="552"/>
      <c r="W1136" s="552"/>
      <c r="X1136" s="551" t="s">
        <v>147</v>
      </c>
      <c r="Y1136" s="551" t="s">
        <v>187</v>
      </c>
      <c r="Z1136" s="551" t="s">
        <v>549</v>
      </c>
      <c r="AA1136" s="103"/>
      <c r="AB1136" s="103"/>
    </row>
    <row r="1137" spans="1:28" ht="33.75">
      <c r="A1137" s="550" t="s">
        <v>3924</v>
      </c>
      <c r="B1137" s="550" t="s">
        <v>11135</v>
      </c>
      <c r="C1137" s="550"/>
      <c r="D1137" s="550" t="s">
        <v>3954</v>
      </c>
      <c r="E1137" s="550" t="s">
        <v>11136</v>
      </c>
      <c r="F1137" s="550" t="s">
        <v>11137</v>
      </c>
      <c r="G1137" s="550" t="s">
        <v>11091</v>
      </c>
      <c r="H1137" s="615" t="s">
        <v>47</v>
      </c>
      <c r="I1137" s="550">
        <v>47200</v>
      </c>
      <c r="J1137" s="550">
        <v>47200</v>
      </c>
      <c r="K1137" s="550">
        <v>47200</v>
      </c>
      <c r="L1137" s="550" t="s">
        <v>11138</v>
      </c>
      <c r="M1137" s="550" t="s">
        <v>11135</v>
      </c>
      <c r="N1137" s="550" t="s">
        <v>3924</v>
      </c>
      <c r="O1137" s="550" t="s">
        <v>3924</v>
      </c>
      <c r="P1137" s="550"/>
      <c r="Q1137" s="550">
        <v>2025</v>
      </c>
      <c r="R1137" s="550">
        <v>2025</v>
      </c>
      <c r="S1137" s="552"/>
      <c r="T1137" s="552"/>
      <c r="U1137" s="550" t="s">
        <v>11139</v>
      </c>
      <c r="V1137" s="552"/>
      <c r="W1137" s="552"/>
      <c r="X1137" s="551" t="s">
        <v>147</v>
      </c>
      <c r="Y1137" s="551" t="s">
        <v>187</v>
      </c>
      <c r="Z1137" s="551" t="s">
        <v>549</v>
      </c>
      <c r="AA1137" s="103"/>
      <c r="AB1137" s="103"/>
    </row>
    <row r="1138" spans="1:28" ht="135">
      <c r="A1138" s="550" t="s">
        <v>3924</v>
      </c>
      <c r="B1138" s="550" t="s">
        <v>11140</v>
      </c>
      <c r="C1138" s="550"/>
      <c r="D1138" s="550" t="s">
        <v>3954</v>
      </c>
      <c r="E1138" s="550" t="s">
        <v>11141</v>
      </c>
      <c r="F1138" s="550" t="s">
        <v>11142</v>
      </c>
      <c r="G1138" s="550" t="s">
        <v>11012</v>
      </c>
      <c r="H1138" s="615" t="s">
        <v>47</v>
      </c>
      <c r="I1138" s="550">
        <v>83250</v>
      </c>
      <c r="J1138" s="550">
        <v>83250</v>
      </c>
      <c r="K1138" s="550">
        <v>83250</v>
      </c>
      <c r="L1138" s="550" t="s">
        <v>11143</v>
      </c>
      <c r="M1138" s="550" t="s">
        <v>11140</v>
      </c>
      <c r="N1138" s="550" t="s">
        <v>3924</v>
      </c>
      <c r="O1138" s="550" t="s">
        <v>3924</v>
      </c>
      <c r="P1138" s="550"/>
      <c r="Q1138" s="550">
        <v>2023</v>
      </c>
      <c r="R1138" s="550">
        <v>2025</v>
      </c>
      <c r="S1138" s="552"/>
      <c r="T1138" s="552"/>
      <c r="U1138" s="550" t="s">
        <v>11144</v>
      </c>
      <c r="V1138" s="552"/>
      <c r="W1138" s="552"/>
      <c r="X1138" s="551" t="s">
        <v>147</v>
      </c>
      <c r="Y1138" s="551" t="s">
        <v>187</v>
      </c>
      <c r="Z1138" s="551" t="s">
        <v>593</v>
      </c>
      <c r="AA1138" s="103"/>
      <c r="AB1138" s="103"/>
    </row>
    <row r="1139" spans="1:28" ht="78.75">
      <c r="A1139" s="550" t="s">
        <v>11138</v>
      </c>
      <c r="B1139" s="550" t="s">
        <v>11145</v>
      </c>
      <c r="C1139" s="550"/>
      <c r="D1139" s="550" t="s">
        <v>3954</v>
      </c>
      <c r="E1139" s="550" t="s">
        <v>11146</v>
      </c>
      <c r="F1139" s="550" t="s">
        <v>11147</v>
      </c>
      <c r="G1139" s="550" t="s">
        <v>11012</v>
      </c>
      <c r="H1139" s="615" t="s">
        <v>47</v>
      </c>
      <c r="I1139" s="550">
        <v>380</v>
      </c>
      <c r="J1139" s="550">
        <v>380</v>
      </c>
      <c r="K1139" s="550">
        <v>380</v>
      </c>
      <c r="L1139" s="550" t="s">
        <v>11138</v>
      </c>
      <c r="M1139" s="550" t="s">
        <v>11145</v>
      </c>
      <c r="N1139" s="550" t="s">
        <v>11138</v>
      </c>
      <c r="O1139" s="550" t="s">
        <v>11138</v>
      </c>
      <c r="P1139" s="550"/>
      <c r="Q1139" s="550">
        <v>2024</v>
      </c>
      <c r="R1139" s="550">
        <v>2025</v>
      </c>
      <c r="S1139" s="552"/>
      <c r="T1139" s="552"/>
      <c r="U1139" s="550" t="s">
        <v>11148</v>
      </c>
      <c r="V1139" s="552"/>
      <c r="W1139" s="552"/>
      <c r="X1139" s="551" t="s">
        <v>147</v>
      </c>
      <c r="Y1139" s="551" t="s">
        <v>187</v>
      </c>
      <c r="Z1139" s="551" t="s">
        <v>593</v>
      </c>
      <c r="AA1139" s="103"/>
      <c r="AB1139" s="103"/>
    </row>
    <row r="1140" spans="1:28" ht="78.75">
      <c r="A1140" s="550" t="s">
        <v>11138</v>
      </c>
      <c r="B1140" s="550" t="s">
        <v>11149</v>
      </c>
      <c r="C1140" s="550"/>
      <c r="D1140" s="550" t="s">
        <v>3954</v>
      </c>
      <c r="E1140" s="550" t="s">
        <v>11150</v>
      </c>
      <c r="F1140" s="550" t="s">
        <v>11151</v>
      </c>
      <c r="G1140" s="550" t="s">
        <v>11012</v>
      </c>
      <c r="H1140" s="615" t="s">
        <v>47</v>
      </c>
      <c r="I1140" s="550">
        <v>8567.39</v>
      </c>
      <c r="J1140" s="550">
        <v>8567.39</v>
      </c>
      <c r="K1140" s="550">
        <v>8567.39</v>
      </c>
      <c r="L1140" s="550" t="s">
        <v>11138</v>
      </c>
      <c r="M1140" s="550" t="s">
        <v>11149</v>
      </c>
      <c r="N1140" s="550" t="s">
        <v>11138</v>
      </c>
      <c r="O1140" s="550" t="s">
        <v>11138</v>
      </c>
      <c r="P1140" s="550"/>
      <c r="Q1140" s="550">
        <v>2024</v>
      </c>
      <c r="R1140" s="550">
        <v>2025</v>
      </c>
      <c r="S1140" s="552"/>
      <c r="T1140" s="552"/>
      <c r="U1140" s="550" t="s">
        <v>11148</v>
      </c>
      <c r="V1140" s="552"/>
      <c r="W1140" s="552"/>
      <c r="X1140" s="551" t="s">
        <v>147</v>
      </c>
      <c r="Y1140" s="551" t="s">
        <v>187</v>
      </c>
      <c r="Z1140" s="551" t="s">
        <v>593</v>
      </c>
      <c r="AA1140" s="103"/>
      <c r="AB1140" s="103"/>
    </row>
    <row r="1141" spans="1:28" ht="22.5">
      <c r="A1141" s="550" t="s">
        <v>11138</v>
      </c>
      <c r="B1141" s="550" t="s">
        <v>11152</v>
      </c>
      <c r="C1141" s="550"/>
      <c r="D1141" s="550" t="s">
        <v>3954</v>
      </c>
      <c r="E1141" s="550" t="s">
        <v>11153</v>
      </c>
      <c r="F1141" s="550" t="s">
        <v>11154</v>
      </c>
      <c r="G1141" s="550" t="s">
        <v>11012</v>
      </c>
      <c r="H1141" s="615" t="s">
        <v>47</v>
      </c>
      <c r="I1141" s="550">
        <v>8718</v>
      </c>
      <c r="J1141" s="550">
        <v>8718</v>
      </c>
      <c r="K1141" s="550">
        <v>8718</v>
      </c>
      <c r="L1141" s="550" t="s">
        <v>11138</v>
      </c>
      <c r="M1141" s="550" t="s">
        <v>11152</v>
      </c>
      <c r="N1141" s="550" t="s">
        <v>11138</v>
      </c>
      <c r="O1141" s="550" t="s">
        <v>11138</v>
      </c>
      <c r="P1141" s="550"/>
      <c r="Q1141" s="550">
        <v>2025</v>
      </c>
      <c r="R1141" s="550">
        <v>2025</v>
      </c>
      <c r="S1141" s="552"/>
      <c r="T1141" s="552"/>
      <c r="U1141" s="550" t="s">
        <v>11155</v>
      </c>
      <c r="V1141" s="552"/>
      <c r="W1141" s="552"/>
      <c r="X1141" s="551" t="s">
        <v>147</v>
      </c>
      <c r="Y1141" s="551" t="s">
        <v>187</v>
      </c>
      <c r="Z1141" s="551" t="s">
        <v>593</v>
      </c>
      <c r="AA1141" s="103"/>
      <c r="AB1141" s="103"/>
    </row>
    <row r="1142" spans="1:28" ht="78.75">
      <c r="A1142" s="550" t="s">
        <v>11138</v>
      </c>
      <c r="B1142" s="550" t="s">
        <v>11156</v>
      </c>
      <c r="C1142" s="550"/>
      <c r="D1142" s="550" t="s">
        <v>3954</v>
      </c>
      <c r="E1142" s="550" t="s">
        <v>11157</v>
      </c>
      <c r="F1142" s="550" t="s">
        <v>11158</v>
      </c>
      <c r="G1142" s="550" t="s">
        <v>11012</v>
      </c>
      <c r="H1142" s="615" t="s">
        <v>47</v>
      </c>
      <c r="I1142" s="550">
        <v>9900</v>
      </c>
      <c r="J1142" s="550">
        <v>9900</v>
      </c>
      <c r="K1142" s="550">
        <v>9900</v>
      </c>
      <c r="L1142" s="550" t="s">
        <v>11138</v>
      </c>
      <c r="M1142" s="550" t="s">
        <v>11156</v>
      </c>
      <c r="N1142" s="550" t="s">
        <v>11138</v>
      </c>
      <c r="O1142" s="550" t="s">
        <v>11138</v>
      </c>
      <c r="P1142" s="550"/>
      <c r="Q1142" s="550">
        <v>2025</v>
      </c>
      <c r="R1142" s="550">
        <v>2025</v>
      </c>
      <c r="S1142" s="552"/>
      <c r="T1142" s="552"/>
      <c r="U1142" s="550" t="s">
        <v>11159</v>
      </c>
      <c r="V1142" s="552"/>
      <c r="W1142" s="552"/>
      <c r="X1142" s="551" t="s">
        <v>147</v>
      </c>
      <c r="Y1142" s="551" t="s">
        <v>187</v>
      </c>
      <c r="Z1142" s="551" t="s">
        <v>593</v>
      </c>
      <c r="AA1142" s="103"/>
      <c r="AB1142" s="103"/>
    </row>
    <row r="1143" spans="1:28" ht="22.5">
      <c r="A1143" s="550" t="s">
        <v>11138</v>
      </c>
      <c r="B1143" s="550" t="s">
        <v>11160</v>
      </c>
      <c r="C1143" s="550"/>
      <c r="D1143" s="550" t="s">
        <v>3954</v>
      </c>
      <c r="E1143" s="550" t="s">
        <v>11161</v>
      </c>
      <c r="F1143" s="550" t="s">
        <v>11162</v>
      </c>
      <c r="G1143" s="550" t="s">
        <v>11012</v>
      </c>
      <c r="H1143" s="615" t="s">
        <v>47</v>
      </c>
      <c r="I1143" s="550">
        <v>600</v>
      </c>
      <c r="J1143" s="550">
        <v>600</v>
      </c>
      <c r="K1143" s="550">
        <v>600</v>
      </c>
      <c r="L1143" s="550" t="s">
        <v>11138</v>
      </c>
      <c r="M1143" s="550" t="s">
        <v>11160</v>
      </c>
      <c r="N1143" s="550" t="s">
        <v>11138</v>
      </c>
      <c r="O1143" s="550" t="s">
        <v>11138</v>
      </c>
      <c r="P1143" s="550"/>
      <c r="Q1143" s="550">
        <v>2025</v>
      </c>
      <c r="R1143" s="550">
        <v>2025</v>
      </c>
      <c r="S1143" s="552"/>
      <c r="T1143" s="552"/>
      <c r="U1143" s="550" t="s">
        <v>11161</v>
      </c>
      <c r="V1143" s="552"/>
      <c r="W1143" s="552"/>
      <c r="X1143" s="551" t="s">
        <v>147</v>
      </c>
      <c r="Y1143" s="551" t="s">
        <v>187</v>
      </c>
      <c r="Z1143" s="551" t="s">
        <v>593</v>
      </c>
      <c r="AA1143" s="103"/>
      <c r="AB1143" s="103"/>
    </row>
    <row r="1144" spans="1:28" ht="236.25">
      <c r="A1144" s="550" t="s">
        <v>11138</v>
      </c>
      <c r="B1144" s="550" t="s">
        <v>11163</v>
      </c>
      <c r="C1144" s="550" t="s">
        <v>10170</v>
      </c>
      <c r="D1144" s="550" t="s">
        <v>3954</v>
      </c>
      <c r="E1144" s="550" t="s">
        <v>11164</v>
      </c>
      <c r="F1144" s="550" t="s">
        <v>11164</v>
      </c>
      <c r="G1144" s="550" t="s">
        <v>11165</v>
      </c>
      <c r="H1144" s="615" t="s">
        <v>47</v>
      </c>
      <c r="I1144" s="550">
        <v>15925</v>
      </c>
      <c r="J1144" s="550">
        <v>15925</v>
      </c>
      <c r="K1144" s="550">
        <v>15925</v>
      </c>
      <c r="L1144" s="550" t="s">
        <v>11138</v>
      </c>
      <c r="M1144" s="550" t="s">
        <v>11163</v>
      </c>
      <c r="N1144" s="550" t="s">
        <v>11138</v>
      </c>
      <c r="O1144" s="550" t="s">
        <v>11138</v>
      </c>
      <c r="P1144" s="550" t="s">
        <v>10170</v>
      </c>
      <c r="Q1144" s="550">
        <v>2025</v>
      </c>
      <c r="R1144" s="550">
        <v>2025</v>
      </c>
      <c r="S1144" s="550" t="s">
        <v>10170</v>
      </c>
      <c r="T1144" s="550" t="s">
        <v>10170</v>
      </c>
      <c r="U1144" s="550" t="s">
        <v>11166</v>
      </c>
      <c r="V1144" s="550" t="s">
        <v>11167</v>
      </c>
      <c r="W1144" s="552" t="s">
        <v>10170</v>
      </c>
      <c r="X1144" s="551" t="s">
        <v>147</v>
      </c>
      <c r="Y1144" s="551" t="s">
        <v>187</v>
      </c>
      <c r="Z1144" s="551" t="s">
        <v>431</v>
      </c>
      <c r="AA1144" s="103"/>
      <c r="AB1144" s="103"/>
    </row>
    <row r="1145" spans="1:28" ht="315">
      <c r="A1145" s="550" t="s">
        <v>11138</v>
      </c>
      <c r="B1145" s="550" t="s">
        <v>11168</v>
      </c>
      <c r="C1145" s="550"/>
      <c r="D1145" s="550" t="s">
        <v>3954</v>
      </c>
      <c r="E1145" s="550" t="s">
        <v>11169</v>
      </c>
      <c r="F1145" s="550" t="s">
        <v>11170</v>
      </c>
      <c r="G1145" s="550" t="s">
        <v>11171</v>
      </c>
      <c r="H1145" s="615" t="s">
        <v>47</v>
      </c>
      <c r="I1145" s="550">
        <v>2100</v>
      </c>
      <c r="J1145" s="550">
        <v>2100</v>
      </c>
      <c r="K1145" s="550">
        <v>2100</v>
      </c>
      <c r="L1145" s="550" t="s">
        <v>11138</v>
      </c>
      <c r="M1145" s="550" t="s">
        <v>11168</v>
      </c>
      <c r="N1145" s="550" t="s">
        <v>11138</v>
      </c>
      <c r="O1145" s="550" t="s">
        <v>11138</v>
      </c>
      <c r="P1145" s="550" t="s">
        <v>10170</v>
      </c>
      <c r="Q1145" s="550">
        <v>2025</v>
      </c>
      <c r="R1145" s="550">
        <v>2025</v>
      </c>
      <c r="S1145" s="550" t="s">
        <v>10170</v>
      </c>
      <c r="T1145" s="550" t="s">
        <v>10170</v>
      </c>
      <c r="U1145" s="550" t="s">
        <v>11172</v>
      </c>
      <c r="V1145" s="550" t="s">
        <v>11173</v>
      </c>
      <c r="W1145" s="552" t="s">
        <v>10170</v>
      </c>
      <c r="X1145" s="551" t="s">
        <v>147</v>
      </c>
      <c r="Y1145" s="551" t="s">
        <v>187</v>
      </c>
      <c r="Z1145" s="551" t="s">
        <v>431</v>
      </c>
      <c r="AA1145" s="103"/>
      <c r="AB1145" s="103"/>
    </row>
    <row r="1146" spans="1:28" ht="78.75">
      <c r="A1146" s="550" t="s">
        <v>11138</v>
      </c>
      <c r="B1146" s="550" t="s">
        <v>11174</v>
      </c>
      <c r="C1146" s="550"/>
      <c r="D1146" s="550" t="s">
        <v>3954</v>
      </c>
      <c r="E1146" s="550" t="s">
        <v>11175</v>
      </c>
      <c r="F1146" s="550" t="s">
        <v>11176</v>
      </c>
      <c r="G1146" s="550" t="s">
        <v>11177</v>
      </c>
      <c r="H1146" s="615" t="s">
        <v>47</v>
      </c>
      <c r="I1146" s="550">
        <v>6120</v>
      </c>
      <c r="J1146" s="550">
        <v>6120</v>
      </c>
      <c r="K1146" s="550">
        <v>6120</v>
      </c>
      <c r="L1146" s="550" t="s">
        <v>11138</v>
      </c>
      <c r="M1146" s="550" t="s">
        <v>11174</v>
      </c>
      <c r="N1146" s="550" t="s">
        <v>11138</v>
      </c>
      <c r="O1146" s="550" t="s">
        <v>11138</v>
      </c>
      <c r="P1146" s="550"/>
      <c r="Q1146" s="550">
        <v>2025</v>
      </c>
      <c r="R1146" s="550">
        <v>2025</v>
      </c>
      <c r="S1146" s="550" t="s">
        <v>11178</v>
      </c>
      <c r="T1146" s="550" t="s">
        <v>11179</v>
      </c>
      <c r="U1146" s="550" t="s">
        <v>11180</v>
      </c>
      <c r="V1146" s="550" t="s">
        <v>11181</v>
      </c>
      <c r="W1146" s="559"/>
      <c r="X1146" s="551" t="s">
        <v>147</v>
      </c>
      <c r="Y1146" s="551" t="s">
        <v>187</v>
      </c>
      <c r="Z1146" s="551" t="s">
        <v>564</v>
      </c>
      <c r="AA1146" s="103"/>
      <c r="AB1146" s="103"/>
    </row>
    <row r="1147" spans="1:28" ht="180">
      <c r="A1147" s="550" t="s">
        <v>11138</v>
      </c>
      <c r="B1147" s="550" t="s">
        <v>11182</v>
      </c>
      <c r="C1147" s="550"/>
      <c r="D1147" s="550" t="s">
        <v>3954</v>
      </c>
      <c r="E1147" s="550" t="s">
        <v>11183</v>
      </c>
      <c r="F1147" s="550" t="s">
        <v>11184</v>
      </c>
      <c r="G1147" s="550" t="s">
        <v>11185</v>
      </c>
      <c r="H1147" s="615" t="s">
        <v>47</v>
      </c>
      <c r="I1147" s="550">
        <v>52800</v>
      </c>
      <c r="J1147" s="550">
        <v>52800</v>
      </c>
      <c r="K1147" s="550">
        <v>52800</v>
      </c>
      <c r="L1147" s="550" t="s">
        <v>11138</v>
      </c>
      <c r="M1147" s="550" t="s">
        <v>11182</v>
      </c>
      <c r="N1147" s="550" t="s">
        <v>11138</v>
      </c>
      <c r="O1147" s="550" t="s">
        <v>11138</v>
      </c>
      <c r="P1147" s="550" t="s">
        <v>10892</v>
      </c>
      <c r="Q1147" s="550">
        <v>2025</v>
      </c>
      <c r="R1147" s="550">
        <v>2025</v>
      </c>
      <c r="S1147" s="550" t="s">
        <v>11186</v>
      </c>
      <c r="T1147" s="550" t="s">
        <v>11187</v>
      </c>
      <c r="U1147" s="550" t="s">
        <v>11188</v>
      </c>
      <c r="V1147" s="550" t="s">
        <v>11189</v>
      </c>
      <c r="W1147" s="559"/>
      <c r="X1147" s="551" t="s">
        <v>147</v>
      </c>
      <c r="Y1147" s="551" t="s">
        <v>187</v>
      </c>
      <c r="Z1147" s="551" t="s">
        <v>564</v>
      </c>
      <c r="AA1147" s="103"/>
      <c r="AB1147" s="103"/>
    </row>
    <row r="1148" spans="1:28" ht="51.75">
      <c r="A1148" s="270" t="s">
        <v>11190</v>
      </c>
      <c r="B1148" s="560" t="s">
        <v>11191</v>
      </c>
      <c r="C1148" s="561"/>
      <c r="D1148" s="560" t="s">
        <v>3954</v>
      </c>
      <c r="E1148" s="562" t="s">
        <v>11192</v>
      </c>
      <c r="F1148" s="560" t="s">
        <v>11193</v>
      </c>
      <c r="G1148" s="560" t="s">
        <v>11194</v>
      </c>
      <c r="H1148" s="563" t="s">
        <v>11195</v>
      </c>
      <c r="I1148" s="270">
        <v>84483</v>
      </c>
      <c r="J1148" s="564">
        <v>84483</v>
      </c>
      <c r="K1148" s="564">
        <v>34638</v>
      </c>
      <c r="L1148" s="560" t="s">
        <v>11196</v>
      </c>
      <c r="M1148" s="565" t="s">
        <v>11191</v>
      </c>
      <c r="N1148" s="566" t="s">
        <v>11197</v>
      </c>
      <c r="O1148" s="560" t="s">
        <v>11198</v>
      </c>
      <c r="P1148" s="561"/>
      <c r="Q1148" s="270">
        <v>2025</v>
      </c>
      <c r="R1148" s="270">
        <v>2027</v>
      </c>
      <c r="S1148" s="561"/>
      <c r="T1148" s="561"/>
      <c r="U1148" s="560" t="s">
        <v>11199</v>
      </c>
      <c r="V1148" s="561"/>
      <c r="W1148" s="561"/>
      <c r="X1148" s="567" t="s">
        <v>180</v>
      </c>
      <c r="Y1148" s="567" t="s">
        <v>185</v>
      </c>
      <c r="Z1148" s="567" t="s">
        <v>298</v>
      </c>
      <c r="AA1148" s="103"/>
      <c r="AB1148" s="103"/>
    </row>
    <row r="1149" spans="1:28" ht="409.5">
      <c r="A1149" s="270" t="s">
        <v>11200</v>
      </c>
      <c r="B1149" s="568">
        <v>101203247</v>
      </c>
      <c r="C1149" s="561"/>
      <c r="D1149" s="270" t="s">
        <v>3652</v>
      </c>
      <c r="E1149" s="569" t="s">
        <v>11201</v>
      </c>
      <c r="F1149" s="569" t="s">
        <v>11201</v>
      </c>
      <c r="G1149" s="560" t="s">
        <v>11202</v>
      </c>
      <c r="H1149" s="563" t="s">
        <v>11203</v>
      </c>
      <c r="I1149" s="564">
        <v>69938</v>
      </c>
      <c r="J1149" s="570">
        <v>69938</v>
      </c>
      <c r="K1149" s="570">
        <v>11203</v>
      </c>
      <c r="L1149" s="560" t="s">
        <v>11204</v>
      </c>
      <c r="M1149" s="565">
        <v>101203247</v>
      </c>
      <c r="N1149" s="566" t="s">
        <v>11205</v>
      </c>
      <c r="O1149" s="560" t="s">
        <v>4065</v>
      </c>
      <c r="P1149" s="561"/>
      <c r="Q1149" s="571">
        <v>2025</v>
      </c>
      <c r="R1149" s="270">
        <v>2025</v>
      </c>
      <c r="S1149" s="561"/>
      <c r="T1149" s="561"/>
      <c r="U1149" s="560" t="s">
        <v>11206</v>
      </c>
      <c r="V1149" s="561"/>
      <c r="W1149" s="561"/>
      <c r="X1149" s="567" t="s">
        <v>148</v>
      </c>
      <c r="Y1149" s="567" t="s">
        <v>212</v>
      </c>
      <c r="Z1149" s="567" t="s">
        <v>212</v>
      </c>
      <c r="AA1149" s="103"/>
      <c r="AB1149" s="103"/>
    </row>
    <row r="1150" spans="1:28" ht="409.5">
      <c r="A1150" s="560" t="s">
        <v>11207</v>
      </c>
      <c r="B1150" s="568" t="s">
        <v>11208</v>
      </c>
      <c r="C1150" s="561"/>
      <c r="D1150" s="270" t="s">
        <v>3652</v>
      </c>
      <c r="E1150" s="569" t="s">
        <v>11209</v>
      </c>
      <c r="F1150" s="560" t="s">
        <v>11210</v>
      </c>
      <c r="G1150" s="560" t="s">
        <v>11211</v>
      </c>
      <c r="H1150" s="563" t="s">
        <v>11195</v>
      </c>
      <c r="I1150" s="270">
        <v>890545</v>
      </c>
      <c r="J1150" s="570">
        <v>890544.87</v>
      </c>
      <c r="K1150" s="570">
        <v>0</v>
      </c>
      <c r="L1150" s="560" t="s">
        <v>11212</v>
      </c>
      <c r="M1150" s="565" t="s">
        <v>11213</v>
      </c>
      <c r="N1150" s="572" t="s">
        <v>11214</v>
      </c>
      <c r="O1150" s="560" t="s">
        <v>11215</v>
      </c>
      <c r="P1150" s="561"/>
      <c r="Q1150" s="571">
        <v>2025</v>
      </c>
      <c r="R1150" s="270">
        <v>2028</v>
      </c>
      <c r="S1150" s="561"/>
      <c r="T1150" s="561"/>
      <c r="U1150" s="560" t="s">
        <v>11216</v>
      </c>
      <c r="V1150" s="561"/>
      <c r="W1150" s="561"/>
      <c r="X1150" s="567" t="s">
        <v>182</v>
      </c>
      <c r="Y1150" s="567" t="s">
        <v>205</v>
      </c>
      <c r="Z1150" s="567" t="s">
        <v>414</v>
      </c>
      <c r="AA1150" s="103"/>
      <c r="AB1150" s="103"/>
    </row>
    <row r="1151" spans="1:28" ht="409.5">
      <c r="A1151" s="270" t="s">
        <v>11217</v>
      </c>
      <c r="B1151" s="573" t="s">
        <v>11218</v>
      </c>
      <c r="C1151" s="561"/>
      <c r="D1151" s="270" t="s">
        <v>3652</v>
      </c>
      <c r="E1151" s="569" t="s">
        <v>11219</v>
      </c>
      <c r="F1151" s="560" t="s">
        <v>11220</v>
      </c>
      <c r="G1151" s="560" t="s">
        <v>11221</v>
      </c>
      <c r="H1151" s="563" t="s">
        <v>11195</v>
      </c>
      <c r="I1151" s="564">
        <v>60000</v>
      </c>
      <c r="J1151" s="570">
        <v>60000</v>
      </c>
      <c r="K1151" s="570">
        <v>48000</v>
      </c>
      <c r="L1151" s="560" t="s">
        <v>11222</v>
      </c>
      <c r="M1151" s="565" t="s">
        <v>11218</v>
      </c>
      <c r="N1151" s="574" t="s">
        <v>11223</v>
      </c>
      <c r="O1151" s="560" t="s">
        <v>4974</v>
      </c>
      <c r="P1151" s="561"/>
      <c r="Q1151" s="270">
        <v>2025</v>
      </c>
      <c r="R1151" s="270">
        <v>2027</v>
      </c>
      <c r="S1151" s="561"/>
      <c r="T1151" s="561"/>
      <c r="U1151" s="560" t="s">
        <v>11224</v>
      </c>
      <c r="V1151" s="561"/>
      <c r="W1151" s="561"/>
      <c r="X1151" s="567" t="s">
        <v>180</v>
      </c>
      <c r="Y1151" s="567" t="s">
        <v>184</v>
      </c>
      <c r="Z1151" s="567" t="s">
        <v>258</v>
      </c>
      <c r="AA1151" s="103"/>
      <c r="AB1151" s="103"/>
    </row>
    <row r="1152" spans="1:28" ht="192">
      <c r="A1152" s="270" t="s">
        <v>11225</v>
      </c>
      <c r="B1152" s="568">
        <v>22510282</v>
      </c>
      <c r="C1152" s="561"/>
      <c r="D1152" s="270" t="s">
        <v>3652</v>
      </c>
      <c r="E1152" s="569" t="s">
        <v>11226</v>
      </c>
      <c r="F1152" s="560" t="s">
        <v>11226</v>
      </c>
      <c r="G1152" s="560" t="s">
        <v>11227</v>
      </c>
      <c r="H1152" s="563" t="s">
        <v>11228</v>
      </c>
      <c r="I1152" s="270">
        <v>14662</v>
      </c>
      <c r="J1152" s="570">
        <v>14662</v>
      </c>
      <c r="K1152" s="570">
        <v>0</v>
      </c>
      <c r="L1152" s="560" t="s">
        <v>11229</v>
      </c>
      <c r="M1152" s="565" t="s">
        <v>11230</v>
      </c>
      <c r="N1152" s="566" t="s">
        <v>11231</v>
      </c>
      <c r="O1152" s="560" t="s">
        <v>4876</v>
      </c>
      <c r="P1152" s="561"/>
      <c r="Q1152" s="270">
        <v>2025</v>
      </c>
      <c r="R1152" s="270">
        <v>2026</v>
      </c>
      <c r="S1152" s="561"/>
      <c r="T1152" s="561"/>
      <c r="U1152" s="560" t="s">
        <v>11232</v>
      </c>
      <c r="V1152" s="561"/>
      <c r="W1152" s="561"/>
      <c r="X1152" s="567" t="s">
        <v>180</v>
      </c>
      <c r="Y1152" s="567" t="s">
        <v>157</v>
      </c>
      <c r="Z1152" s="567" t="s">
        <v>458</v>
      </c>
      <c r="AA1152" s="103"/>
      <c r="AB1152" s="103"/>
    </row>
    <row r="1153" spans="1:28" ht="225">
      <c r="A1153" s="270" t="s">
        <v>11233</v>
      </c>
      <c r="B1153" s="568">
        <v>101237231</v>
      </c>
      <c r="C1153" s="575"/>
      <c r="D1153" s="270" t="s">
        <v>3652</v>
      </c>
      <c r="E1153" s="573" t="s">
        <v>11234</v>
      </c>
      <c r="F1153" s="560" t="s">
        <v>11234</v>
      </c>
      <c r="G1153" s="560" t="s">
        <v>11235</v>
      </c>
      <c r="H1153" s="563" t="s">
        <v>11228</v>
      </c>
      <c r="I1153" s="270">
        <v>360037</v>
      </c>
      <c r="J1153" s="570">
        <v>360037</v>
      </c>
      <c r="K1153" s="570">
        <v>252026</v>
      </c>
      <c r="L1153" s="560" t="s">
        <v>11236</v>
      </c>
      <c r="M1153" s="565" t="s">
        <v>11237</v>
      </c>
      <c r="N1153" s="566" t="s">
        <v>11238</v>
      </c>
      <c r="O1153" s="560" t="s">
        <v>4974</v>
      </c>
      <c r="P1153" s="561"/>
      <c r="Q1153" s="270">
        <v>2025</v>
      </c>
      <c r="R1153" s="270">
        <v>2028</v>
      </c>
      <c r="S1153" s="561"/>
      <c r="T1153" s="561"/>
      <c r="U1153" s="560" t="s">
        <v>11239</v>
      </c>
      <c r="V1153" s="561"/>
      <c r="W1153" s="561"/>
      <c r="X1153" s="567" t="s">
        <v>149</v>
      </c>
      <c r="Y1153" s="567" t="s">
        <v>213</v>
      </c>
      <c r="Z1153" s="567" t="s">
        <v>524</v>
      </c>
      <c r="AA1153" s="103"/>
      <c r="AB1153" s="103"/>
    </row>
    <row r="1154" spans="1:28" ht="409.5">
      <c r="A1154" s="270" t="s">
        <v>11240</v>
      </c>
      <c r="B1154" s="568" t="s">
        <v>11241</v>
      </c>
      <c r="C1154" s="561"/>
      <c r="D1154" s="270" t="s">
        <v>3652</v>
      </c>
      <c r="E1154" s="569" t="s">
        <v>11242</v>
      </c>
      <c r="F1154" s="560" t="s">
        <v>11243</v>
      </c>
      <c r="G1154" s="560" t="s">
        <v>11244</v>
      </c>
      <c r="H1154" s="563" t="s">
        <v>11228</v>
      </c>
      <c r="I1154" s="564">
        <v>1107626</v>
      </c>
      <c r="J1154" s="576">
        <v>1107626</v>
      </c>
      <c r="K1154" s="576">
        <v>0</v>
      </c>
      <c r="L1154" s="560" t="s">
        <v>11245</v>
      </c>
      <c r="M1154" s="565" t="s">
        <v>11246</v>
      </c>
      <c r="N1154" s="566" t="s">
        <v>11247</v>
      </c>
      <c r="O1154" s="560" t="s">
        <v>7248</v>
      </c>
      <c r="P1154" s="561"/>
      <c r="Q1154" s="270">
        <v>2025</v>
      </c>
      <c r="R1154" s="270">
        <v>2029</v>
      </c>
      <c r="S1154" s="561"/>
      <c r="T1154" s="561"/>
      <c r="U1154" s="560" t="s">
        <v>11248</v>
      </c>
      <c r="V1154" s="561"/>
      <c r="W1154" s="561"/>
      <c r="X1154" s="567" t="s">
        <v>180</v>
      </c>
      <c r="Y1154" s="567" t="s">
        <v>155</v>
      </c>
      <c r="Z1154" s="567" t="s">
        <v>561</v>
      </c>
      <c r="AA1154" s="103"/>
      <c r="AB1154" s="103"/>
    </row>
    <row r="1155" spans="1:28" ht="192">
      <c r="A1155" s="270" t="s">
        <v>4876</v>
      </c>
      <c r="B1155" s="568">
        <v>22410079</v>
      </c>
      <c r="C1155" s="561"/>
      <c r="D1155" s="270" t="s">
        <v>3652</v>
      </c>
      <c r="E1155" s="569" t="s">
        <v>11249</v>
      </c>
      <c r="F1155" s="560" t="s">
        <v>11249</v>
      </c>
      <c r="G1155" s="560" t="s">
        <v>11250</v>
      </c>
      <c r="H1155" s="563" t="s">
        <v>11203</v>
      </c>
      <c r="I1155" s="564">
        <v>15950</v>
      </c>
      <c r="J1155" s="576">
        <v>15950</v>
      </c>
      <c r="K1155" s="576">
        <v>0</v>
      </c>
      <c r="L1155" s="560" t="s">
        <v>4876</v>
      </c>
      <c r="M1155" s="565">
        <v>22410079</v>
      </c>
      <c r="N1155" s="566" t="s">
        <v>11251</v>
      </c>
      <c r="O1155" s="560" t="s">
        <v>4876</v>
      </c>
      <c r="P1155" s="561"/>
      <c r="Q1155" s="270">
        <v>2024</v>
      </c>
      <c r="R1155" s="270">
        <v>2025</v>
      </c>
      <c r="S1155" s="561"/>
      <c r="T1155" s="561"/>
      <c r="U1155" s="560" t="s">
        <v>11252</v>
      </c>
      <c r="V1155" s="561"/>
      <c r="W1155" s="561"/>
      <c r="X1155" s="567" t="s">
        <v>148</v>
      </c>
      <c r="Y1155" s="567" t="s">
        <v>168</v>
      </c>
      <c r="Z1155" s="567" t="s">
        <v>388</v>
      </c>
      <c r="AA1155" s="103"/>
      <c r="AB1155" s="103"/>
    </row>
    <row r="1156" spans="1:28" ht="390">
      <c r="A1156" s="270" t="s">
        <v>11253</v>
      </c>
      <c r="B1156" s="577" t="s">
        <v>11254</v>
      </c>
      <c r="C1156" s="561"/>
      <c r="D1156" s="270" t="s">
        <v>3652</v>
      </c>
      <c r="E1156" s="560" t="s">
        <v>11255</v>
      </c>
      <c r="F1156" s="560" t="s">
        <v>11255</v>
      </c>
      <c r="G1156" s="560" t="s">
        <v>11250</v>
      </c>
      <c r="H1156" s="563" t="s">
        <v>11203</v>
      </c>
      <c r="I1156" s="578">
        <v>2379738.75</v>
      </c>
      <c r="J1156" s="579">
        <v>2379738.75</v>
      </c>
      <c r="K1156" s="270">
        <v>4304</v>
      </c>
      <c r="L1156" s="560" t="s">
        <v>11222</v>
      </c>
      <c r="M1156" s="565">
        <v>101078945</v>
      </c>
      <c r="N1156" s="566" t="s">
        <v>11256</v>
      </c>
      <c r="O1156" s="560" t="s">
        <v>4065</v>
      </c>
      <c r="P1156" s="561"/>
      <c r="Q1156" s="270">
        <v>2022</v>
      </c>
      <c r="R1156" s="270">
        <v>2026</v>
      </c>
      <c r="S1156" s="561"/>
      <c r="T1156" s="561"/>
      <c r="U1156" s="560" t="s">
        <v>11257</v>
      </c>
      <c r="V1156" s="561"/>
      <c r="W1156" s="561"/>
      <c r="X1156" s="567" t="s">
        <v>148</v>
      </c>
      <c r="Y1156" s="567" t="s">
        <v>168</v>
      </c>
      <c r="Z1156" s="567" t="s">
        <v>388</v>
      </c>
      <c r="AA1156" s="103"/>
      <c r="AB1156" s="103"/>
    </row>
    <row r="1157" spans="1:28" ht="409.5">
      <c r="A1157" s="270" t="s">
        <v>11258</v>
      </c>
      <c r="B1157" s="577" t="s">
        <v>11259</v>
      </c>
      <c r="C1157" s="561"/>
      <c r="D1157" s="270" t="s">
        <v>3652</v>
      </c>
      <c r="E1157" s="569" t="s">
        <v>11260</v>
      </c>
      <c r="F1157" s="560" t="s">
        <v>11260</v>
      </c>
      <c r="G1157" s="560" t="s">
        <v>11202</v>
      </c>
      <c r="H1157" s="563" t="s">
        <v>11203</v>
      </c>
      <c r="I1157" s="579">
        <v>2028509.2</v>
      </c>
      <c r="J1157" s="564">
        <v>1622807.36</v>
      </c>
      <c r="K1157" s="564">
        <v>30596</v>
      </c>
      <c r="L1157" s="560" t="s">
        <v>11261</v>
      </c>
      <c r="M1157" s="565" t="s">
        <v>11259</v>
      </c>
      <c r="N1157" s="566" t="s">
        <v>11262</v>
      </c>
      <c r="O1157" s="560" t="s">
        <v>5924</v>
      </c>
      <c r="P1157" s="561"/>
      <c r="Q1157" s="270">
        <v>2024</v>
      </c>
      <c r="R1157" s="270">
        <v>2027</v>
      </c>
      <c r="S1157" s="561"/>
      <c r="T1157" s="561"/>
      <c r="U1157" s="560" t="s">
        <v>11263</v>
      </c>
      <c r="V1157" s="561"/>
      <c r="W1157" s="561"/>
      <c r="X1157" s="567" t="s">
        <v>148</v>
      </c>
      <c r="Y1157" s="567" t="s">
        <v>208</v>
      </c>
      <c r="Z1157" s="567" t="s">
        <v>654</v>
      </c>
      <c r="AA1157" s="103"/>
      <c r="AB1157" s="103"/>
    </row>
    <row r="1158" spans="1:28" ht="120">
      <c r="A1158" s="270" t="s">
        <v>11264</v>
      </c>
      <c r="B1158" s="577" t="s">
        <v>11265</v>
      </c>
      <c r="C1158" s="561"/>
      <c r="D1158" s="270" t="s">
        <v>3652</v>
      </c>
      <c r="E1158" s="569" t="s">
        <v>11266</v>
      </c>
      <c r="F1158" s="560" t="s">
        <v>11266</v>
      </c>
      <c r="G1158" s="560" t="s">
        <v>11250</v>
      </c>
      <c r="H1158" s="563" t="s">
        <v>11203</v>
      </c>
      <c r="I1158" s="564">
        <v>250000</v>
      </c>
      <c r="J1158" s="564">
        <v>250000</v>
      </c>
      <c r="K1158" s="564">
        <v>100000</v>
      </c>
      <c r="L1158" s="560" t="s">
        <v>11236</v>
      </c>
      <c r="M1158" s="270" t="s">
        <v>11267</v>
      </c>
      <c r="N1158" s="566" t="s">
        <v>11268</v>
      </c>
      <c r="O1158" s="560" t="s">
        <v>4974</v>
      </c>
      <c r="P1158" s="561"/>
      <c r="Q1158" s="270">
        <v>2024</v>
      </c>
      <c r="R1158" s="270">
        <v>2026</v>
      </c>
      <c r="S1158" s="561"/>
      <c r="T1158" s="561"/>
      <c r="U1158" s="560" t="s">
        <v>11269</v>
      </c>
      <c r="V1158" s="561"/>
      <c r="W1158" s="561"/>
      <c r="X1158" s="567" t="s">
        <v>148</v>
      </c>
      <c r="Y1158" s="567" t="s">
        <v>168</v>
      </c>
      <c r="Z1158" s="567" t="s">
        <v>388</v>
      </c>
      <c r="AA1158" s="103"/>
      <c r="AB1158" s="103"/>
    </row>
    <row r="1159" spans="1:28" ht="409.5">
      <c r="A1159" s="270" t="s">
        <v>11270</v>
      </c>
      <c r="B1159" s="577" t="s">
        <v>11271</v>
      </c>
      <c r="C1159" s="561"/>
      <c r="D1159" s="270" t="s">
        <v>3652</v>
      </c>
      <c r="E1159" s="569" t="s">
        <v>11272</v>
      </c>
      <c r="F1159" s="569" t="s">
        <v>11272</v>
      </c>
      <c r="G1159" s="560" t="s">
        <v>11273</v>
      </c>
      <c r="H1159" s="563" t="s">
        <v>11195</v>
      </c>
      <c r="I1159" s="270">
        <v>0</v>
      </c>
      <c r="J1159" s="564">
        <v>43767</v>
      </c>
      <c r="K1159" s="564">
        <v>13130</v>
      </c>
      <c r="L1159" s="560" t="s">
        <v>11222</v>
      </c>
      <c r="M1159" s="270" t="s">
        <v>11274</v>
      </c>
      <c r="N1159" s="566" t="s">
        <v>11275</v>
      </c>
      <c r="O1159" s="560" t="s">
        <v>4974</v>
      </c>
      <c r="P1159" s="561"/>
      <c r="Q1159" s="270">
        <v>2022</v>
      </c>
      <c r="R1159" s="270">
        <v>2024</v>
      </c>
      <c r="S1159" s="561"/>
      <c r="T1159" s="561"/>
      <c r="U1159" s="560" t="s">
        <v>11276</v>
      </c>
      <c r="V1159" s="561"/>
      <c r="W1159" s="575" t="s">
        <v>11277</v>
      </c>
      <c r="X1159" s="567" t="s">
        <v>180</v>
      </c>
      <c r="Y1159" s="567" t="s">
        <v>184</v>
      </c>
      <c r="Z1159" s="567" t="s">
        <v>258</v>
      </c>
      <c r="AA1159" s="103"/>
      <c r="AB1159" s="103"/>
    </row>
    <row r="1160" spans="1:28" ht="409.5">
      <c r="A1160" s="270" t="s">
        <v>11278</v>
      </c>
      <c r="B1160" s="577" t="s">
        <v>11279</v>
      </c>
      <c r="C1160" s="561"/>
      <c r="D1160" s="560" t="s">
        <v>11280</v>
      </c>
      <c r="E1160" s="569" t="s">
        <v>11281</v>
      </c>
      <c r="F1160" s="569" t="s">
        <v>11281</v>
      </c>
      <c r="G1160" s="560" t="s">
        <v>11282</v>
      </c>
      <c r="H1160" s="563" t="s">
        <v>11195</v>
      </c>
      <c r="I1160" s="270">
        <v>0</v>
      </c>
      <c r="J1160" s="564">
        <v>0</v>
      </c>
      <c r="K1160" s="564">
        <v>0</v>
      </c>
      <c r="L1160" s="560" t="s">
        <v>4107</v>
      </c>
      <c r="M1160" s="270" t="s">
        <v>11230</v>
      </c>
      <c r="N1160" s="566" t="s">
        <v>11283</v>
      </c>
      <c r="O1160" s="560" t="s">
        <v>5924</v>
      </c>
      <c r="P1160" s="561"/>
      <c r="Q1160" s="270">
        <v>2023</v>
      </c>
      <c r="R1160" s="270">
        <v>2025</v>
      </c>
      <c r="S1160" s="561"/>
      <c r="T1160" s="561"/>
      <c r="U1160" s="560" t="s">
        <v>11284</v>
      </c>
      <c r="V1160" s="561"/>
      <c r="W1160" s="561" t="s">
        <v>11285</v>
      </c>
      <c r="X1160" s="567" t="s">
        <v>180</v>
      </c>
      <c r="Y1160" s="567" t="s">
        <v>184</v>
      </c>
      <c r="Z1160" s="567" t="s">
        <v>258</v>
      </c>
      <c r="AA1160" s="103"/>
      <c r="AB1160" s="103"/>
    </row>
    <row r="1161" spans="1:28" ht="120">
      <c r="A1161" s="270" t="s">
        <v>11286</v>
      </c>
      <c r="B1161" s="577" t="s">
        <v>4989</v>
      </c>
      <c r="C1161" s="561"/>
      <c r="D1161" s="270" t="s">
        <v>3652</v>
      </c>
      <c r="E1161" s="569" t="s">
        <v>4992</v>
      </c>
      <c r="F1161" s="569" t="s">
        <v>4992</v>
      </c>
      <c r="G1161" s="560" t="s">
        <v>11287</v>
      </c>
      <c r="H1161" s="563" t="s">
        <v>11288</v>
      </c>
      <c r="I1161" s="564">
        <v>400000</v>
      </c>
      <c r="J1161" s="564">
        <v>101750</v>
      </c>
      <c r="K1161" s="564">
        <v>0</v>
      </c>
      <c r="L1161" s="560" t="s">
        <v>4974</v>
      </c>
      <c r="M1161" s="270" t="s">
        <v>4989</v>
      </c>
      <c r="N1161" s="566" t="s">
        <v>4996</v>
      </c>
      <c r="O1161" s="560" t="s">
        <v>4974</v>
      </c>
      <c r="P1161" s="561"/>
      <c r="Q1161" s="270">
        <v>2024</v>
      </c>
      <c r="R1161" s="270">
        <v>2026</v>
      </c>
      <c r="S1161" s="561"/>
      <c r="T1161" s="561"/>
      <c r="U1161" s="560" t="s">
        <v>11289</v>
      </c>
      <c r="V1161" s="561"/>
      <c r="W1161" s="561"/>
      <c r="X1161" s="567" t="s">
        <v>148</v>
      </c>
      <c r="Y1161" s="567" t="s">
        <v>211</v>
      </c>
      <c r="Z1161" s="567" t="s">
        <v>390</v>
      </c>
      <c r="AA1161" s="103"/>
      <c r="AB1161" s="103"/>
    </row>
    <row r="1162" spans="1:28" ht="150">
      <c r="A1162" s="270" t="s">
        <v>11290</v>
      </c>
      <c r="B1162" s="577" t="s">
        <v>11291</v>
      </c>
      <c r="C1162" s="561"/>
      <c r="D1162" s="270" t="s">
        <v>3652</v>
      </c>
      <c r="E1162" s="569" t="s">
        <v>11292</v>
      </c>
      <c r="F1162" s="569" t="s">
        <v>11292</v>
      </c>
      <c r="G1162" s="560" t="s">
        <v>11293</v>
      </c>
      <c r="H1162" s="563" t="s">
        <v>11288</v>
      </c>
      <c r="I1162" s="564">
        <v>120000</v>
      </c>
      <c r="J1162" s="564">
        <v>64770</v>
      </c>
      <c r="K1162" s="564">
        <v>0</v>
      </c>
      <c r="L1162" s="560" t="s">
        <v>4974</v>
      </c>
      <c r="M1162" s="270" t="s">
        <v>11291</v>
      </c>
      <c r="N1162" s="566" t="s">
        <v>11294</v>
      </c>
      <c r="O1162" s="560" t="s">
        <v>4974</v>
      </c>
      <c r="P1162" s="561"/>
      <c r="Q1162" s="270">
        <v>2023</v>
      </c>
      <c r="R1162" s="270">
        <v>2026</v>
      </c>
      <c r="S1162" s="561"/>
      <c r="T1162" s="561"/>
      <c r="U1162" s="560" t="s">
        <v>11295</v>
      </c>
      <c r="V1162" s="561"/>
      <c r="W1162" s="561"/>
      <c r="X1162" s="567" t="s">
        <v>148</v>
      </c>
      <c r="Y1162" s="567" t="s">
        <v>211</v>
      </c>
      <c r="Z1162" s="567" t="s">
        <v>390</v>
      </c>
      <c r="AA1162" s="103"/>
      <c r="AB1162" s="103"/>
    </row>
    <row r="1163" spans="1:28" ht="195">
      <c r="A1163" s="270" t="s">
        <v>11290</v>
      </c>
      <c r="B1163" s="577" t="s">
        <v>11296</v>
      </c>
      <c r="C1163" s="561"/>
      <c r="D1163" s="270" t="s">
        <v>3652</v>
      </c>
      <c r="E1163" s="569" t="s">
        <v>11297</v>
      </c>
      <c r="F1163" s="560" t="s">
        <v>11298</v>
      </c>
      <c r="G1163" s="560" t="s">
        <v>11299</v>
      </c>
      <c r="H1163" s="563" t="s">
        <v>11288</v>
      </c>
      <c r="I1163" s="564">
        <v>120000</v>
      </c>
      <c r="J1163" s="564">
        <v>47200</v>
      </c>
      <c r="K1163" s="564">
        <v>9520</v>
      </c>
      <c r="L1163" s="560" t="s">
        <v>11236</v>
      </c>
      <c r="M1163" s="270" t="s">
        <v>11300</v>
      </c>
      <c r="N1163" s="566" t="s">
        <v>11301</v>
      </c>
      <c r="O1163" s="560" t="s">
        <v>4974</v>
      </c>
      <c r="P1163" s="561"/>
      <c r="Q1163" s="270">
        <v>2022</v>
      </c>
      <c r="R1163" s="270">
        <v>2025</v>
      </c>
      <c r="S1163" s="561"/>
      <c r="T1163" s="561"/>
      <c r="U1163" s="560" t="s">
        <v>11302</v>
      </c>
      <c r="V1163" s="561"/>
      <c r="W1163" s="561"/>
      <c r="X1163" s="567" t="s">
        <v>148</v>
      </c>
      <c r="Y1163" s="567" t="s">
        <v>211</v>
      </c>
      <c r="Z1163" s="567" t="s">
        <v>390</v>
      </c>
      <c r="AA1163" s="103"/>
      <c r="AB1163" s="103"/>
    </row>
    <row r="1164" spans="1:28" ht="210">
      <c r="A1164" s="270" t="s">
        <v>11303</v>
      </c>
      <c r="B1164" s="568" t="s">
        <v>11304</v>
      </c>
      <c r="C1164" s="561"/>
      <c r="D1164" s="560" t="s">
        <v>11280</v>
      </c>
      <c r="E1164" s="562" t="s">
        <v>11305</v>
      </c>
      <c r="F1164" s="562" t="s">
        <v>11305</v>
      </c>
      <c r="G1164" s="560" t="s">
        <v>11306</v>
      </c>
      <c r="H1164" s="563" t="s">
        <v>11307</v>
      </c>
      <c r="I1164" s="571">
        <v>0</v>
      </c>
      <c r="J1164" s="570">
        <v>0</v>
      </c>
      <c r="K1164" s="570">
        <v>0</v>
      </c>
      <c r="L1164" s="560" t="s">
        <v>4107</v>
      </c>
      <c r="M1164" s="270" t="s">
        <v>11303</v>
      </c>
      <c r="N1164" s="566" t="s">
        <v>11308</v>
      </c>
      <c r="O1164" s="560" t="s">
        <v>5924</v>
      </c>
      <c r="P1164" s="561"/>
      <c r="Q1164" s="270">
        <v>2023</v>
      </c>
      <c r="R1164" s="270">
        <v>2027</v>
      </c>
      <c r="S1164" s="561"/>
      <c r="T1164" s="561"/>
      <c r="U1164" s="560" t="s">
        <v>11309</v>
      </c>
      <c r="V1164" s="561"/>
      <c r="W1164" s="561"/>
      <c r="X1164" s="567" t="s">
        <v>148</v>
      </c>
      <c r="Y1164" s="567" t="s">
        <v>152</v>
      </c>
      <c r="Z1164" s="567" t="s">
        <v>558</v>
      </c>
      <c r="AA1164" s="103"/>
      <c r="AB1164" s="103"/>
    </row>
    <row r="1165" spans="1:28" ht="210">
      <c r="A1165" s="270" t="s">
        <v>11310</v>
      </c>
      <c r="B1165" s="568" t="s">
        <v>11311</v>
      </c>
      <c r="C1165" s="561"/>
      <c r="D1165" s="270" t="s">
        <v>3652</v>
      </c>
      <c r="E1165" s="562" t="s">
        <v>11312</v>
      </c>
      <c r="F1165" s="562" t="s">
        <v>11312</v>
      </c>
      <c r="G1165" s="560" t="s">
        <v>11313</v>
      </c>
      <c r="H1165" s="563" t="s">
        <v>11307</v>
      </c>
      <c r="I1165" s="571">
        <v>0</v>
      </c>
      <c r="J1165" s="570">
        <v>0</v>
      </c>
      <c r="K1165" s="570">
        <v>0</v>
      </c>
      <c r="L1165" s="560" t="s">
        <v>11314</v>
      </c>
      <c r="M1165" s="270" t="s">
        <v>11311</v>
      </c>
      <c r="N1165" s="566" t="s">
        <v>11315</v>
      </c>
      <c r="O1165" s="560" t="s">
        <v>5924</v>
      </c>
      <c r="P1165" s="561"/>
      <c r="Q1165" s="270">
        <v>2022</v>
      </c>
      <c r="R1165" s="270">
        <v>2025</v>
      </c>
      <c r="S1165" s="561"/>
      <c r="T1165" s="561"/>
      <c r="U1165" s="560" t="s">
        <v>11316</v>
      </c>
      <c r="V1165" s="561"/>
      <c r="W1165" s="561"/>
      <c r="X1165" s="567" t="s">
        <v>149</v>
      </c>
      <c r="Y1165" s="567" t="s">
        <v>213</v>
      </c>
      <c r="Z1165" s="567" t="s">
        <v>524</v>
      </c>
      <c r="AA1165" s="103"/>
      <c r="AB1165" s="103"/>
    </row>
    <row r="1166" spans="1:28" ht="345">
      <c r="A1166" s="270" t="s">
        <v>11317</v>
      </c>
      <c r="B1166" s="568" t="s">
        <v>11318</v>
      </c>
      <c r="C1166" s="561"/>
      <c r="D1166" s="270" t="s">
        <v>3652</v>
      </c>
      <c r="E1166" s="562" t="s">
        <v>11319</v>
      </c>
      <c r="F1166" s="270" t="s">
        <v>11320</v>
      </c>
      <c r="G1166" s="560" t="s">
        <v>11321</v>
      </c>
      <c r="H1166" s="563" t="s">
        <v>11322</v>
      </c>
      <c r="I1166" s="564">
        <v>10000</v>
      </c>
      <c r="J1166" s="570">
        <v>10000</v>
      </c>
      <c r="K1166" s="570">
        <v>1988</v>
      </c>
      <c r="L1166" s="560" t="s">
        <v>11229</v>
      </c>
      <c r="M1166" s="270" t="s">
        <v>11323</v>
      </c>
      <c r="N1166" s="566" t="s">
        <v>11324</v>
      </c>
      <c r="O1166" s="560" t="s">
        <v>4876</v>
      </c>
      <c r="P1166" s="561"/>
      <c r="Q1166" s="270">
        <v>2023</v>
      </c>
      <c r="R1166" s="270">
        <v>2025</v>
      </c>
      <c r="S1166" s="561"/>
      <c r="T1166" s="561"/>
      <c r="U1166" s="560" t="s">
        <v>11325</v>
      </c>
      <c r="V1166" s="561"/>
      <c r="W1166" s="561"/>
      <c r="X1166" s="567" t="s">
        <v>148</v>
      </c>
      <c r="Y1166" s="567" t="s">
        <v>212</v>
      </c>
      <c r="Z1166" s="567" t="s">
        <v>212</v>
      </c>
      <c r="AA1166" s="103"/>
      <c r="AB1166" s="103"/>
    </row>
    <row r="1167" spans="1:28" ht="102.75">
      <c r="A1167" s="580" t="s">
        <v>11326</v>
      </c>
      <c r="B1167" s="568" t="s">
        <v>11327</v>
      </c>
      <c r="C1167" s="561"/>
      <c r="D1167" s="560" t="s">
        <v>11280</v>
      </c>
      <c r="E1167" s="562" t="s">
        <v>11328</v>
      </c>
      <c r="F1167" s="562" t="s">
        <v>11328</v>
      </c>
      <c r="G1167" s="560" t="s">
        <v>11329</v>
      </c>
      <c r="H1167" s="563" t="s">
        <v>11307</v>
      </c>
      <c r="I1167" s="571">
        <v>0</v>
      </c>
      <c r="J1167" s="570">
        <v>0</v>
      </c>
      <c r="K1167" s="570">
        <v>0</v>
      </c>
      <c r="L1167" s="560" t="s">
        <v>11222</v>
      </c>
      <c r="M1167" s="270" t="s">
        <v>11330</v>
      </c>
      <c r="N1167" s="566" t="s">
        <v>11331</v>
      </c>
      <c r="O1167" s="560" t="s">
        <v>5924</v>
      </c>
      <c r="P1167" s="561"/>
      <c r="Q1167" s="270">
        <v>2022</v>
      </c>
      <c r="R1167" s="270">
        <v>2026</v>
      </c>
      <c r="S1167" s="561"/>
      <c r="T1167" s="561"/>
      <c r="U1167" s="560" t="s">
        <v>11332</v>
      </c>
      <c r="V1167" s="561"/>
      <c r="W1167" s="561"/>
      <c r="X1167" s="567" t="s">
        <v>149</v>
      </c>
      <c r="Y1167" s="567" t="s">
        <v>214</v>
      </c>
      <c r="Z1167" s="567" t="s">
        <v>253</v>
      </c>
      <c r="AA1167" s="103"/>
      <c r="AB1167" s="103"/>
    </row>
    <row r="1168" spans="1:28" ht="150">
      <c r="A1168" s="580" t="s">
        <v>11333</v>
      </c>
      <c r="B1168" s="568" t="s">
        <v>11334</v>
      </c>
      <c r="C1168" s="561"/>
      <c r="D1168" s="560" t="s">
        <v>11280</v>
      </c>
      <c r="E1168" s="562" t="s">
        <v>11335</v>
      </c>
      <c r="F1168" s="562" t="s">
        <v>11335</v>
      </c>
      <c r="G1168" s="560" t="s">
        <v>11336</v>
      </c>
      <c r="H1168" s="563" t="s">
        <v>11307</v>
      </c>
      <c r="I1168" s="571">
        <v>0</v>
      </c>
      <c r="J1168" s="570">
        <v>0</v>
      </c>
      <c r="K1168" s="570">
        <v>1500</v>
      </c>
      <c r="L1168" s="560" t="s">
        <v>11222</v>
      </c>
      <c r="M1168" s="270" t="s">
        <v>11337</v>
      </c>
      <c r="N1168" s="566" t="s">
        <v>11338</v>
      </c>
      <c r="O1168" s="560" t="s">
        <v>5924</v>
      </c>
      <c r="P1168" s="561"/>
      <c r="Q1168" s="270">
        <v>2023</v>
      </c>
      <c r="R1168" s="270">
        <v>2027</v>
      </c>
      <c r="S1168" s="561"/>
      <c r="T1168" s="561"/>
      <c r="U1168" s="560" t="s">
        <v>11339</v>
      </c>
      <c r="V1168" s="561"/>
      <c r="W1168" s="561"/>
      <c r="X1168" s="567" t="s">
        <v>149</v>
      </c>
      <c r="Y1168" s="567" t="s">
        <v>214</v>
      </c>
      <c r="Z1168" s="567" t="s">
        <v>253</v>
      </c>
      <c r="AA1168" s="103"/>
      <c r="AB1168" s="103"/>
    </row>
    <row r="1169" spans="1:28" ht="135">
      <c r="A1169" s="270" t="s">
        <v>11340</v>
      </c>
      <c r="B1169" s="577" t="s">
        <v>11341</v>
      </c>
      <c r="C1169" s="561"/>
      <c r="D1169" s="270" t="s">
        <v>3652</v>
      </c>
      <c r="E1169" s="562" t="s">
        <v>11342</v>
      </c>
      <c r="F1169" s="562" t="s">
        <v>11342</v>
      </c>
      <c r="G1169" s="560" t="s">
        <v>11343</v>
      </c>
      <c r="H1169" s="563" t="s">
        <v>11307</v>
      </c>
      <c r="I1169" s="581">
        <v>111300</v>
      </c>
      <c r="J1169" s="570">
        <v>111300</v>
      </c>
      <c r="K1169" s="570">
        <v>22260</v>
      </c>
      <c r="L1169" s="560" t="s">
        <v>11222</v>
      </c>
      <c r="M1169" s="582" t="s">
        <v>11341</v>
      </c>
      <c r="N1169" s="566" t="s">
        <v>11344</v>
      </c>
      <c r="O1169" s="560" t="s">
        <v>4974</v>
      </c>
      <c r="P1169" s="561"/>
      <c r="Q1169" s="270">
        <v>2022</v>
      </c>
      <c r="R1169" s="270">
        <v>2025</v>
      </c>
      <c r="S1169" s="561"/>
      <c r="T1169" s="561"/>
      <c r="U1169" s="560" t="s">
        <v>11345</v>
      </c>
      <c r="V1169" s="561"/>
      <c r="W1169" s="561"/>
      <c r="X1169" s="567" t="s">
        <v>149</v>
      </c>
      <c r="Y1169" s="567" t="s">
        <v>214</v>
      </c>
      <c r="Z1169" s="567" t="s">
        <v>253</v>
      </c>
      <c r="AA1169" s="103"/>
      <c r="AB1169" s="103"/>
    </row>
    <row r="1170" spans="1:28" ht="225">
      <c r="A1170" s="270" t="s">
        <v>11340</v>
      </c>
      <c r="B1170" s="577" t="s">
        <v>11346</v>
      </c>
      <c r="C1170" s="561"/>
      <c r="D1170" s="270" t="s">
        <v>3652</v>
      </c>
      <c r="E1170" s="569" t="s">
        <v>11347</v>
      </c>
      <c r="F1170" s="560" t="s">
        <v>11348</v>
      </c>
      <c r="G1170" s="560" t="s">
        <v>11349</v>
      </c>
      <c r="H1170" s="563" t="s">
        <v>11307</v>
      </c>
      <c r="I1170" s="564">
        <v>169867</v>
      </c>
      <c r="J1170" s="570">
        <v>169867</v>
      </c>
      <c r="K1170" s="570">
        <v>25078</v>
      </c>
      <c r="L1170" s="560" t="s">
        <v>11222</v>
      </c>
      <c r="M1170" s="270" t="s">
        <v>11346</v>
      </c>
      <c r="N1170" s="566" t="s">
        <v>11350</v>
      </c>
      <c r="O1170" s="560" t="s">
        <v>4974</v>
      </c>
      <c r="P1170" s="561"/>
      <c r="Q1170" s="270">
        <v>2022</v>
      </c>
      <c r="R1170" s="270">
        <v>2025</v>
      </c>
      <c r="S1170" s="561"/>
      <c r="T1170" s="561"/>
      <c r="U1170" s="560" t="s">
        <v>11351</v>
      </c>
      <c r="V1170" s="561"/>
      <c r="W1170" s="561"/>
      <c r="X1170" s="567" t="s">
        <v>149</v>
      </c>
      <c r="Y1170" s="567" t="s">
        <v>214</v>
      </c>
      <c r="Z1170" s="567" t="s">
        <v>477</v>
      </c>
      <c r="AA1170" s="103"/>
      <c r="AB1170" s="103"/>
    </row>
    <row r="1171" spans="1:28" ht="375">
      <c r="A1171" s="270" t="s">
        <v>11352</v>
      </c>
      <c r="B1171" s="577" t="s">
        <v>11353</v>
      </c>
      <c r="C1171" s="561"/>
      <c r="D1171" s="270" t="s">
        <v>3652</v>
      </c>
      <c r="E1171" s="583" t="s">
        <v>11354</v>
      </c>
      <c r="F1171" s="560" t="s">
        <v>11355</v>
      </c>
      <c r="G1171" s="560" t="s">
        <v>11194</v>
      </c>
      <c r="H1171" s="563" t="s">
        <v>11195</v>
      </c>
      <c r="I1171" s="270">
        <v>921932</v>
      </c>
      <c r="J1171" s="570">
        <v>921932</v>
      </c>
      <c r="K1171" s="570">
        <v>28538</v>
      </c>
      <c r="L1171" s="560" t="s">
        <v>11356</v>
      </c>
      <c r="M1171" s="270" t="s">
        <v>11357</v>
      </c>
      <c r="N1171" s="566" t="s">
        <v>11358</v>
      </c>
      <c r="O1171" s="560" t="s">
        <v>11215</v>
      </c>
      <c r="P1171" s="561"/>
      <c r="Q1171" s="270">
        <v>2024</v>
      </c>
      <c r="R1171" s="270">
        <v>2027</v>
      </c>
      <c r="S1171" s="561"/>
      <c r="T1171" s="561"/>
      <c r="U1171" s="560" t="s">
        <v>11359</v>
      </c>
      <c r="V1171" s="561"/>
      <c r="W1171" s="561"/>
      <c r="X1171" s="567" t="s">
        <v>180</v>
      </c>
      <c r="Y1171" s="567" t="s">
        <v>155</v>
      </c>
      <c r="Z1171" s="567" t="s">
        <v>366</v>
      </c>
      <c r="AA1171" s="103"/>
      <c r="AB1171" s="103"/>
    </row>
    <row r="1172" spans="1:28" ht="409.5">
      <c r="A1172" s="584" t="s">
        <v>11360</v>
      </c>
      <c r="B1172" s="568" t="s">
        <v>11361</v>
      </c>
      <c r="C1172" s="561"/>
      <c r="D1172" s="270" t="s">
        <v>3652</v>
      </c>
      <c r="E1172" s="583" t="s">
        <v>11362</v>
      </c>
      <c r="F1172" s="270" t="s">
        <v>11363</v>
      </c>
      <c r="G1172" s="560" t="s">
        <v>11194</v>
      </c>
      <c r="H1172" s="563" t="s">
        <v>11195</v>
      </c>
      <c r="I1172" s="579">
        <v>819799.71</v>
      </c>
      <c r="J1172" s="570" t="s">
        <v>11364</v>
      </c>
      <c r="K1172" s="570">
        <v>39156</v>
      </c>
      <c r="L1172" s="560" t="s">
        <v>11365</v>
      </c>
      <c r="M1172" s="270" t="s">
        <v>11366</v>
      </c>
      <c r="N1172" s="566" t="s">
        <v>11367</v>
      </c>
      <c r="O1172" s="560" t="s">
        <v>5924</v>
      </c>
      <c r="P1172" s="561"/>
      <c r="Q1172" s="270">
        <v>2024</v>
      </c>
      <c r="R1172" s="270">
        <v>2026</v>
      </c>
      <c r="S1172" s="561"/>
      <c r="T1172" s="561"/>
      <c r="U1172" s="560" t="s">
        <v>11368</v>
      </c>
      <c r="V1172" s="561"/>
      <c r="W1172" s="561"/>
      <c r="X1172" s="567" t="s">
        <v>180</v>
      </c>
      <c r="Y1172" s="567" t="s">
        <v>185</v>
      </c>
      <c r="Z1172" s="567" t="s">
        <v>298</v>
      </c>
      <c r="AA1172" s="103"/>
      <c r="AB1172" s="103"/>
    </row>
    <row r="1173" spans="1:28" ht="409.5">
      <c r="A1173" s="584" t="s">
        <v>11360</v>
      </c>
      <c r="B1173" s="568" t="s">
        <v>11369</v>
      </c>
      <c r="C1173" s="561"/>
      <c r="D1173" s="270" t="s">
        <v>3652</v>
      </c>
      <c r="E1173" s="569" t="s">
        <v>11370</v>
      </c>
      <c r="F1173" s="560" t="s">
        <v>11371</v>
      </c>
      <c r="G1173" s="560" t="s">
        <v>11372</v>
      </c>
      <c r="H1173" s="563" t="s">
        <v>11373</v>
      </c>
      <c r="I1173" s="564">
        <v>573693</v>
      </c>
      <c r="J1173" s="570">
        <v>573693</v>
      </c>
      <c r="K1173" s="570">
        <v>0</v>
      </c>
      <c r="L1173" s="560" t="s">
        <v>11374</v>
      </c>
      <c r="M1173" s="270" t="s">
        <v>11375</v>
      </c>
      <c r="N1173" s="566" t="s">
        <v>11376</v>
      </c>
      <c r="O1173" s="560" t="s">
        <v>5924</v>
      </c>
      <c r="P1173" s="561"/>
      <c r="Q1173" s="270">
        <v>2024</v>
      </c>
      <c r="R1173" s="270">
        <v>2026</v>
      </c>
      <c r="S1173" s="561"/>
      <c r="T1173" s="561"/>
      <c r="U1173" s="560" t="s">
        <v>11377</v>
      </c>
      <c r="V1173" s="561"/>
      <c r="W1173" s="561"/>
      <c r="X1173" s="567" t="s">
        <v>181</v>
      </c>
      <c r="Y1173" s="567" t="s">
        <v>166</v>
      </c>
      <c r="Z1173" s="567" t="s">
        <v>238</v>
      </c>
      <c r="AA1173" s="103"/>
      <c r="AB1173" s="103"/>
    </row>
    <row r="1174" spans="1:28" ht="409.5">
      <c r="A1174" s="270" t="s">
        <v>11378</v>
      </c>
      <c r="B1174" s="577">
        <v>101112707</v>
      </c>
      <c r="C1174" s="561"/>
      <c r="D1174" s="270" t="s">
        <v>3652</v>
      </c>
      <c r="E1174" s="569" t="s">
        <v>11379</v>
      </c>
      <c r="F1174" s="569" t="s">
        <v>11379</v>
      </c>
      <c r="G1174" s="560" t="s">
        <v>11202</v>
      </c>
      <c r="H1174" s="563" t="s">
        <v>11203</v>
      </c>
      <c r="I1174" s="579">
        <v>5462932.5</v>
      </c>
      <c r="J1174" s="570">
        <v>5462932.5</v>
      </c>
      <c r="K1174" s="570">
        <v>20779</v>
      </c>
      <c r="L1174" s="560" t="s">
        <v>4515</v>
      </c>
      <c r="M1174" s="270" t="s">
        <v>11380</v>
      </c>
      <c r="N1174" s="566" t="s">
        <v>11381</v>
      </c>
      <c r="O1174" s="560" t="s">
        <v>4065</v>
      </c>
      <c r="P1174" s="561"/>
      <c r="Q1174" s="270">
        <v>2023</v>
      </c>
      <c r="R1174" s="270">
        <v>2026</v>
      </c>
      <c r="S1174" s="561"/>
      <c r="T1174" s="561"/>
      <c r="U1174" s="560" t="s">
        <v>11382</v>
      </c>
      <c r="V1174" s="561"/>
      <c r="W1174" s="561"/>
      <c r="X1174" s="567" t="s">
        <v>148</v>
      </c>
      <c r="Y1174" s="567" t="s">
        <v>212</v>
      </c>
      <c r="Z1174" s="567" t="s">
        <v>212</v>
      </c>
      <c r="AA1174" s="103"/>
      <c r="AB1174" s="103"/>
    </row>
    <row r="1175" spans="1:28" ht="345">
      <c r="A1175" s="270" t="s">
        <v>4974</v>
      </c>
      <c r="B1175" s="568" t="s">
        <v>11383</v>
      </c>
      <c r="C1175" s="561"/>
      <c r="D1175" s="270" t="s">
        <v>3652</v>
      </c>
      <c r="E1175" s="569" t="s">
        <v>11384</v>
      </c>
      <c r="F1175" s="569" t="s">
        <v>11384</v>
      </c>
      <c r="G1175" s="560" t="s">
        <v>11385</v>
      </c>
      <c r="H1175" s="563" t="s">
        <v>11203</v>
      </c>
      <c r="I1175" s="270">
        <v>100000</v>
      </c>
      <c r="J1175" s="570">
        <v>100000</v>
      </c>
      <c r="K1175" s="570">
        <v>100000</v>
      </c>
      <c r="L1175" s="560" t="s">
        <v>11222</v>
      </c>
      <c r="M1175" s="270" t="s">
        <v>11386</v>
      </c>
      <c r="N1175" s="566" t="s">
        <v>11387</v>
      </c>
      <c r="O1175" s="560" t="s">
        <v>4974</v>
      </c>
      <c r="P1175" s="561"/>
      <c r="Q1175" s="270">
        <v>2022</v>
      </c>
      <c r="R1175" s="270">
        <v>2025</v>
      </c>
      <c r="S1175" s="561"/>
      <c r="T1175" s="561"/>
      <c r="U1175" s="560" t="s">
        <v>11388</v>
      </c>
      <c r="V1175" s="561"/>
      <c r="W1175" s="561"/>
      <c r="X1175" s="567" t="s">
        <v>148</v>
      </c>
      <c r="Y1175" s="567" t="s">
        <v>168</v>
      </c>
      <c r="Z1175" s="567" t="s">
        <v>388</v>
      </c>
      <c r="AA1175" s="103"/>
      <c r="AB1175" s="103"/>
    </row>
    <row r="1176" spans="1:28" ht="330">
      <c r="A1176" s="270" t="s">
        <v>11352</v>
      </c>
      <c r="B1176" s="568" t="s">
        <v>11389</v>
      </c>
      <c r="C1176" s="561"/>
      <c r="D1176" s="270" t="s">
        <v>3652</v>
      </c>
      <c r="E1176" s="569" t="s">
        <v>11390</v>
      </c>
      <c r="F1176" s="569" t="s">
        <v>11390</v>
      </c>
      <c r="G1176" s="560" t="s">
        <v>11202</v>
      </c>
      <c r="H1176" s="563" t="s">
        <v>11203</v>
      </c>
      <c r="I1176" s="564">
        <v>90537</v>
      </c>
      <c r="J1176" s="570">
        <v>90537</v>
      </c>
      <c r="K1176" s="570">
        <v>5228</v>
      </c>
      <c r="L1176" s="560" t="s">
        <v>11391</v>
      </c>
      <c r="M1176" s="270" t="s">
        <v>11392</v>
      </c>
      <c r="N1176" s="566" t="s">
        <v>11393</v>
      </c>
      <c r="O1176" s="560" t="s">
        <v>11215</v>
      </c>
      <c r="P1176" s="561"/>
      <c r="Q1176" s="270">
        <v>2025</v>
      </c>
      <c r="R1176" s="270">
        <v>2027</v>
      </c>
      <c r="S1176" s="561"/>
      <c r="T1176" s="561"/>
      <c r="U1176" s="560" t="s">
        <v>11394</v>
      </c>
      <c r="V1176" s="561"/>
      <c r="W1176" s="561"/>
      <c r="X1176" s="567" t="s">
        <v>148</v>
      </c>
      <c r="Y1176" s="567" t="s">
        <v>208</v>
      </c>
      <c r="Z1176" s="567" t="s">
        <v>650</v>
      </c>
      <c r="AA1176" s="103"/>
      <c r="AB1176" s="103"/>
    </row>
    <row r="1177" spans="1:28" ht="135">
      <c r="A1177" s="270" t="s">
        <v>10220</v>
      </c>
      <c r="B1177" s="577" t="s">
        <v>11395</v>
      </c>
      <c r="C1177" s="561"/>
      <c r="D1177" s="270" t="s">
        <v>3652</v>
      </c>
      <c r="E1177" s="569" t="s">
        <v>11396</v>
      </c>
      <c r="F1177" s="569" t="s">
        <v>11397</v>
      </c>
      <c r="G1177" s="560" t="s">
        <v>11398</v>
      </c>
      <c r="H1177" s="563" t="s">
        <v>11288</v>
      </c>
      <c r="I1177" s="270">
        <v>8600</v>
      </c>
      <c r="J1177" s="570">
        <v>8600</v>
      </c>
      <c r="K1177" s="570">
        <v>6020</v>
      </c>
      <c r="L1177" s="560" t="s">
        <v>10220</v>
      </c>
      <c r="M1177" s="270" t="s">
        <v>11395</v>
      </c>
      <c r="N1177" s="566" t="s">
        <v>11399</v>
      </c>
      <c r="O1177" s="560" t="s">
        <v>5924</v>
      </c>
      <c r="P1177" s="561"/>
      <c r="Q1177" s="270">
        <v>2025</v>
      </c>
      <c r="R1177" s="270">
        <v>2025</v>
      </c>
      <c r="S1177" s="561"/>
      <c r="T1177" s="561"/>
      <c r="U1177" s="560" t="s">
        <v>11400</v>
      </c>
      <c r="V1177" s="561"/>
      <c r="W1177" s="561"/>
      <c r="X1177" s="567" t="s">
        <v>148</v>
      </c>
      <c r="Y1177" s="567" t="s">
        <v>211</v>
      </c>
      <c r="Z1177" s="567" t="s">
        <v>390</v>
      </c>
      <c r="AA1177" s="103"/>
      <c r="AB1177" s="103"/>
    </row>
    <row r="1178" spans="1:28" ht="165">
      <c r="A1178" s="270" t="s">
        <v>10070</v>
      </c>
      <c r="B1178" s="577" t="s">
        <v>11401</v>
      </c>
      <c r="C1178" s="561"/>
      <c r="D1178" s="270" t="s">
        <v>3652</v>
      </c>
      <c r="E1178" s="569" t="s">
        <v>11402</v>
      </c>
      <c r="F1178" s="569" t="s">
        <v>11402</v>
      </c>
      <c r="G1178" s="560" t="s">
        <v>11403</v>
      </c>
      <c r="H1178" s="563" t="s">
        <v>11288</v>
      </c>
      <c r="I1178" s="270">
        <v>2999533.75</v>
      </c>
      <c r="J1178" s="570">
        <v>153156.25</v>
      </c>
      <c r="K1178" s="570">
        <v>7292</v>
      </c>
      <c r="L1178" s="560" t="s">
        <v>11404</v>
      </c>
      <c r="M1178" s="270" t="s">
        <v>11405</v>
      </c>
      <c r="N1178" s="566" t="s">
        <v>11406</v>
      </c>
      <c r="O1178" s="560" t="s">
        <v>5924</v>
      </c>
      <c r="P1178" s="585"/>
      <c r="Q1178" s="270">
        <v>2021</v>
      </c>
      <c r="R1178" s="270">
        <v>2024</v>
      </c>
      <c r="S1178" s="561"/>
      <c r="T1178" s="561"/>
      <c r="U1178" s="560" t="s">
        <v>11407</v>
      </c>
      <c r="V1178" s="561"/>
      <c r="W1178" s="575" t="s">
        <v>11277</v>
      </c>
      <c r="X1178" s="567" t="s">
        <v>148</v>
      </c>
      <c r="Y1178" s="567" t="s">
        <v>211</v>
      </c>
      <c r="Z1178" s="567" t="s">
        <v>390</v>
      </c>
      <c r="AA1178" s="103"/>
      <c r="AB1178" s="103"/>
    </row>
    <row r="1179" spans="1:28" ht="90">
      <c r="A1179" s="270" t="s">
        <v>5509</v>
      </c>
      <c r="B1179" s="568" t="s">
        <v>11408</v>
      </c>
      <c r="C1179" s="561"/>
      <c r="D1179" s="270" t="s">
        <v>3652</v>
      </c>
      <c r="E1179" s="569" t="s">
        <v>11409</v>
      </c>
      <c r="F1179" s="569" t="s">
        <v>11409</v>
      </c>
      <c r="G1179" s="560" t="s">
        <v>11287</v>
      </c>
      <c r="H1179" s="563" t="s">
        <v>11288</v>
      </c>
      <c r="I1179" s="564">
        <v>10000</v>
      </c>
      <c r="J1179" s="570">
        <v>0</v>
      </c>
      <c r="K1179" s="570">
        <v>0</v>
      </c>
      <c r="L1179" s="560" t="s">
        <v>11229</v>
      </c>
      <c r="M1179" s="270">
        <v>22420182</v>
      </c>
      <c r="N1179" s="566" t="s">
        <v>11410</v>
      </c>
      <c r="O1179" s="560" t="s">
        <v>4876</v>
      </c>
      <c r="P1179" s="561"/>
      <c r="Q1179" s="270">
        <v>2025</v>
      </c>
      <c r="R1179" s="270">
        <v>2026</v>
      </c>
      <c r="S1179" s="561"/>
      <c r="T1179" s="561"/>
      <c r="U1179" s="560" t="s">
        <v>11411</v>
      </c>
      <c r="V1179" s="561"/>
      <c r="W1179" s="561"/>
      <c r="X1179" s="567" t="s">
        <v>148</v>
      </c>
      <c r="Y1179" s="567" t="s">
        <v>211</v>
      </c>
      <c r="Z1179" s="567" t="s">
        <v>390</v>
      </c>
      <c r="AA1179" s="103"/>
      <c r="AB1179" s="103"/>
    </row>
    <row r="1180" spans="1:28" ht="90">
      <c r="A1180" s="270" t="s">
        <v>5509</v>
      </c>
      <c r="B1180" s="568">
        <v>22510113</v>
      </c>
      <c r="C1180" s="561"/>
      <c r="D1180" s="270" t="s">
        <v>3652</v>
      </c>
      <c r="E1180" s="569" t="s">
        <v>11412</v>
      </c>
      <c r="F1180" s="569" t="s">
        <v>11412</v>
      </c>
      <c r="G1180" s="560" t="s">
        <v>11413</v>
      </c>
      <c r="H1180" s="563" t="s">
        <v>11288</v>
      </c>
      <c r="I1180" s="270">
        <v>35248</v>
      </c>
      <c r="J1180" s="570">
        <v>0</v>
      </c>
      <c r="K1180" s="570">
        <v>0</v>
      </c>
      <c r="L1180" s="560" t="s">
        <v>11229</v>
      </c>
      <c r="M1180" s="270" t="s">
        <v>11414</v>
      </c>
      <c r="N1180" s="566" t="s">
        <v>11415</v>
      </c>
      <c r="O1180" s="560" t="s">
        <v>4876</v>
      </c>
      <c r="P1180" s="561"/>
      <c r="Q1180" s="270">
        <v>2025</v>
      </c>
      <c r="R1180" s="270">
        <v>2026</v>
      </c>
      <c r="S1180" s="561"/>
      <c r="T1180" s="561"/>
      <c r="U1180" s="560" t="s">
        <v>11416</v>
      </c>
      <c r="V1180" s="561"/>
      <c r="W1180" s="561" t="s">
        <v>11417</v>
      </c>
      <c r="X1180" s="567" t="s">
        <v>148</v>
      </c>
      <c r="Y1180" s="567" t="s">
        <v>211</v>
      </c>
      <c r="Z1180" s="567" t="s">
        <v>390</v>
      </c>
      <c r="AA1180" s="103"/>
      <c r="AB1180" s="103"/>
    </row>
    <row r="1181" spans="1:28" ht="345">
      <c r="A1181" s="270" t="s">
        <v>11418</v>
      </c>
      <c r="B1181" s="568" t="s">
        <v>11419</v>
      </c>
      <c r="C1181" s="561"/>
      <c r="D1181" s="270" t="s">
        <v>3652</v>
      </c>
      <c r="E1181" s="562" t="s">
        <v>11420</v>
      </c>
      <c r="F1181" s="562" t="s">
        <v>11420</v>
      </c>
      <c r="G1181" s="560" t="s">
        <v>11421</v>
      </c>
      <c r="H1181" s="563" t="s">
        <v>11307</v>
      </c>
      <c r="I1181" s="564">
        <v>52890</v>
      </c>
      <c r="J1181" s="581">
        <v>52890</v>
      </c>
      <c r="K1181" s="581">
        <v>21156</v>
      </c>
      <c r="L1181" s="560" t="s">
        <v>11222</v>
      </c>
      <c r="M1181" s="270" t="s">
        <v>11422</v>
      </c>
      <c r="N1181" s="566" t="s">
        <v>11423</v>
      </c>
      <c r="O1181" s="560" t="s">
        <v>4974</v>
      </c>
      <c r="P1181" s="561"/>
      <c r="Q1181" s="270">
        <v>2024</v>
      </c>
      <c r="R1181" s="270">
        <v>2027</v>
      </c>
      <c r="S1181" s="561"/>
      <c r="T1181" s="561"/>
      <c r="U1181" s="560" t="s">
        <v>11424</v>
      </c>
      <c r="V1181" s="561"/>
      <c r="W1181" s="561"/>
      <c r="X1181" s="567" t="s">
        <v>149</v>
      </c>
      <c r="Y1181" s="567" t="s">
        <v>214</v>
      </c>
      <c r="Z1181" s="567" t="s">
        <v>253</v>
      </c>
      <c r="AA1181" s="103"/>
      <c r="AB1181" s="103"/>
    </row>
    <row r="1182" spans="1:28" ht="180">
      <c r="A1182" s="270" t="s">
        <v>5696</v>
      </c>
      <c r="B1182" s="577" t="s">
        <v>11425</v>
      </c>
      <c r="C1182" s="561"/>
      <c r="D1182" s="270" t="s">
        <v>3652</v>
      </c>
      <c r="E1182" s="586" t="s">
        <v>11426</v>
      </c>
      <c r="F1182" s="270" t="s">
        <v>11427</v>
      </c>
      <c r="G1182" s="587" t="s">
        <v>11202</v>
      </c>
      <c r="H1182" s="563" t="s">
        <v>11203</v>
      </c>
      <c r="I1182" s="564">
        <v>60000</v>
      </c>
      <c r="J1182" s="564">
        <v>60000</v>
      </c>
      <c r="K1182" s="588">
        <v>12000</v>
      </c>
      <c r="L1182" s="587" t="s">
        <v>11222</v>
      </c>
      <c r="M1182" s="270" t="s">
        <v>11428</v>
      </c>
      <c r="N1182" s="566" t="s">
        <v>11429</v>
      </c>
      <c r="O1182" s="560" t="s">
        <v>4974</v>
      </c>
      <c r="P1182" s="561"/>
      <c r="Q1182" s="589">
        <v>2022</v>
      </c>
      <c r="R1182" s="270">
        <v>2024</v>
      </c>
      <c r="S1182" s="561"/>
      <c r="T1182" s="561"/>
      <c r="U1182" s="560" t="s">
        <v>11430</v>
      </c>
      <c r="V1182" s="575"/>
      <c r="W1182" s="561"/>
      <c r="X1182" s="567" t="s">
        <v>148</v>
      </c>
      <c r="Y1182" s="567" t="s">
        <v>209</v>
      </c>
      <c r="Z1182" s="567" t="s">
        <v>418</v>
      </c>
      <c r="AA1182" s="103"/>
      <c r="AB1182" s="103"/>
    </row>
    <row r="1183" spans="1:28" ht="135">
      <c r="A1183" s="270" t="s">
        <v>6146</v>
      </c>
      <c r="B1183" s="568" t="s">
        <v>11431</v>
      </c>
      <c r="C1183" s="561"/>
      <c r="D1183" s="270" t="s">
        <v>3652</v>
      </c>
      <c r="E1183" s="587" t="s">
        <v>11432</v>
      </c>
      <c r="F1183" s="270" t="s">
        <v>11433</v>
      </c>
      <c r="G1183" s="587" t="s">
        <v>11434</v>
      </c>
      <c r="H1183" s="563" t="s">
        <v>11288</v>
      </c>
      <c r="I1183" s="270">
        <v>1500</v>
      </c>
      <c r="J1183" s="270">
        <v>1500</v>
      </c>
      <c r="K1183" s="589">
        <v>1500</v>
      </c>
      <c r="L1183" s="587" t="s">
        <v>3915</v>
      </c>
      <c r="M1183" s="270" t="s">
        <v>11435</v>
      </c>
      <c r="N1183" s="566" t="s">
        <v>11436</v>
      </c>
      <c r="O1183" s="560" t="s">
        <v>5924</v>
      </c>
      <c r="P1183" s="561"/>
      <c r="Q1183" s="589">
        <v>2024</v>
      </c>
      <c r="R1183" s="270">
        <v>2026</v>
      </c>
      <c r="S1183" s="561"/>
      <c r="T1183" s="561"/>
      <c r="U1183" s="560" t="s">
        <v>11437</v>
      </c>
      <c r="V1183" s="561"/>
      <c r="W1183" s="561"/>
      <c r="X1183" s="567" t="s">
        <v>148</v>
      </c>
      <c r="Y1183" s="567" t="s">
        <v>211</v>
      </c>
      <c r="Z1183" s="567" t="s">
        <v>390</v>
      </c>
      <c r="AA1183" s="103"/>
      <c r="AB1183" s="103"/>
    </row>
    <row r="1184" spans="1:28" ht="105">
      <c r="A1184" s="270" t="s">
        <v>5509</v>
      </c>
      <c r="B1184" s="568">
        <v>22420189</v>
      </c>
      <c r="C1184" s="561"/>
      <c r="D1184" s="270" t="s">
        <v>3652</v>
      </c>
      <c r="E1184" s="587" t="s">
        <v>11438</v>
      </c>
      <c r="F1184" s="587" t="s">
        <v>11438</v>
      </c>
      <c r="G1184" s="587" t="s">
        <v>11221</v>
      </c>
      <c r="H1184" s="563" t="s">
        <v>11195</v>
      </c>
      <c r="I1184" s="270">
        <v>0</v>
      </c>
      <c r="J1184" s="270">
        <v>0</v>
      </c>
      <c r="K1184" s="589">
        <v>0</v>
      </c>
      <c r="L1184" s="587" t="s">
        <v>11229</v>
      </c>
      <c r="M1184" s="270">
        <v>22420189</v>
      </c>
      <c r="N1184" s="566" t="s">
        <v>11439</v>
      </c>
      <c r="O1184" s="560" t="s">
        <v>4876</v>
      </c>
      <c r="P1184" s="561"/>
      <c r="Q1184" s="589">
        <v>2024</v>
      </c>
      <c r="R1184" s="270">
        <v>2025</v>
      </c>
      <c r="S1184" s="561"/>
      <c r="T1184" s="561"/>
      <c r="U1184" s="560" t="s">
        <v>11440</v>
      </c>
      <c r="V1184" s="561"/>
      <c r="W1184" s="561" t="s">
        <v>11417</v>
      </c>
      <c r="X1184" s="567" t="s">
        <v>180</v>
      </c>
      <c r="Y1184" s="567" t="s">
        <v>185</v>
      </c>
      <c r="Z1184" s="567" t="s">
        <v>298</v>
      </c>
      <c r="AA1184" s="103"/>
      <c r="AB1184" s="103"/>
    </row>
    <row r="1185" spans="1:28" ht="360">
      <c r="A1185" s="270" t="s">
        <v>11441</v>
      </c>
      <c r="B1185" s="568">
        <v>12420186</v>
      </c>
      <c r="C1185" s="561"/>
      <c r="D1185" s="270" t="s">
        <v>3652</v>
      </c>
      <c r="E1185" s="587" t="s">
        <v>11442</v>
      </c>
      <c r="F1185" s="587" t="s">
        <v>11442</v>
      </c>
      <c r="G1185" s="587" t="s">
        <v>11221</v>
      </c>
      <c r="H1185" s="563" t="s">
        <v>11195</v>
      </c>
      <c r="I1185" s="270">
        <v>0</v>
      </c>
      <c r="J1185" s="270">
        <v>0</v>
      </c>
      <c r="K1185" s="589">
        <v>0</v>
      </c>
      <c r="L1185" s="587" t="s">
        <v>11443</v>
      </c>
      <c r="M1185" s="270" t="s">
        <v>11444</v>
      </c>
      <c r="N1185" s="566" t="s">
        <v>11445</v>
      </c>
      <c r="O1185" s="560" t="s">
        <v>4876</v>
      </c>
      <c r="P1185" s="561"/>
      <c r="Q1185" s="589">
        <v>2024</v>
      </c>
      <c r="R1185" s="270">
        <v>2025</v>
      </c>
      <c r="S1185" s="561"/>
      <c r="T1185" s="561"/>
      <c r="U1185" s="560" t="s">
        <v>11446</v>
      </c>
      <c r="V1185" s="561"/>
      <c r="W1185" s="561" t="s">
        <v>11417</v>
      </c>
      <c r="X1185" s="567" t="s">
        <v>180</v>
      </c>
      <c r="Y1185" s="567" t="s">
        <v>185</v>
      </c>
      <c r="Z1185" s="567" t="s">
        <v>298</v>
      </c>
      <c r="AA1185" s="103"/>
      <c r="AB1185" s="103"/>
    </row>
    <row r="1186" spans="1:28" ht="105">
      <c r="A1186" s="270" t="s">
        <v>11447</v>
      </c>
      <c r="B1186" s="568">
        <v>101085569</v>
      </c>
      <c r="C1186" s="561"/>
      <c r="D1186" s="270" t="s">
        <v>3652</v>
      </c>
      <c r="E1186" s="587" t="s">
        <v>11448</v>
      </c>
      <c r="F1186" s="587" t="s">
        <v>11448</v>
      </c>
      <c r="G1186" s="587" t="s">
        <v>11202</v>
      </c>
      <c r="H1186" s="563" t="s">
        <v>11228</v>
      </c>
      <c r="I1186" s="564">
        <v>30000</v>
      </c>
      <c r="J1186" s="564">
        <v>30000</v>
      </c>
      <c r="K1186" s="589">
        <v>0</v>
      </c>
      <c r="L1186" s="589" t="s">
        <v>4974</v>
      </c>
      <c r="M1186" s="270">
        <v>101085569</v>
      </c>
      <c r="N1186" s="566" t="s">
        <v>11449</v>
      </c>
      <c r="O1186" s="560" t="s">
        <v>4974</v>
      </c>
      <c r="P1186" s="561"/>
      <c r="Q1186" s="589">
        <v>2022</v>
      </c>
      <c r="R1186" s="270">
        <v>2025</v>
      </c>
      <c r="S1186" s="561"/>
      <c r="T1186" s="561"/>
      <c r="U1186" s="560" t="s">
        <v>11450</v>
      </c>
      <c r="V1186" s="561"/>
      <c r="W1186" s="561"/>
      <c r="X1186" s="567" t="s">
        <v>148</v>
      </c>
      <c r="Y1186" s="567" t="s">
        <v>212</v>
      </c>
      <c r="Z1186" s="567" t="s">
        <v>212</v>
      </c>
      <c r="AA1186" s="103"/>
      <c r="AB1186" s="103"/>
    </row>
    <row r="1187" spans="1:28" ht="105">
      <c r="A1187" s="270" t="s">
        <v>11245</v>
      </c>
      <c r="B1187" s="568" t="s">
        <v>11451</v>
      </c>
      <c r="C1187" s="561"/>
      <c r="D1187" s="270" t="s">
        <v>3652</v>
      </c>
      <c r="E1187" s="586" t="s">
        <v>11452</v>
      </c>
      <c r="F1187" s="560" t="s">
        <v>11453</v>
      </c>
      <c r="G1187" s="587" t="s">
        <v>11244</v>
      </c>
      <c r="H1187" s="563" t="s">
        <v>11373</v>
      </c>
      <c r="I1187" s="564">
        <v>5151139</v>
      </c>
      <c r="J1187" s="564">
        <v>5151139</v>
      </c>
      <c r="K1187" s="590">
        <v>500000</v>
      </c>
      <c r="L1187" s="587" t="s">
        <v>11222</v>
      </c>
      <c r="M1187" s="270" t="s">
        <v>11454</v>
      </c>
      <c r="N1187" s="566" t="s">
        <v>11455</v>
      </c>
      <c r="O1187" s="560" t="s">
        <v>7248</v>
      </c>
      <c r="P1187" s="561"/>
      <c r="Q1187" s="589">
        <v>2025</v>
      </c>
      <c r="R1187" s="270">
        <v>2027</v>
      </c>
      <c r="S1187" s="561"/>
      <c r="T1187" s="561"/>
      <c r="U1187" s="560" t="s">
        <v>11456</v>
      </c>
      <c r="V1187" s="561"/>
      <c r="W1187" s="561"/>
      <c r="X1187" s="567" t="s">
        <v>181</v>
      </c>
      <c r="Y1187" s="567" t="s">
        <v>166</v>
      </c>
      <c r="Z1187" s="567" t="s">
        <v>201</v>
      </c>
      <c r="AA1187" s="103"/>
      <c r="AB1187" s="103"/>
    </row>
    <row r="1188" spans="1:28" ht="51.75">
      <c r="A1188" s="76" t="s">
        <v>11457</v>
      </c>
      <c r="B1188" s="91" t="s">
        <v>11458</v>
      </c>
      <c r="C1188" s="91" t="s">
        <v>691</v>
      </c>
      <c r="D1188" s="591" t="s">
        <v>3926</v>
      </c>
      <c r="E1188" s="76" t="s">
        <v>11459</v>
      </c>
      <c r="F1188" s="91" t="s">
        <v>11460</v>
      </c>
      <c r="G1188" s="76" t="s">
        <v>11461</v>
      </c>
      <c r="H1188" s="592" t="s">
        <v>11462</v>
      </c>
      <c r="I1188" s="91">
        <v>4985</v>
      </c>
      <c r="J1188" s="91">
        <v>3000</v>
      </c>
      <c r="K1188" s="91">
        <v>3000</v>
      </c>
      <c r="L1188" s="76" t="s">
        <v>8102</v>
      </c>
      <c r="M1188" s="91" t="s">
        <v>11458</v>
      </c>
      <c r="N1188" s="76" t="s">
        <v>11463</v>
      </c>
      <c r="O1188" s="91" t="s">
        <v>11464</v>
      </c>
      <c r="P1188" s="91" t="s">
        <v>691</v>
      </c>
      <c r="Q1188" s="417">
        <v>45658</v>
      </c>
      <c r="R1188" s="417">
        <v>46022</v>
      </c>
      <c r="S1188" s="91" t="s">
        <v>691</v>
      </c>
      <c r="T1188" s="91" t="s">
        <v>691</v>
      </c>
      <c r="U1188" s="593" t="s">
        <v>11465</v>
      </c>
      <c r="V1188" s="91" t="s">
        <v>691</v>
      </c>
      <c r="W1188" s="91" t="s">
        <v>691</v>
      </c>
      <c r="X1188" s="274" t="s">
        <v>149</v>
      </c>
      <c r="Y1188" s="274" t="s">
        <v>215</v>
      </c>
      <c r="Z1188" s="274" t="s">
        <v>503</v>
      </c>
      <c r="AA1188" s="103"/>
      <c r="AB1188" s="103"/>
    </row>
    <row r="1189" spans="1:28" ht="51.75">
      <c r="A1189" s="76" t="s">
        <v>11457</v>
      </c>
      <c r="B1189" s="91" t="s">
        <v>11466</v>
      </c>
      <c r="C1189" s="91" t="s">
        <v>691</v>
      </c>
      <c r="D1189" s="591" t="s">
        <v>3926</v>
      </c>
      <c r="E1189" s="76" t="s">
        <v>11467</v>
      </c>
      <c r="F1189" s="593" t="s">
        <v>11468</v>
      </c>
      <c r="G1189" s="76" t="s">
        <v>11469</v>
      </c>
      <c r="H1189" s="592" t="s">
        <v>11462</v>
      </c>
      <c r="I1189" s="91">
        <v>4500</v>
      </c>
      <c r="J1189" s="91">
        <v>2000</v>
      </c>
      <c r="K1189" s="91">
        <v>2000</v>
      </c>
      <c r="L1189" s="76" t="s">
        <v>8102</v>
      </c>
      <c r="M1189" s="91" t="s">
        <v>11466</v>
      </c>
      <c r="N1189" s="76" t="s">
        <v>11470</v>
      </c>
      <c r="O1189" s="91" t="s">
        <v>11464</v>
      </c>
      <c r="P1189" s="91" t="s">
        <v>691</v>
      </c>
      <c r="Q1189" s="417">
        <v>45658</v>
      </c>
      <c r="R1189" s="417">
        <v>46022</v>
      </c>
      <c r="S1189" s="91" t="s">
        <v>691</v>
      </c>
      <c r="T1189" s="91" t="s">
        <v>691</v>
      </c>
      <c r="U1189" s="593" t="s">
        <v>11471</v>
      </c>
      <c r="V1189" s="91" t="s">
        <v>691</v>
      </c>
      <c r="W1189" s="91" t="s">
        <v>691</v>
      </c>
      <c r="X1189" s="274" t="s">
        <v>149</v>
      </c>
      <c r="Y1189" s="274" t="s">
        <v>215</v>
      </c>
      <c r="Z1189" s="274" t="s">
        <v>503</v>
      </c>
      <c r="AA1189" s="103"/>
      <c r="AB1189" s="103"/>
    </row>
    <row r="1190" spans="1:28" ht="51.75">
      <c r="A1190" s="76" t="s">
        <v>11457</v>
      </c>
      <c r="B1190" s="91" t="s">
        <v>11472</v>
      </c>
      <c r="C1190" s="91" t="s">
        <v>691</v>
      </c>
      <c r="D1190" s="591" t="s">
        <v>3926</v>
      </c>
      <c r="E1190" s="76" t="s">
        <v>11473</v>
      </c>
      <c r="F1190" s="593" t="s">
        <v>11474</v>
      </c>
      <c r="G1190" s="76" t="s">
        <v>11475</v>
      </c>
      <c r="H1190" s="592" t="s">
        <v>11476</v>
      </c>
      <c r="I1190" s="91">
        <v>4275</v>
      </c>
      <c r="J1190" s="91">
        <v>2000</v>
      </c>
      <c r="K1190" s="91">
        <v>2000</v>
      </c>
      <c r="L1190" s="76" t="s">
        <v>8102</v>
      </c>
      <c r="M1190" s="91" t="s">
        <v>11472</v>
      </c>
      <c r="N1190" s="76" t="s">
        <v>11477</v>
      </c>
      <c r="O1190" s="91" t="s">
        <v>11464</v>
      </c>
      <c r="P1190" s="91" t="s">
        <v>691</v>
      </c>
      <c r="Q1190" s="417">
        <v>45658</v>
      </c>
      <c r="R1190" s="417">
        <v>46022</v>
      </c>
      <c r="S1190" s="91" t="s">
        <v>691</v>
      </c>
      <c r="T1190" s="91" t="s">
        <v>691</v>
      </c>
      <c r="U1190" s="593" t="s">
        <v>11478</v>
      </c>
      <c r="V1190" s="91" t="s">
        <v>691</v>
      </c>
      <c r="W1190" s="91" t="s">
        <v>691</v>
      </c>
      <c r="X1190" s="274" t="s">
        <v>149</v>
      </c>
      <c r="Y1190" s="274" t="s">
        <v>214</v>
      </c>
      <c r="Z1190" s="274" t="s">
        <v>359</v>
      </c>
      <c r="AA1190" s="103"/>
      <c r="AB1190" s="103"/>
    </row>
    <row r="1191" spans="1:28" ht="128.25">
      <c r="A1191" s="593" t="s">
        <v>11479</v>
      </c>
      <c r="B1191" s="593" t="s">
        <v>11480</v>
      </c>
      <c r="C1191" s="91" t="s">
        <v>691</v>
      </c>
      <c r="D1191" s="591" t="s">
        <v>3926</v>
      </c>
      <c r="E1191" s="593" t="s">
        <v>11481</v>
      </c>
      <c r="F1191" s="591" t="s">
        <v>11482</v>
      </c>
      <c r="G1191" s="76" t="s">
        <v>11483</v>
      </c>
      <c r="H1191" s="592" t="s">
        <v>11484</v>
      </c>
      <c r="I1191" s="91">
        <v>49471</v>
      </c>
      <c r="J1191" s="91">
        <v>49471</v>
      </c>
      <c r="K1191" s="91">
        <v>9894</v>
      </c>
      <c r="L1191" s="76" t="s">
        <v>11485</v>
      </c>
      <c r="M1191" s="591" t="s">
        <v>11486</v>
      </c>
      <c r="N1191" s="593" t="s">
        <v>11487</v>
      </c>
      <c r="O1191" s="593" t="s">
        <v>11488</v>
      </c>
      <c r="P1191" s="91" t="s">
        <v>691</v>
      </c>
      <c r="Q1191" s="417">
        <v>44927</v>
      </c>
      <c r="R1191" s="417">
        <v>45716</v>
      </c>
      <c r="S1191" s="91" t="s">
        <v>691</v>
      </c>
      <c r="T1191" s="91" t="s">
        <v>691</v>
      </c>
      <c r="U1191" s="76" t="s">
        <v>11489</v>
      </c>
      <c r="V1191" s="91" t="s">
        <v>691</v>
      </c>
      <c r="W1191" s="91" t="s">
        <v>691</v>
      </c>
      <c r="X1191" s="274" t="s">
        <v>148</v>
      </c>
      <c r="Y1191" s="273" t="s">
        <v>208</v>
      </c>
      <c r="Z1191" s="273" t="s">
        <v>557</v>
      </c>
      <c r="AA1191" s="103"/>
      <c r="AB1191" s="103"/>
    </row>
    <row r="1192" spans="1:28" ht="128.25">
      <c r="A1192" s="593" t="s">
        <v>11479</v>
      </c>
      <c r="B1192" s="76" t="s">
        <v>11490</v>
      </c>
      <c r="C1192" s="91" t="s">
        <v>691</v>
      </c>
      <c r="D1192" s="591" t="s">
        <v>3926</v>
      </c>
      <c r="E1192" s="76" t="s">
        <v>11491</v>
      </c>
      <c r="F1192" s="76" t="s">
        <v>11492</v>
      </c>
      <c r="G1192" s="593" t="s">
        <v>11493</v>
      </c>
      <c r="H1192" s="594" t="s">
        <v>11462</v>
      </c>
      <c r="I1192" s="91">
        <v>30600</v>
      </c>
      <c r="J1192" s="91">
        <v>30600</v>
      </c>
      <c r="K1192" s="91">
        <v>18600</v>
      </c>
      <c r="L1192" s="76" t="s">
        <v>11485</v>
      </c>
      <c r="M1192" s="91" t="s">
        <v>11490</v>
      </c>
      <c r="N1192" s="593" t="s">
        <v>11487</v>
      </c>
      <c r="O1192" s="593" t="s">
        <v>11488</v>
      </c>
      <c r="P1192" s="91" t="s">
        <v>691</v>
      </c>
      <c r="Q1192" s="417">
        <v>45323</v>
      </c>
      <c r="R1192" s="417">
        <v>46081</v>
      </c>
      <c r="S1192" s="91" t="s">
        <v>691</v>
      </c>
      <c r="T1192" s="91" t="s">
        <v>691</v>
      </c>
      <c r="U1192" s="76" t="s">
        <v>11494</v>
      </c>
      <c r="V1192" s="91" t="s">
        <v>691</v>
      </c>
      <c r="W1192" s="91" t="s">
        <v>691</v>
      </c>
      <c r="X1192" s="274" t="s">
        <v>149</v>
      </c>
      <c r="Y1192" s="274" t="s">
        <v>215</v>
      </c>
      <c r="Z1192" s="274" t="s">
        <v>503</v>
      </c>
      <c r="AA1192" s="103"/>
      <c r="AB1192" s="103"/>
    </row>
    <row r="1193" spans="1:28" ht="128.25">
      <c r="A1193" s="593" t="s">
        <v>11479</v>
      </c>
      <c r="B1193" s="76" t="s">
        <v>11495</v>
      </c>
      <c r="C1193" s="91" t="s">
        <v>691</v>
      </c>
      <c r="D1193" s="591" t="s">
        <v>3926</v>
      </c>
      <c r="E1193" s="593" t="s">
        <v>11496</v>
      </c>
      <c r="F1193" s="76" t="s">
        <v>11497</v>
      </c>
      <c r="G1193" s="76" t="s">
        <v>11483</v>
      </c>
      <c r="H1193" s="592" t="s">
        <v>11484</v>
      </c>
      <c r="I1193" s="91">
        <v>87007</v>
      </c>
      <c r="J1193" s="91">
        <v>87007</v>
      </c>
      <c r="K1193" s="91">
        <v>56554</v>
      </c>
      <c r="L1193" s="76" t="s">
        <v>11485</v>
      </c>
      <c r="M1193" s="91" t="s">
        <v>11495</v>
      </c>
      <c r="N1193" s="593" t="s">
        <v>11487</v>
      </c>
      <c r="O1193" s="593" t="s">
        <v>11488</v>
      </c>
      <c r="P1193" s="91" t="s">
        <v>691</v>
      </c>
      <c r="Q1193" s="417">
        <v>45778</v>
      </c>
      <c r="R1193" s="595">
        <v>46691</v>
      </c>
      <c r="S1193" s="91" t="s">
        <v>691</v>
      </c>
      <c r="T1193" s="91" t="s">
        <v>691</v>
      </c>
      <c r="U1193" s="593" t="s">
        <v>11498</v>
      </c>
      <c r="V1193" s="91" t="s">
        <v>691</v>
      </c>
      <c r="W1193" s="91" t="s">
        <v>691</v>
      </c>
      <c r="X1193" s="274" t="s">
        <v>148</v>
      </c>
      <c r="Y1193" s="273" t="s">
        <v>208</v>
      </c>
      <c r="Z1193" s="273" t="s">
        <v>557</v>
      </c>
      <c r="AA1193" s="103"/>
      <c r="AB1193" s="103"/>
    </row>
    <row r="1194" spans="1:28" ht="128.25">
      <c r="A1194" s="593" t="s">
        <v>11479</v>
      </c>
      <c r="B1194" s="76" t="s">
        <v>11499</v>
      </c>
      <c r="C1194" s="91" t="s">
        <v>691</v>
      </c>
      <c r="D1194" s="591" t="s">
        <v>3926</v>
      </c>
      <c r="E1194" s="364" t="s">
        <v>11500</v>
      </c>
      <c r="F1194" s="76" t="s">
        <v>11501</v>
      </c>
      <c r="G1194" s="593" t="s">
        <v>11502</v>
      </c>
      <c r="H1194" s="592" t="s">
        <v>11476</v>
      </c>
      <c r="I1194" s="91">
        <v>54835</v>
      </c>
      <c r="J1194" s="91">
        <v>54835</v>
      </c>
      <c r="K1194" s="91">
        <v>11231</v>
      </c>
      <c r="L1194" s="76" t="s">
        <v>11485</v>
      </c>
      <c r="M1194" s="591" t="s">
        <v>11503</v>
      </c>
      <c r="N1194" s="593" t="s">
        <v>11487</v>
      </c>
      <c r="O1194" s="593" t="s">
        <v>11488</v>
      </c>
      <c r="P1194" s="91" t="s">
        <v>691</v>
      </c>
      <c r="Q1194" s="417">
        <v>44501</v>
      </c>
      <c r="R1194" s="417">
        <v>45596</v>
      </c>
      <c r="S1194" s="91" t="s">
        <v>691</v>
      </c>
      <c r="T1194" s="91" t="s">
        <v>691</v>
      </c>
      <c r="U1194" s="593" t="s">
        <v>11504</v>
      </c>
      <c r="V1194" s="91" t="s">
        <v>691</v>
      </c>
      <c r="W1194" s="91" t="s">
        <v>691</v>
      </c>
      <c r="X1194" s="274" t="s">
        <v>148</v>
      </c>
      <c r="Y1194" s="274" t="s">
        <v>152</v>
      </c>
      <c r="Z1194" s="274" t="s">
        <v>385</v>
      </c>
      <c r="AA1194" s="103"/>
      <c r="AB1194" s="103"/>
    </row>
    <row r="1195" spans="1:28" ht="128.25">
      <c r="A1195" s="593" t="s">
        <v>11479</v>
      </c>
      <c r="B1195" s="76" t="s">
        <v>11505</v>
      </c>
      <c r="C1195" s="91" t="s">
        <v>691</v>
      </c>
      <c r="D1195" s="591" t="s">
        <v>3652</v>
      </c>
      <c r="E1195" s="596" t="s">
        <v>11506</v>
      </c>
      <c r="F1195" s="593" t="s">
        <v>11507</v>
      </c>
      <c r="G1195" s="76" t="s">
        <v>11508</v>
      </c>
      <c r="H1195" s="592" t="s">
        <v>11509</v>
      </c>
      <c r="I1195" s="91">
        <v>42000</v>
      </c>
      <c r="J1195" s="91">
        <v>42000</v>
      </c>
      <c r="K1195" s="91">
        <v>8400</v>
      </c>
      <c r="L1195" s="76" t="s">
        <v>11485</v>
      </c>
      <c r="M1195" s="91" t="s">
        <v>11505</v>
      </c>
      <c r="N1195" s="593" t="s">
        <v>11487</v>
      </c>
      <c r="O1195" s="593" t="s">
        <v>11488</v>
      </c>
      <c r="P1195" s="91" t="s">
        <v>691</v>
      </c>
      <c r="Q1195" s="417">
        <v>44805</v>
      </c>
      <c r="R1195" s="417">
        <v>45657</v>
      </c>
      <c r="S1195" s="91" t="s">
        <v>691</v>
      </c>
      <c r="T1195" s="91" t="s">
        <v>691</v>
      </c>
      <c r="U1195" s="593" t="s">
        <v>11510</v>
      </c>
      <c r="V1195" s="91" t="s">
        <v>691</v>
      </c>
      <c r="W1195" s="91" t="s">
        <v>11511</v>
      </c>
      <c r="X1195" s="273" t="s">
        <v>148</v>
      </c>
      <c r="Y1195" s="273" t="s">
        <v>212</v>
      </c>
      <c r="Z1195" s="273" t="s">
        <v>212</v>
      </c>
      <c r="AA1195" s="103"/>
      <c r="AB1195" s="103"/>
    </row>
    <row r="1196" spans="1:28" ht="128.25">
      <c r="A1196" s="593" t="s">
        <v>11479</v>
      </c>
      <c r="B1196" s="76" t="s">
        <v>11512</v>
      </c>
      <c r="C1196" s="76" t="s">
        <v>691</v>
      </c>
      <c r="D1196" s="593" t="s">
        <v>3652</v>
      </c>
      <c r="E1196" s="593" t="s">
        <v>11513</v>
      </c>
      <c r="F1196" s="593" t="s">
        <v>11514</v>
      </c>
      <c r="G1196" s="76" t="s">
        <v>11515</v>
      </c>
      <c r="H1196" s="592" t="s">
        <v>11509</v>
      </c>
      <c r="I1196" s="91">
        <v>123684</v>
      </c>
      <c r="J1196" s="91">
        <v>123684</v>
      </c>
      <c r="K1196" s="91">
        <v>49474</v>
      </c>
      <c r="L1196" s="76" t="s">
        <v>11485</v>
      </c>
      <c r="M1196" s="91" t="s">
        <v>11512</v>
      </c>
      <c r="N1196" s="593" t="s">
        <v>11487</v>
      </c>
      <c r="O1196" s="593" t="s">
        <v>11488</v>
      </c>
      <c r="P1196" s="91" t="s">
        <v>691</v>
      </c>
      <c r="Q1196" s="417">
        <v>45962</v>
      </c>
      <c r="R1196" s="417">
        <v>46812</v>
      </c>
      <c r="S1196" s="91" t="s">
        <v>691</v>
      </c>
      <c r="T1196" s="91" t="s">
        <v>691</v>
      </c>
      <c r="U1196" s="593" t="s">
        <v>11516</v>
      </c>
      <c r="V1196" s="91" t="s">
        <v>691</v>
      </c>
      <c r="W1196" s="91" t="s">
        <v>11511</v>
      </c>
      <c r="X1196" s="597" t="s">
        <v>148</v>
      </c>
      <c r="Y1196" s="597" t="s">
        <v>212</v>
      </c>
      <c r="Z1196" s="597" t="s">
        <v>212</v>
      </c>
      <c r="AA1196" s="103"/>
      <c r="AB1196" s="103"/>
    </row>
    <row r="1197" spans="1:28" ht="64.5">
      <c r="A1197" s="593" t="s">
        <v>11517</v>
      </c>
      <c r="B1197" s="76" t="s">
        <v>11518</v>
      </c>
      <c r="C1197" s="76" t="s">
        <v>691</v>
      </c>
      <c r="D1197" s="591" t="s">
        <v>3926</v>
      </c>
      <c r="E1197" s="593" t="s">
        <v>11519</v>
      </c>
      <c r="F1197" s="593" t="s">
        <v>11520</v>
      </c>
      <c r="G1197" s="593" t="s">
        <v>11521</v>
      </c>
      <c r="H1197" s="592" t="s">
        <v>11509</v>
      </c>
      <c r="I1197" s="91">
        <v>205861</v>
      </c>
      <c r="J1197" s="91">
        <v>205861</v>
      </c>
      <c r="K1197" s="91">
        <v>205861</v>
      </c>
      <c r="L1197" s="91" t="s">
        <v>11522</v>
      </c>
      <c r="M1197" s="91" t="s">
        <v>11518</v>
      </c>
      <c r="N1197" s="593" t="s">
        <v>11523</v>
      </c>
      <c r="O1197" s="591" t="s">
        <v>11524</v>
      </c>
      <c r="P1197" s="91" t="s">
        <v>691</v>
      </c>
      <c r="Q1197" s="417">
        <v>45901</v>
      </c>
      <c r="R1197" s="417">
        <v>46173</v>
      </c>
      <c r="S1197" s="91" t="s">
        <v>691</v>
      </c>
      <c r="T1197" s="91" t="s">
        <v>691</v>
      </c>
      <c r="U1197" s="593" t="s">
        <v>11525</v>
      </c>
      <c r="V1197" s="91" t="s">
        <v>691</v>
      </c>
      <c r="W1197" s="91" t="s">
        <v>11511</v>
      </c>
      <c r="X1197" s="274" t="s">
        <v>148</v>
      </c>
      <c r="Y1197" s="274" t="s">
        <v>212</v>
      </c>
      <c r="Z1197" s="274" t="s">
        <v>212</v>
      </c>
      <c r="AA1197" s="103"/>
      <c r="AB1197" s="103"/>
    </row>
    <row r="1198" spans="1:28" ht="77.25">
      <c r="A1198" s="227" t="s">
        <v>11526</v>
      </c>
      <c r="B1198" s="76" t="s">
        <v>11527</v>
      </c>
      <c r="C1198" s="76" t="s">
        <v>691</v>
      </c>
      <c r="D1198" s="591" t="s">
        <v>3926</v>
      </c>
      <c r="E1198" s="91" t="s">
        <v>11528</v>
      </c>
      <c r="F1198" s="593" t="s">
        <v>11529</v>
      </c>
      <c r="G1198" s="76" t="s">
        <v>11530</v>
      </c>
      <c r="H1198" s="592" t="s">
        <v>11509</v>
      </c>
      <c r="I1198" s="91">
        <v>3721</v>
      </c>
      <c r="J1198" s="91">
        <v>3721</v>
      </c>
      <c r="K1198" s="91">
        <v>3721</v>
      </c>
      <c r="L1198" s="591" t="s">
        <v>11531</v>
      </c>
      <c r="M1198" s="91" t="s">
        <v>11527</v>
      </c>
      <c r="N1198" s="76" t="s">
        <v>11532</v>
      </c>
      <c r="O1198" s="591" t="s">
        <v>11533</v>
      </c>
      <c r="P1198" s="91" t="s">
        <v>691</v>
      </c>
      <c r="Q1198" s="91">
        <v>2025</v>
      </c>
      <c r="R1198" s="91">
        <v>2025</v>
      </c>
      <c r="S1198" s="91" t="s">
        <v>691</v>
      </c>
      <c r="T1198" s="91" t="s">
        <v>691</v>
      </c>
      <c r="U1198" s="593" t="s">
        <v>11534</v>
      </c>
      <c r="V1198" s="91" t="s">
        <v>691</v>
      </c>
      <c r="W1198" s="91" t="s">
        <v>11511</v>
      </c>
      <c r="X1198" s="597" t="s">
        <v>148</v>
      </c>
      <c r="Y1198" s="597" t="s">
        <v>212</v>
      </c>
      <c r="Z1198" s="597" t="s">
        <v>212</v>
      </c>
      <c r="AA1198" s="103"/>
      <c r="AB1198" s="103"/>
    </row>
    <row r="1199" spans="1:28" ht="51.75">
      <c r="A1199" s="76" t="s">
        <v>11535</v>
      </c>
      <c r="B1199" s="76">
        <v>101004653</v>
      </c>
      <c r="C1199" s="76" t="s">
        <v>691</v>
      </c>
      <c r="D1199" s="591" t="s">
        <v>3926</v>
      </c>
      <c r="E1199" s="591" t="s">
        <v>11536</v>
      </c>
      <c r="F1199" s="591" t="s">
        <v>11537</v>
      </c>
      <c r="G1199" s="76" t="s">
        <v>11530</v>
      </c>
      <c r="H1199" s="592" t="s">
        <v>11476</v>
      </c>
      <c r="I1199" s="598" t="s">
        <v>11538</v>
      </c>
      <c r="J1199" s="598" t="s">
        <v>11538</v>
      </c>
      <c r="K1199" s="91">
        <v>41034</v>
      </c>
      <c r="L1199" s="91" t="s">
        <v>11539</v>
      </c>
      <c r="M1199" s="91">
        <v>101004653</v>
      </c>
      <c r="N1199" s="76" t="s">
        <v>11540</v>
      </c>
      <c r="O1199" s="91" t="s">
        <v>11539</v>
      </c>
      <c r="P1199" s="91" t="s">
        <v>691</v>
      </c>
      <c r="Q1199" s="91">
        <v>2020</v>
      </c>
      <c r="R1199" s="91">
        <v>2024</v>
      </c>
      <c r="S1199" s="91" t="s">
        <v>691</v>
      </c>
      <c r="T1199" s="91" t="s">
        <v>691</v>
      </c>
      <c r="U1199" s="593" t="s">
        <v>11541</v>
      </c>
      <c r="V1199" s="91" t="s">
        <v>691</v>
      </c>
      <c r="W1199" s="91"/>
      <c r="X1199" s="597" t="s">
        <v>148</v>
      </c>
      <c r="Y1199" s="597" t="s">
        <v>212</v>
      </c>
      <c r="Z1199" s="597" t="s">
        <v>212</v>
      </c>
      <c r="AA1199" s="103"/>
      <c r="AB1199" s="103"/>
    </row>
    <row r="1200" spans="1:28" ht="153.75">
      <c r="A1200" s="76" t="s">
        <v>11542</v>
      </c>
      <c r="B1200" s="76" t="s">
        <v>11543</v>
      </c>
      <c r="C1200" s="76" t="s">
        <v>691</v>
      </c>
      <c r="D1200" s="591" t="s">
        <v>3926</v>
      </c>
      <c r="E1200" s="593" t="s">
        <v>11544</v>
      </c>
      <c r="F1200" s="593" t="s">
        <v>11545</v>
      </c>
      <c r="G1200" s="76" t="s">
        <v>11508</v>
      </c>
      <c r="H1200" s="592" t="s">
        <v>11509</v>
      </c>
      <c r="I1200" s="91">
        <v>21145</v>
      </c>
      <c r="J1200" s="91">
        <v>21145</v>
      </c>
      <c r="K1200" s="91">
        <v>21145</v>
      </c>
      <c r="L1200" s="593" t="s">
        <v>11546</v>
      </c>
      <c r="M1200" s="76" t="s">
        <v>11543</v>
      </c>
      <c r="N1200" s="76" t="s">
        <v>11547</v>
      </c>
      <c r="O1200" s="593" t="s">
        <v>11548</v>
      </c>
      <c r="P1200" s="91" t="s">
        <v>691</v>
      </c>
      <c r="Q1200" s="91">
        <v>2024</v>
      </c>
      <c r="R1200" s="91">
        <v>2024</v>
      </c>
      <c r="S1200" s="91" t="s">
        <v>691</v>
      </c>
      <c r="T1200" s="91" t="s">
        <v>691</v>
      </c>
      <c r="U1200" s="593" t="s">
        <v>11549</v>
      </c>
      <c r="V1200" s="91" t="s">
        <v>691</v>
      </c>
      <c r="W1200" s="91" t="s">
        <v>11511</v>
      </c>
      <c r="X1200" s="597" t="s">
        <v>148</v>
      </c>
      <c r="Y1200" s="597" t="s">
        <v>212</v>
      </c>
      <c r="Z1200" s="597" t="s">
        <v>212</v>
      </c>
      <c r="AA1200" s="103"/>
      <c r="AB1200" s="103"/>
    </row>
    <row r="1201" spans="1:28" ht="39">
      <c r="A1201" s="76" t="s">
        <v>8201</v>
      </c>
      <c r="B1201" s="535">
        <v>224200082</v>
      </c>
      <c r="C1201" s="76" t="s">
        <v>691</v>
      </c>
      <c r="D1201" s="591" t="s">
        <v>3926</v>
      </c>
      <c r="E1201" s="593" t="s">
        <v>11550</v>
      </c>
      <c r="F1201" s="593" t="s">
        <v>11551</v>
      </c>
      <c r="G1201" s="76" t="s">
        <v>11552</v>
      </c>
      <c r="H1201" s="592" t="s">
        <v>11484</v>
      </c>
      <c r="I1201" s="91">
        <v>9800</v>
      </c>
      <c r="J1201" s="91">
        <v>9800</v>
      </c>
      <c r="K1201" s="91">
        <v>2836</v>
      </c>
      <c r="L1201" s="76" t="s">
        <v>4876</v>
      </c>
      <c r="M1201" s="76">
        <v>224200082</v>
      </c>
      <c r="N1201" s="591" t="s">
        <v>11553</v>
      </c>
      <c r="O1201" s="593" t="s">
        <v>4876</v>
      </c>
      <c r="P1201" s="91" t="s">
        <v>691</v>
      </c>
      <c r="Q1201" s="91">
        <v>2024</v>
      </c>
      <c r="R1201" s="91">
        <v>2026</v>
      </c>
      <c r="S1201" s="91" t="s">
        <v>691</v>
      </c>
      <c r="T1201" s="91" t="s">
        <v>691</v>
      </c>
      <c r="U1201" s="593" t="s">
        <v>11554</v>
      </c>
      <c r="V1201" s="91" t="s">
        <v>691</v>
      </c>
      <c r="W1201" s="91"/>
      <c r="X1201" s="274" t="s">
        <v>148</v>
      </c>
      <c r="Y1201" s="274" t="s">
        <v>208</v>
      </c>
      <c r="Z1201" s="274" t="s">
        <v>557</v>
      </c>
      <c r="AA1201" s="103"/>
      <c r="AB1201" s="103"/>
    </row>
    <row r="1202" spans="1:28" ht="115.5">
      <c r="A1202" s="76" t="s">
        <v>11517</v>
      </c>
      <c r="B1202" s="91" t="s">
        <v>11555</v>
      </c>
      <c r="C1202" s="91" t="s">
        <v>691</v>
      </c>
      <c r="D1202" s="591" t="s">
        <v>11556</v>
      </c>
      <c r="E1202" s="591" t="s">
        <v>11557</v>
      </c>
      <c r="F1202" s="591" t="s">
        <v>11558</v>
      </c>
      <c r="G1202" s="593" t="s">
        <v>691</v>
      </c>
      <c r="H1202" s="592" t="s">
        <v>11509</v>
      </c>
      <c r="I1202" s="91">
        <v>561537.15</v>
      </c>
      <c r="J1202" s="91">
        <v>561537.15</v>
      </c>
      <c r="K1202" s="91">
        <v>561537.15</v>
      </c>
      <c r="L1202" s="76" t="s">
        <v>11522</v>
      </c>
      <c r="M1202" s="591" t="s">
        <v>11555</v>
      </c>
      <c r="N1202" s="76" t="s">
        <v>11559</v>
      </c>
      <c r="O1202" s="591" t="s">
        <v>11560</v>
      </c>
      <c r="P1202" s="91" t="s">
        <v>691</v>
      </c>
      <c r="Q1202" s="417">
        <v>45658</v>
      </c>
      <c r="R1202" s="417">
        <v>46022</v>
      </c>
      <c r="S1202" s="91" t="s">
        <v>691</v>
      </c>
      <c r="T1202" s="91" t="s">
        <v>691</v>
      </c>
      <c r="U1202" s="593" t="s">
        <v>11561</v>
      </c>
      <c r="V1202" s="91" t="s">
        <v>691</v>
      </c>
      <c r="W1202" s="91" t="s">
        <v>691</v>
      </c>
      <c r="X1202" s="274" t="s">
        <v>148</v>
      </c>
      <c r="Y1202" s="274" t="s">
        <v>152</v>
      </c>
      <c r="Z1202" s="274" t="s">
        <v>385</v>
      </c>
      <c r="AA1202" s="103"/>
      <c r="AB1202" s="103"/>
    </row>
    <row r="1203" spans="1:28" ht="51.75">
      <c r="A1203" s="76" t="s">
        <v>11457</v>
      </c>
      <c r="B1203" s="91" t="s">
        <v>11562</v>
      </c>
      <c r="C1203" s="91" t="s">
        <v>691</v>
      </c>
      <c r="D1203" s="591" t="s">
        <v>11556</v>
      </c>
      <c r="E1203" s="91" t="s">
        <v>11563</v>
      </c>
      <c r="F1203" s="91" t="s">
        <v>11563</v>
      </c>
      <c r="G1203" s="76" t="s">
        <v>11564</v>
      </c>
      <c r="H1203" s="592" t="s">
        <v>11476</v>
      </c>
      <c r="I1203" s="91">
        <v>7190</v>
      </c>
      <c r="J1203" s="91">
        <v>3000</v>
      </c>
      <c r="K1203" s="91">
        <v>3000</v>
      </c>
      <c r="L1203" s="76" t="s">
        <v>8102</v>
      </c>
      <c r="M1203" s="91" t="s">
        <v>11562</v>
      </c>
      <c r="N1203" s="76" t="s">
        <v>11565</v>
      </c>
      <c r="O1203" s="91" t="s">
        <v>11464</v>
      </c>
      <c r="P1203" s="91" t="s">
        <v>691</v>
      </c>
      <c r="Q1203" s="417">
        <v>45658</v>
      </c>
      <c r="R1203" s="417">
        <v>46022</v>
      </c>
      <c r="S1203" s="91" t="s">
        <v>691</v>
      </c>
      <c r="T1203" s="91" t="s">
        <v>691</v>
      </c>
      <c r="U1203" s="91" t="s">
        <v>11566</v>
      </c>
      <c r="V1203" s="91" t="s">
        <v>691</v>
      </c>
      <c r="W1203" s="91" t="s">
        <v>691</v>
      </c>
      <c r="X1203" s="274" t="s">
        <v>148</v>
      </c>
      <c r="Y1203" s="274" t="s">
        <v>152</v>
      </c>
      <c r="Z1203" s="274" t="s">
        <v>385</v>
      </c>
      <c r="AA1203" s="103"/>
      <c r="AB1203" s="103"/>
    </row>
    <row r="1204" spans="1:28" ht="51.75">
      <c r="A1204" s="76" t="s">
        <v>11457</v>
      </c>
      <c r="B1204" s="91" t="s">
        <v>11567</v>
      </c>
      <c r="C1204" s="91" t="s">
        <v>691</v>
      </c>
      <c r="D1204" s="591" t="s">
        <v>11556</v>
      </c>
      <c r="E1204" s="593" t="s">
        <v>11568</v>
      </c>
      <c r="F1204" s="593" t="s">
        <v>11569</v>
      </c>
      <c r="G1204" s="76" t="s">
        <v>11570</v>
      </c>
      <c r="H1204" s="592" t="s">
        <v>11509</v>
      </c>
      <c r="I1204" s="91">
        <v>4275</v>
      </c>
      <c r="J1204" s="91">
        <v>1000</v>
      </c>
      <c r="K1204" s="91">
        <v>1000</v>
      </c>
      <c r="L1204" s="76" t="s">
        <v>8102</v>
      </c>
      <c r="M1204" s="91" t="s">
        <v>11567</v>
      </c>
      <c r="N1204" s="76" t="s">
        <v>11571</v>
      </c>
      <c r="O1204" s="91" t="s">
        <v>11464</v>
      </c>
      <c r="P1204" s="91" t="s">
        <v>691</v>
      </c>
      <c r="Q1204" s="417">
        <v>45658</v>
      </c>
      <c r="R1204" s="417">
        <v>46022</v>
      </c>
      <c r="S1204" s="91" t="s">
        <v>691</v>
      </c>
      <c r="T1204" s="91" t="s">
        <v>691</v>
      </c>
      <c r="U1204" s="91" t="s">
        <v>11572</v>
      </c>
      <c r="V1204" s="91" t="s">
        <v>691</v>
      </c>
      <c r="W1204" s="91" t="s">
        <v>691</v>
      </c>
      <c r="X1204" s="274" t="s">
        <v>148</v>
      </c>
      <c r="Y1204" s="274" t="s">
        <v>212</v>
      </c>
      <c r="Z1204" s="274" t="s">
        <v>212</v>
      </c>
      <c r="AA1204" s="103"/>
      <c r="AB1204" s="103"/>
    </row>
    <row r="1205" spans="1:28" ht="165.75">
      <c r="A1205" s="453" t="s">
        <v>4383</v>
      </c>
      <c r="B1205" s="599">
        <v>3250001598</v>
      </c>
      <c r="C1205" s="599"/>
      <c r="D1205" s="453" t="s">
        <v>3926</v>
      </c>
      <c r="E1205" s="453" t="s">
        <v>11573</v>
      </c>
      <c r="F1205" s="599" t="s">
        <v>11574</v>
      </c>
      <c r="G1205" s="599" t="s">
        <v>11575</v>
      </c>
      <c r="H1205" s="600" t="s">
        <v>11576</v>
      </c>
      <c r="I1205" s="599"/>
      <c r="J1205" s="599">
        <v>7011</v>
      </c>
      <c r="K1205" s="601">
        <v>7011</v>
      </c>
      <c r="L1205" s="453" t="s">
        <v>11577</v>
      </c>
      <c r="M1205" s="599">
        <v>3250001598</v>
      </c>
      <c r="N1205" s="599"/>
      <c r="O1205" s="453" t="s">
        <v>11578</v>
      </c>
      <c r="P1205" s="599"/>
      <c r="Q1205" s="599">
        <v>2024</v>
      </c>
      <c r="R1205" s="599">
        <v>2025</v>
      </c>
      <c r="S1205" s="599"/>
      <c r="T1205" s="599"/>
      <c r="U1205" s="599" t="s">
        <v>11579</v>
      </c>
      <c r="V1205" s="599"/>
      <c r="W1205" s="599"/>
      <c r="X1205" s="602" t="s">
        <v>148</v>
      </c>
      <c r="Y1205" s="602" t="s">
        <v>208</v>
      </c>
      <c r="Z1205" s="602" t="s">
        <v>416</v>
      </c>
      <c r="AA1205" s="103"/>
      <c r="AB1205" s="103"/>
    </row>
    <row r="1206" spans="1:28" ht="178.5">
      <c r="A1206" s="599" t="s">
        <v>11580</v>
      </c>
      <c r="B1206" s="599">
        <v>101060920</v>
      </c>
      <c r="C1206" s="599" t="s">
        <v>11581</v>
      </c>
      <c r="D1206" s="599" t="s">
        <v>3926</v>
      </c>
      <c r="E1206" s="599" t="s">
        <v>11582</v>
      </c>
      <c r="F1206" s="599" t="s">
        <v>11582</v>
      </c>
      <c r="G1206" s="599" t="s">
        <v>11583</v>
      </c>
      <c r="H1206" s="600" t="s">
        <v>11576</v>
      </c>
      <c r="I1206" s="599"/>
      <c r="J1206" s="599"/>
      <c r="K1206" s="601">
        <v>0</v>
      </c>
      <c r="L1206" s="453" t="s">
        <v>6207</v>
      </c>
      <c r="M1206" s="453">
        <v>101060920</v>
      </c>
      <c r="N1206" s="509" t="s">
        <v>11584</v>
      </c>
      <c r="O1206" s="599" t="s">
        <v>11585</v>
      </c>
      <c r="P1206" s="599"/>
      <c r="Q1206" s="599">
        <v>2022</v>
      </c>
      <c r="R1206" s="599">
        <v>2025</v>
      </c>
      <c r="S1206" s="599"/>
      <c r="T1206" s="599"/>
      <c r="U1206" s="453" t="s">
        <v>11586</v>
      </c>
      <c r="V1206" s="599"/>
      <c r="W1206" s="599"/>
      <c r="X1206" s="602" t="s">
        <v>148</v>
      </c>
      <c r="Y1206" s="602" t="s">
        <v>208</v>
      </c>
      <c r="Z1206" s="602" t="s">
        <v>650</v>
      </c>
      <c r="AA1206" s="103"/>
      <c r="AB1206" s="103"/>
    </row>
    <row r="1207" spans="1:28" ht="178.5">
      <c r="A1207" s="599" t="s">
        <v>11587</v>
      </c>
      <c r="B1207" s="599">
        <v>900009</v>
      </c>
      <c r="C1207" s="599" t="s">
        <v>11588</v>
      </c>
      <c r="D1207" s="453" t="s">
        <v>3926</v>
      </c>
      <c r="E1207" s="599" t="s">
        <v>11589</v>
      </c>
      <c r="F1207" s="599" t="s">
        <v>11589</v>
      </c>
      <c r="G1207" s="599" t="s">
        <v>11583</v>
      </c>
      <c r="H1207" s="600" t="s">
        <v>11576</v>
      </c>
      <c r="I1207" s="599"/>
      <c r="J1207" s="599"/>
      <c r="K1207" s="601">
        <v>4716</v>
      </c>
      <c r="L1207" s="599" t="s">
        <v>6207</v>
      </c>
      <c r="M1207" s="453">
        <v>900009</v>
      </c>
      <c r="N1207" s="320" t="s">
        <v>11590</v>
      </c>
      <c r="O1207" s="453" t="s">
        <v>11591</v>
      </c>
      <c r="P1207" s="599"/>
      <c r="Q1207" s="599">
        <v>2020</v>
      </c>
      <c r="R1207" s="599">
        <v>2025</v>
      </c>
      <c r="S1207" s="599"/>
      <c r="T1207" s="599"/>
      <c r="U1207" s="453" t="s">
        <v>11592</v>
      </c>
      <c r="V1207" s="599"/>
      <c r="W1207" s="599"/>
      <c r="X1207" s="602" t="s">
        <v>148</v>
      </c>
      <c r="Y1207" s="602" t="s">
        <v>208</v>
      </c>
      <c r="Z1207" s="602" t="s">
        <v>657</v>
      </c>
      <c r="AA1207" s="103"/>
      <c r="AB1207" s="103"/>
    </row>
    <row r="1208" spans="1:28" ht="153">
      <c r="A1208" s="599" t="s">
        <v>11593</v>
      </c>
      <c r="B1208" s="453" t="s">
        <v>6705</v>
      </c>
      <c r="C1208" s="599" t="s">
        <v>6706</v>
      </c>
      <c r="D1208" s="599" t="s">
        <v>3926</v>
      </c>
      <c r="E1208" s="599" t="s">
        <v>11594</v>
      </c>
      <c r="F1208" s="599" t="s">
        <v>11594</v>
      </c>
      <c r="G1208" s="599" t="s">
        <v>11595</v>
      </c>
      <c r="H1208" s="600" t="s">
        <v>11576</v>
      </c>
      <c r="I1208" s="599"/>
      <c r="J1208" s="599"/>
      <c r="K1208" s="601">
        <v>0</v>
      </c>
      <c r="L1208" s="453" t="s">
        <v>5405</v>
      </c>
      <c r="M1208" s="453" t="s">
        <v>9509</v>
      </c>
      <c r="N1208" s="457" t="s">
        <v>11596</v>
      </c>
      <c r="O1208" s="599" t="s">
        <v>11593</v>
      </c>
      <c r="P1208" s="599"/>
      <c r="Q1208" s="599">
        <v>2022</v>
      </c>
      <c r="R1208" s="599">
        <v>2025</v>
      </c>
      <c r="S1208" s="599"/>
      <c r="T1208" s="599"/>
      <c r="U1208" s="453" t="s">
        <v>11597</v>
      </c>
      <c r="V1208" s="599"/>
      <c r="W1208" s="599"/>
      <c r="X1208" s="602" t="s">
        <v>148</v>
      </c>
      <c r="Y1208" s="602" t="s">
        <v>208</v>
      </c>
      <c r="Z1208" s="602" t="s">
        <v>657</v>
      </c>
      <c r="AA1208" s="103"/>
      <c r="AB1208" s="103"/>
    </row>
    <row r="1209" spans="1:28" ht="409.5">
      <c r="A1209" s="599" t="s">
        <v>11598</v>
      </c>
      <c r="B1209" s="599">
        <v>101177204</v>
      </c>
      <c r="C1209" s="599" t="s">
        <v>11599</v>
      </c>
      <c r="D1209" s="453" t="s">
        <v>3926</v>
      </c>
      <c r="E1209" s="599" t="s">
        <v>11600</v>
      </c>
      <c r="F1209" s="599" t="s">
        <v>11600</v>
      </c>
      <c r="G1209" s="599" t="s">
        <v>11601</v>
      </c>
      <c r="H1209" s="600" t="s">
        <v>11576</v>
      </c>
      <c r="I1209" s="599"/>
      <c r="J1209" s="599"/>
      <c r="K1209" s="601">
        <v>244218</v>
      </c>
      <c r="L1209" s="453" t="s">
        <v>6207</v>
      </c>
      <c r="M1209" s="599" t="s">
        <v>11602</v>
      </c>
      <c r="N1209" s="457" t="s">
        <v>11603</v>
      </c>
      <c r="O1209" s="599" t="s">
        <v>11598</v>
      </c>
      <c r="P1209" s="599"/>
      <c r="Q1209" s="599">
        <v>2025</v>
      </c>
      <c r="R1209" s="599">
        <v>2028</v>
      </c>
      <c r="S1209" s="599"/>
      <c r="T1209" s="599"/>
      <c r="U1209" s="599"/>
      <c r="V1209" s="599" t="s">
        <v>11604</v>
      </c>
      <c r="W1209" s="599"/>
      <c r="X1209" s="603" t="s">
        <v>148</v>
      </c>
      <c r="Y1209" s="603" t="s">
        <v>208</v>
      </c>
      <c r="Z1209" s="603" t="s">
        <v>654</v>
      </c>
      <c r="AA1209" s="103"/>
      <c r="AB1209" s="103"/>
    </row>
    <row r="1210" spans="1:28" ht="165.75">
      <c r="A1210" s="599" t="s">
        <v>11593</v>
      </c>
      <c r="B1210" s="453" t="s">
        <v>11605</v>
      </c>
      <c r="C1210" s="599" t="s">
        <v>11606</v>
      </c>
      <c r="D1210" s="599" t="s">
        <v>3926</v>
      </c>
      <c r="E1210" s="599" t="s">
        <v>11607</v>
      </c>
      <c r="F1210" s="599" t="s">
        <v>11607</v>
      </c>
      <c r="G1210" s="599" t="s">
        <v>11608</v>
      </c>
      <c r="H1210" s="600" t="s">
        <v>11576</v>
      </c>
      <c r="I1210" s="599"/>
      <c r="J1210" s="599"/>
      <c r="K1210" s="601">
        <v>8525</v>
      </c>
      <c r="L1210" s="453" t="s">
        <v>6739</v>
      </c>
      <c r="M1210" s="453" t="s">
        <v>11609</v>
      </c>
      <c r="N1210" s="149" t="s">
        <v>11610</v>
      </c>
      <c r="O1210" s="599" t="s">
        <v>11593</v>
      </c>
      <c r="P1210" s="599"/>
      <c r="Q1210" s="599">
        <v>2023</v>
      </c>
      <c r="R1210" s="599">
        <v>2026</v>
      </c>
      <c r="S1210" s="599"/>
      <c r="T1210" s="599"/>
      <c r="U1210" s="599" t="s">
        <v>11611</v>
      </c>
      <c r="V1210" s="599"/>
      <c r="W1210" s="599"/>
      <c r="X1210" s="602" t="s">
        <v>148</v>
      </c>
      <c r="Y1210" s="602" t="s">
        <v>208</v>
      </c>
      <c r="Z1210" s="602" t="s">
        <v>245</v>
      </c>
      <c r="AA1210" s="103"/>
      <c r="AB1210" s="103"/>
    </row>
    <row r="1211" spans="1:28" ht="165.75">
      <c r="A1211" s="599" t="s">
        <v>4107</v>
      </c>
      <c r="B1211" s="604" t="s">
        <v>11612</v>
      </c>
      <c r="C1211" s="599"/>
      <c r="D1211" s="453" t="s">
        <v>3926</v>
      </c>
      <c r="E1211" s="599" t="s">
        <v>11613</v>
      </c>
      <c r="F1211" s="599" t="s">
        <v>11613</v>
      </c>
      <c r="G1211" s="599" t="s">
        <v>11614</v>
      </c>
      <c r="H1211" s="600" t="s">
        <v>11576</v>
      </c>
      <c r="I1211" s="599"/>
      <c r="J1211" s="599"/>
      <c r="K1211" s="601">
        <v>0</v>
      </c>
      <c r="L1211" s="599" t="s">
        <v>6207</v>
      </c>
      <c r="M1211" s="599" t="s">
        <v>11615</v>
      </c>
      <c r="N1211" s="509" t="s">
        <v>11616</v>
      </c>
      <c r="O1211" s="599" t="s">
        <v>4107</v>
      </c>
      <c r="P1211" s="599"/>
      <c r="Q1211" s="599">
        <v>2021</v>
      </c>
      <c r="R1211" s="599">
        <v>2025</v>
      </c>
      <c r="S1211" s="599"/>
      <c r="T1211" s="599"/>
      <c r="U1211" s="453" t="s">
        <v>11617</v>
      </c>
      <c r="V1211" s="599"/>
      <c r="W1211" s="599" t="s">
        <v>11618</v>
      </c>
      <c r="X1211" s="602" t="s">
        <v>148</v>
      </c>
      <c r="Y1211" s="602" t="s">
        <v>208</v>
      </c>
      <c r="Z1211" s="602" t="s">
        <v>650</v>
      </c>
      <c r="AA1211" s="103"/>
      <c r="AB1211" s="103"/>
    </row>
    <row r="1212" spans="1:28" ht="140.25">
      <c r="A1212" s="509" t="s">
        <v>11619</v>
      </c>
      <c r="B1212" s="604" t="s">
        <v>11620</v>
      </c>
      <c r="C1212" s="599"/>
      <c r="D1212" s="599" t="s">
        <v>3652</v>
      </c>
      <c r="E1212" s="453" t="s">
        <v>11621</v>
      </c>
      <c r="F1212" s="599" t="s">
        <v>11621</v>
      </c>
      <c r="G1212" s="599" t="s">
        <v>11622</v>
      </c>
      <c r="H1212" s="600" t="s">
        <v>11576</v>
      </c>
      <c r="I1212" s="599"/>
      <c r="J1212" s="599"/>
      <c r="K1212" s="601">
        <v>63993</v>
      </c>
      <c r="L1212" s="453"/>
      <c r="M1212" s="453" t="s">
        <v>11620</v>
      </c>
      <c r="N1212" s="509" t="s">
        <v>11623</v>
      </c>
      <c r="O1212" s="599" t="s">
        <v>11624</v>
      </c>
      <c r="P1212" s="599"/>
      <c r="Q1212" s="599">
        <v>2025</v>
      </c>
      <c r="R1212" s="599">
        <v>2027</v>
      </c>
      <c r="S1212" s="599"/>
      <c r="T1212" s="599"/>
      <c r="U1212" s="599" t="s">
        <v>11625</v>
      </c>
      <c r="V1212" s="599"/>
      <c r="W1212" s="599"/>
      <c r="X1212" s="603" t="s">
        <v>148</v>
      </c>
      <c r="Y1212" s="603" t="s">
        <v>208</v>
      </c>
      <c r="Z1212" s="603" t="s">
        <v>557</v>
      </c>
      <c r="AA1212" s="103"/>
      <c r="AB1212" s="103"/>
    </row>
    <row r="1213" spans="1:28" ht="89.25">
      <c r="A1213" s="599" t="s">
        <v>11593</v>
      </c>
      <c r="B1213" s="604" t="s">
        <v>11626</v>
      </c>
      <c r="C1213" s="599" t="s">
        <v>11627</v>
      </c>
      <c r="D1213" s="599" t="s">
        <v>6054</v>
      </c>
      <c r="E1213" s="599" t="s">
        <v>11628</v>
      </c>
      <c r="F1213" s="599" t="s">
        <v>11628</v>
      </c>
      <c r="G1213" s="599" t="s">
        <v>11608</v>
      </c>
      <c r="H1213" s="600" t="s">
        <v>11576</v>
      </c>
      <c r="I1213" s="599"/>
      <c r="J1213" s="599"/>
      <c r="K1213" s="601">
        <v>40640</v>
      </c>
      <c r="L1213" s="453" t="s">
        <v>5405</v>
      </c>
      <c r="M1213" s="599" t="s">
        <v>11626</v>
      </c>
      <c r="N1213" s="457" t="s">
        <v>11629</v>
      </c>
      <c r="O1213" s="599" t="s">
        <v>11593</v>
      </c>
      <c r="P1213" s="599"/>
      <c r="Q1213" s="599">
        <v>2021</v>
      </c>
      <c r="R1213" s="599">
        <v>2025</v>
      </c>
      <c r="S1213" s="599"/>
      <c r="T1213" s="599"/>
      <c r="U1213" s="453" t="s">
        <v>11630</v>
      </c>
      <c r="V1213" s="599"/>
      <c r="W1213" s="599"/>
      <c r="X1213" s="602" t="s">
        <v>148</v>
      </c>
      <c r="Y1213" s="602" t="s">
        <v>208</v>
      </c>
      <c r="Z1213" s="602" t="s">
        <v>245</v>
      </c>
      <c r="AA1213" s="103"/>
      <c r="AB1213" s="103"/>
    </row>
    <row r="1214" spans="1:28" ht="409.5">
      <c r="A1214" s="599" t="s">
        <v>11631</v>
      </c>
      <c r="B1214" s="599">
        <v>22220040</v>
      </c>
      <c r="C1214" s="599"/>
      <c r="D1214" s="599" t="s">
        <v>3926</v>
      </c>
      <c r="E1214" s="599" t="s">
        <v>11632</v>
      </c>
      <c r="F1214" s="599" t="s">
        <v>11632</v>
      </c>
      <c r="G1214" s="599" t="s">
        <v>11633</v>
      </c>
      <c r="H1214" s="600" t="s">
        <v>11634</v>
      </c>
      <c r="I1214" s="599"/>
      <c r="J1214" s="599"/>
      <c r="K1214" s="601">
        <v>9000</v>
      </c>
      <c r="L1214" s="453" t="s">
        <v>4876</v>
      </c>
      <c r="M1214" s="599" t="s">
        <v>11635</v>
      </c>
      <c r="N1214" s="457" t="s">
        <v>11636</v>
      </c>
      <c r="O1214" s="453" t="s">
        <v>4876</v>
      </c>
      <c r="P1214" s="599" t="s">
        <v>11637</v>
      </c>
      <c r="Q1214" s="599">
        <v>2022</v>
      </c>
      <c r="R1214" s="599">
        <v>2025</v>
      </c>
      <c r="S1214" s="599" t="s">
        <v>11638</v>
      </c>
      <c r="T1214" s="599" t="s">
        <v>11639</v>
      </c>
      <c r="U1214" s="453" t="s">
        <v>11640</v>
      </c>
      <c r="V1214" s="599" t="s">
        <v>11641</v>
      </c>
      <c r="W1214" s="599" t="s">
        <v>11642</v>
      </c>
      <c r="X1214" s="603" t="s">
        <v>148</v>
      </c>
      <c r="Y1214" s="603" t="s">
        <v>168</v>
      </c>
      <c r="Z1214" s="603" t="s">
        <v>388</v>
      </c>
      <c r="AA1214" s="103"/>
      <c r="AB1214" s="103"/>
    </row>
    <row r="1215" spans="1:28" ht="409.5">
      <c r="A1215" s="599" t="s">
        <v>11578</v>
      </c>
      <c r="B1215" s="599" t="s">
        <v>11643</v>
      </c>
      <c r="C1215" s="599"/>
      <c r="D1215" s="599" t="s">
        <v>7072</v>
      </c>
      <c r="E1215" s="599" t="s">
        <v>11644</v>
      </c>
      <c r="F1215" s="599" t="s">
        <v>11644</v>
      </c>
      <c r="G1215" s="599" t="s">
        <v>11645</v>
      </c>
      <c r="H1215" s="600" t="s">
        <v>11634</v>
      </c>
      <c r="I1215" s="599"/>
      <c r="J1215" s="599"/>
      <c r="K1215" s="601">
        <v>0</v>
      </c>
      <c r="L1215" s="453" t="s">
        <v>11646</v>
      </c>
      <c r="M1215" s="599" t="s">
        <v>11578</v>
      </c>
      <c r="N1215" s="599" t="s">
        <v>11578</v>
      </c>
      <c r="O1215" s="599" t="s">
        <v>11647</v>
      </c>
      <c r="P1215" s="599"/>
      <c r="Q1215" s="599">
        <v>2025</v>
      </c>
      <c r="R1215" s="599">
        <v>2025</v>
      </c>
      <c r="S1215" s="76" t="s">
        <v>11648</v>
      </c>
      <c r="T1215" s="76" t="s">
        <v>11649</v>
      </c>
      <c r="U1215" s="453" t="s">
        <v>11650</v>
      </c>
      <c r="V1215" s="76" t="s">
        <v>11651</v>
      </c>
      <c r="W1215" s="453" t="s">
        <v>11652</v>
      </c>
      <c r="X1215" s="603" t="s">
        <v>148</v>
      </c>
      <c r="Y1215" s="603" t="s">
        <v>168</v>
      </c>
      <c r="Z1215" s="603" t="s">
        <v>388</v>
      </c>
      <c r="AA1215" s="103"/>
      <c r="AB1215" s="103"/>
    </row>
    <row r="1216" spans="1:28" ht="409.5">
      <c r="A1216" s="599" t="s">
        <v>11578</v>
      </c>
      <c r="B1216" s="599">
        <v>46242</v>
      </c>
      <c r="C1216" s="599"/>
      <c r="D1216" s="599" t="s">
        <v>3926</v>
      </c>
      <c r="E1216" s="599" t="s">
        <v>11653</v>
      </c>
      <c r="F1216" s="599" t="s">
        <v>11653</v>
      </c>
      <c r="G1216" s="599" t="s">
        <v>11654</v>
      </c>
      <c r="H1216" s="600" t="s">
        <v>11634</v>
      </c>
      <c r="I1216" s="599"/>
      <c r="J1216" s="599"/>
      <c r="K1216" s="601">
        <v>15000</v>
      </c>
      <c r="L1216" s="453" t="s">
        <v>11655</v>
      </c>
      <c r="M1216" s="599" t="s">
        <v>11578</v>
      </c>
      <c r="N1216" s="509" t="s">
        <v>11656</v>
      </c>
      <c r="O1216" s="599" t="s">
        <v>11657</v>
      </c>
      <c r="P1216" s="599"/>
      <c r="Q1216" s="599">
        <v>2025</v>
      </c>
      <c r="R1216" s="599">
        <v>2026</v>
      </c>
      <c r="S1216" s="76" t="s">
        <v>11658</v>
      </c>
      <c r="T1216" s="76" t="s">
        <v>11659</v>
      </c>
      <c r="U1216" s="453" t="s">
        <v>11660</v>
      </c>
      <c r="V1216" s="76" t="s">
        <v>11661</v>
      </c>
      <c r="W1216" s="453" t="s">
        <v>11662</v>
      </c>
      <c r="X1216" s="602" t="s">
        <v>148</v>
      </c>
      <c r="Y1216" s="602" t="s">
        <v>168</v>
      </c>
      <c r="Z1216" s="603" t="s">
        <v>388</v>
      </c>
      <c r="AA1216" s="103"/>
      <c r="AB1216" s="103"/>
    </row>
    <row r="1217" spans="1:28" ht="409.5">
      <c r="A1217" s="599" t="s">
        <v>11578</v>
      </c>
      <c r="B1217" s="599">
        <v>41039</v>
      </c>
      <c r="C1217" s="599"/>
      <c r="D1217" s="599" t="s">
        <v>3926</v>
      </c>
      <c r="E1217" s="599" t="s">
        <v>11653</v>
      </c>
      <c r="F1217" s="599" t="s">
        <v>11653</v>
      </c>
      <c r="G1217" s="599" t="s">
        <v>11654</v>
      </c>
      <c r="H1217" s="600" t="s">
        <v>11634</v>
      </c>
      <c r="I1217" s="599"/>
      <c r="J1217" s="599"/>
      <c r="K1217" s="601">
        <v>15000</v>
      </c>
      <c r="L1217" s="599" t="s">
        <v>11655</v>
      </c>
      <c r="M1217" s="599" t="s">
        <v>11578</v>
      </c>
      <c r="N1217" s="509" t="s">
        <v>11656</v>
      </c>
      <c r="O1217" s="599" t="s">
        <v>11657</v>
      </c>
      <c r="P1217" s="599"/>
      <c r="Q1217" s="599">
        <v>2024</v>
      </c>
      <c r="R1217" s="599">
        <v>2025</v>
      </c>
      <c r="S1217" s="364" t="s">
        <v>11658</v>
      </c>
      <c r="T1217" s="364" t="s">
        <v>11659</v>
      </c>
      <c r="U1217" s="453" t="s">
        <v>11663</v>
      </c>
      <c r="V1217" s="364" t="s">
        <v>11661</v>
      </c>
      <c r="W1217" s="453" t="s">
        <v>11662</v>
      </c>
      <c r="X1217" s="603" t="s">
        <v>148</v>
      </c>
      <c r="Y1217" s="603" t="s">
        <v>168</v>
      </c>
      <c r="Z1217" s="603" t="s">
        <v>388</v>
      </c>
      <c r="AA1217" s="103"/>
      <c r="AB1217" s="103"/>
    </row>
    <row r="1218" spans="1:28" ht="76.5">
      <c r="A1218" s="453" t="s">
        <v>11664</v>
      </c>
      <c r="B1218" s="599" t="s">
        <v>1503</v>
      </c>
      <c r="C1218" s="453" t="s">
        <v>11665</v>
      </c>
      <c r="D1218" s="453" t="s">
        <v>3926</v>
      </c>
      <c r="E1218" s="599" t="s">
        <v>1502</v>
      </c>
      <c r="F1218" s="453" t="s">
        <v>11666</v>
      </c>
      <c r="G1218" s="599" t="s">
        <v>11667</v>
      </c>
      <c r="H1218" s="600" t="s">
        <v>11668</v>
      </c>
      <c r="I1218" s="599"/>
      <c r="J1218" s="599"/>
      <c r="K1218" s="601">
        <v>9901</v>
      </c>
      <c r="L1218" s="453" t="s">
        <v>769</v>
      </c>
      <c r="M1218" s="599" t="s">
        <v>11669</v>
      </c>
      <c r="N1218" s="457" t="s">
        <v>11670</v>
      </c>
      <c r="O1218" s="453" t="s">
        <v>769</v>
      </c>
      <c r="P1218" s="599"/>
      <c r="Q1218" s="599">
        <v>2022</v>
      </c>
      <c r="R1218" s="599">
        <v>2026</v>
      </c>
      <c r="S1218" s="599"/>
      <c r="T1218" s="599"/>
      <c r="U1218" s="453" t="s">
        <v>11671</v>
      </c>
      <c r="V1218" s="599"/>
      <c r="W1218" s="453" t="s">
        <v>11672</v>
      </c>
      <c r="X1218" s="602" t="s">
        <v>180</v>
      </c>
      <c r="Y1218" s="602" t="s">
        <v>156</v>
      </c>
      <c r="Z1218" s="602" t="s">
        <v>257</v>
      </c>
      <c r="AA1218" s="103"/>
      <c r="AB1218" s="103"/>
    </row>
    <row r="1219" spans="1:28" ht="76.5">
      <c r="A1219" s="453" t="s">
        <v>11673</v>
      </c>
      <c r="B1219" s="599" t="s">
        <v>1192</v>
      </c>
      <c r="C1219" s="453" t="s">
        <v>11674</v>
      </c>
      <c r="D1219" s="453" t="s">
        <v>3652</v>
      </c>
      <c r="E1219" s="599" t="s">
        <v>11675</v>
      </c>
      <c r="F1219" s="453" t="s">
        <v>11676</v>
      </c>
      <c r="G1219" s="599" t="s">
        <v>11677</v>
      </c>
      <c r="H1219" s="600" t="s">
        <v>11668</v>
      </c>
      <c r="I1219" s="599"/>
      <c r="J1219" s="599"/>
      <c r="K1219" s="601">
        <v>3637</v>
      </c>
      <c r="L1219" s="453" t="s">
        <v>769</v>
      </c>
      <c r="M1219" s="599" t="s">
        <v>11678</v>
      </c>
      <c r="N1219" s="320" t="s">
        <v>11679</v>
      </c>
      <c r="O1219" s="453" t="s">
        <v>769</v>
      </c>
      <c r="P1219" s="599"/>
      <c r="Q1219" s="599">
        <v>2022</v>
      </c>
      <c r="R1219" s="599">
        <v>2026</v>
      </c>
      <c r="S1219" s="599"/>
      <c r="T1219" s="599"/>
      <c r="U1219" s="453" t="s">
        <v>11680</v>
      </c>
      <c r="V1219" s="599"/>
      <c r="W1219" s="453" t="s">
        <v>11681</v>
      </c>
      <c r="X1219" s="602" t="s">
        <v>180</v>
      </c>
      <c r="Y1219" s="602" t="s">
        <v>157</v>
      </c>
      <c r="Z1219" s="602" t="s">
        <v>430</v>
      </c>
      <c r="AA1219" s="103"/>
      <c r="AB1219" s="103"/>
    </row>
    <row r="1220" spans="1:28" ht="60">
      <c r="A1220" s="453" t="s">
        <v>6321</v>
      </c>
      <c r="B1220" s="599" t="s">
        <v>11682</v>
      </c>
      <c r="C1220" s="453" t="s">
        <v>11683</v>
      </c>
      <c r="D1220" s="453" t="s">
        <v>3926</v>
      </c>
      <c r="E1220" s="453" t="s">
        <v>11684</v>
      </c>
      <c r="F1220" s="453" t="s">
        <v>11685</v>
      </c>
      <c r="G1220" s="599" t="s">
        <v>11686</v>
      </c>
      <c r="H1220" s="600" t="s">
        <v>11668</v>
      </c>
      <c r="I1220" s="599"/>
      <c r="J1220" s="599"/>
      <c r="K1220" s="601">
        <v>2500</v>
      </c>
      <c r="L1220" s="453" t="s">
        <v>6321</v>
      </c>
      <c r="M1220" s="453" t="s">
        <v>11687</v>
      </c>
      <c r="N1220" s="457" t="s">
        <v>11688</v>
      </c>
      <c r="O1220" s="453" t="s">
        <v>11689</v>
      </c>
      <c r="P1220" s="599"/>
      <c r="Q1220" s="599">
        <v>2022</v>
      </c>
      <c r="R1220" s="599">
        <v>2026</v>
      </c>
      <c r="S1220" s="599"/>
      <c r="T1220" s="599"/>
      <c r="U1220" s="599" t="s">
        <v>11690</v>
      </c>
      <c r="V1220" s="599"/>
      <c r="W1220" s="453"/>
      <c r="X1220" s="602" t="s">
        <v>180</v>
      </c>
      <c r="Y1220" s="602" t="s">
        <v>154</v>
      </c>
      <c r="Z1220" s="602" t="s">
        <v>480</v>
      </c>
      <c r="AA1220" s="103"/>
      <c r="AB1220" s="103"/>
    </row>
    <row r="1221" spans="1:28" ht="89.25">
      <c r="A1221" s="599" t="s">
        <v>6386</v>
      </c>
      <c r="B1221" s="599" t="s">
        <v>11691</v>
      </c>
      <c r="C1221" s="599"/>
      <c r="D1221" s="453" t="s">
        <v>3926</v>
      </c>
      <c r="E1221" s="453" t="s">
        <v>11692</v>
      </c>
      <c r="F1221" s="453" t="s">
        <v>11693</v>
      </c>
      <c r="G1221" s="599" t="s">
        <v>11677</v>
      </c>
      <c r="H1221" s="600" t="s">
        <v>11668</v>
      </c>
      <c r="I1221" s="599"/>
      <c r="J1221" s="599"/>
      <c r="K1221" s="601">
        <v>22140</v>
      </c>
      <c r="L1221" s="599" t="s">
        <v>11694</v>
      </c>
      <c r="M1221" s="599" t="s">
        <v>11691</v>
      </c>
      <c r="N1221" s="457" t="s">
        <v>11695</v>
      </c>
      <c r="O1221" s="453" t="s">
        <v>11578</v>
      </c>
      <c r="P1221" s="599"/>
      <c r="Q1221" s="599">
        <v>2025</v>
      </c>
      <c r="R1221" s="599">
        <v>2027</v>
      </c>
      <c r="S1221" s="599"/>
      <c r="T1221" s="599"/>
      <c r="U1221" s="453" t="s">
        <v>11696</v>
      </c>
      <c r="V1221" s="599"/>
      <c r="W1221" s="599"/>
      <c r="X1221" s="602" t="s">
        <v>180</v>
      </c>
      <c r="Y1221" s="602" t="s">
        <v>155</v>
      </c>
      <c r="Z1221" s="602" t="s">
        <v>366</v>
      </c>
      <c r="AA1221" s="103"/>
      <c r="AB1221" s="103"/>
    </row>
    <row r="1222" spans="1:28" ht="102">
      <c r="A1222" s="599" t="s">
        <v>6386</v>
      </c>
      <c r="B1222" s="599" t="s">
        <v>11697</v>
      </c>
      <c r="C1222" s="599"/>
      <c r="D1222" s="453" t="s">
        <v>3926</v>
      </c>
      <c r="E1222" s="453" t="s">
        <v>11698</v>
      </c>
      <c r="F1222" s="453" t="s">
        <v>11699</v>
      </c>
      <c r="G1222" s="599" t="s">
        <v>11677</v>
      </c>
      <c r="H1222" s="600" t="s">
        <v>11668</v>
      </c>
      <c r="I1222" s="599"/>
      <c r="J1222" s="599"/>
      <c r="K1222" s="601">
        <v>16400</v>
      </c>
      <c r="L1222" s="599" t="s">
        <v>11700</v>
      </c>
      <c r="M1222" s="453" t="s">
        <v>11697</v>
      </c>
      <c r="N1222" s="320" t="s">
        <v>11701</v>
      </c>
      <c r="O1222" s="453" t="s">
        <v>11578</v>
      </c>
      <c r="P1222" s="599"/>
      <c r="Q1222" s="599">
        <v>2025</v>
      </c>
      <c r="R1222" s="599">
        <v>2026</v>
      </c>
      <c r="S1222" s="599"/>
      <c r="T1222" s="599"/>
      <c r="U1222" s="453" t="s">
        <v>11702</v>
      </c>
      <c r="V1222" s="599"/>
      <c r="W1222" s="599"/>
      <c r="X1222" s="602" t="s">
        <v>180</v>
      </c>
      <c r="Y1222" s="602" t="s">
        <v>185</v>
      </c>
      <c r="Z1222" s="602" t="s">
        <v>261</v>
      </c>
      <c r="AA1222" s="103"/>
      <c r="AB1222" s="103"/>
    </row>
    <row r="1223" spans="1:28" ht="409.5">
      <c r="A1223" s="599" t="s">
        <v>11578</v>
      </c>
      <c r="B1223" s="599" t="s">
        <v>11703</v>
      </c>
      <c r="C1223" s="599" t="s">
        <v>11704</v>
      </c>
      <c r="D1223" s="453" t="s">
        <v>3652</v>
      </c>
      <c r="E1223" s="599" t="s">
        <v>11705</v>
      </c>
      <c r="F1223" s="599" t="s">
        <v>11705</v>
      </c>
      <c r="G1223" s="599" t="s">
        <v>11706</v>
      </c>
      <c r="H1223" s="600" t="s">
        <v>11668</v>
      </c>
      <c r="I1223" s="599"/>
      <c r="J1223" s="599"/>
      <c r="K1223" s="601">
        <v>0</v>
      </c>
      <c r="L1223" s="599" t="s">
        <v>6207</v>
      </c>
      <c r="M1223" s="599" t="s">
        <v>11578</v>
      </c>
      <c r="N1223" s="457" t="s">
        <v>11707</v>
      </c>
      <c r="O1223" s="599" t="s">
        <v>4107</v>
      </c>
      <c r="P1223" s="599"/>
      <c r="Q1223" s="599">
        <v>2022</v>
      </c>
      <c r="R1223" s="599">
        <v>2026</v>
      </c>
      <c r="S1223" s="599"/>
      <c r="T1223" s="599"/>
      <c r="U1223" s="453" t="s">
        <v>11708</v>
      </c>
      <c r="V1223" s="599" t="s">
        <v>11709</v>
      </c>
      <c r="W1223" s="599" t="s">
        <v>11710</v>
      </c>
      <c r="X1223" s="602" t="s">
        <v>180</v>
      </c>
      <c r="Y1223" s="602" t="s">
        <v>155</v>
      </c>
      <c r="Z1223" s="602" t="s">
        <v>529</v>
      </c>
      <c r="AA1223" s="103"/>
      <c r="AB1223" s="103"/>
    </row>
    <row r="1224" spans="1:28" ht="409.5">
      <c r="A1224" s="599" t="s">
        <v>11578</v>
      </c>
      <c r="B1224" s="599" t="s">
        <v>11711</v>
      </c>
      <c r="C1224" s="599" t="s">
        <v>11712</v>
      </c>
      <c r="D1224" s="453" t="s">
        <v>3652</v>
      </c>
      <c r="E1224" s="599" t="s">
        <v>11713</v>
      </c>
      <c r="F1224" s="599" t="s">
        <v>11713</v>
      </c>
      <c r="G1224" s="453" t="s">
        <v>11667</v>
      </c>
      <c r="H1224" s="600" t="s">
        <v>11668</v>
      </c>
      <c r="I1224" s="599"/>
      <c r="J1224" s="599"/>
      <c r="K1224" s="601">
        <v>0</v>
      </c>
      <c r="L1224" s="599" t="s">
        <v>6207</v>
      </c>
      <c r="M1224" s="599" t="s">
        <v>11578</v>
      </c>
      <c r="N1224" s="457" t="s">
        <v>11714</v>
      </c>
      <c r="O1224" s="599" t="s">
        <v>4107</v>
      </c>
      <c r="P1224" s="599"/>
      <c r="Q1224" s="599">
        <v>2022</v>
      </c>
      <c r="R1224" s="599">
        <v>2026</v>
      </c>
      <c r="S1224" s="599"/>
      <c r="T1224" s="599"/>
      <c r="U1224" s="453" t="s">
        <v>11715</v>
      </c>
      <c r="V1224" s="453" t="s">
        <v>11716</v>
      </c>
      <c r="W1224" s="599" t="s">
        <v>11717</v>
      </c>
      <c r="X1224" s="602" t="s">
        <v>180</v>
      </c>
      <c r="Y1224" s="602" t="s">
        <v>156</v>
      </c>
      <c r="Z1224" s="602" t="s">
        <v>257</v>
      </c>
      <c r="AA1224" s="103"/>
      <c r="AB1224" s="103"/>
    </row>
    <row r="1225" spans="1:28" ht="409.5">
      <c r="A1225" s="599" t="s">
        <v>11578</v>
      </c>
      <c r="B1225" s="453" t="s">
        <v>11718</v>
      </c>
      <c r="C1225" s="599" t="s">
        <v>11719</v>
      </c>
      <c r="D1225" s="453" t="s">
        <v>3926</v>
      </c>
      <c r="E1225" s="599" t="s">
        <v>11720</v>
      </c>
      <c r="F1225" s="599" t="s">
        <v>11720</v>
      </c>
      <c r="G1225" s="599" t="s">
        <v>11721</v>
      </c>
      <c r="H1225" s="600" t="s">
        <v>11668</v>
      </c>
      <c r="I1225" s="599"/>
      <c r="J1225" s="599"/>
      <c r="K1225" s="601">
        <v>11779</v>
      </c>
      <c r="L1225" s="599" t="s">
        <v>6739</v>
      </c>
      <c r="M1225" s="599" t="s">
        <v>11718</v>
      </c>
      <c r="N1225" s="599" t="s">
        <v>11722</v>
      </c>
      <c r="O1225" s="599" t="s">
        <v>11723</v>
      </c>
      <c r="P1225" s="599"/>
      <c r="Q1225" s="599">
        <v>2023</v>
      </c>
      <c r="R1225" s="599">
        <v>2026</v>
      </c>
      <c r="S1225" s="599"/>
      <c r="T1225" s="599"/>
      <c r="U1225" s="453" t="s">
        <v>11724</v>
      </c>
      <c r="V1225" s="599" t="s">
        <v>11725</v>
      </c>
      <c r="W1225" s="453" t="s">
        <v>11726</v>
      </c>
      <c r="X1225" s="602" t="s">
        <v>148</v>
      </c>
      <c r="Y1225" s="602" t="s">
        <v>152</v>
      </c>
      <c r="Z1225" s="602" t="s">
        <v>353</v>
      </c>
      <c r="AA1225" s="103"/>
      <c r="AB1225" s="103"/>
    </row>
    <row r="1226" spans="1:28" ht="409.5">
      <c r="A1226" s="599" t="s">
        <v>11578</v>
      </c>
      <c r="B1226" s="453" t="s">
        <v>11727</v>
      </c>
      <c r="C1226" s="599" t="s">
        <v>11728</v>
      </c>
      <c r="D1226" s="453" t="s">
        <v>3926</v>
      </c>
      <c r="E1226" s="599" t="s">
        <v>11729</v>
      </c>
      <c r="F1226" s="599" t="s">
        <v>11729</v>
      </c>
      <c r="G1226" s="599" t="s">
        <v>11730</v>
      </c>
      <c r="H1226" s="600" t="s">
        <v>11668</v>
      </c>
      <c r="I1226" s="599"/>
      <c r="J1226" s="599"/>
      <c r="K1226" s="601">
        <v>54240</v>
      </c>
      <c r="L1226" s="599" t="s">
        <v>6739</v>
      </c>
      <c r="M1226" s="599" t="s">
        <v>11727</v>
      </c>
      <c r="N1226" s="599" t="s">
        <v>11731</v>
      </c>
      <c r="O1226" s="599" t="s">
        <v>11723</v>
      </c>
      <c r="P1226" s="599"/>
      <c r="Q1226" s="599">
        <v>2024</v>
      </c>
      <c r="R1226" s="599">
        <v>2026</v>
      </c>
      <c r="S1226" s="599"/>
      <c r="T1226" s="599"/>
      <c r="U1226" s="453" t="s">
        <v>11732</v>
      </c>
      <c r="V1226" s="453" t="s">
        <v>11733</v>
      </c>
      <c r="W1226" s="453" t="s">
        <v>11734</v>
      </c>
      <c r="X1226" s="602" t="s">
        <v>180</v>
      </c>
      <c r="Y1226" s="602" t="s">
        <v>184</v>
      </c>
      <c r="Z1226" s="602" t="s">
        <v>364</v>
      </c>
      <c r="AA1226" s="103"/>
      <c r="AB1226" s="103"/>
    </row>
    <row r="1227" spans="1:28" ht="191.25">
      <c r="A1227" s="599" t="s">
        <v>11578</v>
      </c>
      <c r="B1227" s="453" t="s">
        <v>11735</v>
      </c>
      <c r="C1227" s="599"/>
      <c r="D1227" s="453" t="s">
        <v>6054</v>
      </c>
      <c r="E1227" s="599" t="s">
        <v>11736</v>
      </c>
      <c r="F1227" s="599" t="s">
        <v>11736</v>
      </c>
      <c r="G1227" s="599" t="s">
        <v>11737</v>
      </c>
      <c r="H1227" s="600" t="s">
        <v>11668</v>
      </c>
      <c r="I1227" s="599"/>
      <c r="J1227" s="599"/>
      <c r="K1227" s="601">
        <v>0</v>
      </c>
      <c r="L1227" s="453" t="s">
        <v>4098</v>
      </c>
      <c r="M1227" s="599" t="s">
        <v>11578</v>
      </c>
      <c r="N1227" s="599" t="s">
        <v>11578</v>
      </c>
      <c r="O1227" s="599" t="s">
        <v>8867</v>
      </c>
      <c r="P1227" s="599"/>
      <c r="Q1227" s="599">
        <v>2025</v>
      </c>
      <c r="R1227" s="599">
        <v>2026</v>
      </c>
      <c r="S1227" s="599"/>
      <c r="T1227" s="599"/>
      <c r="U1227" s="453" t="s">
        <v>11738</v>
      </c>
      <c r="V1227" s="599"/>
      <c r="W1227" s="453" t="s">
        <v>11739</v>
      </c>
      <c r="X1227" s="605" t="s">
        <v>126</v>
      </c>
      <c r="Y1227" s="605" t="s">
        <v>126</v>
      </c>
      <c r="Z1227" s="605" t="s">
        <v>126</v>
      </c>
      <c r="AA1227" s="103"/>
      <c r="AB1227" s="103"/>
    </row>
    <row r="1228" spans="1:28" ht="38.25">
      <c r="A1228" s="599" t="s">
        <v>11578</v>
      </c>
      <c r="B1228" s="453" t="s">
        <v>11740</v>
      </c>
      <c r="C1228" s="599"/>
      <c r="D1228" s="453" t="s">
        <v>6054</v>
      </c>
      <c r="E1228" s="599" t="s">
        <v>11741</v>
      </c>
      <c r="F1228" s="599" t="s">
        <v>11741</v>
      </c>
      <c r="G1228" s="599" t="s">
        <v>11742</v>
      </c>
      <c r="H1228" s="600" t="s">
        <v>11668</v>
      </c>
      <c r="I1228" s="599"/>
      <c r="J1228" s="599"/>
      <c r="K1228" s="601">
        <v>0</v>
      </c>
      <c r="L1228" s="453" t="s">
        <v>4098</v>
      </c>
      <c r="M1228" s="599" t="s">
        <v>11578</v>
      </c>
      <c r="N1228" s="599" t="s">
        <v>11578</v>
      </c>
      <c r="O1228" s="453" t="s">
        <v>8867</v>
      </c>
      <c r="P1228" s="599"/>
      <c r="Q1228" s="599">
        <v>2025</v>
      </c>
      <c r="R1228" s="599">
        <v>2026</v>
      </c>
      <c r="S1228" s="599"/>
      <c r="T1228" s="599"/>
      <c r="U1228" s="599"/>
      <c r="V1228" s="599"/>
      <c r="W1228" s="599" t="s">
        <v>11743</v>
      </c>
      <c r="X1228" s="603" t="s">
        <v>126</v>
      </c>
      <c r="Y1228" s="603" t="s">
        <v>126</v>
      </c>
      <c r="Z1228" s="603" t="s">
        <v>126</v>
      </c>
      <c r="AA1228" s="103"/>
      <c r="AB1228" s="103"/>
    </row>
    <row r="1229" spans="1:28" ht="409.5">
      <c r="A1229" s="599" t="s">
        <v>11578</v>
      </c>
      <c r="B1229" s="599" t="s">
        <v>11744</v>
      </c>
      <c r="C1229" s="599" t="s">
        <v>11745</v>
      </c>
      <c r="D1229" s="361" t="s">
        <v>3926</v>
      </c>
      <c r="E1229" s="599" t="s">
        <v>11746</v>
      </c>
      <c r="F1229" s="606" t="s">
        <v>11747</v>
      </c>
      <c r="G1229" s="607" t="s">
        <v>11748</v>
      </c>
      <c r="H1229" s="608" t="s">
        <v>11749</v>
      </c>
      <c r="I1229" s="599"/>
      <c r="J1229" s="599"/>
      <c r="K1229" s="601">
        <v>27958</v>
      </c>
      <c r="L1229" s="453" t="s">
        <v>5405</v>
      </c>
      <c r="M1229" s="599" t="s">
        <v>11744</v>
      </c>
      <c r="N1229" s="320" t="s">
        <v>11750</v>
      </c>
      <c r="O1229" s="599" t="s">
        <v>11723</v>
      </c>
      <c r="P1229" s="599"/>
      <c r="Q1229" s="599">
        <v>2022</v>
      </c>
      <c r="R1229" s="599">
        <v>2024</v>
      </c>
      <c r="S1229" s="599"/>
      <c r="T1229" s="599"/>
      <c r="U1229" s="453" t="s">
        <v>11751</v>
      </c>
      <c r="V1229" s="599"/>
      <c r="W1229" s="453" t="s">
        <v>11752</v>
      </c>
      <c r="X1229" s="602" t="s">
        <v>181</v>
      </c>
      <c r="Y1229" s="602" t="s">
        <v>166</v>
      </c>
      <c r="Z1229" s="602" t="s">
        <v>468</v>
      </c>
      <c r="AA1229" s="103"/>
      <c r="AB1229" s="103"/>
    </row>
    <row r="1230" spans="1:28" ht="127.5">
      <c r="A1230" s="599" t="s">
        <v>11673</v>
      </c>
      <c r="B1230" s="453" t="s">
        <v>1794</v>
      </c>
      <c r="C1230" s="453" t="s">
        <v>11753</v>
      </c>
      <c r="D1230" s="453" t="s">
        <v>3652</v>
      </c>
      <c r="E1230" s="453" t="s">
        <v>1793</v>
      </c>
      <c r="F1230" s="453" t="s">
        <v>11754</v>
      </c>
      <c r="G1230" s="599" t="s">
        <v>11755</v>
      </c>
      <c r="H1230" s="608" t="s">
        <v>11756</v>
      </c>
      <c r="I1230" s="599"/>
      <c r="J1230" s="599"/>
      <c r="K1230" s="601">
        <v>18247</v>
      </c>
      <c r="L1230" s="599" t="s">
        <v>769</v>
      </c>
      <c r="M1230" s="453" t="s">
        <v>11757</v>
      </c>
      <c r="N1230" s="509" t="s">
        <v>11758</v>
      </c>
      <c r="O1230" s="453" t="s">
        <v>769</v>
      </c>
      <c r="P1230" s="599"/>
      <c r="Q1230" s="599">
        <v>2023</v>
      </c>
      <c r="R1230" s="599">
        <v>2027</v>
      </c>
      <c r="S1230" s="599"/>
      <c r="T1230" s="599"/>
      <c r="U1230" s="453" t="s">
        <v>11759</v>
      </c>
      <c r="V1230" s="599"/>
      <c r="W1230" s="453" t="s">
        <v>11760</v>
      </c>
      <c r="X1230" s="603" t="s">
        <v>126</v>
      </c>
      <c r="Y1230" s="603" t="s">
        <v>126</v>
      </c>
      <c r="Z1230" s="603" t="s">
        <v>126</v>
      </c>
      <c r="AA1230" s="103"/>
      <c r="AB1230" s="103"/>
    </row>
    <row r="1231" spans="1:28" ht="89.25">
      <c r="A1231" s="599" t="s">
        <v>11673</v>
      </c>
      <c r="B1231" s="599" t="s">
        <v>1689</v>
      </c>
      <c r="C1231" s="453" t="s">
        <v>11761</v>
      </c>
      <c r="D1231" s="453" t="s">
        <v>3652</v>
      </c>
      <c r="E1231" s="599" t="s">
        <v>11762</v>
      </c>
      <c r="F1231" s="453" t="s">
        <v>11763</v>
      </c>
      <c r="G1231" s="599" t="s">
        <v>11764</v>
      </c>
      <c r="H1231" s="608" t="s">
        <v>11756</v>
      </c>
      <c r="I1231" s="599"/>
      <c r="J1231" s="599"/>
      <c r="K1231" s="601">
        <v>8880</v>
      </c>
      <c r="L1231" s="599" t="s">
        <v>769</v>
      </c>
      <c r="M1231" s="599" t="s">
        <v>1689</v>
      </c>
      <c r="N1231" s="509" t="s">
        <v>11765</v>
      </c>
      <c r="O1231" s="453" t="s">
        <v>769</v>
      </c>
      <c r="P1231" s="599"/>
      <c r="Q1231" s="599">
        <v>2023</v>
      </c>
      <c r="R1231" s="599">
        <v>2027</v>
      </c>
      <c r="S1231" s="599"/>
      <c r="T1231" s="599"/>
      <c r="U1231" s="453" t="s">
        <v>11766</v>
      </c>
      <c r="V1231" s="599"/>
      <c r="W1231" s="453" t="s">
        <v>11767</v>
      </c>
      <c r="X1231" s="603" t="s">
        <v>126</v>
      </c>
      <c r="Y1231" s="603" t="s">
        <v>126</v>
      </c>
      <c r="Z1231" s="603" t="s">
        <v>126</v>
      </c>
      <c r="AA1231" s="103"/>
      <c r="AB1231" s="103"/>
    </row>
    <row r="1232" spans="1:28" ht="102">
      <c r="A1232" s="599" t="s">
        <v>11664</v>
      </c>
      <c r="B1232" s="599" t="s">
        <v>1352</v>
      </c>
      <c r="C1232" s="453" t="s">
        <v>11768</v>
      </c>
      <c r="D1232" s="453" t="s">
        <v>3652</v>
      </c>
      <c r="E1232" s="599" t="s">
        <v>11769</v>
      </c>
      <c r="F1232" s="453" t="s">
        <v>11770</v>
      </c>
      <c r="G1232" s="599" t="s">
        <v>11771</v>
      </c>
      <c r="H1232" s="608" t="s">
        <v>11756</v>
      </c>
      <c r="I1232" s="599"/>
      <c r="J1232" s="599"/>
      <c r="K1232" s="601">
        <v>2432</v>
      </c>
      <c r="L1232" s="599" t="s">
        <v>769</v>
      </c>
      <c r="M1232" s="599" t="s">
        <v>11772</v>
      </c>
      <c r="N1232" s="509" t="s">
        <v>11773</v>
      </c>
      <c r="O1232" s="453" t="s">
        <v>769</v>
      </c>
      <c r="P1232" s="599"/>
      <c r="Q1232" s="599">
        <v>2022</v>
      </c>
      <c r="R1232" s="599">
        <v>2026</v>
      </c>
      <c r="S1232" s="599"/>
      <c r="T1232" s="599"/>
      <c r="U1232" s="453" t="s">
        <v>11774</v>
      </c>
      <c r="V1232" s="599"/>
      <c r="W1232" s="453" t="s">
        <v>11775</v>
      </c>
      <c r="X1232" s="603" t="s">
        <v>126</v>
      </c>
      <c r="Y1232" s="603" t="s">
        <v>126</v>
      </c>
      <c r="Z1232" s="603" t="s">
        <v>126</v>
      </c>
      <c r="AA1232" s="103"/>
      <c r="AB1232" s="103"/>
    </row>
    <row r="1233" spans="1:28" ht="204">
      <c r="A1233" s="599" t="s">
        <v>11580</v>
      </c>
      <c r="B1233" s="599">
        <v>101058093</v>
      </c>
      <c r="C1233" s="599" t="s">
        <v>11776</v>
      </c>
      <c r="D1233" s="453" t="s">
        <v>3926</v>
      </c>
      <c r="E1233" s="453" t="s">
        <v>11777</v>
      </c>
      <c r="F1233" s="599" t="s">
        <v>11777</v>
      </c>
      <c r="G1233" s="599" t="s">
        <v>11778</v>
      </c>
      <c r="H1233" s="608" t="s">
        <v>11756</v>
      </c>
      <c r="I1233" s="599"/>
      <c r="J1233" s="599"/>
      <c r="K1233" s="601">
        <v>4574</v>
      </c>
      <c r="L1233" s="599" t="s">
        <v>6207</v>
      </c>
      <c r="M1233" s="453">
        <v>101058093</v>
      </c>
      <c r="N1233" s="320" t="s">
        <v>11779</v>
      </c>
      <c r="O1233" s="453" t="s">
        <v>11780</v>
      </c>
      <c r="P1233" s="599"/>
      <c r="Q1233" s="599">
        <v>2022</v>
      </c>
      <c r="R1233" s="599">
        <v>2025</v>
      </c>
      <c r="S1233" s="599"/>
      <c r="T1233" s="599"/>
      <c r="U1233" s="453" t="s">
        <v>11781</v>
      </c>
      <c r="V1233" s="599"/>
      <c r="W1233" s="453" t="s">
        <v>11782</v>
      </c>
      <c r="X1233" s="602" t="s">
        <v>148</v>
      </c>
      <c r="Y1233" s="602" t="s">
        <v>212</v>
      </c>
      <c r="Z1233" s="602" t="s">
        <v>212</v>
      </c>
      <c r="AA1233" s="103"/>
      <c r="AB1233" s="103"/>
    </row>
    <row r="1234" spans="1:28" ht="318.75">
      <c r="A1234" s="599" t="s">
        <v>11580</v>
      </c>
      <c r="B1234" s="599">
        <v>101060054</v>
      </c>
      <c r="C1234" s="599" t="s">
        <v>11783</v>
      </c>
      <c r="D1234" s="453" t="s">
        <v>3926</v>
      </c>
      <c r="E1234" s="453" t="s">
        <v>11784</v>
      </c>
      <c r="F1234" s="599" t="s">
        <v>11784</v>
      </c>
      <c r="G1234" s="599" t="s">
        <v>11785</v>
      </c>
      <c r="H1234" s="608" t="s">
        <v>11756</v>
      </c>
      <c r="I1234" s="599"/>
      <c r="J1234" s="599"/>
      <c r="K1234" s="601">
        <v>0</v>
      </c>
      <c r="L1234" s="599" t="s">
        <v>6207</v>
      </c>
      <c r="M1234" s="453">
        <v>101060054</v>
      </c>
      <c r="N1234" s="320" t="s">
        <v>11786</v>
      </c>
      <c r="O1234" s="599" t="s">
        <v>11780</v>
      </c>
      <c r="P1234" s="599"/>
      <c r="Q1234" s="599">
        <v>2022</v>
      </c>
      <c r="R1234" s="599">
        <v>2025</v>
      </c>
      <c r="S1234" s="599"/>
      <c r="T1234" s="599"/>
      <c r="U1234" s="453" t="s">
        <v>11787</v>
      </c>
      <c r="V1234" s="599"/>
      <c r="W1234" s="453" t="s">
        <v>11788</v>
      </c>
      <c r="X1234" s="602" t="s">
        <v>148</v>
      </c>
      <c r="Y1234" s="602" t="s">
        <v>209</v>
      </c>
      <c r="Z1234" s="602" t="s">
        <v>320</v>
      </c>
      <c r="AA1234" s="103"/>
      <c r="AB1234" s="103"/>
    </row>
    <row r="1235" spans="1:28" ht="409.5">
      <c r="A1235" s="599" t="s">
        <v>11789</v>
      </c>
      <c r="B1235" s="599">
        <v>101100660</v>
      </c>
      <c r="C1235" s="599" t="s">
        <v>11790</v>
      </c>
      <c r="D1235" s="453" t="s">
        <v>3926</v>
      </c>
      <c r="E1235" s="453" t="s">
        <v>11791</v>
      </c>
      <c r="F1235" s="599" t="s">
        <v>11791</v>
      </c>
      <c r="G1235" s="599" t="s">
        <v>11792</v>
      </c>
      <c r="H1235" s="608" t="s">
        <v>11756</v>
      </c>
      <c r="I1235" s="599" t="s">
        <v>11793</v>
      </c>
      <c r="J1235" s="599" t="s">
        <v>11794</v>
      </c>
      <c r="K1235" s="601">
        <v>24847</v>
      </c>
      <c r="L1235" s="599" t="s">
        <v>11795</v>
      </c>
      <c r="M1235" s="599" t="s">
        <v>11796</v>
      </c>
      <c r="N1235" s="509" t="s">
        <v>11797</v>
      </c>
      <c r="O1235" s="599" t="s">
        <v>11798</v>
      </c>
      <c r="P1235" s="599" t="s">
        <v>11799</v>
      </c>
      <c r="Q1235" s="599">
        <v>2023</v>
      </c>
      <c r="R1235" s="599">
        <v>2025</v>
      </c>
      <c r="S1235" s="599" t="s">
        <v>11800</v>
      </c>
      <c r="T1235" s="599" t="s">
        <v>11801</v>
      </c>
      <c r="U1235" s="453" t="s">
        <v>11802</v>
      </c>
      <c r="V1235" s="599" t="s">
        <v>11803</v>
      </c>
      <c r="W1235" s="453" t="s">
        <v>11804</v>
      </c>
      <c r="X1235" s="602" t="s">
        <v>180</v>
      </c>
      <c r="Y1235" s="602" t="s">
        <v>184</v>
      </c>
      <c r="Z1235" s="602" t="s">
        <v>364</v>
      </c>
      <c r="AA1235" s="103"/>
      <c r="AB1235" s="103"/>
    </row>
    <row r="1236" spans="1:28" ht="140.25">
      <c r="A1236" s="599" t="s">
        <v>11578</v>
      </c>
      <c r="B1236" s="599" t="s">
        <v>11805</v>
      </c>
      <c r="C1236" s="599" t="s">
        <v>11806</v>
      </c>
      <c r="D1236" s="453" t="s">
        <v>6054</v>
      </c>
      <c r="E1236" s="453" t="s">
        <v>11807</v>
      </c>
      <c r="F1236" s="453" t="s">
        <v>11807</v>
      </c>
      <c r="G1236" s="599" t="s">
        <v>11792</v>
      </c>
      <c r="H1236" s="608" t="s">
        <v>11756</v>
      </c>
      <c r="I1236" s="599"/>
      <c r="J1236" s="599"/>
      <c r="K1236" s="601">
        <v>0</v>
      </c>
      <c r="L1236" s="453" t="s">
        <v>6739</v>
      </c>
      <c r="M1236" s="361" t="s">
        <v>11805</v>
      </c>
      <c r="N1236" s="320" t="s">
        <v>11808</v>
      </c>
      <c r="O1236" s="599" t="s">
        <v>11593</v>
      </c>
      <c r="P1236" s="599"/>
      <c r="Q1236" s="599">
        <v>2023</v>
      </c>
      <c r="R1236" s="599">
        <v>2026</v>
      </c>
      <c r="S1236" s="599"/>
      <c r="T1236" s="599"/>
      <c r="U1236" s="453" t="s">
        <v>11809</v>
      </c>
      <c r="V1236" s="599"/>
      <c r="W1236" s="599"/>
      <c r="X1236" s="602" t="s">
        <v>148</v>
      </c>
      <c r="Y1236" s="602" t="s">
        <v>152</v>
      </c>
      <c r="Z1236" s="602" t="s">
        <v>558</v>
      </c>
      <c r="AA1236" s="103"/>
      <c r="AB1236" s="103"/>
    </row>
    <row r="1237" spans="1:28" ht="140.25">
      <c r="A1237" s="599" t="s">
        <v>11578</v>
      </c>
      <c r="B1237" s="599" t="s">
        <v>11810</v>
      </c>
      <c r="C1237" s="599" t="s">
        <v>11811</v>
      </c>
      <c r="D1237" s="453" t="s">
        <v>6054</v>
      </c>
      <c r="E1237" s="453" t="s">
        <v>11812</v>
      </c>
      <c r="F1237" s="453" t="s">
        <v>11812</v>
      </c>
      <c r="G1237" s="599" t="s">
        <v>11813</v>
      </c>
      <c r="H1237" s="608" t="s">
        <v>11756</v>
      </c>
      <c r="I1237" s="599"/>
      <c r="J1237" s="599"/>
      <c r="K1237" s="601">
        <v>11081</v>
      </c>
      <c r="L1237" s="453" t="s">
        <v>6739</v>
      </c>
      <c r="M1237" s="453" t="s">
        <v>11814</v>
      </c>
      <c r="N1237" s="320" t="s">
        <v>11590</v>
      </c>
      <c r="O1237" s="599" t="s">
        <v>11593</v>
      </c>
      <c r="P1237" s="599"/>
      <c r="Q1237" s="599">
        <v>2023</v>
      </c>
      <c r="R1237" s="599">
        <v>2026</v>
      </c>
      <c r="S1237" s="599"/>
      <c r="T1237" s="599"/>
      <c r="U1237" s="453" t="s">
        <v>11815</v>
      </c>
      <c r="V1237" s="599"/>
      <c r="W1237" s="599"/>
      <c r="X1237" s="602" t="s">
        <v>148</v>
      </c>
      <c r="Y1237" s="602" t="s">
        <v>152</v>
      </c>
      <c r="Z1237" s="602" t="s">
        <v>558</v>
      </c>
      <c r="AA1237" s="103"/>
      <c r="AB1237" s="103"/>
    </row>
    <row r="1238" spans="1:28" ht="114.75">
      <c r="A1238" s="599" t="s">
        <v>11578</v>
      </c>
      <c r="B1238" s="599" t="s">
        <v>11816</v>
      </c>
      <c r="C1238" s="599" t="s">
        <v>11817</v>
      </c>
      <c r="D1238" s="453" t="s">
        <v>6054</v>
      </c>
      <c r="E1238" s="453" t="s">
        <v>11818</v>
      </c>
      <c r="F1238" s="453" t="s">
        <v>11818</v>
      </c>
      <c r="G1238" s="599" t="s">
        <v>11792</v>
      </c>
      <c r="H1238" s="608" t="s">
        <v>11756</v>
      </c>
      <c r="I1238" s="599"/>
      <c r="J1238" s="599"/>
      <c r="K1238" s="601">
        <v>0</v>
      </c>
      <c r="L1238" s="453" t="s">
        <v>6739</v>
      </c>
      <c r="M1238" s="453" t="s">
        <v>11819</v>
      </c>
      <c r="N1238" s="320" t="s">
        <v>11590</v>
      </c>
      <c r="O1238" s="599" t="s">
        <v>11593</v>
      </c>
      <c r="P1238" s="599"/>
      <c r="Q1238" s="599">
        <v>2023</v>
      </c>
      <c r="R1238" s="599">
        <v>2026</v>
      </c>
      <c r="S1238" s="599"/>
      <c r="T1238" s="599"/>
      <c r="U1238" s="453" t="s">
        <v>11820</v>
      </c>
      <c r="V1238" s="599"/>
      <c r="W1238" s="599"/>
      <c r="X1238" s="602" t="s">
        <v>148</v>
      </c>
      <c r="Y1238" s="602" t="s">
        <v>152</v>
      </c>
      <c r="Z1238" s="602" t="s">
        <v>558</v>
      </c>
      <c r="AA1238" s="103"/>
      <c r="AB1238" s="103"/>
    </row>
    <row r="1239" spans="1:28" ht="153">
      <c r="A1239" s="599" t="s">
        <v>11578</v>
      </c>
      <c r="B1239" s="599" t="s">
        <v>11821</v>
      </c>
      <c r="C1239" s="599" t="s">
        <v>11822</v>
      </c>
      <c r="D1239" s="453" t="s">
        <v>6054</v>
      </c>
      <c r="E1239" s="453" t="s">
        <v>11823</v>
      </c>
      <c r="F1239" s="453" t="s">
        <v>11823</v>
      </c>
      <c r="G1239" s="599" t="s">
        <v>11792</v>
      </c>
      <c r="H1239" s="608" t="s">
        <v>11756</v>
      </c>
      <c r="I1239" s="599"/>
      <c r="J1239" s="599"/>
      <c r="K1239" s="601">
        <v>5871</v>
      </c>
      <c r="L1239" s="453" t="s">
        <v>6739</v>
      </c>
      <c r="M1239" s="453" t="s">
        <v>11821</v>
      </c>
      <c r="N1239" s="320" t="s">
        <v>11824</v>
      </c>
      <c r="O1239" s="599" t="s">
        <v>11593</v>
      </c>
      <c r="P1239" s="599"/>
      <c r="Q1239" s="599">
        <v>2022</v>
      </c>
      <c r="R1239" s="599">
        <v>2025</v>
      </c>
      <c r="S1239" s="599"/>
      <c r="T1239" s="599"/>
      <c r="U1239" s="453" t="s">
        <v>11825</v>
      </c>
      <c r="V1239" s="599"/>
      <c r="W1239" s="599" t="s">
        <v>11826</v>
      </c>
      <c r="X1239" s="602" t="s">
        <v>148</v>
      </c>
      <c r="Y1239" s="602" t="s">
        <v>152</v>
      </c>
      <c r="Z1239" s="602" t="s">
        <v>558</v>
      </c>
      <c r="AA1239" s="103"/>
      <c r="AB1239" s="103"/>
    </row>
    <row r="1240" spans="1:28" ht="409.5">
      <c r="A1240" s="599" t="s">
        <v>11827</v>
      </c>
      <c r="B1240" s="453" t="s">
        <v>11828</v>
      </c>
      <c r="C1240" s="599" t="s">
        <v>11829</v>
      </c>
      <c r="D1240" s="453" t="s">
        <v>3652</v>
      </c>
      <c r="E1240" s="453" t="s">
        <v>11830</v>
      </c>
      <c r="F1240" s="453" t="s">
        <v>11830</v>
      </c>
      <c r="G1240" s="599" t="s">
        <v>11831</v>
      </c>
      <c r="H1240" s="608" t="s">
        <v>11756</v>
      </c>
      <c r="I1240" s="609">
        <v>400000</v>
      </c>
      <c r="J1240" s="599"/>
      <c r="K1240" s="601">
        <v>160000</v>
      </c>
      <c r="L1240" s="453" t="s">
        <v>5405</v>
      </c>
      <c r="M1240" s="453" t="s">
        <v>11828</v>
      </c>
      <c r="N1240" s="320" t="s">
        <v>11832</v>
      </c>
      <c r="O1240" s="599" t="s">
        <v>11593</v>
      </c>
      <c r="P1240" s="599"/>
      <c r="Q1240" s="599">
        <v>2025</v>
      </c>
      <c r="R1240" s="599">
        <v>2027</v>
      </c>
      <c r="S1240" s="599"/>
      <c r="T1240" s="599"/>
      <c r="U1240" s="453" t="s">
        <v>11833</v>
      </c>
      <c r="V1240" s="599" t="s">
        <v>11834</v>
      </c>
      <c r="W1240" s="599" t="s">
        <v>11835</v>
      </c>
      <c r="X1240" s="603" t="s">
        <v>149</v>
      </c>
      <c r="Y1240" s="603" t="s">
        <v>215</v>
      </c>
      <c r="Z1240" s="603" t="s">
        <v>526</v>
      </c>
      <c r="AA1240" s="103"/>
      <c r="AB1240" s="103"/>
    </row>
    <row r="1241" spans="1:28" ht="267.75">
      <c r="A1241" s="599" t="s">
        <v>11578</v>
      </c>
      <c r="B1241" s="599">
        <v>22420079</v>
      </c>
      <c r="C1241" s="599"/>
      <c r="D1241" s="453" t="s">
        <v>6054</v>
      </c>
      <c r="E1241" s="453" t="s">
        <v>11836</v>
      </c>
      <c r="F1241" s="599" t="s">
        <v>11836</v>
      </c>
      <c r="G1241" s="599" t="s">
        <v>11755</v>
      </c>
      <c r="H1241" s="608" t="s">
        <v>11756</v>
      </c>
      <c r="I1241" s="599"/>
      <c r="J1241" s="599"/>
      <c r="K1241" s="601">
        <v>0</v>
      </c>
      <c r="L1241" s="599" t="s">
        <v>4876</v>
      </c>
      <c r="M1241" s="453" t="s">
        <v>11578</v>
      </c>
      <c r="N1241" s="509" t="s">
        <v>11837</v>
      </c>
      <c r="O1241" s="599" t="s">
        <v>4876</v>
      </c>
      <c r="P1241" s="599"/>
      <c r="Q1241" s="599">
        <v>2024</v>
      </c>
      <c r="R1241" s="599">
        <v>2025</v>
      </c>
      <c r="S1241" s="599"/>
      <c r="T1241" s="599"/>
      <c r="U1241" s="599" t="s">
        <v>11838</v>
      </c>
      <c r="V1241" s="453" t="s">
        <v>11839</v>
      </c>
      <c r="W1241" s="599" t="s">
        <v>11840</v>
      </c>
      <c r="X1241" s="602" t="s">
        <v>149</v>
      </c>
      <c r="Y1241" s="602" t="s">
        <v>213</v>
      </c>
      <c r="Z1241" s="602" t="s">
        <v>391</v>
      </c>
      <c r="AA1241" s="103"/>
      <c r="AB1241" s="103"/>
    </row>
    <row r="1242" spans="1:28" ht="153">
      <c r="A1242" s="599" t="s">
        <v>11578</v>
      </c>
      <c r="B1242" s="453" t="s">
        <v>11841</v>
      </c>
      <c r="C1242" s="599"/>
      <c r="D1242" s="453" t="s">
        <v>6054</v>
      </c>
      <c r="E1242" s="599" t="s">
        <v>11842</v>
      </c>
      <c r="F1242" s="599" t="s">
        <v>11843</v>
      </c>
      <c r="G1242" s="599" t="s">
        <v>11844</v>
      </c>
      <c r="H1242" s="608" t="s">
        <v>11756</v>
      </c>
      <c r="I1242" s="599"/>
      <c r="J1242" s="599"/>
      <c r="K1242" s="601">
        <v>7680</v>
      </c>
      <c r="L1242" s="599" t="s">
        <v>11845</v>
      </c>
      <c r="M1242" s="599"/>
      <c r="N1242" s="509" t="s">
        <v>11846</v>
      </c>
      <c r="O1242" s="599" t="s">
        <v>11847</v>
      </c>
      <c r="P1242" s="599"/>
      <c r="Q1242" s="599">
        <v>2025</v>
      </c>
      <c r="R1242" s="599">
        <v>2028</v>
      </c>
      <c r="S1242" s="599"/>
      <c r="T1242" s="599"/>
      <c r="U1242" s="453" t="s">
        <v>11848</v>
      </c>
      <c r="V1242" s="599"/>
      <c r="W1242" s="599"/>
      <c r="X1242" s="603" t="s">
        <v>126</v>
      </c>
      <c r="Y1242" s="603" t="s">
        <v>126</v>
      </c>
      <c r="Z1242" s="603" t="s">
        <v>126</v>
      </c>
      <c r="AA1242" s="103"/>
      <c r="AB1242" s="103"/>
    </row>
    <row r="1243" spans="1:28" ht="63.75">
      <c r="A1243" s="599" t="s">
        <v>11578</v>
      </c>
      <c r="B1243" s="599" t="s">
        <v>11849</v>
      </c>
      <c r="C1243" s="599"/>
      <c r="D1243" s="453" t="s">
        <v>3926</v>
      </c>
      <c r="E1243" s="599" t="s">
        <v>11850</v>
      </c>
      <c r="F1243" s="453" t="s">
        <v>11851</v>
      </c>
      <c r="G1243" s="599" t="s">
        <v>11852</v>
      </c>
      <c r="H1243" s="600" t="s">
        <v>11853</v>
      </c>
      <c r="I1243" s="599"/>
      <c r="J1243" s="599"/>
      <c r="K1243" s="601">
        <v>78500</v>
      </c>
      <c r="L1243" s="599" t="s">
        <v>11854</v>
      </c>
      <c r="M1243" s="599" t="s">
        <v>6386</v>
      </c>
      <c r="N1243" s="509" t="s">
        <v>11855</v>
      </c>
      <c r="O1243" s="453" t="s">
        <v>6386</v>
      </c>
      <c r="P1243" s="599"/>
      <c r="Q1243" s="599">
        <v>2024</v>
      </c>
      <c r="R1243" s="599">
        <v>2025</v>
      </c>
      <c r="S1243" s="599"/>
      <c r="T1243" s="599"/>
      <c r="U1243" s="599" t="s">
        <v>11856</v>
      </c>
      <c r="V1243" s="599"/>
      <c r="W1243" s="320" t="s">
        <v>11857</v>
      </c>
      <c r="X1243" s="603" t="s">
        <v>148</v>
      </c>
      <c r="Y1243" s="603" t="s">
        <v>209</v>
      </c>
      <c r="Z1243" s="603" t="s">
        <v>172</v>
      </c>
      <c r="AA1243" s="103"/>
      <c r="AB1243" s="103"/>
    </row>
    <row r="1244" spans="1:28" ht="409.5">
      <c r="A1244" s="453" t="s">
        <v>6321</v>
      </c>
      <c r="B1244" s="599" t="s">
        <v>11858</v>
      </c>
      <c r="C1244" s="599"/>
      <c r="D1244" s="453" t="s">
        <v>6054</v>
      </c>
      <c r="E1244" s="599" t="s">
        <v>11859</v>
      </c>
      <c r="F1244" s="453" t="s">
        <v>11860</v>
      </c>
      <c r="G1244" s="599" t="s">
        <v>11861</v>
      </c>
      <c r="H1244" s="600" t="s">
        <v>11853</v>
      </c>
      <c r="I1244" s="599"/>
      <c r="J1244" s="599"/>
      <c r="K1244" s="601">
        <v>50500</v>
      </c>
      <c r="L1244" s="599" t="s">
        <v>6321</v>
      </c>
      <c r="M1244" s="453" t="s">
        <v>11578</v>
      </c>
      <c r="N1244" s="453" t="s">
        <v>11578</v>
      </c>
      <c r="O1244" s="453" t="s">
        <v>11578</v>
      </c>
      <c r="P1244" s="599"/>
      <c r="Q1244" s="599">
        <v>2015</v>
      </c>
      <c r="R1244" s="453" t="s">
        <v>11862</v>
      </c>
      <c r="S1244" s="599"/>
      <c r="T1244" s="599"/>
      <c r="U1244" s="453" t="s">
        <v>11863</v>
      </c>
      <c r="V1244" s="453" t="s">
        <v>11864</v>
      </c>
      <c r="W1244" s="453" t="s">
        <v>11865</v>
      </c>
      <c r="X1244" s="602" t="s">
        <v>148</v>
      </c>
      <c r="Y1244" s="602" t="s">
        <v>152</v>
      </c>
      <c r="Z1244" s="602" t="s">
        <v>417</v>
      </c>
      <c r="AA1244" s="103"/>
      <c r="AB1244" s="103"/>
    </row>
    <row r="1245" spans="1:28" ht="216.75">
      <c r="A1245" s="599" t="s">
        <v>11578</v>
      </c>
      <c r="B1245" s="453" t="s">
        <v>11866</v>
      </c>
      <c r="C1245" s="599" t="s">
        <v>11867</v>
      </c>
      <c r="D1245" s="453" t="s">
        <v>3926</v>
      </c>
      <c r="E1245" s="453" t="s">
        <v>11868</v>
      </c>
      <c r="F1245" s="599" t="s">
        <v>11868</v>
      </c>
      <c r="G1245" s="599" t="s">
        <v>11852</v>
      </c>
      <c r="H1245" s="600" t="s">
        <v>11853</v>
      </c>
      <c r="I1245" s="599"/>
      <c r="J1245" s="599"/>
      <c r="K1245" s="601">
        <v>9846</v>
      </c>
      <c r="L1245" s="453" t="s">
        <v>11869</v>
      </c>
      <c r="M1245" s="599" t="s">
        <v>11870</v>
      </c>
      <c r="N1245" s="599" t="s">
        <v>11871</v>
      </c>
      <c r="O1245" s="599" t="s">
        <v>7881</v>
      </c>
      <c r="P1245" s="599"/>
      <c r="Q1245" s="599">
        <v>2021</v>
      </c>
      <c r="R1245" s="599">
        <v>2024</v>
      </c>
      <c r="S1245" s="599"/>
      <c r="T1245" s="599"/>
      <c r="U1245" s="453" t="s">
        <v>11872</v>
      </c>
      <c r="V1245" s="599"/>
      <c r="W1245" s="599" t="s">
        <v>11873</v>
      </c>
      <c r="X1245" s="602" t="s">
        <v>148</v>
      </c>
      <c r="Y1245" s="602" t="s">
        <v>209</v>
      </c>
      <c r="Z1245" s="602" t="s">
        <v>172</v>
      </c>
      <c r="AA1245" s="103"/>
      <c r="AB1245" s="103"/>
    </row>
    <row r="1246" spans="1:28" ht="89.25">
      <c r="A1246" s="599" t="s">
        <v>11578</v>
      </c>
      <c r="B1246" s="453" t="s">
        <v>11874</v>
      </c>
      <c r="C1246" s="599" t="s">
        <v>11875</v>
      </c>
      <c r="D1246" s="453" t="s">
        <v>7072</v>
      </c>
      <c r="E1246" s="453" t="s">
        <v>11876</v>
      </c>
      <c r="F1246" s="599" t="s">
        <v>11876</v>
      </c>
      <c r="G1246" s="599" t="s">
        <v>11852</v>
      </c>
      <c r="H1246" s="600" t="s">
        <v>11853</v>
      </c>
      <c r="I1246" s="599"/>
      <c r="J1246" s="599"/>
      <c r="K1246" s="601">
        <v>2738</v>
      </c>
      <c r="L1246" s="453" t="s">
        <v>6207</v>
      </c>
      <c r="M1246" s="599"/>
      <c r="N1246" s="599" t="s">
        <v>11877</v>
      </c>
      <c r="O1246" s="599" t="s">
        <v>7881</v>
      </c>
      <c r="P1246" s="599"/>
      <c r="Q1246" s="599">
        <v>2022</v>
      </c>
      <c r="R1246" s="599">
        <v>2024</v>
      </c>
      <c r="S1246" s="599"/>
      <c r="T1246" s="599"/>
      <c r="U1246" s="453" t="s">
        <v>11878</v>
      </c>
      <c r="V1246" s="599"/>
      <c r="W1246" s="599" t="s">
        <v>11873</v>
      </c>
      <c r="X1246" s="602" t="s">
        <v>148</v>
      </c>
      <c r="Y1246" s="602" t="s">
        <v>209</v>
      </c>
      <c r="Z1246" s="602" t="s">
        <v>172</v>
      </c>
      <c r="AA1246" s="103"/>
      <c r="AB1246" s="103"/>
    </row>
    <row r="1247" spans="1:28" ht="306">
      <c r="A1247" s="227" t="s">
        <v>11827</v>
      </c>
      <c r="B1247" s="599" t="s">
        <v>11879</v>
      </c>
      <c r="C1247" s="599" t="s">
        <v>11880</v>
      </c>
      <c r="D1247" s="453" t="s">
        <v>3926</v>
      </c>
      <c r="E1247" s="453" t="s">
        <v>11881</v>
      </c>
      <c r="F1247" s="599" t="s">
        <v>11881</v>
      </c>
      <c r="G1247" s="599" t="s">
        <v>11852</v>
      </c>
      <c r="H1247" s="600" t="s">
        <v>11853</v>
      </c>
      <c r="I1247" s="599"/>
      <c r="J1247" s="599"/>
      <c r="K1247" s="601">
        <v>0</v>
      </c>
      <c r="L1247" s="599" t="s">
        <v>5405</v>
      </c>
      <c r="M1247" s="453" t="s">
        <v>11879</v>
      </c>
      <c r="N1247" s="599" t="s">
        <v>11882</v>
      </c>
      <c r="O1247" s="599" t="s">
        <v>7881</v>
      </c>
      <c r="P1247" s="599"/>
      <c r="Q1247" s="599">
        <v>2024</v>
      </c>
      <c r="R1247" s="599">
        <v>2027</v>
      </c>
      <c r="S1247" s="599"/>
      <c r="T1247" s="599"/>
      <c r="U1247" s="453" t="s">
        <v>11883</v>
      </c>
      <c r="V1247" s="599"/>
      <c r="W1247" s="599"/>
      <c r="X1247" s="602" t="s">
        <v>148</v>
      </c>
      <c r="Y1247" s="602" t="s">
        <v>209</v>
      </c>
      <c r="Z1247" s="602" t="s">
        <v>172</v>
      </c>
      <c r="AA1247" s="103"/>
      <c r="AB1247" s="103"/>
    </row>
    <row r="1248" spans="1:28" ht="114.75">
      <c r="A1248" s="599" t="s">
        <v>11578</v>
      </c>
      <c r="B1248" s="599">
        <v>101179287</v>
      </c>
      <c r="C1248" s="599" t="s">
        <v>11884</v>
      </c>
      <c r="D1248" s="453" t="s">
        <v>6054</v>
      </c>
      <c r="E1248" s="453" t="s">
        <v>11885</v>
      </c>
      <c r="F1248" s="599" t="s">
        <v>11885</v>
      </c>
      <c r="G1248" s="599" t="s">
        <v>11852</v>
      </c>
      <c r="H1248" s="600" t="s">
        <v>11853</v>
      </c>
      <c r="I1248" s="599"/>
      <c r="J1248" s="599"/>
      <c r="K1248" s="601">
        <v>0</v>
      </c>
      <c r="L1248" s="453" t="s">
        <v>6739</v>
      </c>
      <c r="M1248" s="599"/>
      <c r="N1248" s="599" t="s">
        <v>11886</v>
      </c>
      <c r="O1248" s="599" t="s">
        <v>11887</v>
      </c>
      <c r="P1248" s="599"/>
      <c r="Q1248" s="599">
        <v>2024</v>
      </c>
      <c r="R1248" s="599">
        <v>2026</v>
      </c>
      <c r="S1248" s="599"/>
      <c r="T1248" s="599"/>
      <c r="U1248" s="453" t="s">
        <v>11888</v>
      </c>
      <c r="V1248" s="599"/>
      <c r="W1248" s="599"/>
      <c r="X1248" s="602" t="s">
        <v>148</v>
      </c>
      <c r="Y1248" s="602" t="s">
        <v>209</v>
      </c>
      <c r="Z1248" s="602" t="s">
        <v>172</v>
      </c>
      <c r="AA1248" s="103"/>
      <c r="AB1248" s="103"/>
    </row>
    <row r="1249" spans="1:28" ht="204">
      <c r="A1249" s="599" t="s">
        <v>11578</v>
      </c>
      <c r="B1249" s="453" t="s">
        <v>11889</v>
      </c>
      <c r="C1249" s="599" t="s">
        <v>11890</v>
      </c>
      <c r="D1249" s="453" t="s">
        <v>6054</v>
      </c>
      <c r="E1249" s="453" t="s">
        <v>11891</v>
      </c>
      <c r="F1249" s="599" t="s">
        <v>11891</v>
      </c>
      <c r="G1249" s="599" t="s">
        <v>11892</v>
      </c>
      <c r="H1249" s="600" t="s">
        <v>11853</v>
      </c>
      <c r="I1249" s="599"/>
      <c r="J1249" s="599"/>
      <c r="K1249" s="601">
        <v>7409</v>
      </c>
      <c r="L1249" s="453" t="s">
        <v>11893</v>
      </c>
      <c r="M1249" s="599" t="s">
        <v>11894</v>
      </c>
      <c r="N1249" s="457" t="s">
        <v>11895</v>
      </c>
      <c r="O1249" s="599" t="s">
        <v>7881</v>
      </c>
      <c r="P1249" s="599"/>
      <c r="Q1249" s="599">
        <v>2025</v>
      </c>
      <c r="R1249" s="599">
        <v>2026</v>
      </c>
      <c r="S1249" s="599"/>
      <c r="T1249" s="599"/>
      <c r="U1249" s="453" t="s">
        <v>11896</v>
      </c>
      <c r="V1249" s="599"/>
      <c r="W1249" s="453" t="s">
        <v>11897</v>
      </c>
      <c r="X1249" s="605" t="s">
        <v>148</v>
      </c>
      <c r="Y1249" s="605" t="s">
        <v>209</v>
      </c>
      <c r="Z1249" s="605" t="s">
        <v>172</v>
      </c>
      <c r="AA1249" s="103"/>
      <c r="AB1249" s="103"/>
    </row>
    <row r="1250" spans="1:28" ht="280.5">
      <c r="A1250" s="599" t="s">
        <v>11578</v>
      </c>
      <c r="B1250" s="599" t="s">
        <v>11898</v>
      </c>
      <c r="C1250" s="599" t="s">
        <v>11899</v>
      </c>
      <c r="D1250" s="453" t="s">
        <v>3926</v>
      </c>
      <c r="E1250" s="453" t="s">
        <v>11900</v>
      </c>
      <c r="F1250" s="599" t="s">
        <v>11900</v>
      </c>
      <c r="G1250" s="599" t="s">
        <v>11852</v>
      </c>
      <c r="H1250" s="600" t="s">
        <v>11853</v>
      </c>
      <c r="I1250" s="599"/>
      <c r="J1250" s="599"/>
      <c r="K1250" s="601">
        <v>12600</v>
      </c>
      <c r="L1250" s="453" t="s">
        <v>11893</v>
      </c>
      <c r="M1250" s="453" t="s">
        <v>11898</v>
      </c>
      <c r="N1250" s="320" t="s">
        <v>11901</v>
      </c>
      <c r="O1250" s="599" t="s">
        <v>7881</v>
      </c>
      <c r="P1250" s="599"/>
      <c r="Q1250" s="599">
        <v>2025</v>
      </c>
      <c r="R1250" s="599">
        <v>2028</v>
      </c>
      <c r="S1250" s="599"/>
      <c r="T1250" s="599"/>
      <c r="U1250" s="453" t="s">
        <v>11902</v>
      </c>
      <c r="V1250" s="599"/>
      <c r="W1250" s="599"/>
      <c r="X1250" s="603" t="s">
        <v>148</v>
      </c>
      <c r="Y1250" s="603" t="s">
        <v>209</v>
      </c>
      <c r="Z1250" s="603" t="s">
        <v>172</v>
      </c>
      <c r="AA1250" s="103"/>
      <c r="AB1250" s="103"/>
    </row>
    <row r="1251" spans="1:28" ht="89.25">
      <c r="A1251" s="599" t="s">
        <v>11578</v>
      </c>
      <c r="B1251" s="599">
        <v>101004552</v>
      </c>
      <c r="C1251" s="599" t="s">
        <v>11903</v>
      </c>
      <c r="D1251" s="453" t="s">
        <v>3926</v>
      </c>
      <c r="E1251" s="453" t="s">
        <v>11904</v>
      </c>
      <c r="F1251" s="599" t="s">
        <v>11904</v>
      </c>
      <c r="G1251" s="599" t="s">
        <v>11905</v>
      </c>
      <c r="H1251" s="600" t="s">
        <v>5</v>
      </c>
      <c r="I1251" s="599"/>
      <c r="J1251" s="599"/>
      <c r="K1251" s="601">
        <v>61153</v>
      </c>
      <c r="L1251" s="599" t="s">
        <v>6207</v>
      </c>
      <c r="M1251" s="453">
        <v>101004552</v>
      </c>
      <c r="N1251" s="320" t="s">
        <v>11590</v>
      </c>
      <c r="O1251" s="599" t="s">
        <v>11906</v>
      </c>
      <c r="P1251" s="599"/>
      <c r="Q1251" s="599">
        <v>2021</v>
      </c>
      <c r="R1251" s="599">
        <v>2024</v>
      </c>
      <c r="S1251" s="599"/>
      <c r="T1251" s="599"/>
      <c r="U1251" s="453" t="s">
        <v>11907</v>
      </c>
      <c r="V1251" s="599"/>
      <c r="W1251" s="599" t="s">
        <v>11908</v>
      </c>
      <c r="X1251" s="602" t="s">
        <v>148</v>
      </c>
      <c r="Y1251" s="602" t="s">
        <v>212</v>
      </c>
      <c r="Z1251" s="602" t="s">
        <v>212</v>
      </c>
      <c r="AA1251" s="103"/>
      <c r="AB1251" s="103"/>
    </row>
    <row r="1252" spans="1:28" ht="127.5">
      <c r="A1252" s="610" t="s">
        <v>11580</v>
      </c>
      <c r="B1252" s="599">
        <v>101079219</v>
      </c>
      <c r="C1252" s="599" t="s">
        <v>11909</v>
      </c>
      <c r="D1252" s="453" t="s">
        <v>3652</v>
      </c>
      <c r="E1252" s="453" t="s">
        <v>11910</v>
      </c>
      <c r="F1252" s="599" t="s">
        <v>11910</v>
      </c>
      <c r="G1252" s="599" t="s">
        <v>11911</v>
      </c>
      <c r="H1252" s="600" t="s">
        <v>5</v>
      </c>
      <c r="I1252" s="599"/>
      <c r="J1252" s="599"/>
      <c r="K1252" s="601">
        <v>0</v>
      </c>
      <c r="L1252" s="599" t="s">
        <v>6207</v>
      </c>
      <c r="M1252" s="453">
        <v>101079219</v>
      </c>
      <c r="N1252" s="320" t="s">
        <v>11912</v>
      </c>
      <c r="O1252" s="599" t="s">
        <v>11913</v>
      </c>
      <c r="P1252" s="599"/>
      <c r="Q1252" s="599">
        <v>2022</v>
      </c>
      <c r="R1252" s="599">
        <v>2025</v>
      </c>
      <c r="S1252" s="599"/>
      <c r="T1252" s="599"/>
      <c r="U1252" s="453" t="s">
        <v>11914</v>
      </c>
      <c r="V1252" s="599"/>
      <c r="W1252" s="599" t="s">
        <v>11915</v>
      </c>
      <c r="X1252" s="602" t="s">
        <v>148</v>
      </c>
      <c r="Y1252" s="602" t="s">
        <v>212</v>
      </c>
      <c r="Z1252" s="602" t="s">
        <v>212</v>
      </c>
      <c r="AA1252" s="103"/>
      <c r="AB1252" s="103"/>
    </row>
    <row r="1253" spans="1:28" ht="102">
      <c r="A1253" s="599" t="s">
        <v>11578</v>
      </c>
      <c r="B1253" s="599">
        <v>316372</v>
      </c>
      <c r="C1253" s="599"/>
      <c r="D1253" s="453" t="s">
        <v>3652</v>
      </c>
      <c r="E1253" s="599" t="s">
        <v>11916</v>
      </c>
      <c r="F1253" s="599" t="s">
        <v>11916</v>
      </c>
      <c r="G1253" s="599" t="s">
        <v>11917</v>
      </c>
      <c r="H1253" s="600" t="s">
        <v>5</v>
      </c>
      <c r="I1253" s="599"/>
      <c r="J1253" s="599"/>
      <c r="K1253" s="601">
        <v>9105</v>
      </c>
      <c r="L1253" s="453" t="s">
        <v>11918</v>
      </c>
      <c r="M1253" s="453">
        <v>316372</v>
      </c>
      <c r="N1253" s="320" t="s">
        <v>11919</v>
      </c>
      <c r="O1253" s="599" t="s">
        <v>11920</v>
      </c>
      <c r="P1253" s="599"/>
      <c r="Q1253" s="599">
        <v>2024</v>
      </c>
      <c r="R1253" s="599">
        <v>2025</v>
      </c>
      <c r="S1253" s="599"/>
      <c r="T1253" s="599"/>
      <c r="U1253" s="453" t="s">
        <v>11921</v>
      </c>
      <c r="V1253" s="599"/>
      <c r="W1253" s="599" t="s">
        <v>11922</v>
      </c>
      <c r="X1253" s="603" t="s">
        <v>148</v>
      </c>
      <c r="Y1253" s="603" t="s">
        <v>168</v>
      </c>
      <c r="Z1253" s="603" t="s">
        <v>388</v>
      </c>
      <c r="AA1253" s="103"/>
      <c r="AB1253" s="103"/>
    </row>
    <row r="1254" spans="1:28" ht="242.25">
      <c r="A1254" s="453" t="s">
        <v>11580</v>
      </c>
      <c r="B1254" s="599">
        <v>101132584</v>
      </c>
      <c r="C1254" s="599" t="s">
        <v>11923</v>
      </c>
      <c r="D1254" s="453" t="s">
        <v>3926</v>
      </c>
      <c r="E1254" s="453" t="s">
        <v>11924</v>
      </c>
      <c r="F1254" s="599" t="s">
        <v>11924</v>
      </c>
      <c r="G1254" s="599" t="s">
        <v>11925</v>
      </c>
      <c r="H1254" s="600" t="s">
        <v>5</v>
      </c>
      <c r="I1254" s="599"/>
      <c r="J1254" s="599"/>
      <c r="K1254" s="601">
        <v>0</v>
      </c>
      <c r="L1254" s="599" t="s">
        <v>6207</v>
      </c>
      <c r="M1254" s="453">
        <v>101132584</v>
      </c>
      <c r="N1254" s="320" t="s">
        <v>11926</v>
      </c>
      <c r="O1254" s="599" t="s">
        <v>11927</v>
      </c>
      <c r="P1254" s="599"/>
      <c r="Q1254" s="599">
        <v>2024</v>
      </c>
      <c r="R1254" s="599">
        <v>2027</v>
      </c>
      <c r="S1254" s="599"/>
      <c r="T1254" s="599"/>
      <c r="U1254" s="453" t="s">
        <v>11928</v>
      </c>
      <c r="V1254" s="599"/>
      <c r="W1254" s="599" t="s">
        <v>11929</v>
      </c>
      <c r="X1254" s="602" t="s">
        <v>148</v>
      </c>
      <c r="Y1254" s="602" t="s">
        <v>212</v>
      </c>
      <c r="Z1254" s="602" t="s">
        <v>212</v>
      </c>
      <c r="AA1254" s="103"/>
      <c r="AB1254" s="103"/>
    </row>
    <row r="1255" spans="1:28" ht="409.5">
      <c r="A1255" s="453" t="s">
        <v>10307</v>
      </c>
      <c r="B1255" s="599" t="s">
        <v>11930</v>
      </c>
      <c r="C1255" s="599" t="s">
        <v>11931</v>
      </c>
      <c r="D1255" s="453" t="s">
        <v>6054</v>
      </c>
      <c r="E1255" s="453" t="s">
        <v>11932</v>
      </c>
      <c r="F1255" s="599" t="s">
        <v>11932</v>
      </c>
      <c r="G1255" s="599" t="s">
        <v>11933</v>
      </c>
      <c r="H1255" s="600" t="s">
        <v>5</v>
      </c>
      <c r="I1255" s="599"/>
      <c r="J1255" s="599"/>
      <c r="K1255" s="601">
        <v>160000</v>
      </c>
      <c r="L1255" s="599" t="s">
        <v>5405</v>
      </c>
      <c r="M1255" s="599" t="s">
        <v>11930</v>
      </c>
      <c r="N1255" s="599" t="s">
        <v>11934</v>
      </c>
      <c r="O1255" s="599" t="s">
        <v>9655</v>
      </c>
      <c r="P1255" s="599"/>
      <c r="Q1255" s="599">
        <v>2023</v>
      </c>
      <c r="R1255" s="599">
        <v>2026</v>
      </c>
      <c r="S1255" s="599"/>
      <c r="T1255" s="599"/>
      <c r="U1255" s="453" t="s">
        <v>11935</v>
      </c>
      <c r="V1255" s="599"/>
      <c r="W1255" s="453" t="s">
        <v>11936</v>
      </c>
      <c r="X1255" s="602" t="s">
        <v>148</v>
      </c>
      <c r="Y1255" s="602" t="s">
        <v>208</v>
      </c>
      <c r="Z1255" s="602" t="s">
        <v>581</v>
      </c>
      <c r="AA1255" s="103"/>
      <c r="AB1255" s="103"/>
    </row>
    <row r="1256" spans="1:28" ht="204">
      <c r="A1256" s="599" t="s">
        <v>11937</v>
      </c>
      <c r="B1256" s="599" t="s">
        <v>11938</v>
      </c>
      <c r="C1256" s="599"/>
      <c r="D1256" s="453" t="s">
        <v>6054</v>
      </c>
      <c r="E1256" s="599" t="s">
        <v>11939</v>
      </c>
      <c r="F1256" s="599" t="s">
        <v>11940</v>
      </c>
      <c r="G1256" s="599" t="s">
        <v>11941</v>
      </c>
      <c r="H1256" s="600" t="s">
        <v>5</v>
      </c>
      <c r="I1256" s="611">
        <v>246863.04</v>
      </c>
      <c r="J1256" s="611">
        <v>246863.04</v>
      </c>
      <c r="K1256" s="601">
        <v>0</v>
      </c>
      <c r="L1256" s="453" t="s">
        <v>6321</v>
      </c>
      <c r="M1256" s="599" t="s">
        <v>11938</v>
      </c>
      <c r="N1256" s="509" t="s">
        <v>11942</v>
      </c>
      <c r="O1256" s="599" t="s">
        <v>11943</v>
      </c>
      <c r="P1256" s="599"/>
      <c r="Q1256" s="599">
        <v>2023</v>
      </c>
      <c r="R1256" s="599">
        <v>2025</v>
      </c>
      <c r="S1256" s="599"/>
      <c r="T1256" s="599"/>
      <c r="U1256" s="612" t="s">
        <v>11944</v>
      </c>
      <c r="V1256" s="599"/>
      <c r="W1256" s="599"/>
      <c r="X1256" s="603" t="s">
        <v>126</v>
      </c>
      <c r="Y1256" s="603" t="s">
        <v>126</v>
      </c>
      <c r="Z1256" s="603" t="s">
        <v>126</v>
      </c>
      <c r="AA1256" s="103"/>
      <c r="AB1256" s="103"/>
    </row>
    <row r="1257" spans="1:28" ht="382.5">
      <c r="A1257" s="599" t="s">
        <v>11937</v>
      </c>
      <c r="B1257" s="599" t="s">
        <v>11945</v>
      </c>
      <c r="C1257" s="599"/>
      <c r="D1257" s="453" t="s">
        <v>6054</v>
      </c>
      <c r="E1257" s="599" t="s">
        <v>11946</v>
      </c>
      <c r="F1257" s="599" t="s">
        <v>11947</v>
      </c>
      <c r="G1257" s="599" t="s">
        <v>11941</v>
      </c>
      <c r="H1257" s="600" t="s">
        <v>5</v>
      </c>
      <c r="I1257" s="611">
        <v>49001.66</v>
      </c>
      <c r="J1257" s="611">
        <v>49001.66</v>
      </c>
      <c r="K1257" s="601">
        <v>0</v>
      </c>
      <c r="L1257" s="453" t="s">
        <v>6321</v>
      </c>
      <c r="M1257" s="599" t="s">
        <v>11945</v>
      </c>
      <c r="N1257" s="509" t="s">
        <v>11942</v>
      </c>
      <c r="O1257" s="599" t="s">
        <v>11943</v>
      </c>
      <c r="P1257" s="599"/>
      <c r="Q1257" s="599">
        <v>2023</v>
      </c>
      <c r="R1257" s="599">
        <v>2026</v>
      </c>
      <c r="S1257" s="599"/>
      <c r="T1257" s="599"/>
      <c r="U1257" s="612" t="s">
        <v>11948</v>
      </c>
      <c r="V1257" s="599"/>
      <c r="W1257" s="599"/>
      <c r="X1257" s="603" t="s">
        <v>126</v>
      </c>
      <c r="Y1257" s="603" t="s">
        <v>126</v>
      </c>
      <c r="Z1257" s="603" t="s">
        <v>126</v>
      </c>
      <c r="AA1257" s="103"/>
      <c r="AB1257" s="103"/>
    </row>
    <row r="1258" spans="1:28" ht="178.5">
      <c r="A1258" s="599" t="s">
        <v>11949</v>
      </c>
      <c r="B1258" s="599" t="s">
        <v>11950</v>
      </c>
      <c r="C1258" s="599"/>
      <c r="D1258" s="453" t="s">
        <v>6054</v>
      </c>
      <c r="E1258" s="599" t="s">
        <v>11951</v>
      </c>
      <c r="F1258" s="599" t="s">
        <v>11952</v>
      </c>
      <c r="G1258" s="599" t="s">
        <v>11941</v>
      </c>
      <c r="H1258" s="600" t="s">
        <v>5</v>
      </c>
      <c r="I1258" s="611">
        <v>67218</v>
      </c>
      <c r="J1258" s="611">
        <v>67218</v>
      </c>
      <c r="K1258" s="601">
        <v>0</v>
      </c>
      <c r="L1258" s="599" t="s">
        <v>6321</v>
      </c>
      <c r="M1258" s="599" t="s">
        <v>11950</v>
      </c>
      <c r="N1258" s="509" t="s">
        <v>11953</v>
      </c>
      <c r="O1258" s="599" t="s">
        <v>11954</v>
      </c>
      <c r="P1258" s="599"/>
      <c r="Q1258" s="599">
        <v>2024</v>
      </c>
      <c r="R1258" s="599">
        <v>2025</v>
      </c>
      <c r="S1258" s="599"/>
      <c r="T1258" s="599"/>
      <c r="U1258" s="612" t="s">
        <v>11955</v>
      </c>
      <c r="V1258" s="599"/>
      <c r="W1258" s="599"/>
      <c r="X1258" s="603" t="s">
        <v>126</v>
      </c>
      <c r="Y1258" s="603" t="s">
        <v>126</v>
      </c>
      <c r="Z1258" s="603" t="s">
        <v>126</v>
      </c>
      <c r="AA1258" s="103"/>
      <c r="AB1258" s="103"/>
    </row>
    <row r="1259" spans="1:28" ht="280.5">
      <c r="A1259" s="599" t="s">
        <v>11956</v>
      </c>
      <c r="B1259" s="599" t="s">
        <v>11957</v>
      </c>
      <c r="C1259" s="599"/>
      <c r="D1259" s="453" t="s">
        <v>6054</v>
      </c>
      <c r="E1259" s="599" t="s">
        <v>11958</v>
      </c>
      <c r="F1259" s="599" t="s">
        <v>11959</v>
      </c>
      <c r="G1259" s="599" t="s">
        <v>11941</v>
      </c>
      <c r="H1259" s="600" t="s">
        <v>5</v>
      </c>
      <c r="I1259" s="611">
        <v>465000</v>
      </c>
      <c r="J1259" s="611">
        <v>465000</v>
      </c>
      <c r="K1259" s="601">
        <v>0</v>
      </c>
      <c r="L1259" s="599" t="s">
        <v>6321</v>
      </c>
      <c r="M1259" s="599" t="s">
        <v>11957</v>
      </c>
      <c r="N1259" s="509" t="s">
        <v>11960</v>
      </c>
      <c r="O1259" s="599" t="s">
        <v>11961</v>
      </c>
      <c r="P1259" s="599"/>
      <c r="Q1259" s="599">
        <v>2024</v>
      </c>
      <c r="R1259" s="599">
        <v>2025</v>
      </c>
      <c r="S1259" s="599"/>
      <c r="T1259" s="599"/>
      <c r="U1259" s="612" t="s">
        <v>11962</v>
      </c>
      <c r="V1259" s="599"/>
      <c r="W1259" s="599"/>
      <c r="X1259" s="603" t="s">
        <v>126</v>
      </c>
      <c r="Y1259" s="603" t="s">
        <v>126</v>
      </c>
      <c r="Z1259" s="603" t="s">
        <v>126</v>
      </c>
      <c r="AA1259" s="103"/>
      <c r="AB1259" s="103"/>
    </row>
    <row r="1260" spans="1:28" ht="102">
      <c r="A1260" s="509" t="s">
        <v>11963</v>
      </c>
      <c r="B1260" s="599" t="s">
        <v>11964</v>
      </c>
      <c r="C1260" s="453" t="s">
        <v>11965</v>
      </c>
      <c r="D1260" s="453" t="s">
        <v>3926</v>
      </c>
      <c r="E1260" s="453" t="s">
        <v>11966</v>
      </c>
      <c r="F1260" s="453" t="s">
        <v>11967</v>
      </c>
      <c r="G1260" s="599" t="s">
        <v>11925</v>
      </c>
      <c r="H1260" s="600" t="s">
        <v>5</v>
      </c>
      <c r="I1260" s="599"/>
      <c r="J1260" s="599"/>
      <c r="K1260" s="601">
        <v>47402</v>
      </c>
      <c r="L1260" s="599" t="s">
        <v>11968</v>
      </c>
      <c r="M1260" s="453" t="s">
        <v>11964</v>
      </c>
      <c r="N1260" s="320" t="s">
        <v>11969</v>
      </c>
      <c r="O1260" s="599" t="s">
        <v>11970</v>
      </c>
      <c r="P1260" s="599"/>
      <c r="Q1260" s="599">
        <v>2024</v>
      </c>
      <c r="R1260" s="599">
        <v>2026</v>
      </c>
      <c r="S1260" s="599"/>
      <c r="T1260" s="599"/>
      <c r="U1260" s="453" t="s">
        <v>11971</v>
      </c>
      <c r="V1260" s="599"/>
      <c r="W1260" s="599" t="s">
        <v>11972</v>
      </c>
      <c r="X1260" s="603" t="s">
        <v>148</v>
      </c>
      <c r="Y1260" s="603" t="s">
        <v>208</v>
      </c>
      <c r="Z1260" s="603" t="s">
        <v>654</v>
      </c>
      <c r="AA1260" s="103"/>
      <c r="AB1260" s="103"/>
    </row>
    <row r="1261" spans="1:28" ht="89.25">
      <c r="A1261" s="509" t="s">
        <v>11973</v>
      </c>
      <c r="B1261" s="599" t="s">
        <v>11974</v>
      </c>
      <c r="C1261" s="453" t="s">
        <v>11975</v>
      </c>
      <c r="D1261" s="453" t="s">
        <v>11976</v>
      </c>
      <c r="E1261" s="599" t="s">
        <v>11977</v>
      </c>
      <c r="F1261" s="453" t="s">
        <v>11978</v>
      </c>
      <c r="G1261" s="599" t="s">
        <v>11979</v>
      </c>
      <c r="H1261" s="600" t="s">
        <v>5</v>
      </c>
      <c r="I1261" s="599"/>
      <c r="J1261" s="599"/>
      <c r="K1261" s="601">
        <v>5352066</v>
      </c>
      <c r="L1261" s="599" t="s">
        <v>11968</v>
      </c>
      <c r="M1261" s="453" t="s">
        <v>11974</v>
      </c>
      <c r="N1261" s="320" t="s">
        <v>11980</v>
      </c>
      <c r="O1261" s="599" t="s">
        <v>11970</v>
      </c>
      <c r="P1261" s="599"/>
      <c r="Q1261" s="599">
        <v>2025</v>
      </c>
      <c r="R1261" s="599">
        <v>2027</v>
      </c>
      <c r="S1261" s="599"/>
      <c r="T1261" s="599"/>
      <c r="U1261" s="453" t="s">
        <v>11981</v>
      </c>
      <c r="V1261" s="599"/>
      <c r="W1261" s="599" t="s">
        <v>11982</v>
      </c>
      <c r="X1261" s="605" t="s">
        <v>148</v>
      </c>
      <c r="Y1261" s="605" t="s">
        <v>208</v>
      </c>
      <c r="Z1261" s="605" t="s">
        <v>654</v>
      </c>
      <c r="AA1261" s="103"/>
      <c r="AB1261" s="103"/>
    </row>
    <row r="1262" spans="1:28" ht="280.5">
      <c r="A1262" s="599" t="s">
        <v>11983</v>
      </c>
      <c r="B1262" s="599" t="s">
        <v>11984</v>
      </c>
      <c r="C1262" s="599"/>
      <c r="D1262" s="453" t="s">
        <v>6054</v>
      </c>
      <c r="E1262" s="453" t="s">
        <v>11985</v>
      </c>
      <c r="F1262" s="599" t="s">
        <v>11986</v>
      </c>
      <c r="G1262" s="599" t="s">
        <v>11987</v>
      </c>
      <c r="H1262" s="600" t="s">
        <v>5</v>
      </c>
      <c r="I1262" s="599"/>
      <c r="J1262" s="599"/>
      <c r="K1262" s="601">
        <v>36000</v>
      </c>
      <c r="L1262" s="599" t="s">
        <v>11988</v>
      </c>
      <c r="M1262" s="453" t="s">
        <v>11984</v>
      </c>
      <c r="N1262" s="320" t="s">
        <v>11989</v>
      </c>
      <c r="O1262" s="599" t="s">
        <v>11990</v>
      </c>
      <c r="P1262" s="599"/>
      <c r="Q1262" s="599"/>
      <c r="R1262" s="599"/>
      <c r="S1262" s="599"/>
      <c r="T1262" s="599"/>
      <c r="U1262" s="453" t="s">
        <v>3856</v>
      </c>
      <c r="V1262" s="599"/>
      <c r="W1262" s="453" t="s">
        <v>11991</v>
      </c>
      <c r="X1262" s="603" t="s">
        <v>126</v>
      </c>
      <c r="Y1262" s="603" t="s">
        <v>126</v>
      </c>
      <c r="Z1262" s="603" t="s">
        <v>126</v>
      </c>
      <c r="AA1262" s="103"/>
      <c r="AB1262" s="103"/>
    </row>
    <row r="1263" spans="1:28" ht="102">
      <c r="A1263" s="599" t="s">
        <v>11578</v>
      </c>
      <c r="B1263" s="599" t="s">
        <v>11992</v>
      </c>
      <c r="C1263" s="599"/>
      <c r="D1263" s="453" t="s">
        <v>6054</v>
      </c>
      <c r="E1263" s="453" t="s">
        <v>11993</v>
      </c>
      <c r="F1263" s="599" t="s">
        <v>11994</v>
      </c>
      <c r="G1263" s="599" t="s">
        <v>11995</v>
      </c>
      <c r="H1263" s="600" t="s">
        <v>5</v>
      </c>
      <c r="I1263" s="599"/>
      <c r="J1263" s="599"/>
      <c r="K1263" s="601">
        <v>299684</v>
      </c>
      <c r="L1263" s="599" t="s">
        <v>11988</v>
      </c>
      <c r="M1263" s="599"/>
      <c r="N1263" s="599"/>
      <c r="O1263" s="599" t="s">
        <v>11996</v>
      </c>
      <c r="P1263" s="599"/>
      <c r="Q1263" s="599">
        <v>2023</v>
      </c>
      <c r="R1263" s="599">
        <v>2026</v>
      </c>
      <c r="S1263" s="599"/>
      <c r="T1263" s="599"/>
      <c r="U1263" s="599"/>
      <c r="V1263" s="599"/>
      <c r="W1263" s="453" t="s">
        <v>11997</v>
      </c>
      <c r="X1263" s="605" t="s">
        <v>126</v>
      </c>
      <c r="Y1263" s="605" t="s">
        <v>126</v>
      </c>
      <c r="Z1263" s="605" t="s">
        <v>126</v>
      </c>
      <c r="AA1263" s="103"/>
      <c r="AB1263" s="103"/>
    </row>
    <row r="1264" spans="1:28" ht="127.5">
      <c r="A1264" s="599" t="s">
        <v>11578</v>
      </c>
      <c r="B1264" s="599" t="s">
        <v>11998</v>
      </c>
      <c r="C1264" s="599"/>
      <c r="D1264" s="453" t="s">
        <v>6054</v>
      </c>
      <c r="E1264" s="453" t="s">
        <v>11999</v>
      </c>
      <c r="F1264" s="453" t="s">
        <v>12000</v>
      </c>
      <c r="G1264" s="599" t="s">
        <v>11987</v>
      </c>
      <c r="H1264" s="600" t="s">
        <v>5</v>
      </c>
      <c r="I1264" s="599"/>
      <c r="J1264" s="599"/>
      <c r="K1264" s="601">
        <v>0</v>
      </c>
      <c r="L1264" s="599" t="s">
        <v>11968</v>
      </c>
      <c r="M1264" s="599"/>
      <c r="N1264" s="599"/>
      <c r="O1264" s="599" t="s">
        <v>12001</v>
      </c>
      <c r="P1264" s="599"/>
      <c r="Q1264" s="599">
        <v>2024</v>
      </c>
      <c r="R1264" s="599">
        <v>2026</v>
      </c>
      <c r="S1264" s="599"/>
      <c r="T1264" s="599"/>
      <c r="U1264" s="599"/>
      <c r="V1264" s="599"/>
      <c r="W1264" s="453" t="s">
        <v>12002</v>
      </c>
      <c r="X1264" s="603" t="s">
        <v>126</v>
      </c>
      <c r="Y1264" s="603" t="s">
        <v>126</v>
      </c>
      <c r="Z1264" s="603" t="s">
        <v>126</v>
      </c>
      <c r="AA1264" s="103"/>
      <c r="AB1264" s="103"/>
    </row>
    <row r="1265" spans="1:28" ht="178.5">
      <c r="A1265" s="599" t="s">
        <v>11578</v>
      </c>
      <c r="B1265" s="599">
        <v>101177486</v>
      </c>
      <c r="C1265" s="453" t="s">
        <v>12003</v>
      </c>
      <c r="D1265" s="453" t="s">
        <v>6054</v>
      </c>
      <c r="E1265" s="599" t="s">
        <v>12004</v>
      </c>
      <c r="F1265" s="599" t="s">
        <v>12004</v>
      </c>
      <c r="G1265" s="599" t="s">
        <v>11792</v>
      </c>
      <c r="H1265" s="600" t="s">
        <v>5</v>
      </c>
      <c r="I1265" s="599"/>
      <c r="J1265" s="599"/>
      <c r="K1265" s="601">
        <v>386976</v>
      </c>
      <c r="L1265" s="453" t="s">
        <v>6739</v>
      </c>
      <c r="M1265" s="599">
        <v>101177486</v>
      </c>
      <c r="N1265" s="509" t="s">
        <v>12005</v>
      </c>
      <c r="O1265" s="599" t="s">
        <v>12006</v>
      </c>
      <c r="P1265" s="599"/>
      <c r="Q1265" s="599">
        <v>2025</v>
      </c>
      <c r="R1265" s="599">
        <v>2028</v>
      </c>
      <c r="S1265" s="599"/>
      <c r="T1265" s="599"/>
      <c r="U1265" s="612" t="s">
        <v>12007</v>
      </c>
      <c r="V1265" s="320" t="s">
        <v>12008</v>
      </c>
      <c r="W1265" s="613" t="s">
        <v>12009</v>
      </c>
      <c r="X1265" s="603" t="s">
        <v>126</v>
      </c>
      <c r="Y1265" s="603" t="s">
        <v>126</v>
      </c>
      <c r="Z1265" s="603" t="s">
        <v>126</v>
      </c>
      <c r="AA1265" s="103"/>
      <c r="AB1265" s="103"/>
    </row>
    <row r="1266" spans="1:28" ht="51">
      <c r="A1266" s="599" t="s">
        <v>8670</v>
      </c>
      <c r="B1266" s="599" t="s">
        <v>12010</v>
      </c>
      <c r="C1266" s="599"/>
      <c r="D1266" s="453" t="s">
        <v>6054</v>
      </c>
      <c r="E1266" s="599" t="s">
        <v>12011</v>
      </c>
      <c r="F1266" s="599" t="s">
        <v>12011</v>
      </c>
      <c r="G1266" s="599" t="s">
        <v>11933</v>
      </c>
      <c r="H1266" s="600" t="s">
        <v>5</v>
      </c>
      <c r="I1266" s="599"/>
      <c r="J1266" s="599"/>
      <c r="K1266" s="601">
        <v>1273927</v>
      </c>
      <c r="L1266" s="599" t="s">
        <v>5405</v>
      </c>
      <c r="M1266" s="599" t="s">
        <v>12012</v>
      </c>
      <c r="N1266" s="599" t="s">
        <v>12013</v>
      </c>
      <c r="O1266" s="599" t="s">
        <v>4974</v>
      </c>
      <c r="P1266" s="599"/>
      <c r="Q1266" s="599">
        <v>2025</v>
      </c>
      <c r="R1266" s="599">
        <v>2027</v>
      </c>
      <c r="S1266" s="599"/>
      <c r="T1266" s="599"/>
      <c r="U1266" s="599" t="s">
        <v>12011</v>
      </c>
      <c r="V1266" s="599"/>
      <c r="W1266" s="599"/>
      <c r="X1266" s="603" t="s">
        <v>126</v>
      </c>
      <c r="Y1266" s="603" t="s">
        <v>126</v>
      </c>
      <c r="Z1266" s="603" t="s">
        <v>126</v>
      </c>
      <c r="AA1266" s="103"/>
      <c r="AB1266" s="103"/>
    </row>
    <row r="1267" spans="1:28" ht="51">
      <c r="A1267" s="599" t="s">
        <v>8670</v>
      </c>
      <c r="B1267" s="599" t="s">
        <v>12014</v>
      </c>
      <c r="C1267" s="599"/>
      <c r="D1267" s="453" t="s">
        <v>6054</v>
      </c>
      <c r="E1267" s="599" t="s">
        <v>12011</v>
      </c>
      <c r="F1267" s="599" t="s">
        <v>12011</v>
      </c>
      <c r="G1267" s="599" t="s">
        <v>11933</v>
      </c>
      <c r="H1267" s="600" t="s">
        <v>5</v>
      </c>
      <c r="I1267" s="599"/>
      <c r="J1267" s="599"/>
      <c r="K1267" s="601">
        <v>114256</v>
      </c>
      <c r="L1267" s="599" t="s">
        <v>5405</v>
      </c>
      <c r="M1267" s="599" t="s">
        <v>12014</v>
      </c>
      <c r="N1267" s="599" t="s">
        <v>12015</v>
      </c>
      <c r="O1267" s="599" t="s">
        <v>4974</v>
      </c>
      <c r="P1267" s="599"/>
      <c r="Q1267" s="599">
        <v>2025</v>
      </c>
      <c r="R1267" s="599">
        <v>2028</v>
      </c>
      <c r="S1267" s="599"/>
      <c r="T1267" s="599"/>
      <c r="U1267" s="599" t="s">
        <v>12011</v>
      </c>
      <c r="V1267" s="599"/>
      <c r="W1267" s="599"/>
      <c r="X1267" s="603" t="s">
        <v>126</v>
      </c>
      <c r="Y1267" s="603" t="s">
        <v>126</v>
      </c>
      <c r="Z1267" s="603" t="s">
        <v>126</v>
      </c>
      <c r="AA1267" s="103"/>
      <c r="AB1267" s="103"/>
    </row>
    <row r="1268" spans="1:28" ht="306">
      <c r="A1268" s="599" t="s">
        <v>8670</v>
      </c>
      <c r="B1268" s="599" t="s">
        <v>12016</v>
      </c>
      <c r="C1268" s="453" t="s">
        <v>12017</v>
      </c>
      <c r="D1268" s="453" t="s">
        <v>6054</v>
      </c>
      <c r="E1268" s="599" t="s">
        <v>12018</v>
      </c>
      <c r="F1268" s="453" t="s">
        <v>12019</v>
      </c>
      <c r="G1268" s="599" t="s">
        <v>12020</v>
      </c>
      <c r="H1268" s="600" t="s">
        <v>5</v>
      </c>
      <c r="I1268" s="599"/>
      <c r="J1268" s="599"/>
      <c r="K1268" s="601">
        <v>0</v>
      </c>
      <c r="L1268" s="599" t="s">
        <v>5405</v>
      </c>
      <c r="M1268" s="599" t="s">
        <v>12016</v>
      </c>
      <c r="N1268" s="599" t="s">
        <v>12021</v>
      </c>
      <c r="O1268" s="599" t="s">
        <v>11593</v>
      </c>
      <c r="P1268" s="599"/>
      <c r="Q1268" s="599">
        <v>2022</v>
      </c>
      <c r="R1268" s="599">
        <v>2025</v>
      </c>
      <c r="S1268" s="599"/>
      <c r="T1268" s="599"/>
      <c r="U1268" s="453" t="s">
        <v>12022</v>
      </c>
      <c r="V1268" s="599"/>
      <c r="W1268" s="599"/>
      <c r="X1268" s="602" t="s">
        <v>148</v>
      </c>
      <c r="Y1268" s="602" t="s">
        <v>212</v>
      </c>
      <c r="Z1268" s="602" t="s">
        <v>212</v>
      </c>
      <c r="AA1268" s="103"/>
      <c r="AB1268" s="103"/>
    </row>
    <row r="1269" spans="1:28" ht="267.75">
      <c r="A1269" s="599" t="s">
        <v>8670</v>
      </c>
      <c r="B1269" s="599" t="s">
        <v>12023</v>
      </c>
      <c r="C1269" s="453" t="s">
        <v>12024</v>
      </c>
      <c r="D1269" s="453" t="s">
        <v>6054</v>
      </c>
      <c r="E1269" s="599" t="s">
        <v>12025</v>
      </c>
      <c r="F1269" s="599" t="s">
        <v>12026</v>
      </c>
      <c r="G1269" s="599" t="s">
        <v>12020</v>
      </c>
      <c r="H1269" s="600" t="s">
        <v>5</v>
      </c>
      <c r="I1269" s="599"/>
      <c r="J1269" s="599"/>
      <c r="K1269" s="601">
        <v>24000</v>
      </c>
      <c r="L1269" s="599" t="s">
        <v>5405</v>
      </c>
      <c r="M1269" s="453" t="s">
        <v>12023</v>
      </c>
      <c r="N1269" s="599" t="s">
        <v>12027</v>
      </c>
      <c r="O1269" s="599" t="s">
        <v>11593</v>
      </c>
      <c r="P1269" s="599"/>
      <c r="Q1269" s="599">
        <v>2022</v>
      </c>
      <c r="R1269" s="599">
        <v>2025</v>
      </c>
      <c r="S1269" s="599"/>
      <c r="T1269" s="599"/>
      <c r="U1269" s="453" t="s">
        <v>12028</v>
      </c>
      <c r="V1269" s="599"/>
      <c r="W1269" s="599"/>
      <c r="X1269" s="602" t="s">
        <v>148</v>
      </c>
      <c r="Y1269" s="602" t="s">
        <v>212</v>
      </c>
      <c r="Z1269" s="602" t="s">
        <v>212</v>
      </c>
      <c r="AA1269" s="103"/>
      <c r="AB1269" s="103"/>
    </row>
    <row r="1270" spans="1:28" ht="267.75">
      <c r="A1270" s="599" t="s">
        <v>12029</v>
      </c>
      <c r="B1270" s="453">
        <v>101224686</v>
      </c>
      <c r="C1270" s="599"/>
      <c r="D1270" s="453" t="s">
        <v>6054</v>
      </c>
      <c r="E1270" s="599" t="s">
        <v>12030</v>
      </c>
      <c r="F1270" s="599" t="s">
        <v>12030</v>
      </c>
      <c r="G1270" s="599" t="s">
        <v>11645</v>
      </c>
      <c r="H1270" s="600" t="s">
        <v>5</v>
      </c>
      <c r="I1270" s="599"/>
      <c r="J1270" s="599"/>
      <c r="K1270" s="601">
        <v>0</v>
      </c>
      <c r="L1270" s="453" t="s">
        <v>6207</v>
      </c>
      <c r="M1270" s="599" t="s">
        <v>12031</v>
      </c>
      <c r="N1270" s="457" t="s">
        <v>12032</v>
      </c>
      <c r="O1270" s="599" t="s">
        <v>12033</v>
      </c>
      <c r="P1270" s="599"/>
      <c r="Q1270" s="599">
        <v>2021</v>
      </c>
      <c r="R1270" s="599">
        <v>2025</v>
      </c>
      <c r="S1270" s="599"/>
      <c r="T1270" s="599"/>
      <c r="U1270" s="453" t="s">
        <v>12034</v>
      </c>
      <c r="V1270" s="599"/>
      <c r="W1270" s="599"/>
      <c r="X1270" s="603" t="s">
        <v>126</v>
      </c>
      <c r="Y1270" s="603" t="s">
        <v>126</v>
      </c>
      <c r="Z1270" s="603" t="s">
        <v>126</v>
      </c>
      <c r="AA1270" s="103"/>
      <c r="AB1270" s="103"/>
    </row>
    <row r="1271" spans="1:28" ht="51">
      <c r="A1271" s="509" t="s">
        <v>12035</v>
      </c>
      <c r="B1271" s="599" t="s">
        <v>12036</v>
      </c>
      <c r="C1271" s="599"/>
      <c r="D1271" s="453" t="s">
        <v>6054</v>
      </c>
      <c r="E1271" s="599" t="s">
        <v>12037</v>
      </c>
      <c r="F1271" s="453" t="s">
        <v>12038</v>
      </c>
      <c r="G1271" s="599" t="s">
        <v>12039</v>
      </c>
      <c r="H1271" s="600" t="s">
        <v>12040</v>
      </c>
      <c r="I1271" s="599"/>
      <c r="J1271" s="599"/>
      <c r="K1271" s="601">
        <v>98871</v>
      </c>
      <c r="L1271" s="599" t="s">
        <v>11988</v>
      </c>
      <c r="M1271" s="599" t="s">
        <v>12036</v>
      </c>
      <c r="N1271" s="599"/>
      <c r="O1271" s="599" t="s">
        <v>12001</v>
      </c>
      <c r="P1271" s="599"/>
      <c r="Q1271" s="599">
        <v>2024</v>
      </c>
      <c r="R1271" s="599">
        <v>2026</v>
      </c>
      <c r="S1271" s="599"/>
      <c r="T1271" s="599"/>
      <c r="U1271" s="599"/>
      <c r="V1271" s="599"/>
      <c r="W1271" s="599"/>
      <c r="X1271" s="603" t="s">
        <v>126</v>
      </c>
      <c r="Y1271" s="603" t="s">
        <v>126</v>
      </c>
      <c r="Z1271" s="603" t="s">
        <v>126</v>
      </c>
      <c r="AA1271" s="103"/>
      <c r="AB1271" s="103"/>
    </row>
    <row r="1272" spans="1:28" ht="25.5">
      <c r="A1272" s="509" t="s">
        <v>12035</v>
      </c>
      <c r="B1272" s="599" t="s">
        <v>12041</v>
      </c>
      <c r="C1272" s="599"/>
      <c r="D1272" s="453" t="s">
        <v>6054</v>
      </c>
      <c r="E1272" s="599" t="s">
        <v>12042</v>
      </c>
      <c r="F1272" s="453" t="s">
        <v>12043</v>
      </c>
      <c r="G1272" s="599" t="s">
        <v>12044</v>
      </c>
      <c r="H1272" s="600" t="s">
        <v>12040</v>
      </c>
      <c r="I1272" s="599"/>
      <c r="J1272" s="599"/>
      <c r="K1272" s="601">
        <v>61795</v>
      </c>
      <c r="L1272" s="599" t="s">
        <v>11988</v>
      </c>
      <c r="M1272" s="599" t="s">
        <v>12041</v>
      </c>
      <c r="N1272" s="599"/>
      <c r="O1272" s="599" t="s">
        <v>12001</v>
      </c>
      <c r="P1272" s="599"/>
      <c r="Q1272" s="599">
        <v>2024</v>
      </c>
      <c r="R1272" s="599">
        <v>2026</v>
      </c>
      <c r="S1272" s="599"/>
      <c r="T1272" s="599"/>
      <c r="U1272" s="599"/>
      <c r="V1272" s="599"/>
      <c r="W1272" s="599"/>
      <c r="X1272" s="603" t="s">
        <v>126</v>
      </c>
      <c r="Y1272" s="603" t="s">
        <v>126</v>
      </c>
      <c r="Z1272" s="603" t="s">
        <v>126</v>
      </c>
      <c r="AA1272" s="103"/>
      <c r="AB1272" s="103"/>
    </row>
    <row r="1273" spans="1:28" ht="38.25">
      <c r="A1273" s="509" t="s">
        <v>12035</v>
      </c>
      <c r="B1273" s="599" t="s">
        <v>12045</v>
      </c>
      <c r="C1273" s="599"/>
      <c r="D1273" s="453" t="s">
        <v>6054</v>
      </c>
      <c r="E1273" s="599" t="s">
        <v>12046</v>
      </c>
      <c r="F1273" s="453" t="s">
        <v>12047</v>
      </c>
      <c r="G1273" s="599" t="s">
        <v>12048</v>
      </c>
      <c r="H1273" s="600" t="s">
        <v>12040</v>
      </c>
      <c r="I1273" s="599"/>
      <c r="J1273" s="599"/>
      <c r="K1273" s="601">
        <v>30897</v>
      </c>
      <c r="L1273" s="599" t="s">
        <v>11988</v>
      </c>
      <c r="M1273" s="599" t="s">
        <v>12045</v>
      </c>
      <c r="N1273" s="599"/>
      <c r="O1273" s="599" t="s">
        <v>12001</v>
      </c>
      <c r="P1273" s="599"/>
      <c r="Q1273" s="599">
        <v>2024</v>
      </c>
      <c r="R1273" s="599">
        <v>2026</v>
      </c>
      <c r="S1273" s="599"/>
      <c r="T1273" s="599"/>
      <c r="U1273" s="599"/>
      <c r="V1273" s="599"/>
      <c r="W1273" s="599"/>
      <c r="X1273" s="603" t="s">
        <v>126</v>
      </c>
      <c r="Y1273" s="603" t="s">
        <v>126</v>
      </c>
      <c r="Z1273" s="603" t="s">
        <v>126</v>
      </c>
      <c r="AA1273" s="103"/>
      <c r="AB1273" s="103"/>
    </row>
    <row r="1274" spans="1:28" ht="51">
      <c r="A1274" s="509" t="s">
        <v>12035</v>
      </c>
      <c r="B1274" s="599" t="s">
        <v>12049</v>
      </c>
      <c r="C1274" s="599"/>
      <c r="D1274" s="453" t="s">
        <v>6054</v>
      </c>
      <c r="E1274" s="599" t="s">
        <v>12050</v>
      </c>
      <c r="F1274" s="453" t="s">
        <v>12051</v>
      </c>
      <c r="G1274" s="599" t="s">
        <v>12052</v>
      </c>
      <c r="H1274" s="600" t="s">
        <v>11756</v>
      </c>
      <c r="I1274" s="599"/>
      <c r="J1274" s="599"/>
      <c r="K1274" s="614">
        <v>59006</v>
      </c>
      <c r="L1274" s="599" t="s">
        <v>11988</v>
      </c>
      <c r="M1274" s="599" t="s">
        <v>12049</v>
      </c>
      <c r="N1274" s="599"/>
      <c r="O1274" s="599" t="s">
        <v>12001</v>
      </c>
      <c r="P1274" s="599"/>
      <c r="Q1274" s="599">
        <v>2024</v>
      </c>
      <c r="R1274" s="599">
        <v>2026</v>
      </c>
      <c r="S1274" s="599"/>
      <c r="T1274" s="599"/>
      <c r="U1274" s="599"/>
      <c r="V1274" s="599"/>
      <c r="W1274" s="599"/>
      <c r="X1274" s="603" t="s">
        <v>126</v>
      </c>
      <c r="Y1274" s="603" t="s">
        <v>126</v>
      </c>
      <c r="Z1274" s="603" t="s">
        <v>126</v>
      </c>
      <c r="AA1274" s="103"/>
      <c r="AB1274" s="103"/>
    </row>
    <row r="1275" spans="1:28" ht="38.25">
      <c r="A1275" s="509" t="s">
        <v>12035</v>
      </c>
      <c r="B1275" s="599" t="s">
        <v>12053</v>
      </c>
      <c r="C1275" s="599"/>
      <c r="D1275" s="453" t="s">
        <v>6054</v>
      </c>
      <c r="E1275" s="599" t="s">
        <v>12054</v>
      </c>
      <c r="F1275" s="453" t="s">
        <v>12055</v>
      </c>
      <c r="G1275" s="599" t="s">
        <v>12056</v>
      </c>
      <c r="H1275" s="600" t="s">
        <v>11756</v>
      </c>
      <c r="I1275" s="599"/>
      <c r="J1275" s="599"/>
      <c r="K1275" s="614">
        <v>54379</v>
      </c>
      <c r="L1275" s="599" t="s">
        <v>11988</v>
      </c>
      <c r="M1275" s="599" t="s">
        <v>12053</v>
      </c>
      <c r="N1275" s="599"/>
      <c r="O1275" s="599" t="s">
        <v>12001</v>
      </c>
      <c r="P1275" s="599"/>
      <c r="Q1275" s="599">
        <v>2024</v>
      </c>
      <c r="R1275" s="599">
        <v>2026</v>
      </c>
      <c r="S1275" s="599"/>
      <c r="T1275" s="599"/>
      <c r="U1275" s="599"/>
      <c r="V1275" s="599"/>
      <c r="W1275" s="599"/>
      <c r="X1275" s="603" t="s">
        <v>126</v>
      </c>
      <c r="Y1275" s="603" t="s">
        <v>126</v>
      </c>
      <c r="Z1275" s="603" t="s">
        <v>126</v>
      </c>
      <c r="AA1275" s="103"/>
      <c r="AB1275" s="103"/>
    </row>
    <row r="1276" spans="1:28" ht="25.5">
      <c r="A1276" s="509" t="s">
        <v>12035</v>
      </c>
      <c r="B1276" s="599" t="s">
        <v>12057</v>
      </c>
      <c r="C1276" s="599"/>
      <c r="D1276" s="453" t="s">
        <v>6054</v>
      </c>
      <c r="E1276" s="599" t="s">
        <v>12058</v>
      </c>
      <c r="F1276" s="453" t="s">
        <v>12059</v>
      </c>
      <c r="G1276" s="599" t="s">
        <v>12060</v>
      </c>
      <c r="H1276" s="600" t="s">
        <v>11756</v>
      </c>
      <c r="I1276" s="599"/>
      <c r="J1276" s="599"/>
      <c r="K1276" s="614">
        <v>61795</v>
      </c>
      <c r="L1276" s="599" t="s">
        <v>11988</v>
      </c>
      <c r="M1276" s="599" t="s">
        <v>12057</v>
      </c>
      <c r="N1276" s="599"/>
      <c r="O1276" s="599" t="s">
        <v>12001</v>
      </c>
      <c r="P1276" s="599"/>
      <c r="Q1276" s="599">
        <v>2024</v>
      </c>
      <c r="R1276" s="599">
        <v>2026</v>
      </c>
      <c r="S1276" s="599"/>
      <c r="T1276" s="599"/>
      <c r="U1276" s="599"/>
      <c r="V1276" s="599"/>
      <c r="W1276" s="599"/>
      <c r="X1276" s="603" t="s">
        <v>126</v>
      </c>
      <c r="Y1276" s="603" t="s">
        <v>126</v>
      </c>
      <c r="Z1276" s="603" t="s">
        <v>126</v>
      </c>
      <c r="AA1276" s="103"/>
      <c r="AB1276" s="103"/>
    </row>
    <row r="1277" spans="1:28" ht="38.25">
      <c r="A1277" s="509" t="s">
        <v>12035</v>
      </c>
      <c r="B1277" s="599" t="s">
        <v>12061</v>
      </c>
      <c r="C1277" s="599"/>
      <c r="D1277" s="453" t="s">
        <v>6054</v>
      </c>
      <c r="E1277" s="599" t="s">
        <v>12062</v>
      </c>
      <c r="F1277" s="453" t="s">
        <v>12063</v>
      </c>
      <c r="G1277" s="599" t="s">
        <v>12064</v>
      </c>
      <c r="H1277" s="600" t="s">
        <v>11756</v>
      </c>
      <c r="I1277" s="599"/>
      <c r="J1277" s="599"/>
      <c r="K1277" s="614">
        <v>59006</v>
      </c>
      <c r="L1277" s="599" t="s">
        <v>11988</v>
      </c>
      <c r="M1277" s="599" t="s">
        <v>12061</v>
      </c>
      <c r="N1277" s="599"/>
      <c r="O1277" s="599" t="s">
        <v>12001</v>
      </c>
      <c r="P1277" s="599"/>
      <c r="Q1277" s="599">
        <v>2024</v>
      </c>
      <c r="R1277" s="599">
        <v>2026</v>
      </c>
      <c r="S1277" s="599"/>
      <c r="T1277" s="599"/>
      <c r="U1277" s="599"/>
      <c r="V1277" s="599"/>
      <c r="W1277" s="599"/>
      <c r="X1277" s="603" t="s">
        <v>126</v>
      </c>
      <c r="Y1277" s="603" t="s">
        <v>126</v>
      </c>
      <c r="Z1277" s="603" t="s">
        <v>126</v>
      </c>
      <c r="AA1277" s="103"/>
      <c r="AB1277" s="103"/>
    </row>
    <row r="1278" spans="1:28" ht="25.5">
      <c r="A1278" s="509" t="s">
        <v>12035</v>
      </c>
      <c r="B1278" s="599" t="s">
        <v>12065</v>
      </c>
      <c r="C1278" s="599"/>
      <c r="D1278" s="453" t="s">
        <v>6054</v>
      </c>
      <c r="E1278" s="599" t="s">
        <v>12066</v>
      </c>
      <c r="F1278" s="453"/>
      <c r="G1278" s="599" t="s">
        <v>12067</v>
      </c>
      <c r="H1278" s="600" t="s">
        <v>11756</v>
      </c>
      <c r="I1278" s="599"/>
      <c r="J1278" s="599"/>
      <c r="K1278" s="601">
        <v>130500</v>
      </c>
      <c r="L1278" s="599" t="s">
        <v>11968</v>
      </c>
      <c r="M1278" s="599" t="s">
        <v>12068</v>
      </c>
      <c r="N1278" s="599"/>
      <c r="O1278" s="599" t="s">
        <v>12001</v>
      </c>
      <c r="P1278" s="599"/>
      <c r="Q1278" s="599">
        <v>2023</v>
      </c>
      <c r="R1278" s="599">
        <v>2026</v>
      </c>
      <c r="S1278" s="599"/>
      <c r="T1278" s="599"/>
      <c r="U1278" s="599"/>
      <c r="V1278" s="599"/>
      <c r="W1278" s="599"/>
      <c r="X1278" s="603" t="s">
        <v>126</v>
      </c>
      <c r="Y1278" s="603" t="s">
        <v>126</v>
      </c>
      <c r="Z1278" s="603" t="s">
        <v>126</v>
      </c>
      <c r="AA1278" s="103"/>
      <c r="AB1278" s="103"/>
    </row>
    <row r="1279" spans="1:28" ht="60">
      <c r="A1279" s="509" t="s">
        <v>12035</v>
      </c>
      <c r="B1279" s="599" t="s">
        <v>12069</v>
      </c>
      <c r="C1279" s="599"/>
      <c r="D1279" s="453" t="s">
        <v>6054</v>
      </c>
      <c r="E1279" s="599" t="s">
        <v>12070</v>
      </c>
      <c r="F1279" s="453" t="s">
        <v>12071</v>
      </c>
      <c r="G1279" s="599" t="s">
        <v>12072</v>
      </c>
      <c r="H1279" s="600" t="s">
        <v>11668</v>
      </c>
      <c r="I1279" s="599"/>
      <c r="J1279" s="599"/>
      <c r="K1279" s="614">
        <v>54772</v>
      </c>
      <c r="L1279" s="599" t="s">
        <v>11988</v>
      </c>
      <c r="M1279" s="599" t="s">
        <v>12069</v>
      </c>
      <c r="N1279" s="599"/>
      <c r="O1279" s="599" t="s">
        <v>12001</v>
      </c>
      <c r="P1279" s="599"/>
      <c r="Q1279" s="599">
        <v>2024</v>
      </c>
      <c r="R1279" s="599">
        <v>2026</v>
      </c>
      <c r="S1279" s="599"/>
      <c r="T1279" s="599"/>
      <c r="U1279" s="599"/>
      <c r="V1279" s="599"/>
      <c r="W1279" s="599"/>
      <c r="X1279" s="603" t="s">
        <v>180</v>
      </c>
      <c r="Y1279" s="603" t="s">
        <v>154</v>
      </c>
      <c r="Z1279" s="603" t="s">
        <v>480</v>
      </c>
      <c r="AA1279" s="103"/>
      <c r="AB1279" s="103"/>
    </row>
    <row r="1280" spans="1:28" ht="60">
      <c r="A1280" s="509" t="s">
        <v>12035</v>
      </c>
      <c r="B1280" s="599" t="s">
        <v>12073</v>
      </c>
      <c r="C1280" s="599"/>
      <c r="D1280" s="453" t="s">
        <v>6054</v>
      </c>
      <c r="E1280" s="599" t="s">
        <v>12074</v>
      </c>
      <c r="F1280" s="453" t="s">
        <v>12075</v>
      </c>
      <c r="G1280" s="599" t="s">
        <v>12076</v>
      </c>
      <c r="H1280" s="600" t="s">
        <v>11668</v>
      </c>
      <c r="I1280" s="599"/>
      <c r="J1280" s="599"/>
      <c r="K1280" s="614">
        <v>44492</v>
      </c>
      <c r="L1280" s="599" t="s">
        <v>11988</v>
      </c>
      <c r="M1280" s="599" t="s">
        <v>12073</v>
      </c>
      <c r="N1280" s="599"/>
      <c r="O1280" s="599" t="s">
        <v>12001</v>
      </c>
      <c r="P1280" s="599"/>
      <c r="Q1280" s="599">
        <v>2024</v>
      </c>
      <c r="R1280" s="599">
        <v>2026</v>
      </c>
      <c r="S1280" s="599"/>
      <c r="T1280" s="599"/>
      <c r="U1280" s="599"/>
      <c r="V1280" s="599"/>
      <c r="W1280" s="599"/>
      <c r="X1280" s="603" t="s">
        <v>180</v>
      </c>
      <c r="Y1280" s="603" t="s">
        <v>155</v>
      </c>
      <c r="Z1280" s="603" t="s">
        <v>529</v>
      </c>
      <c r="AA1280" s="103"/>
      <c r="AB1280" s="103"/>
    </row>
    <row r="1281" spans="1:28" ht="51">
      <c r="A1281" s="509" t="s">
        <v>12035</v>
      </c>
      <c r="B1281" s="599" t="s">
        <v>12077</v>
      </c>
      <c r="C1281" s="599"/>
      <c r="D1281" s="453" t="s">
        <v>6054</v>
      </c>
      <c r="E1281" s="599" t="s">
        <v>12078</v>
      </c>
      <c r="F1281" s="453" t="s">
        <v>12079</v>
      </c>
      <c r="G1281" s="599" t="s">
        <v>12080</v>
      </c>
      <c r="H1281" s="600" t="s">
        <v>11853</v>
      </c>
      <c r="I1281" s="599"/>
      <c r="J1281" s="599"/>
      <c r="K1281" s="614">
        <v>49536</v>
      </c>
      <c r="L1281" s="599" t="s">
        <v>11988</v>
      </c>
      <c r="M1281" s="453" t="s">
        <v>12081</v>
      </c>
      <c r="N1281" s="509" t="s">
        <v>12082</v>
      </c>
      <c r="O1281" s="599" t="s">
        <v>12001</v>
      </c>
      <c r="P1281" s="599"/>
      <c r="Q1281" s="599">
        <v>2024</v>
      </c>
      <c r="R1281" s="599">
        <v>2026</v>
      </c>
      <c r="S1281" s="599"/>
      <c r="T1281" s="599"/>
      <c r="U1281" s="599"/>
      <c r="V1281" s="599"/>
      <c r="W1281" s="599"/>
      <c r="X1281" s="603" t="s">
        <v>149</v>
      </c>
      <c r="Y1281" s="603" t="s">
        <v>215</v>
      </c>
      <c r="Z1281" s="603" t="s">
        <v>503</v>
      </c>
      <c r="AA1281" s="103"/>
      <c r="AB1281" s="103"/>
    </row>
    <row r="1282" spans="1:28" ht="153">
      <c r="A1282" s="509" t="s">
        <v>12083</v>
      </c>
      <c r="B1282" s="599" t="s">
        <v>12084</v>
      </c>
      <c r="C1282" s="599" t="s">
        <v>12085</v>
      </c>
      <c r="D1282" s="453" t="s">
        <v>3652</v>
      </c>
      <c r="E1282" s="599" t="s">
        <v>12086</v>
      </c>
      <c r="F1282" s="599" t="s">
        <v>12087</v>
      </c>
      <c r="G1282" s="599" t="s">
        <v>12088</v>
      </c>
      <c r="H1282" s="600" t="s">
        <v>11576</v>
      </c>
      <c r="I1282" s="599"/>
      <c r="J1282" s="599"/>
      <c r="K1282" s="601">
        <v>28382</v>
      </c>
      <c r="L1282" s="453" t="s">
        <v>11968</v>
      </c>
      <c r="M1282" s="599" t="s">
        <v>12089</v>
      </c>
      <c r="N1282" s="509" t="s">
        <v>12090</v>
      </c>
      <c r="O1282" s="599" t="s">
        <v>11970</v>
      </c>
      <c r="P1282" s="599"/>
      <c r="Q1282" s="599">
        <v>2024</v>
      </c>
      <c r="R1282" s="599">
        <v>2026</v>
      </c>
      <c r="S1282" s="599"/>
      <c r="T1282" s="599"/>
      <c r="U1282" s="599"/>
      <c r="V1282" s="599"/>
      <c r="W1282" s="599"/>
      <c r="X1282" s="603" t="s">
        <v>148</v>
      </c>
      <c r="Y1282" s="603" t="s">
        <v>208</v>
      </c>
      <c r="Z1282" s="603" t="s">
        <v>654</v>
      </c>
      <c r="AA1282" s="103"/>
      <c r="AB1282" s="103"/>
    </row>
    <row r="1283" spans="1:28" ht="409.5">
      <c r="A1283" s="364" t="s">
        <v>12091</v>
      </c>
      <c r="B1283" s="599" t="s">
        <v>12092</v>
      </c>
      <c r="C1283" s="227" t="s">
        <v>12093</v>
      </c>
      <c r="D1283" s="364" t="s">
        <v>12094</v>
      </c>
      <c r="E1283" s="364" t="s">
        <v>12095</v>
      </c>
      <c r="F1283" s="227" t="s">
        <v>12096</v>
      </c>
      <c r="G1283" s="364" t="s">
        <v>12097</v>
      </c>
      <c r="H1283" s="625" t="s">
        <v>12098</v>
      </c>
      <c r="I1283" s="621">
        <v>640266.6</v>
      </c>
      <c r="J1283" s="621">
        <v>640266.6</v>
      </c>
      <c r="K1283" s="621">
        <v>79857.3</v>
      </c>
      <c r="L1283" s="364" t="s">
        <v>8713</v>
      </c>
      <c r="M1283" s="599">
        <v>101083466</v>
      </c>
      <c r="N1283" s="622" t="s">
        <v>12099</v>
      </c>
      <c r="O1283" s="364" t="s">
        <v>12100</v>
      </c>
      <c r="P1283" s="364" t="s">
        <v>12101</v>
      </c>
      <c r="Q1283" s="623">
        <v>44866</v>
      </c>
      <c r="R1283" s="623">
        <v>46112</v>
      </c>
      <c r="S1283" s="364"/>
      <c r="T1283" s="364" t="s">
        <v>12102</v>
      </c>
      <c r="U1283" s="364"/>
      <c r="V1283" s="364" t="s">
        <v>12103</v>
      </c>
      <c r="W1283" s="364"/>
      <c r="X1283" s="343" t="s">
        <v>180</v>
      </c>
      <c r="Y1283" s="343" t="s">
        <v>184</v>
      </c>
      <c r="Z1283" s="343" t="s">
        <v>258</v>
      </c>
      <c r="AA1283" s="103"/>
      <c r="AB1283" s="103"/>
    </row>
    <row r="1284" spans="1:28" ht="409.5">
      <c r="A1284" s="622" t="s">
        <v>12104</v>
      </c>
      <c r="B1284" s="599" t="s">
        <v>12105</v>
      </c>
      <c r="C1284" s="364" t="s">
        <v>4149</v>
      </c>
      <c r="D1284" s="364" t="s">
        <v>12106</v>
      </c>
      <c r="E1284" s="364" t="s">
        <v>12107</v>
      </c>
      <c r="F1284" s="227" t="s">
        <v>12108</v>
      </c>
      <c r="G1284" s="364" t="s">
        <v>12109</v>
      </c>
      <c r="H1284" s="625" t="s">
        <v>12110</v>
      </c>
      <c r="I1284" s="621">
        <v>776785</v>
      </c>
      <c r="J1284" s="621">
        <v>184890</v>
      </c>
      <c r="K1284" s="621">
        <v>36931.15</v>
      </c>
      <c r="L1284" s="364" t="s">
        <v>8713</v>
      </c>
      <c r="M1284" s="364" t="s">
        <v>12111</v>
      </c>
      <c r="N1284" s="622" t="s">
        <v>12112</v>
      </c>
      <c r="O1284" s="364" t="s">
        <v>11236</v>
      </c>
      <c r="P1284" s="364" t="s">
        <v>12113</v>
      </c>
      <c r="Q1284" s="623">
        <v>44774</v>
      </c>
      <c r="R1284" s="623">
        <v>45869</v>
      </c>
      <c r="S1284" s="364" t="s">
        <v>12114</v>
      </c>
      <c r="T1284" s="364" t="s">
        <v>12115</v>
      </c>
      <c r="U1284" s="364" t="s">
        <v>12116</v>
      </c>
      <c r="V1284" s="364" t="s">
        <v>12117</v>
      </c>
      <c r="W1284" s="364" t="s">
        <v>12118</v>
      </c>
      <c r="X1284" s="343" t="s">
        <v>148</v>
      </c>
      <c r="Y1284" s="343" t="s">
        <v>212</v>
      </c>
      <c r="Z1284" s="343" t="s">
        <v>212</v>
      </c>
      <c r="AA1284" s="103"/>
      <c r="AB1284" s="103"/>
    </row>
    <row r="1285" spans="1:28" ht="409.5">
      <c r="A1285" s="622" t="s">
        <v>12119</v>
      </c>
      <c r="B1285" s="599" t="s">
        <v>12120</v>
      </c>
      <c r="C1285" s="364" t="s">
        <v>4149</v>
      </c>
      <c r="D1285" s="364" t="s">
        <v>12106</v>
      </c>
      <c r="E1285" s="364" t="s">
        <v>12121</v>
      </c>
      <c r="F1285" s="227" t="s">
        <v>12122</v>
      </c>
      <c r="G1285" s="364" t="s">
        <v>12109</v>
      </c>
      <c r="H1285" s="625" t="s">
        <v>12110</v>
      </c>
      <c r="I1285" s="364" t="s">
        <v>12123</v>
      </c>
      <c r="J1285" s="621">
        <v>998860</v>
      </c>
      <c r="K1285" s="621">
        <v>135817.29999999999</v>
      </c>
      <c r="L1285" s="364" t="s">
        <v>8713</v>
      </c>
      <c r="M1285" s="364" t="s">
        <v>12124</v>
      </c>
      <c r="N1285" s="622" t="s">
        <v>12125</v>
      </c>
      <c r="O1285" s="364" t="s">
        <v>11236</v>
      </c>
      <c r="P1285" s="364" t="s">
        <v>12113</v>
      </c>
      <c r="Q1285" s="623">
        <v>45078</v>
      </c>
      <c r="R1285" s="623">
        <v>45869</v>
      </c>
      <c r="S1285" s="364" t="s">
        <v>12114</v>
      </c>
      <c r="T1285" s="364" t="s">
        <v>12115</v>
      </c>
      <c r="U1285" s="364" t="s">
        <v>12116</v>
      </c>
      <c r="V1285" s="364" t="s">
        <v>12117</v>
      </c>
      <c r="W1285" s="364" t="s">
        <v>12118</v>
      </c>
      <c r="X1285" s="343" t="s">
        <v>148</v>
      </c>
      <c r="Y1285" s="343" t="s">
        <v>212</v>
      </c>
      <c r="Z1285" s="343" t="s">
        <v>212</v>
      </c>
      <c r="AA1285" s="103"/>
      <c r="AB1285" s="103"/>
    </row>
    <row r="1286" spans="1:28" ht="409.5">
      <c r="A1286" s="622" t="s">
        <v>12119</v>
      </c>
      <c r="B1286" s="599" t="s">
        <v>12126</v>
      </c>
      <c r="C1286" s="364" t="s">
        <v>4149</v>
      </c>
      <c r="D1286" s="364" t="s">
        <v>12106</v>
      </c>
      <c r="E1286" s="364" t="s">
        <v>12107</v>
      </c>
      <c r="F1286" s="227" t="s">
        <v>12108</v>
      </c>
      <c r="G1286" s="364" t="s">
        <v>12109</v>
      </c>
      <c r="H1286" s="625" t="s">
        <v>12110</v>
      </c>
      <c r="I1286" s="621">
        <v>376005</v>
      </c>
      <c r="J1286" s="621">
        <v>213490</v>
      </c>
      <c r="K1286" s="621">
        <v>12390</v>
      </c>
      <c r="L1286" s="364" t="s">
        <v>8713</v>
      </c>
      <c r="M1286" s="364" t="s">
        <v>12127</v>
      </c>
      <c r="N1286" s="622" t="s">
        <v>12128</v>
      </c>
      <c r="O1286" s="364" t="s">
        <v>11236</v>
      </c>
      <c r="P1286" s="364" t="s">
        <v>12113</v>
      </c>
      <c r="Q1286" s="623">
        <v>45139</v>
      </c>
      <c r="R1286" s="623">
        <v>46234</v>
      </c>
      <c r="S1286" s="364" t="s">
        <v>12114</v>
      </c>
      <c r="T1286" s="364" t="s">
        <v>12115</v>
      </c>
      <c r="U1286" s="364" t="s">
        <v>12116</v>
      </c>
      <c r="V1286" s="364" t="s">
        <v>12117</v>
      </c>
      <c r="W1286" s="364" t="s">
        <v>12118</v>
      </c>
      <c r="X1286" s="343" t="s">
        <v>148</v>
      </c>
      <c r="Y1286" s="343" t="s">
        <v>212</v>
      </c>
      <c r="Z1286" s="343" t="s">
        <v>212</v>
      </c>
      <c r="AA1286" s="103"/>
      <c r="AB1286" s="103"/>
    </row>
    <row r="1287" spans="1:28" ht="409.5">
      <c r="A1287" s="622" t="s">
        <v>12129</v>
      </c>
      <c r="B1287" s="599" t="s">
        <v>12130</v>
      </c>
      <c r="C1287" s="364" t="s">
        <v>4149</v>
      </c>
      <c r="D1287" s="364" t="s">
        <v>12106</v>
      </c>
      <c r="E1287" s="364" t="s">
        <v>12121</v>
      </c>
      <c r="F1287" s="227" t="s">
        <v>12122</v>
      </c>
      <c r="G1287" s="364" t="s">
        <v>12109</v>
      </c>
      <c r="H1287" s="625" t="s">
        <v>12110</v>
      </c>
      <c r="I1287" s="364" t="s">
        <v>12123</v>
      </c>
      <c r="J1287" s="621">
        <v>1104210</v>
      </c>
      <c r="K1287" s="621">
        <v>883368</v>
      </c>
      <c r="L1287" s="364" t="s">
        <v>8713</v>
      </c>
      <c r="M1287" s="364" t="s">
        <v>12131</v>
      </c>
      <c r="N1287" s="622" t="s">
        <v>12132</v>
      </c>
      <c r="O1287" s="364" t="s">
        <v>11236</v>
      </c>
      <c r="P1287" s="364" t="s">
        <v>12113</v>
      </c>
      <c r="Q1287" s="623">
        <v>45809</v>
      </c>
      <c r="R1287" s="623">
        <v>46599</v>
      </c>
      <c r="S1287" s="364" t="s">
        <v>12114</v>
      </c>
      <c r="T1287" s="364" t="s">
        <v>12115</v>
      </c>
      <c r="U1287" s="364" t="s">
        <v>12116</v>
      </c>
      <c r="V1287" s="364" t="s">
        <v>12117</v>
      </c>
      <c r="W1287" s="364" t="s">
        <v>12118</v>
      </c>
      <c r="X1287" s="343" t="s">
        <v>148</v>
      </c>
      <c r="Y1287" s="343" t="s">
        <v>212</v>
      </c>
      <c r="Z1287" s="343" t="s">
        <v>212</v>
      </c>
      <c r="AA1287" s="103"/>
      <c r="AB1287" s="103"/>
    </row>
    <row r="1288" spans="1:28" ht="409.5">
      <c r="A1288" s="622" t="s">
        <v>12129</v>
      </c>
      <c r="B1288" s="599" t="s">
        <v>12133</v>
      </c>
      <c r="C1288" s="364" t="s">
        <v>4149</v>
      </c>
      <c r="D1288" s="364" t="s">
        <v>12106</v>
      </c>
      <c r="E1288" s="364" t="s">
        <v>12107</v>
      </c>
      <c r="F1288" s="227" t="s">
        <v>12108</v>
      </c>
      <c r="G1288" s="364" t="s">
        <v>12109</v>
      </c>
      <c r="H1288" s="625" t="s">
        <v>12110</v>
      </c>
      <c r="I1288" s="621">
        <v>654075</v>
      </c>
      <c r="J1288" s="621">
        <v>498288</v>
      </c>
      <c r="K1288" s="621">
        <v>398630</v>
      </c>
      <c r="L1288" s="364" t="s">
        <v>8713</v>
      </c>
      <c r="M1288" s="364" t="s">
        <v>12134</v>
      </c>
      <c r="N1288" s="622" t="s">
        <v>12135</v>
      </c>
      <c r="O1288" s="364" t="s">
        <v>11236</v>
      </c>
      <c r="P1288" s="364" t="s">
        <v>12113</v>
      </c>
      <c r="Q1288" s="623">
        <v>45870</v>
      </c>
      <c r="R1288" s="623">
        <v>46965</v>
      </c>
      <c r="S1288" s="364" t="s">
        <v>12114</v>
      </c>
      <c r="T1288" s="364" t="s">
        <v>12115</v>
      </c>
      <c r="U1288" s="364" t="s">
        <v>12116</v>
      </c>
      <c r="V1288" s="364" t="s">
        <v>12117</v>
      </c>
      <c r="W1288" s="364" t="s">
        <v>12118</v>
      </c>
      <c r="X1288" s="343" t="s">
        <v>148</v>
      </c>
      <c r="Y1288" s="343" t="s">
        <v>212</v>
      </c>
      <c r="Z1288" s="343" t="s">
        <v>212</v>
      </c>
      <c r="AA1288" s="103"/>
      <c r="AB1288" s="103"/>
    </row>
    <row r="1289" spans="1:28" ht="409.5">
      <c r="A1289" s="227" t="s">
        <v>12136</v>
      </c>
      <c r="B1289" s="599" t="s">
        <v>12137</v>
      </c>
      <c r="C1289" s="227" t="s">
        <v>12136</v>
      </c>
      <c r="D1289" s="364" t="s">
        <v>12094</v>
      </c>
      <c r="E1289" s="364" t="s">
        <v>12138</v>
      </c>
      <c r="F1289" s="227" t="s">
        <v>12139</v>
      </c>
      <c r="G1289" s="364" t="s">
        <v>12140</v>
      </c>
      <c r="H1289" s="801" t="s">
        <v>12141</v>
      </c>
      <c r="I1289" s="621">
        <v>1500</v>
      </c>
      <c r="J1289" s="621">
        <v>1500</v>
      </c>
      <c r="K1289" s="621">
        <v>1500</v>
      </c>
      <c r="L1289" s="364" t="s">
        <v>12142</v>
      </c>
      <c r="M1289" s="227" t="s">
        <v>12143</v>
      </c>
      <c r="N1289" s="456" t="s">
        <v>12144</v>
      </c>
      <c r="O1289" s="364" t="s">
        <v>12145</v>
      </c>
      <c r="P1289" s="227" t="s">
        <v>12136</v>
      </c>
      <c r="Q1289" s="623">
        <v>43922</v>
      </c>
      <c r="R1289" s="623" t="s">
        <v>12146</v>
      </c>
      <c r="S1289" s="227" t="s">
        <v>12147</v>
      </c>
      <c r="T1289" s="227" t="s">
        <v>12148</v>
      </c>
      <c r="U1289" s="227" t="s">
        <v>12149</v>
      </c>
      <c r="V1289" s="227" t="s">
        <v>12150</v>
      </c>
      <c r="W1289" s="364"/>
      <c r="X1289" s="343" t="s">
        <v>180</v>
      </c>
      <c r="Y1289" s="343" t="s">
        <v>154</v>
      </c>
      <c r="Z1289" s="343" t="s">
        <v>296</v>
      </c>
      <c r="AA1289" s="103"/>
      <c r="AB1289" s="103"/>
    </row>
    <row r="1290" spans="1:28" ht="293.25">
      <c r="A1290" s="227" t="s">
        <v>12151</v>
      </c>
      <c r="B1290" s="599" t="s">
        <v>12152</v>
      </c>
      <c r="C1290" s="227" t="s">
        <v>12153</v>
      </c>
      <c r="D1290" s="364" t="s">
        <v>9876</v>
      </c>
      <c r="E1290" s="227" t="s">
        <v>12154</v>
      </c>
      <c r="F1290" s="227" t="s">
        <v>12155</v>
      </c>
      <c r="G1290" s="364" t="s">
        <v>12156</v>
      </c>
      <c r="H1290" s="625" t="s">
        <v>12157</v>
      </c>
      <c r="I1290" s="621">
        <v>55000</v>
      </c>
      <c r="J1290" s="621">
        <v>55000</v>
      </c>
      <c r="K1290" s="783">
        <v>11000</v>
      </c>
      <c r="L1290" s="364" t="s">
        <v>8713</v>
      </c>
      <c r="M1290" s="364" t="s">
        <v>12158</v>
      </c>
      <c r="N1290" s="456" t="s">
        <v>12159</v>
      </c>
      <c r="O1290" s="364" t="s">
        <v>11236</v>
      </c>
      <c r="P1290" s="364" t="s">
        <v>12160</v>
      </c>
      <c r="Q1290" s="623">
        <v>44805</v>
      </c>
      <c r="R1290" s="623">
        <v>45535</v>
      </c>
      <c r="S1290" s="364" t="s">
        <v>12161</v>
      </c>
      <c r="T1290" s="364" t="s">
        <v>12162</v>
      </c>
      <c r="U1290" s="364" t="s">
        <v>12163</v>
      </c>
      <c r="V1290" s="364" t="s">
        <v>12164</v>
      </c>
      <c r="W1290" s="364"/>
      <c r="X1290" s="343" t="s">
        <v>148</v>
      </c>
      <c r="Y1290" s="343" t="s">
        <v>207</v>
      </c>
      <c r="Z1290" s="343" t="s">
        <v>415</v>
      </c>
      <c r="AA1290" s="103"/>
      <c r="AB1290" s="103"/>
    </row>
    <row r="1291" spans="1:28" ht="409.5">
      <c r="A1291" s="227" t="s">
        <v>12165</v>
      </c>
      <c r="B1291" s="599" t="s">
        <v>5689</v>
      </c>
      <c r="C1291" s="227" t="s">
        <v>12166</v>
      </c>
      <c r="D1291" s="364" t="s">
        <v>9876</v>
      </c>
      <c r="E1291" s="227" t="s">
        <v>12167</v>
      </c>
      <c r="F1291" s="227" t="s">
        <v>12168</v>
      </c>
      <c r="G1291" s="364" t="s">
        <v>12169</v>
      </c>
      <c r="H1291" s="625" t="s">
        <v>12170</v>
      </c>
      <c r="I1291" s="621">
        <v>18796</v>
      </c>
      <c r="J1291" s="621">
        <v>18796</v>
      </c>
      <c r="K1291" s="783">
        <v>14796</v>
      </c>
      <c r="L1291" s="364" t="s">
        <v>8713</v>
      </c>
      <c r="M1291" s="364" t="s">
        <v>5689</v>
      </c>
      <c r="N1291" s="456" t="s">
        <v>12171</v>
      </c>
      <c r="O1291" s="364" t="s">
        <v>4974</v>
      </c>
      <c r="P1291" s="227" t="s">
        <v>12172</v>
      </c>
      <c r="Q1291" s="623">
        <v>45658</v>
      </c>
      <c r="R1291" s="623">
        <v>46387</v>
      </c>
      <c r="S1291" s="364" t="s">
        <v>12173</v>
      </c>
      <c r="T1291" s="364" t="s">
        <v>12174</v>
      </c>
      <c r="U1291" s="364" t="s">
        <v>12175</v>
      </c>
      <c r="V1291" s="364" t="s">
        <v>12176</v>
      </c>
      <c r="W1291" s="364"/>
      <c r="X1291" s="343" t="s">
        <v>148</v>
      </c>
      <c r="Y1291" s="343" t="s">
        <v>212</v>
      </c>
      <c r="Z1291" s="343" t="s">
        <v>212</v>
      </c>
      <c r="AA1291" s="103"/>
      <c r="AB1291" s="103"/>
    </row>
    <row r="1292" spans="1:28" ht="409.5">
      <c r="A1292" s="227" t="s">
        <v>7937</v>
      </c>
      <c r="B1292" s="599" t="s">
        <v>12177</v>
      </c>
      <c r="C1292" s="227" t="s">
        <v>12178</v>
      </c>
      <c r="D1292" s="364" t="s">
        <v>12094</v>
      </c>
      <c r="E1292" s="364" t="s">
        <v>12179</v>
      </c>
      <c r="F1292" s="227" t="s">
        <v>12180</v>
      </c>
      <c r="G1292" s="364" t="s">
        <v>12181</v>
      </c>
      <c r="H1292" s="625" t="s">
        <v>12182</v>
      </c>
      <c r="I1292" s="802">
        <v>57411</v>
      </c>
      <c r="J1292" s="783">
        <v>57411</v>
      </c>
      <c r="K1292" s="783">
        <v>57411</v>
      </c>
      <c r="L1292" s="364" t="s">
        <v>6321</v>
      </c>
      <c r="M1292" s="364" t="s">
        <v>12183</v>
      </c>
      <c r="N1292" s="456" t="s">
        <v>12184</v>
      </c>
      <c r="O1292" s="364" t="s">
        <v>12185</v>
      </c>
      <c r="P1292" s="364" t="s">
        <v>12186</v>
      </c>
      <c r="Q1292" s="623">
        <v>45658</v>
      </c>
      <c r="R1292" s="623">
        <v>46387</v>
      </c>
      <c r="S1292" s="364" t="s">
        <v>12187</v>
      </c>
      <c r="T1292" s="364" t="s">
        <v>12188</v>
      </c>
      <c r="U1292" s="364" t="s">
        <v>12189</v>
      </c>
      <c r="V1292" s="364" t="s">
        <v>12190</v>
      </c>
      <c r="W1292" s="364"/>
      <c r="X1292" s="343" t="s">
        <v>180</v>
      </c>
      <c r="Y1292" s="343" t="s">
        <v>157</v>
      </c>
      <c r="Z1292" s="343" t="s">
        <v>299</v>
      </c>
      <c r="AA1292" s="103"/>
      <c r="AB1292" s="103"/>
    </row>
    <row r="1293" spans="1:28" ht="409.5">
      <c r="A1293" s="227" t="s">
        <v>12191</v>
      </c>
      <c r="B1293" s="599" t="s">
        <v>12192</v>
      </c>
      <c r="C1293" s="227" t="s">
        <v>12193</v>
      </c>
      <c r="D1293" s="364" t="s">
        <v>9876</v>
      </c>
      <c r="E1293" s="227" t="s">
        <v>12194</v>
      </c>
      <c r="F1293" s="227" t="s">
        <v>12195</v>
      </c>
      <c r="G1293" s="364" t="s">
        <v>12196</v>
      </c>
      <c r="H1293" s="625" t="s">
        <v>12197</v>
      </c>
      <c r="I1293" s="803">
        <v>50250</v>
      </c>
      <c r="J1293" s="803">
        <v>30250</v>
      </c>
      <c r="K1293" s="621">
        <v>22968.59</v>
      </c>
      <c r="L1293" s="364" t="s">
        <v>12198</v>
      </c>
      <c r="M1293" s="227" t="s">
        <v>12199</v>
      </c>
      <c r="N1293" s="804" t="s">
        <v>12200</v>
      </c>
      <c r="O1293" s="227" t="s">
        <v>12201</v>
      </c>
      <c r="P1293" s="364" t="s">
        <v>12198</v>
      </c>
      <c r="Q1293" s="623">
        <v>45352</v>
      </c>
      <c r="R1293" s="623">
        <v>45657</v>
      </c>
      <c r="S1293" s="227" t="s">
        <v>12202</v>
      </c>
      <c r="T1293" s="227" t="s">
        <v>12203</v>
      </c>
      <c r="U1293" s="227" t="s">
        <v>12204</v>
      </c>
      <c r="V1293" s="227" t="s">
        <v>12205</v>
      </c>
      <c r="W1293" s="457" t="s">
        <v>12206</v>
      </c>
      <c r="X1293" s="343" t="s">
        <v>147</v>
      </c>
      <c r="Y1293" s="343" t="s">
        <v>188</v>
      </c>
      <c r="Z1293" s="343" t="s">
        <v>227</v>
      </c>
      <c r="AA1293" s="103"/>
      <c r="AB1293" s="103"/>
    </row>
    <row r="1294" spans="1:28" ht="127.5">
      <c r="A1294" s="227" t="s">
        <v>12207</v>
      </c>
      <c r="B1294" s="599" t="s">
        <v>12208</v>
      </c>
      <c r="C1294" s="227" t="s">
        <v>12209</v>
      </c>
      <c r="D1294" s="364" t="s">
        <v>12106</v>
      </c>
      <c r="E1294" s="364" t="s">
        <v>12210</v>
      </c>
      <c r="F1294" s="227" t="s">
        <v>12211</v>
      </c>
      <c r="G1294" s="364" t="s">
        <v>12212</v>
      </c>
      <c r="H1294" s="625" t="s">
        <v>12110</v>
      </c>
      <c r="I1294" s="621">
        <v>11744</v>
      </c>
      <c r="J1294" s="621">
        <v>10384</v>
      </c>
      <c r="K1294" s="621">
        <v>8307</v>
      </c>
      <c r="L1294" s="364" t="s">
        <v>5405</v>
      </c>
      <c r="M1294" s="227" t="s">
        <v>12213</v>
      </c>
      <c r="N1294" s="616" t="s">
        <v>12214</v>
      </c>
      <c r="O1294" s="364" t="s">
        <v>4974</v>
      </c>
      <c r="P1294" s="107" t="s">
        <v>12136</v>
      </c>
      <c r="Q1294" s="623">
        <v>45839</v>
      </c>
      <c r="R1294" s="623">
        <v>46022</v>
      </c>
      <c r="S1294" s="227" t="s">
        <v>12215</v>
      </c>
      <c r="T1294" s="227" t="s">
        <v>12216</v>
      </c>
      <c r="U1294" s="227" t="s">
        <v>12217</v>
      </c>
      <c r="V1294" s="227" t="s">
        <v>12218</v>
      </c>
      <c r="W1294" s="364"/>
      <c r="X1294" s="343" t="s">
        <v>148</v>
      </c>
      <c r="Y1294" s="343" t="s">
        <v>212</v>
      </c>
      <c r="Z1294" s="343" t="s">
        <v>212</v>
      </c>
      <c r="AA1294" s="103"/>
      <c r="AB1294" s="103"/>
    </row>
    <row r="1295" spans="1:28" ht="409.5">
      <c r="A1295" s="374" t="s">
        <v>12219</v>
      </c>
      <c r="B1295" s="599" t="s">
        <v>12220</v>
      </c>
      <c r="C1295" s="374" t="s">
        <v>12221</v>
      </c>
      <c r="D1295" s="364" t="s">
        <v>12094</v>
      </c>
      <c r="E1295" s="364" t="s">
        <v>12222</v>
      </c>
      <c r="F1295" s="805" t="s">
        <v>12223</v>
      </c>
      <c r="G1295" s="364" t="s">
        <v>12224</v>
      </c>
      <c r="H1295" s="625" t="s">
        <v>12225</v>
      </c>
      <c r="I1295" s="806">
        <v>145943.75</v>
      </c>
      <c r="J1295" s="806">
        <v>145943.75</v>
      </c>
      <c r="K1295" s="807">
        <v>53921.26</v>
      </c>
      <c r="L1295" s="364" t="s">
        <v>8713</v>
      </c>
      <c r="M1295" s="599">
        <v>101015736</v>
      </c>
      <c r="N1295" s="364" t="s">
        <v>7937</v>
      </c>
      <c r="O1295" s="364" t="s">
        <v>10070</v>
      </c>
      <c r="P1295" s="364" t="s">
        <v>12226</v>
      </c>
      <c r="Q1295" s="623">
        <v>44013</v>
      </c>
      <c r="R1295" s="623">
        <v>46203</v>
      </c>
      <c r="S1295" s="369" t="s">
        <v>12227</v>
      </c>
      <c r="T1295" s="369" t="s">
        <v>12228</v>
      </c>
      <c r="U1295" s="369" t="s">
        <v>12229</v>
      </c>
      <c r="V1295" s="369" t="s">
        <v>12230</v>
      </c>
      <c r="W1295" s="364"/>
      <c r="X1295" s="343" t="s">
        <v>181</v>
      </c>
      <c r="Y1295" s="343" t="s">
        <v>199</v>
      </c>
      <c r="Z1295" s="343" t="s">
        <v>635</v>
      </c>
      <c r="AA1295" s="103"/>
      <c r="AB1295" s="103"/>
    </row>
    <row r="1296" spans="1:28" ht="409.5">
      <c r="A1296" s="227" t="s">
        <v>12231</v>
      </c>
      <c r="B1296" s="599" t="s">
        <v>12232</v>
      </c>
      <c r="C1296" s="227" t="s">
        <v>12233</v>
      </c>
      <c r="D1296" s="364" t="s">
        <v>12094</v>
      </c>
      <c r="E1296" s="364" t="s">
        <v>12234</v>
      </c>
      <c r="F1296" s="805" t="s">
        <v>12235</v>
      </c>
      <c r="G1296" s="364" t="s">
        <v>12236</v>
      </c>
      <c r="H1296" s="801" t="s">
        <v>12237</v>
      </c>
      <c r="I1296" s="808">
        <v>224375</v>
      </c>
      <c r="J1296" s="808">
        <v>224375</v>
      </c>
      <c r="K1296" s="807">
        <v>25781.89</v>
      </c>
      <c r="L1296" s="364" t="s">
        <v>8713</v>
      </c>
      <c r="M1296" s="599">
        <v>964353</v>
      </c>
      <c r="N1296" s="622" t="s">
        <v>12238</v>
      </c>
      <c r="O1296" s="364" t="s">
        <v>10070</v>
      </c>
      <c r="P1296" s="364" t="s">
        <v>12239</v>
      </c>
      <c r="Q1296" s="623">
        <v>44348</v>
      </c>
      <c r="R1296" s="623">
        <v>46173</v>
      </c>
      <c r="S1296" s="369" t="s">
        <v>12240</v>
      </c>
      <c r="T1296" s="369" t="s">
        <v>12241</v>
      </c>
      <c r="U1296" s="369" t="s">
        <v>12242</v>
      </c>
      <c r="V1296" s="369" t="s">
        <v>12243</v>
      </c>
      <c r="W1296" s="364" t="s">
        <v>7937</v>
      </c>
      <c r="X1296" s="343" t="s">
        <v>181</v>
      </c>
      <c r="Y1296" s="343" t="s">
        <v>201</v>
      </c>
      <c r="Z1296" s="343" t="s">
        <v>518</v>
      </c>
      <c r="AA1296" s="103"/>
      <c r="AB1296" s="103"/>
    </row>
    <row r="1297" spans="1:28" ht="409.5">
      <c r="A1297" s="227" t="s">
        <v>12244</v>
      </c>
      <c r="B1297" s="599" t="s">
        <v>12245</v>
      </c>
      <c r="C1297" s="227" t="s">
        <v>12246</v>
      </c>
      <c r="D1297" s="364" t="s">
        <v>12094</v>
      </c>
      <c r="E1297" s="364" t="s">
        <v>12247</v>
      </c>
      <c r="F1297" s="227" t="s">
        <v>12248</v>
      </c>
      <c r="G1297" s="364" t="s">
        <v>12249</v>
      </c>
      <c r="H1297" s="625" t="s">
        <v>12250</v>
      </c>
      <c r="I1297" s="806">
        <v>8333.6</v>
      </c>
      <c r="J1297" s="806">
        <v>8333.6</v>
      </c>
      <c r="K1297" s="807">
        <v>3626.83</v>
      </c>
      <c r="L1297" s="364" t="s">
        <v>8713</v>
      </c>
      <c r="M1297" s="599">
        <v>101095426</v>
      </c>
      <c r="N1297" s="804" t="s">
        <v>12251</v>
      </c>
      <c r="O1297" s="364" t="s">
        <v>6501</v>
      </c>
      <c r="P1297" s="364" t="s">
        <v>12252</v>
      </c>
      <c r="Q1297" s="623">
        <v>44866</v>
      </c>
      <c r="R1297" s="623">
        <v>47421</v>
      </c>
      <c r="S1297" s="364" t="s">
        <v>12253</v>
      </c>
      <c r="T1297" s="364" t="s">
        <v>12254</v>
      </c>
      <c r="U1297" s="364" t="s">
        <v>12255</v>
      </c>
      <c r="V1297" s="364" t="s">
        <v>12256</v>
      </c>
      <c r="W1297" s="364" t="s">
        <v>7937</v>
      </c>
      <c r="X1297" s="343" t="s">
        <v>181</v>
      </c>
      <c r="Y1297" s="343" t="s">
        <v>201</v>
      </c>
      <c r="Z1297" s="343" t="s">
        <v>518</v>
      </c>
      <c r="AA1297" s="103"/>
      <c r="AB1297" s="103"/>
    </row>
    <row r="1298" spans="1:28" ht="409.5">
      <c r="A1298" s="805" t="s">
        <v>4107</v>
      </c>
      <c r="B1298" s="599" t="s">
        <v>12257</v>
      </c>
      <c r="C1298" s="805" t="s">
        <v>12258</v>
      </c>
      <c r="D1298" s="364" t="s">
        <v>12106</v>
      </c>
      <c r="E1298" s="364" t="s">
        <v>12259</v>
      </c>
      <c r="F1298" s="805" t="s">
        <v>12260</v>
      </c>
      <c r="G1298" s="364" t="s">
        <v>12261</v>
      </c>
      <c r="H1298" s="625" t="s">
        <v>12262</v>
      </c>
      <c r="I1298" s="802">
        <v>2000</v>
      </c>
      <c r="J1298" s="802">
        <v>2000</v>
      </c>
      <c r="K1298" s="807">
        <v>2000</v>
      </c>
      <c r="L1298" s="364" t="s">
        <v>8713</v>
      </c>
      <c r="M1298" s="805" t="s">
        <v>12263</v>
      </c>
      <c r="N1298" s="622" t="s">
        <v>12264</v>
      </c>
      <c r="O1298" s="364" t="s">
        <v>12265</v>
      </c>
      <c r="P1298" s="364" t="s">
        <v>12266</v>
      </c>
      <c r="Q1298" s="623">
        <v>44846</v>
      </c>
      <c r="R1298" s="623">
        <v>46306</v>
      </c>
      <c r="S1298" s="364" t="s">
        <v>12267</v>
      </c>
      <c r="T1298" s="364" t="s">
        <v>12268</v>
      </c>
      <c r="U1298" s="227" t="s">
        <v>12269</v>
      </c>
      <c r="V1298" s="364" t="s">
        <v>12270</v>
      </c>
      <c r="W1298" s="227" t="s">
        <v>12271</v>
      </c>
      <c r="X1298" s="343" t="s">
        <v>181</v>
      </c>
      <c r="Y1298" s="343" t="s">
        <v>198</v>
      </c>
      <c r="Z1298" s="343" t="s">
        <v>554</v>
      </c>
      <c r="AA1298" s="103"/>
      <c r="AB1298" s="103"/>
    </row>
    <row r="1299" spans="1:28" ht="369.75">
      <c r="A1299" s="227" t="s">
        <v>12272</v>
      </c>
      <c r="B1299" s="599" t="s">
        <v>12273</v>
      </c>
      <c r="C1299" s="227" t="s">
        <v>12274</v>
      </c>
      <c r="D1299" s="364" t="s">
        <v>9876</v>
      </c>
      <c r="E1299" s="364" t="s">
        <v>12275</v>
      </c>
      <c r="F1299" s="805" t="s">
        <v>12276</v>
      </c>
      <c r="G1299" s="364" t="s">
        <v>12277</v>
      </c>
      <c r="H1299" s="625" t="s">
        <v>12277</v>
      </c>
      <c r="I1299" s="809">
        <v>1500</v>
      </c>
      <c r="J1299" s="809">
        <v>1500</v>
      </c>
      <c r="K1299" s="807">
        <v>1500</v>
      </c>
      <c r="L1299" s="364" t="s">
        <v>6267</v>
      </c>
      <c r="M1299" s="227" t="s">
        <v>12278</v>
      </c>
      <c r="N1299" s="456" t="s">
        <v>12279</v>
      </c>
      <c r="O1299" s="364" t="s">
        <v>5509</v>
      </c>
      <c r="P1299" s="227" t="s">
        <v>7937</v>
      </c>
      <c r="Q1299" s="623">
        <v>45689</v>
      </c>
      <c r="R1299" s="623" t="s">
        <v>12280</v>
      </c>
      <c r="S1299" s="227" t="s">
        <v>12281</v>
      </c>
      <c r="T1299" s="453" t="s">
        <v>12282</v>
      </c>
      <c r="U1299" s="453" t="s">
        <v>12283</v>
      </c>
      <c r="V1299" s="227" t="s">
        <v>12284</v>
      </c>
      <c r="W1299" s="810" t="s">
        <v>12285</v>
      </c>
      <c r="X1299" s="343" t="s">
        <v>181</v>
      </c>
      <c r="Y1299" s="343" t="s">
        <v>198</v>
      </c>
      <c r="Z1299" s="343" t="s">
        <v>554</v>
      </c>
      <c r="AA1299" s="103"/>
      <c r="AB1299" s="103"/>
    </row>
    <row r="1300" spans="1:28" ht="204">
      <c r="A1300" s="227" t="s">
        <v>12286</v>
      </c>
      <c r="B1300" s="599" t="s">
        <v>12287</v>
      </c>
      <c r="C1300" s="227" t="s">
        <v>12288</v>
      </c>
      <c r="D1300" s="364" t="s">
        <v>12106</v>
      </c>
      <c r="E1300" s="364" t="s">
        <v>12289</v>
      </c>
      <c r="F1300" s="805" t="s">
        <v>12290</v>
      </c>
      <c r="G1300" s="364" t="s">
        <v>12291</v>
      </c>
      <c r="H1300" s="625" t="s">
        <v>12110</v>
      </c>
      <c r="I1300" s="621">
        <v>39174.82</v>
      </c>
      <c r="J1300" s="621">
        <v>39174.82</v>
      </c>
      <c r="K1300" s="807">
        <v>18770.22</v>
      </c>
      <c r="L1300" s="364" t="s">
        <v>4048</v>
      </c>
      <c r="M1300" s="620" t="s">
        <v>12292</v>
      </c>
      <c r="N1300" s="456" t="s">
        <v>12293</v>
      </c>
      <c r="O1300" s="364" t="s">
        <v>12294</v>
      </c>
      <c r="P1300" s="227" t="s">
        <v>12295</v>
      </c>
      <c r="Q1300" s="623">
        <v>45179</v>
      </c>
      <c r="R1300" s="623">
        <v>45544</v>
      </c>
      <c r="S1300" s="227" t="s">
        <v>12296</v>
      </c>
      <c r="T1300" s="227" t="s">
        <v>12297</v>
      </c>
      <c r="U1300" s="227" t="s">
        <v>12298</v>
      </c>
      <c r="V1300" s="227" t="s">
        <v>12299</v>
      </c>
      <c r="W1300" s="364" t="s">
        <v>12300</v>
      </c>
      <c r="X1300" s="343" t="s">
        <v>181</v>
      </c>
      <c r="Y1300" s="343" t="s">
        <v>198</v>
      </c>
      <c r="Z1300" s="343" t="s">
        <v>554</v>
      </c>
      <c r="AA1300" s="103"/>
      <c r="AB1300" s="103"/>
    </row>
    <row r="1301" spans="1:28" ht="409.5">
      <c r="A1301" s="364" t="s">
        <v>12301</v>
      </c>
      <c r="B1301" s="599" t="s">
        <v>12302</v>
      </c>
      <c r="C1301" s="227" t="s">
        <v>12303</v>
      </c>
      <c r="D1301" s="364" t="s">
        <v>12094</v>
      </c>
      <c r="E1301" s="227" t="s">
        <v>12304</v>
      </c>
      <c r="F1301" s="805" t="s">
        <v>12305</v>
      </c>
      <c r="G1301" s="364" t="s">
        <v>12306</v>
      </c>
      <c r="H1301" s="625" t="s">
        <v>12110</v>
      </c>
      <c r="I1301" s="621">
        <v>273120</v>
      </c>
      <c r="J1301" s="621">
        <v>273120</v>
      </c>
      <c r="K1301" s="807">
        <v>39060</v>
      </c>
      <c r="L1301" s="364" t="s">
        <v>6321</v>
      </c>
      <c r="M1301" s="364" t="s">
        <v>12307</v>
      </c>
      <c r="N1301" s="811" t="s">
        <v>12308</v>
      </c>
      <c r="O1301" s="364" t="s">
        <v>12309</v>
      </c>
      <c r="P1301" s="364" t="s">
        <v>7937</v>
      </c>
      <c r="Q1301" s="623">
        <v>45809</v>
      </c>
      <c r="R1301" s="623">
        <v>46904</v>
      </c>
      <c r="S1301" s="364" t="s">
        <v>12310</v>
      </c>
      <c r="T1301" s="364" t="s">
        <v>12311</v>
      </c>
      <c r="U1301" s="227" t="s">
        <v>12312</v>
      </c>
      <c r="V1301" s="227" t="s">
        <v>12313</v>
      </c>
      <c r="W1301" s="364"/>
      <c r="X1301" s="812" t="s">
        <v>181</v>
      </c>
      <c r="Y1301" s="812" t="s">
        <v>199</v>
      </c>
      <c r="Z1301" s="812" t="s">
        <v>539</v>
      </c>
      <c r="AA1301" s="103"/>
      <c r="AB1301" s="103"/>
    </row>
    <row r="1302" spans="1:28" ht="409.5">
      <c r="A1302" s="364" t="s">
        <v>7937</v>
      </c>
      <c r="B1302" s="599" t="s">
        <v>12314</v>
      </c>
      <c r="C1302" s="227" t="s">
        <v>12315</v>
      </c>
      <c r="D1302" s="364" t="s">
        <v>12094</v>
      </c>
      <c r="E1302" s="227" t="s">
        <v>12316</v>
      </c>
      <c r="F1302" s="805" t="s">
        <v>12317</v>
      </c>
      <c r="G1302" s="364" t="s">
        <v>12318</v>
      </c>
      <c r="H1302" s="625" t="s">
        <v>12197</v>
      </c>
      <c r="I1302" s="617">
        <v>2976075</v>
      </c>
      <c r="J1302" s="617">
        <v>2976075</v>
      </c>
      <c r="K1302" s="618">
        <v>1800000</v>
      </c>
      <c r="L1302" s="364" t="s">
        <v>6321</v>
      </c>
      <c r="M1302" s="227" t="s">
        <v>12319</v>
      </c>
      <c r="N1302" s="456" t="s">
        <v>12320</v>
      </c>
      <c r="O1302" s="364" t="s">
        <v>12185</v>
      </c>
      <c r="P1302" s="107" t="s">
        <v>12321</v>
      </c>
      <c r="Q1302" s="623">
        <v>45658</v>
      </c>
      <c r="R1302" s="623">
        <v>46387</v>
      </c>
      <c r="S1302" s="227" t="s">
        <v>12322</v>
      </c>
      <c r="T1302" s="227" t="s">
        <v>12323</v>
      </c>
      <c r="U1302" s="227" t="s">
        <v>12324</v>
      </c>
      <c r="V1302" s="227" t="s">
        <v>12325</v>
      </c>
      <c r="W1302" s="227" t="s">
        <v>12326</v>
      </c>
      <c r="X1302" s="343" t="s">
        <v>181</v>
      </c>
      <c r="Y1302" s="343" t="s">
        <v>199</v>
      </c>
      <c r="Z1302" s="272" t="s">
        <v>648</v>
      </c>
      <c r="AA1302" s="103"/>
      <c r="AB1302" s="103"/>
    </row>
    <row r="1303" spans="1:28" ht="409.5">
      <c r="A1303" s="227" t="s">
        <v>7937</v>
      </c>
      <c r="B1303" s="599" t="s">
        <v>12327</v>
      </c>
      <c r="C1303" s="227" t="s">
        <v>7937</v>
      </c>
      <c r="D1303" s="364" t="s">
        <v>9876</v>
      </c>
      <c r="E1303" s="364" t="s">
        <v>12328</v>
      </c>
      <c r="F1303" s="227" t="s">
        <v>12329</v>
      </c>
      <c r="G1303" s="364" t="s">
        <v>12330</v>
      </c>
      <c r="H1303" s="625" t="s">
        <v>12110</v>
      </c>
      <c r="I1303" s="813">
        <v>152215.96</v>
      </c>
      <c r="J1303" s="813">
        <v>152215.96</v>
      </c>
      <c r="K1303" s="807">
        <v>152215.96</v>
      </c>
      <c r="L1303" s="364" t="s">
        <v>12331</v>
      </c>
      <c r="M1303" s="227" t="s">
        <v>12332</v>
      </c>
      <c r="N1303" s="76" t="s">
        <v>12333</v>
      </c>
      <c r="O1303" s="364" t="s">
        <v>12334</v>
      </c>
      <c r="P1303" s="227" t="s">
        <v>12335</v>
      </c>
      <c r="Q1303" s="623">
        <v>45658</v>
      </c>
      <c r="R1303" s="623">
        <v>46843</v>
      </c>
      <c r="S1303" s="227" t="s">
        <v>12336</v>
      </c>
      <c r="T1303" s="227" t="s">
        <v>12337</v>
      </c>
      <c r="U1303" s="227" t="s">
        <v>12338</v>
      </c>
      <c r="V1303" s="227" t="s">
        <v>12339</v>
      </c>
      <c r="W1303" s="227" t="s">
        <v>7937</v>
      </c>
      <c r="X1303" s="343" t="s">
        <v>181</v>
      </c>
      <c r="Y1303" s="343" t="s">
        <v>199</v>
      </c>
      <c r="Z1303" s="343" t="s">
        <v>648</v>
      </c>
      <c r="AA1303" s="103"/>
      <c r="AB1303" s="103"/>
    </row>
    <row r="1304" spans="1:28" ht="409.5">
      <c r="A1304" s="227" t="s">
        <v>12340</v>
      </c>
      <c r="B1304" s="599" t="s">
        <v>12341</v>
      </c>
      <c r="C1304" s="227" t="s">
        <v>12342</v>
      </c>
      <c r="D1304" s="364" t="s">
        <v>9876</v>
      </c>
      <c r="E1304" s="364" t="s">
        <v>12343</v>
      </c>
      <c r="F1304" s="805" t="s">
        <v>12344</v>
      </c>
      <c r="G1304" s="364" t="s">
        <v>12345</v>
      </c>
      <c r="H1304" s="625" t="s">
        <v>12346</v>
      </c>
      <c r="I1304" s="809">
        <v>4543</v>
      </c>
      <c r="J1304" s="809">
        <v>4543</v>
      </c>
      <c r="K1304" s="807">
        <v>4543</v>
      </c>
      <c r="L1304" s="364" t="s">
        <v>12347</v>
      </c>
      <c r="M1304" s="227" t="s">
        <v>12348</v>
      </c>
      <c r="N1304" s="456" t="s">
        <v>12349</v>
      </c>
      <c r="O1304" s="364" t="s">
        <v>12350</v>
      </c>
      <c r="P1304" s="227" t="s">
        <v>12136</v>
      </c>
      <c r="Q1304" s="623">
        <v>45658</v>
      </c>
      <c r="R1304" s="623">
        <v>46112</v>
      </c>
      <c r="S1304" s="227" t="s">
        <v>12351</v>
      </c>
      <c r="T1304" s="227" t="s">
        <v>12352</v>
      </c>
      <c r="U1304" s="227" t="s">
        <v>12353</v>
      </c>
      <c r="V1304" s="227" t="s">
        <v>12354</v>
      </c>
      <c r="W1304" s="227" t="s">
        <v>7937</v>
      </c>
      <c r="X1304" s="343" t="s">
        <v>181</v>
      </c>
      <c r="Y1304" s="343" t="s">
        <v>198</v>
      </c>
      <c r="Z1304" s="343" t="s">
        <v>377</v>
      </c>
      <c r="AA1304" s="103"/>
      <c r="AB1304" s="103"/>
    </row>
    <row r="1305" spans="1:28" ht="409.5">
      <c r="A1305" s="227" t="s">
        <v>7937</v>
      </c>
      <c r="B1305" s="599" t="s">
        <v>12355</v>
      </c>
      <c r="C1305" s="227" t="s">
        <v>7937</v>
      </c>
      <c r="D1305" s="364" t="s">
        <v>12094</v>
      </c>
      <c r="E1305" s="364" t="s">
        <v>12356</v>
      </c>
      <c r="F1305" s="227" t="s">
        <v>12357</v>
      </c>
      <c r="G1305" s="364" t="s">
        <v>12358</v>
      </c>
      <c r="H1305" s="625" t="s">
        <v>12110</v>
      </c>
      <c r="I1305" s="809">
        <v>120000</v>
      </c>
      <c r="J1305" s="809">
        <v>120000</v>
      </c>
      <c r="K1305" s="807">
        <v>10000</v>
      </c>
      <c r="L1305" s="364" t="s">
        <v>7171</v>
      </c>
      <c r="M1305" s="227" t="s">
        <v>12355</v>
      </c>
      <c r="N1305" s="456" t="s">
        <v>12359</v>
      </c>
      <c r="O1305" s="364" t="s">
        <v>12360</v>
      </c>
      <c r="P1305" s="227" t="s">
        <v>7171</v>
      </c>
      <c r="Q1305" s="623">
        <v>45037</v>
      </c>
      <c r="R1305" s="623" t="s">
        <v>12146</v>
      </c>
      <c r="S1305" s="227" t="s">
        <v>12361</v>
      </c>
      <c r="T1305" s="227" t="s">
        <v>12362</v>
      </c>
      <c r="U1305" s="227" t="s">
        <v>12363</v>
      </c>
      <c r="V1305" s="227" t="s">
        <v>12364</v>
      </c>
      <c r="W1305" s="227" t="s">
        <v>7937</v>
      </c>
      <c r="X1305" s="343" t="s">
        <v>181</v>
      </c>
      <c r="Y1305" s="343" t="s">
        <v>198</v>
      </c>
      <c r="Z1305" s="343" t="s">
        <v>409</v>
      </c>
      <c r="AA1305" s="103"/>
      <c r="AB1305" s="103"/>
    </row>
    <row r="1306" spans="1:28" ht="409.5">
      <c r="A1306" s="227" t="s">
        <v>12365</v>
      </c>
      <c r="B1306" s="599" t="s">
        <v>12366</v>
      </c>
      <c r="C1306" s="227" t="s">
        <v>12367</v>
      </c>
      <c r="D1306" s="364" t="s">
        <v>12094</v>
      </c>
      <c r="E1306" s="364" t="s">
        <v>12368</v>
      </c>
      <c r="F1306" s="227" t="s">
        <v>12369</v>
      </c>
      <c r="G1306" s="364" t="s">
        <v>12097</v>
      </c>
      <c r="H1306" s="625" t="s">
        <v>12370</v>
      </c>
      <c r="I1306" s="814">
        <v>182875</v>
      </c>
      <c r="J1306" s="814">
        <v>182875</v>
      </c>
      <c r="K1306" s="621">
        <v>68048.39</v>
      </c>
      <c r="L1306" s="364" t="s">
        <v>8713</v>
      </c>
      <c r="M1306" s="364" t="s">
        <v>12371</v>
      </c>
      <c r="N1306" s="456" t="s">
        <v>12372</v>
      </c>
      <c r="O1306" s="364" t="s">
        <v>6501</v>
      </c>
      <c r="P1306" s="364" t="s">
        <v>12373</v>
      </c>
      <c r="Q1306" s="623">
        <v>45170</v>
      </c>
      <c r="R1306" s="623">
        <v>46446</v>
      </c>
      <c r="S1306" s="364" t="s">
        <v>12374</v>
      </c>
      <c r="T1306" s="364" t="s">
        <v>12375</v>
      </c>
      <c r="U1306" s="364" t="s">
        <v>12376</v>
      </c>
      <c r="V1306" s="364" t="s">
        <v>12377</v>
      </c>
      <c r="W1306" s="364" t="s">
        <v>7937</v>
      </c>
      <c r="X1306" s="343" t="s">
        <v>180</v>
      </c>
      <c r="Y1306" s="343" t="s">
        <v>184</v>
      </c>
      <c r="Z1306" s="343" t="s">
        <v>258</v>
      </c>
      <c r="AA1306" s="103"/>
      <c r="AB1306" s="103"/>
    </row>
    <row r="1307" spans="1:28" ht="191.25">
      <c r="A1307" s="227" t="s">
        <v>12378</v>
      </c>
      <c r="B1307" s="599" t="s">
        <v>12379</v>
      </c>
      <c r="C1307" s="227" t="s">
        <v>12380</v>
      </c>
      <c r="D1307" s="364" t="s">
        <v>9876</v>
      </c>
      <c r="E1307" s="364" t="s">
        <v>12381</v>
      </c>
      <c r="F1307" s="227" t="s">
        <v>12382</v>
      </c>
      <c r="G1307" s="364" t="s">
        <v>12383</v>
      </c>
      <c r="H1307" s="625" t="s">
        <v>12384</v>
      </c>
      <c r="I1307" s="807">
        <v>41240</v>
      </c>
      <c r="J1307" s="807">
        <v>41240</v>
      </c>
      <c r="K1307" s="621">
        <v>8064</v>
      </c>
      <c r="L1307" s="364" t="s">
        <v>8713</v>
      </c>
      <c r="M1307" s="364"/>
      <c r="N1307" s="364"/>
      <c r="O1307" s="364" t="s">
        <v>11236</v>
      </c>
      <c r="P1307" s="364" t="s">
        <v>12385</v>
      </c>
      <c r="Q1307" s="623">
        <v>44531</v>
      </c>
      <c r="R1307" s="623">
        <v>45626</v>
      </c>
      <c r="S1307" s="364" t="s">
        <v>12386</v>
      </c>
      <c r="T1307" s="364" t="s">
        <v>12387</v>
      </c>
      <c r="U1307" s="364" t="s">
        <v>12388</v>
      </c>
      <c r="V1307" s="364" t="s">
        <v>12389</v>
      </c>
      <c r="W1307" s="364"/>
      <c r="X1307" s="343" t="s">
        <v>180</v>
      </c>
      <c r="Y1307" s="343" t="s">
        <v>154</v>
      </c>
      <c r="Z1307" s="343" t="s">
        <v>560</v>
      </c>
      <c r="AA1307" s="103"/>
      <c r="AB1307" s="103"/>
    </row>
    <row r="1308" spans="1:28" ht="331.5">
      <c r="A1308" s="364" t="s">
        <v>12390</v>
      </c>
      <c r="B1308" s="599" t="s">
        <v>12391</v>
      </c>
      <c r="C1308" s="364" t="s">
        <v>12392</v>
      </c>
      <c r="D1308" s="364" t="s">
        <v>9876</v>
      </c>
      <c r="E1308" s="364" t="s">
        <v>12393</v>
      </c>
      <c r="F1308" s="620" t="s">
        <v>12394</v>
      </c>
      <c r="G1308" s="364" t="s">
        <v>12395</v>
      </c>
      <c r="H1308" s="625" t="s">
        <v>12396</v>
      </c>
      <c r="I1308" s="807">
        <v>64648</v>
      </c>
      <c r="J1308" s="807">
        <v>51718.400000000001</v>
      </c>
      <c r="K1308" s="621">
        <v>25859.200000000001</v>
      </c>
      <c r="L1308" s="364" t="s">
        <v>8713</v>
      </c>
      <c r="M1308" s="364" t="s">
        <v>12397</v>
      </c>
      <c r="N1308" s="364" t="s">
        <v>12398</v>
      </c>
      <c r="O1308" s="364" t="s">
        <v>11236</v>
      </c>
      <c r="P1308" s="364" t="s">
        <v>12399</v>
      </c>
      <c r="Q1308" s="623">
        <v>45200</v>
      </c>
      <c r="R1308" s="623">
        <v>46295</v>
      </c>
      <c r="S1308" s="623" t="s">
        <v>12400</v>
      </c>
      <c r="T1308" s="623" t="s">
        <v>12401</v>
      </c>
      <c r="U1308" s="623" t="s">
        <v>12402</v>
      </c>
      <c r="V1308" s="623" t="s">
        <v>12403</v>
      </c>
      <c r="W1308" s="815" t="s">
        <v>12404</v>
      </c>
      <c r="X1308" s="343" t="s">
        <v>180</v>
      </c>
      <c r="Y1308" s="343" t="s">
        <v>184</v>
      </c>
      <c r="Z1308" s="343" t="s">
        <v>258</v>
      </c>
      <c r="AA1308" s="103"/>
      <c r="AB1308" s="103"/>
    </row>
    <row r="1309" spans="1:28" ht="280.5">
      <c r="A1309" s="227" t="s">
        <v>5509</v>
      </c>
      <c r="B1309" s="599" t="s">
        <v>12405</v>
      </c>
      <c r="C1309" s="227" t="s">
        <v>12406</v>
      </c>
      <c r="D1309" s="364" t="s">
        <v>12094</v>
      </c>
      <c r="E1309" s="341" t="s">
        <v>12407</v>
      </c>
      <c r="F1309" s="620" t="s">
        <v>12408</v>
      </c>
      <c r="G1309" s="364" t="s">
        <v>12409</v>
      </c>
      <c r="H1309" s="625" t="s">
        <v>12410</v>
      </c>
      <c r="I1309" s="621">
        <v>1459.34</v>
      </c>
      <c r="J1309" s="621">
        <v>1459.34</v>
      </c>
      <c r="K1309" s="621">
        <v>1459.34</v>
      </c>
      <c r="L1309" s="364" t="s">
        <v>6267</v>
      </c>
      <c r="M1309" s="364">
        <v>22420290</v>
      </c>
      <c r="N1309" s="364"/>
      <c r="O1309" s="364" t="s">
        <v>5509</v>
      </c>
      <c r="P1309" s="364" t="s">
        <v>12411</v>
      </c>
      <c r="Q1309" s="623">
        <v>45597</v>
      </c>
      <c r="R1309" s="623">
        <v>46142</v>
      </c>
      <c r="S1309" s="364" t="s">
        <v>12412</v>
      </c>
      <c r="T1309" s="364" t="s">
        <v>12413</v>
      </c>
      <c r="U1309" s="364" t="s">
        <v>12414</v>
      </c>
      <c r="V1309" s="364" t="s">
        <v>12415</v>
      </c>
      <c r="W1309" s="364"/>
      <c r="X1309" s="343" t="s">
        <v>180</v>
      </c>
      <c r="Y1309" s="343" t="s">
        <v>185</v>
      </c>
      <c r="Z1309" s="343" t="s">
        <v>367</v>
      </c>
      <c r="AA1309" s="103"/>
      <c r="AB1309" s="103"/>
    </row>
    <row r="1310" spans="1:28" ht="229.5">
      <c r="A1310" s="426" t="s">
        <v>12416</v>
      </c>
      <c r="B1310" s="599" t="s">
        <v>12417</v>
      </c>
      <c r="C1310" s="227" t="s">
        <v>12418</v>
      </c>
      <c r="D1310" s="364" t="s">
        <v>12094</v>
      </c>
      <c r="E1310" s="341" t="s">
        <v>12419</v>
      </c>
      <c r="F1310" s="620" t="s">
        <v>12420</v>
      </c>
      <c r="G1310" s="364" t="s">
        <v>12421</v>
      </c>
      <c r="H1310" s="625" t="s">
        <v>12422</v>
      </c>
      <c r="I1310" s="621">
        <v>15000</v>
      </c>
      <c r="J1310" s="621">
        <v>15000</v>
      </c>
      <c r="K1310" s="621">
        <v>8250</v>
      </c>
      <c r="L1310" s="364" t="s">
        <v>4056</v>
      </c>
      <c r="M1310" s="364" t="s">
        <v>12423</v>
      </c>
      <c r="N1310" s="622" t="s">
        <v>12424</v>
      </c>
      <c r="O1310" s="364" t="s">
        <v>4058</v>
      </c>
      <c r="P1310" s="364"/>
      <c r="Q1310" s="816">
        <v>45292</v>
      </c>
      <c r="R1310" s="816">
        <v>46022</v>
      </c>
      <c r="S1310" s="364" t="s">
        <v>12425</v>
      </c>
      <c r="T1310" s="364" t="s">
        <v>12426</v>
      </c>
      <c r="U1310" s="817" t="s">
        <v>12427</v>
      </c>
      <c r="V1310" s="818" t="s">
        <v>12428</v>
      </c>
      <c r="W1310" s="622" t="s">
        <v>12429</v>
      </c>
      <c r="X1310" s="343" t="s">
        <v>180</v>
      </c>
      <c r="Y1310" s="343" t="s">
        <v>185</v>
      </c>
      <c r="Z1310" s="343" t="s">
        <v>457</v>
      </c>
      <c r="AA1310" s="103"/>
      <c r="AB1310" s="103"/>
    </row>
    <row r="1311" spans="1:28" ht="409.5">
      <c r="A1311" s="227" t="s">
        <v>12430</v>
      </c>
      <c r="B1311" s="599" t="s">
        <v>12431</v>
      </c>
      <c r="C1311" s="227" t="s">
        <v>12432</v>
      </c>
      <c r="D1311" s="364" t="s">
        <v>9876</v>
      </c>
      <c r="E1311" s="364" t="s">
        <v>12433</v>
      </c>
      <c r="F1311" s="620" t="s">
        <v>12434</v>
      </c>
      <c r="G1311" s="364" t="s">
        <v>12421</v>
      </c>
      <c r="H1311" s="625" t="s">
        <v>12110</v>
      </c>
      <c r="I1311" s="621">
        <v>48185</v>
      </c>
      <c r="J1311" s="621">
        <v>53185</v>
      </c>
      <c r="K1311" s="621">
        <v>23185</v>
      </c>
      <c r="L1311" s="364" t="s">
        <v>4056</v>
      </c>
      <c r="M1311" s="341" t="s">
        <v>12435</v>
      </c>
      <c r="N1311" s="622" t="s">
        <v>12436</v>
      </c>
      <c r="O1311" s="364" t="s">
        <v>12430</v>
      </c>
      <c r="P1311" s="364"/>
      <c r="Q1311" s="623" t="s">
        <v>12437</v>
      </c>
      <c r="R1311" s="623" t="s">
        <v>7186</v>
      </c>
      <c r="S1311" s="364" t="s">
        <v>12438</v>
      </c>
      <c r="T1311" s="364" t="s">
        <v>12439</v>
      </c>
      <c r="U1311" s="817" t="s">
        <v>12440</v>
      </c>
      <c r="V1311" s="817" t="s">
        <v>12441</v>
      </c>
      <c r="W1311" s="364" t="s">
        <v>12442</v>
      </c>
      <c r="X1311" s="343" t="s">
        <v>180</v>
      </c>
      <c r="Y1311" s="343" t="s">
        <v>185</v>
      </c>
      <c r="Z1311" s="343" t="s">
        <v>457</v>
      </c>
      <c r="AA1311" s="103"/>
      <c r="AB1311" s="103"/>
    </row>
    <row r="1312" spans="1:28" ht="191.25">
      <c r="A1312" s="227" t="s">
        <v>5509</v>
      </c>
      <c r="B1312" s="599" t="s">
        <v>12443</v>
      </c>
      <c r="C1312" s="227" t="s">
        <v>12444</v>
      </c>
      <c r="D1312" s="364" t="s">
        <v>12094</v>
      </c>
      <c r="E1312" s="364" t="s">
        <v>12445</v>
      </c>
      <c r="F1312" s="620" t="s">
        <v>12446</v>
      </c>
      <c r="G1312" s="364" t="s">
        <v>12447</v>
      </c>
      <c r="H1312" s="625" t="s">
        <v>12110</v>
      </c>
      <c r="I1312" s="621">
        <v>39343</v>
      </c>
      <c r="J1312" s="621">
        <v>39343</v>
      </c>
      <c r="K1312" s="621">
        <v>7040.83</v>
      </c>
      <c r="L1312" s="364" t="s">
        <v>4876</v>
      </c>
      <c r="M1312" s="364"/>
      <c r="N1312" s="364"/>
      <c r="O1312" s="364" t="s">
        <v>5509</v>
      </c>
      <c r="P1312" s="364" t="s">
        <v>12448</v>
      </c>
      <c r="Q1312" s="623">
        <v>45066</v>
      </c>
      <c r="R1312" s="623">
        <v>45565</v>
      </c>
      <c r="S1312" s="364" t="s">
        <v>12449</v>
      </c>
      <c r="T1312" s="364" t="s">
        <v>12450</v>
      </c>
      <c r="U1312" s="364" t="s">
        <v>12451</v>
      </c>
      <c r="V1312" s="817" t="s">
        <v>12452</v>
      </c>
      <c r="W1312" s="364"/>
      <c r="X1312" s="343" t="s">
        <v>180</v>
      </c>
      <c r="Y1312" s="343" t="s">
        <v>155</v>
      </c>
      <c r="Z1312" s="343" t="s">
        <v>399</v>
      </c>
      <c r="AA1312" s="103"/>
      <c r="AB1312" s="103"/>
    </row>
    <row r="1313" spans="1:28" ht="408">
      <c r="A1313" s="227" t="s">
        <v>12453</v>
      </c>
      <c r="B1313" s="599" t="s">
        <v>12454</v>
      </c>
      <c r="C1313" s="227" t="s">
        <v>12455</v>
      </c>
      <c r="D1313" s="364" t="s">
        <v>12094</v>
      </c>
      <c r="E1313" s="364" t="s">
        <v>12456</v>
      </c>
      <c r="F1313" s="620" t="s">
        <v>12457</v>
      </c>
      <c r="G1313" s="364" t="s">
        <v>12458</v>
      </c>
      <c r="H1313" s="625" t="s">
        <v>12459</v>
      </c>
      <c r="I1313" s="621">
        <v>345000</v>
      </c>
      <c r="J1313" s="621">
        <v>345000</v>
      </c>
      <c r="K1313" s="621">
        <v>51661</v>
      </c>
      <c r="L1313" s="364" t="s">
        <v>12460</v>
      </c>
      <c r="M1313" s="364"/>
      <c r="N1313" s="364"/>
      <c r="O1313" s="364" t="s">
        <v>12460</v>
      </c>
      <c r="P1313" s="364" t="s">
        <v>12461</v>
      </c>
      <c r="Q1313" s="623">
        <v>45302</v>
      </c>
      <c r="R1313" s="623">
        <v>46398</v>
      </c>
      <c r="S1313" s="364" t="s">
        <v>12462</v>
      </c>
      <c r="T1313" s="364" t="s">
        <v>12463</v>
      </c>
      <c r="U1313" s="817" t="s">
        <v>12464</v>
      </c>
      <c r="V1313" s="817" t="s">
        <v>12465</v>
      </c>
      <c r="W1313" s="364"/>
      <c r="X1313" s="343" t="s">
        <v>180</v>
      </c>
      <c r="Y1313" s="343" t="s">
        <v>155</v>
      </c>
      <c r="Z1313" s="343" t="s">
        <v>399</v>
      </c>
      <c r="AA1313" s="103"/>
      <c r="AB1313" s="103"/>
    </row>
    <row r="1314" spans="1:28" ht="409.5">
      <c r="A1314" s="227" t="s">
        <v>12453</v>
      </c>
      <c r="B1314" s="599" t="s">
        <v>12466</v>
      </c>
      <c r="C1314" s="227" t="s">
        <v>12467</v>
      </c>
      <c r="D1314" s="364" t="s">
        <v>12094</v>
      </c>
      <c r="E1314" s="364" t="s">
        <v>12468</v>
      </c>
      <c r="F1314" s="620" t="s">
        <v>12469</v>
      </c>
      <c r="G1314" s="364" t="s">
        <v>12470</v>
      </c>
      <c r="H1314" s="625" t="s">
        <v>12459</v>
      </c>
      <c r="I1314" s="621">
        <v>345000</v>
      </c>
      <c r="J1314" s="621">
        <v>345000</v>
      </c>
      <c r="K1314" s="819">
        <v>16000</v>
      </c>
      <c r="L1314" s="364" t="s">
        <v>12460</v>
      </c>
      <c r="M1314" s="364"/>
      <c r="N1314" s="364"/>
      <c r="O1314" s="364" t="s">
        <v>12460</v>
      </c>
      <c r="P1314" s="364" t="s">
        <v>12471</v>
      </c>
      <c r="Q1314" s="623">
        <v>45250</v>
      </c>
      <c r="R1314" s="623">
        <v>46345</v>
      </c>
      <c r="S1314" s="364" t="s">
        <v>12472</v>
      </c>
      <c r="T1314" s="364" t="s">
        <v>12473</v>
      </c>
      <c r="U1314" s="620" t="s">
        <v>12474</v>
      </c>
      <c r="V1314" s="820" t="s">
        <v>12475</v>
      </c>
      <c r="W1314" s="364"/>
      <c r="X1314" s="343" t="s">
        <v>180</v>
      </c>
      <c r="Y1314" s="343" t="s">
        <v>154</v>
      </c>
      <c r="Z1314" s="343" t="s">
        <v>365</v>
      </c>
      <c r="AA1314" s="103"/>
      <c r="AB1314" s="103"/>
    </row>
    <row r="1315" spans="1:28" ht="63.75">
      <c r="A1315" s="227" t="s">
        <v>12476</v>
      </c>
      <c r="B1315" s="599" t="s">
        <v>12477</v>
      </c>
      <c r="C1315" s="364"/>
      <c r="D1315" s="364" t="s">
        <v>12094</v>
      </c>
      <c r="E1315" s="364" t="s">
        <v>12477</v>
      </c>
      <c r="F1315" s="620" t="s">
        <v>12478</v>
      </c>
      <c r="G1315" s="364" t="s">
        <v>12479</v>
      </c>
      <c r="H1315" s="625" t="s">
        <v>12110</v>
      </c>
      <c r="I1315" s="364"/>
      <c r="J1315" s="783"/>
      <c r="K1315" s="621">
        <v>30000</v>
      </c>
      <c r="L1315" s="364" t="s">
        <v>12480</v>
      </c>
      <c r="M1315" s="364" t="s">
        <v>12481</v>
      </c>
      <c r="N1315" s="622" t="s">
        <v>12482</v>
      </c>
      <c r="O1315" s="364" t="s">
        <v>12483</v>
      </c>
      <c r="P1315" s="364"/>
      <c r="Q1315" s="623">
        <v>45352</v>
      </c>
      <c r="R1315" s="623">
        <v>46081</v>
      </c>
      <c r="S1315" s="364"/>
      <c r="T1315" s="364"/>
      <c r="U1315" s="364"/>
      <c r="V1315" s="364"/>
      <c r="W1315" s="364"/>
      <c r="X1315" s="343" t="s">
        <v>180</v>
      </c>
      <c r="Y1315" s="343" t="s">
        <v>154</v>
      </c>
      <c r="Z1315" s="343" t="s">
        <v>365</v>
      </c>
      <c r="AA1315" s="103"/>
      <c r="AB1315" s="103"/>
    </row>
    <row r="1316" spans="1:28" ht="229.5">
      <c r="A1316" s="364" t="s">
        <v>12136</v>
      </c>
      <c r="B1316" s="599" t="s">
        <v>12484</v>
      </c>
      <c r="C1316" s="364" t="s">
        <v>12485</v>
      </c>
      <c r="D1316" s="364" t="s">
        <v>12094</v>
      </c>
      <c r="E1316" s="364" t="s">
        <v>12486</v>
      </c>
      <c r="F1316" s="620" t="s">
        <v>12487</v>
      </c>
      <c r="G1316" s="364" t="s">
        <v>12488</v>
      </c>
      <c r="H1316" s="625" t="s">
        <v>12110</v>
      </c>
      <c r="I1316" s="621">
        <v>159000</v>
      </c>
      <c r="J1316" s="621">
        <v>159000</v>
      </c>
      <c r="K1316" s="621">
        <v>33000</v>
      </c>
      <c r="L1316" s="364" t="s">
        <v>6321</v>
      </c>
      <c r="M1316" s="341" t="s">
        <v>12489</v>
      </c>
      <c r="N1316" s="456" t="s">
        <v>12490</v>
      </c>
      <c r="O1316" s="364" t="s">
        <v>12485</v>
      </c>
      <c r="P1316" s="364"/>
      <c r="Q1316" s="623">
        <v>44562</v>
      </c>
      <c r="R1316" s="623">
        <v>46387</v>
      </c>
      <c r="S1316" s="817" t="s">
        <v>12491</v>
      </c>
      <c r="T1316" s="817" t="s">
        <v>12492</v>
      </c>
      <c r="U1316" s="817" t="s">
        <v>12493</v>
      </c>
      <c r="V1316" s="817" t="s">
        <v>12494</v>
      </c>
      <c r="W1316" s="364"/>
      <c r="X1316" s="343" t="s">
        <v>180</v>
      </c>
      <c r="Y1316" s="343" t="s">
        <v>154</v>
      </c>
      <c r="Z1316" s="343" t="s">
        <v>480</v>
      </c>
      <c r="AA1316" s="103"/>
      <c r="AB1316" s="103"/>
    </row>
    <row r="1317" spans="1:28" ht="409.5">
      <c r="A1317" s="364" t="s">
        <v>7937</v>
      </c>
      <c r="B1317" s="599" t="s">
        <v>12495</v>
      </c>
      <c r="C1317" s="364" t="s">
        <v>6158</v>
      </c>
      <c r="D1317" s="364" t="s">
        <v>12094</v>
      </c>
      <c r="E1317" s="364" t="s">
        <v>12496</v>
      </c>
      <c r="F1317" s="620" t="s">
        <v>12497</v>
      </c>
      <c r="G1317" s="364" t="s">
        <v>12498</v>
      </c>
      <c r="H1317" s="625" t="s">
        <v>12499</v>
      </c>
      <c r="I1317" s="621">
        <v>41000</v>
      </c>
      <c r="J1317" s="621">
        <v>41000</v>
      </c>
      <c r="K1317" s="621">
        <v>41000</v>
      </c>
      <c r="L1317" s="364" t="s">
        <v>6321</v>
      </c>
      <c r="M1317" s="364" t="s">
        <v>12500</v>
      </c>
      <c r="N1317" s="622" t="s">
        <v>12501</v>
      </c>
      <c r="O1317" s="364" t="s">
        <v>12185</v>
      </c>
      <c r="P1317" s="364" t="s">
        <v>12502</v>
      </c>
      <c r="Q1317" s="623">
        <v>45658</v>
      </c>
      <c r="R1317" s="623">
        <v>46022</v>
      </c>
      <c r="S1317" s="817" t="s">
        <v>12503</v>
      </c>
      <c r="T1317" s="426" t="s">
        <v>12504</v>
      </c>
      <c r="U1317" s="227" t="s">
        <v>12505</v>
      </c>
      <c r="V1317" s="426" t="s">
        <v>12506</v>
      </c>
      <c r="W1317" s="364"/>
      <c r="X1317" s="343" t="s">
        <v>180</v>
      </c>
      <c r="Y1317" s="343" t="s">
        <v>155</v>
      </c>
      <c r="Z1317" s="343" t="s">
        <v>506</v>
      </c>
      <c r="AA1317" s="103"/>
      <c r="AB1317" s="103"/>
    </row>
    <row r="1318" spans="1:28" ht="306">
      <c r="A1318" s="364" t="s">
        <v>7937</v>
      </c>
      <c r="B1318" s="599" t="s">
        <v>12507</v>
      </c>
      <c r="C1318" s="364" t="s">
        <v>12508</v>
      </c>
      <c r="D1318" s="364" t="s">
        <v>12094</v>
      </c>
      <c r="E1318" s="107" t="s">
        <v>12509</v>
      </c>
      <c r="F1318" s="107" t="s">
        <v>12510</v>
      </c>
      <c r="G1318" s="364" t="s">
        <v>12511</v>
      </c>
      <c r="H1318" s="625" t="s">
        <v>12197</v>
      </c>
      <c r="I1318" s="821">
        <v>2976075</v>
      </c>
      <c r="J1318" s="821">
        <v>2976075</v>
      </c>
      <c r="K1318" s="822">
        <v>1176075</v>
      </c>
      <c r="L1318" s="364" t="s">
        <v>6321</v>
      </c>
      <c r="M1318" s="107" t="s">
        <v>12512</v>
      </c>
      <c r="N1318" s="300" t="s">
        <v>12513</v>
      </c>
      <c r="O1318" s="364" t="s">
        <v>12185</v>
      </c>
      <c r="P1318" s="107" t="s">
        <v>12514</v>
      </c>
      <c r="Q1318" s="623">
        <v>45658</v>
      </c>
      <c r="R1318" s="623">
        <v>46387</v>
      </c>
      <c r="S1318" s="107" t="s">
        <v>12515</v>
      </c>
      <c r="T1318" s="107" t="s">
        <v>12516</v>
      </c>
      <c r="U1318" s="364" t="s">
        <v>12517</v>
      </c>
      <c r="V1318" s="364" t="s">
        <v>12518</v>
      </c>
      <c r="W1318" s="364"/>
      <c r="X1318" s="343" t="s">
        <v>180</v>
      </c>
      <c r="Y1318" s="343" t="s">
        <v>154</v>
      </c>
      <c r="Z1318" s="343" t="s">
        <v>365</v>
      </c>
      <c r="AA1318" s="103"/>
      <c r="AB1318" s="103"/>
    </row>
    <row r="1319" spans="1:28" ht="75">
      <c r="A1319" s="227" t="s">
        <v>12136</v>
      </c>
      <c r="B1319" s="599" t="s">
        <v>12519</v>
      </c>
      <c r="C1319" s="227" t="s">
        <v>12520</v>
      </c>
      <c r="D1319" s="364" t="s">
        <v>12094</v>
      </c>
      <c r="E1319" s="364" t="s">
        <v>12519</v>
      </c>
      <c r="F1319" s="620" t="s">
        <v>12521</v>
      </c>
      <c r="G1319" s="364" t="s">
        <v>12522</v>
      </c>
      <c r="H1319" s="625" t="s">
        <v>12110</v>
      </c>
      <c r="I1319" s="364"/>
      <c r="J1319" s="621">
        <v>7358.4</v>
      </c>
      <c r="K1319" s="621">
        <v>7358.4</v>
      </c>
      <c r="L1319" s="364" t="s">
        <v>12523</v>
      </c>
      <c r="M1319" s="364" t="s">
        <v>12524</v>
      </c>
      <c r="N1319" s="823" t="s">
        <v>12525</v>
      </c>
      <c r="O1319" s="364" t="s">
        <v>12526</v>
      </c>
      <c r="P1319" s="227" t="s">
        <v>12523</v>
      </c>
      <c r="Q1319" s="623">
        <v>45344</v>
      </c>
      <c r="R1319" s="623">
        <v>45657</v>
      </c>
      <c r="S1319" s="364"/>
      <c r="T1319" s="364"/>
      <c r="U1319" s="364"/>
      <c r="V1319" s="364"/>
      <c r="W1319" s="364"/>
      <c r="X1319" s="343" t="s">
        <v>180</v>
      </c>
      <c r="Y1319" s="343" t="s">
        <v>155</v>
      </c>
      <c r="Z1319" s="343" t="s">
        <v>399</v>
      </c>
      <c r="AA1319" s="103"/>
      <c r="AB1319" s="103"/>
    </row>
    <row r="1320" spans="1:28" ht="60">
      <c r="A1320" s="227" t="s">
        <v>12136</v>
      </c>
      <c r="B1320" s="599" t="s">
        <v>12527</v>
      </c>
      <c r="C1320" s="227" t="s">
        <v>12528</v>
      </c>
      <c r="D1320" s="364" t="s">
        <v>12529</v>
      </c>
      <c r="E1320" s="364" t="s">
        <v>12527</v>
      </c>
      <c r="F1320" s="620" t="s">
        <v>12530</v>
      </c>
      <c r="G1320" s="364" t="s">
        <v>12522</v>
      </c>
      <c r="H1320" s="625" t="s">
        <v>12110</v>
      </c>
      <c r="I1320" s="364"/>
      <c r="J1320" s="621">
        <v>34000</v>
      </c>
      <c r="K1320" s="621">
        <v>34000</v>
      </c>
      <c r="L1320" s="364" t="s">
        <v>12528</v>
      </c>
      <c r="M1320" s="364"/>
      <c r="N1320" s="364"/>
      <c r="O1320" s="364" t="s">
        <v>12531</v>
      </c>
      <c r="P1320" s="227" t="s">
        <v>12528</v>
      </c>
      <c r="Q1320" s="623">
        <v>45474</v>
      </c>
      <c r="R1320" s="623">
        <v>45657</v>
      </c>
      <c r="S1320" s="364"/>
      <c r="T1320" s="364"/>
      <c r="U1320" s="364"/>
      <c r="V1320" s="364"/>
      <c r="W1320" s="364"/>
      <c r="X1320" s="343" t="s">
        <v>180</v>
      </c>
      <c r="Y1320" s="343" t="s">
        <v>155</v>
      </c>
      <c r="Z1320" s="343" t="s">
        <v>399</v>
      </c>
      <c r="AA1320" s="103"/>
      <c r="AB1320" s="103"/>
    </row>
    <row r="1321" spans="1:28" ht="102">
      <c r="A1321" s="227" t="s">
        <v>12136</v>
      </c>
      <c r="B1321" s="599" t="s">
        <v>12532</v>
      </c>
      <c r="C1321" s="364"/>
      <c r="D1321" s="364" t="s">
        <v>12094</v>
      </c>
      <c r="E1321" s="227" t="s">
        <v>12533</v>
      </c>
      <c r="F1321" s="620" t="s">
        <v>12534</v>
      </c>
      <c r="G1321" s="364" t="s">
        <v>12535</v>
      </c>
      <c r="H1321" s="625" t="s">
        <v>12110</v>
      </c>
      <c r="I1321" s="621">
        <v>25984</v>
      </c>
      <c r="J1321" s="621">
        <v>25984</v>
      </c>
      <c r="K1321" s="621">
        <v>12992</v>
      </c>
      <c r="L1321" s="364" t="s">
        <v>12536</v>
      </c>
      <c r="M1321" s="824" t="s">
        <v>12537</v>
      </c>
      <c r="N1321" s="456" t="s">
        <v>12538</v>
      </c>
      <c r="O1321" s="364" t="s">
        <v>12539</v>
      </c>
      <c r="P1321" s="227" t="s">
        <v>12536</v>
      </c>
      <c r="Q1321" s="623">
        <v>45327</v>
      </c>
      <c r="R1321" s="623">
        <v>46022</v>
      </c>
      <c r="S1321" s="364" t="s">
        <v>12540</v>
      </c>
      <c r="T1321" s="364" t="s">
        <v>12541</v>
      </c>
      <c r="U1321" s="364" t="s">
        <v>12542</v>
      </c>
      <c r="V1321" s="364" t="s">
        <v>12543</v>
      </c>
      <c r="W1321" s="364"/>
      <c r="X1321" s="343" t="s">
        <v>180</v>
      </c>
      <c r="Y1321" s="343" t="s">
        <v>155</v>
      </c>
      <c r="Z1321" s="343" t="s">
        <v>506</v>
      </c>
      <c r="AA1321" s="103"/>
      <c r="AB1321" s="103"/>
    </row>
    <row r="1322" spans="1:28" ht="51">
      <c r="A1322" s="227" t="s">
        <v>12136</v>
      </c>
      <c r="B1322" s="599" t="s">
        <v>12544</v>
      </c>
      <c r="C1322" s="364" t="s">
        <v>12136</v>
      </c>
      <c r="D1322" s="364" t="s">
        <v>12094</v>
      </c>
      <c r="E1322" s="364" t="s">
        <v>12545</v>
      </c>
      <c r="F1322" s="620" t="s">
        <v>12546</v>
      </c>
      <c r="G1322" s="364" t="s">
        <v>12409</v>
      </c>
      <c r="H1322" s="625" t="s">
        <v>12547</v>
      </c>
      <c r="I1322" s="364"/>
      <c r="J1322" s="621">
        <v>5000</v>
      </c>
      <c r="K1322" s="621">
        <v>5000</v>
      </c>
      <c r="L1322" s="364" t="s">
        <v>12547</v>
      </c>
      <c r="M1322" s="825" t="s">
        <v>12544</v>
      </c>
      <c r="N1322" s="456" t="s">
        <v>12548</v>
      </c>
      <c r="O1322" s="364" t="s">
        <v>12549</v>
      </c>
      <c r="P1322" s="227" t="s">
        <v>12547</v>
      </c>
      <c r="Q1322" s="623">
        <v>45428</v>
      </c>
      <c r="R1322" s="623">
        <v>45473</v>
      </c>
      <c r="S1322" s="364"/>
      <c r="T1322" s="364"/>
      <c r="U1322" s="364"/>
      <c r="V1322" s="364"/>
      <c r="W1322" s="364"/>
      <c r="X1322" s="343" t="s">
        <v>148</v>
      </c>
      <c r="Y1322" s="343" t="s">
        <v>210</v>
      </c>
      <c r="Z1322" s="343" t="s">
        <v>356</v>
      </c>
      <c r="AA1322" s="103"/>
      <c r="AB1322" s="103"/>
    </row>
    <row r="1323" spans="1:28" ht="60">
      <c r="A1323" s="227" t="s">
        <v>12136</v>
      </c>
      <c r="B1323" s="599" t="s">
        <v>12550</v>
      </c>
      <c r="C1323" s="364" t="s">
        <v>12136</v>
      </c>
      <c r="D1323" s="364" t="s">
        <v>12094</v>
      </c>
      <c r="E1323" s="364" t="s">
        <v>12551</v>
      </c>
      <c r="F1323" s="620" t="s">
        <v>12552</v>
      </c>
      <c r="G1323" s="364" t="s">
        <v>12553</v>
      </c>
      <c r="H1323" s="625" t="s">
        <v>12554</v>
      </c>
      <c r="I1323" s="364"/>
      <c r="J1323" s="621">
        <v>9163.5</v>
      </c>
      <c r="K1323" s="621">
        <v>9163.5</v>
      </c>
      <c r="L1323" s="364" t="s">
        <v>12555</v>
      </c>
      <c r="M1323" s="364"/>
      <c r="N1323" s="364"/>
      <c r="O1323" s="364" t="s">
        <v>12556</v>
      </c>
      <c r="P1323" s="227" t="s">
        <v>12555</v>
      </c>
      <c r="Q1323" s="623">
        <v>45888</v>
      </c>
      <c r="R1323" s="623">
        <v>45976</v>
      </c>
      <c r="S1323" s="364"/>
      <c r="T1323" s="364"/>
      <c r="U1323" s="364"/>
      <c r="V1323" s="364"/>
      <c r="W1323" s="364"/>
      <c r="X1323" s="343" t="s">
        <v>180</v>
      </c>
      <c r="Y1323" s="343" t="s">
        <v>185</v>
      </c>
      <c r="Z1323" s="343" t="s">
        <v>457</v>
      </c>
      <c r="AA1323" s="103"/>
      <c r="AB1323" s="103"/>
    </row>
    <row r="1324" spans="1:28" ht="60">
      <c r="A1324" s="227" t="s">
        <v>12136</v>
      </c>
      <c r="B1324" s="599" t="s">
        <v>12557</v>
      </c>
      <c r="C1324" s="364" t="s">
        <v>12136</v>
      </c>
      <c r="D1324" s="364" t="s">
        <v>12094</v>
      </c>
      <c r="E1324" s="364" t="s">
        <v>12558</v>
      </c>
      <c r="F1324" s="620" t="s">
        <v>12559</v>
      </c>
      <c r="G1324" s="364" t="s">
        <v>12553</v>
      </c>
      <c r="H1324" s="625" t="s">
        <v>12560</v>
      </c>
      <c r="I1324" s="364"/>
      <c r="J1324" s="621">
        <v>20900</v>
      </c>
      <c r="K1324" s="621">
        <v>20900</v>
      </c>
      <c r="L1324" s="364" t="s">
        <v>12560</v>
      </c>
      <c r="M1324" s="364"/>
      <c r="N1324" s="364"/>
      <c r="O1324" s="364" t="s">
        <v>12561</v>
      </c>
      <c r="P1324" s="227" t="s">
        <v>12560</v>
      </c>
      <c r="Q1324" s="623">
        <v>45672</v>
      </c>
      <c r="R1324" s="623">
        <v>45838</v>
      </c>
      <c r="S1324" s="364"/>
      <c r="T1324" s="364"/>
      <c r="U1324" s="364"/>
      <c r="V1324" s="364"/>
      <c r="W1324" s="364"/>
      <c r="X1324" s="343" t="s">
        <v>180</v>
      </c>
      <c r="Y1324" s="343" t="s">
        <v>185</v>
      </c>
      <c r="Z1324" s="343" t="s">
        <v>457</v>
      </c>
      <c r="AA1324" s="103"/>
      <c r="AB1324" s="103"/>
    </row>
    <row r="1325" spans="1:28" ht="89.25">
      <c r="A1325" s="364" t="s">
        <v>12136</v>
      </c>
      <c r="B1325" s="599" t="s">
        <v>12562</v>
      </c>
      <c r="C1325" s="364" t="s">
        <v>12136</v>
      </c>
      <c r="D1325" s="364" t="s">
        <v>12094</v>
      </c>
      <c r="E1325" s="364" t="s">
        <v>12563</v>
      </c>
      <c r="F1325" s="620" t="s">
        <v>12564</v>
      </c>
      <c r="G1325" s="364" t="s">
        <v>12565</v>
      </c>
      <c r="H1325" s="625" t="s">
        <v>12566</v>
      </c>
      <c r="I1325" s="621">
        <v>1827</v>
      </c>
      <c r="J1325" s="621">
        <v>1827</v>
      </c>
      <c r="K1325" s="621">
        <v>1827</v>
      </c>
      <c r="L1325" s="364" t="s">
        <v>12566</v>
      </c>
      <c r="M1325" s="364" t="s">
        <v>12567</v>
      </c>
      <c r="N1325" s="364"/>
      <c r="O1325" s="364" t="s">
        <v>12568</v>
      </c>
      <c r="P1325" s="364" t="s">
        <v>12569</v>
      </c>
      <c r="Q1325" s="623">
        <v>45689</v>
      </c>
      <c r="R1325" s="623">
        <v>45838</v>
      </c>
      <c r="S1325" s="364" t="s">
        <v>12570</v>
      </c>
      <c r="T1325" s="364" t="s">
        <v>12571</v>
      </c>
      <c r="U1325" s="364" t="s">
        <v>12572</v>
      </c>
      <c r="V1325" s="364" t="s">
        <v>12573</v>
      </c>
      <c r="W1325" s="364"/>
      <c r="X1325" s="343" t="s">
        <v>180</v>
      </c>
      <c r="Y1325" s="343" t="s">
        <v>185</v>
      </c>
      <c r="Z1325" s="343" t="s">
        <v>367</v>
      </c>
      <c r="AA1325" s="103"/>
      <c r="AB1325" s="103"/>
    </row>
    <row r="1326" spans="1:28" ht="38.25">
      <c r="A1326" s="227" t="s">
        <v>7624</v>
      </c>
      <c r="B1326" s="599" t="s">
        <v>12574</v>
      </c>
      <c r="C1326" s="227" t="s">
        <v>4149</v>
      </c>
      <c r="D1326" s="364" t="s">
        <v>12106</v>
      </c>
      <c r="E1326" s="227" t="s">
        <v>12575</v>
      </c>
      <c r="F1326" s="227" t="s">
        <v>12576</v>
      </c>
      <c r="G1326" s="364" t="s">
        <v>12577</v>
      </c>
      <c r="H1326" s="625" t="s">
        <v>12110</v>
      </c>
      <c r="I1326" s="621">
        <v>940</v>
      </c>
      <c r="J1326" s="621">
        <v>852.85</v>
      </c>
      <c r="K1326" s="621">
        <v>852.85</v>
      </c>
      <c r="L1326" s="364" t="s">
        <v>5854</v>
      </c>
      <c r="M1326" s="364"/>
      <c r="N1326" s="364"/>
      <c r="O1326" s="364" t="s">
        <v>4974</v>
      </c>
      <c r="P1326" s="227" t="s">
        <v>12578</v>
      </c>
      <c r="Q1326" s="623">
        <v>45937</v>
      </c>
      <c r="R1326" s="623">
        <v>45939</v>
      </c>
      <c r="S1326" s="364"/>
      <c r="T1326" s="364"/>
      <c r="U1326" s="227" t="s">
        <v>12106</v>
      </c>
      <c r="V1326" s="364" t="s">
        <v>12579</v>
      </c>
      <c r="W1326" s="364"/>
      <c r="X1326" s="343" t="s">
        <v>149</v>
      </c>
      <c r="Y1326" s="343" t="s">
        <v>214</v>
      </c>
      <c r="Z1326" s="343" t="s">
        <v>392</v>
      </c>
      <c r="AA1326" s="103"/>
      <c r="AB1326" s="103"/>
    </row>
    <row r="1327" spans="1:28" ht="63.75">
      <c r="A1327" s="227" t="s">
        <v>12580</v>
      </c>
      <c r="B1327" s="599" t="s">
        <v>12581</v>
      </c>
      <c r="C1327" s="227" t="s">
        <v>4149</v>
      </c>
      <c r="D1327" s="364" t="s">
        <v>9876</v>
      </c>
      <c r="E1327" s="364" t="s">
        <v>12582</v>
      </c>
      <c r="F1327" s="227" t="s">
        <v>12583</v>
      </c>
      <c r="G1327" s="364" t="s">
        <v>12584</v>
      </c>
      <c r="H1327" s="625" t="s">
        <v>12110</v>
      </c>
      <c r="I1327" s="621">
        <v>19156</v>
      </c>
      <c r="J1327" s="621">
        <v>12000</v>
      </c>
      <c r="K1327" s="621">
        <v>12000</v>
      </c>
      <c r="L1327" s="364" t="s">
        <v>12585</v>
      </c>
      <c r="M1327" s="227" t="s">
        <v>12586</v>
      </c>
      <c r="N1327" s="364"/>
      <c r="O1327" s="364" t="s">
        <v>12587</v>
      </c>
      <c r="P1327" s="227" t="s">
        <v>12578</v>
      </c>
      <c r="Q1327" s="623">
        <v>45901</v>
      </c>
      <c r="R1327" s="623">
        <v>46265</v>
      </c>
      <c r="S1327" s="364"/>
      <c r="T1327" s="364"/>
      <c r="U1327" s="227" t="s">
        <v>12588</v>
      </c>
      <c r="V1327" s="364" t="s">
        <v>12589</v>
      </c>
      <c r="W1327" s="364"/>
      <c r="X1327" s="343" t="s">
        <v>149</v>
      </c>
      <c r="Y1327" s="343" t="s">
        <v>214</v>
      </c>
      <c r="Z1327" s="343" t="s">
        <v>392</v>
      </c>
      <c r="AA1327" s="103"/>
      <c r="AB1327" s="103"/>
    </row>
    <row r="1328" spans="1:28" ht="38.25">
      <c r="A1328" s="227" t="s">
        <v>7624</v>
      </c>
      <c r="B1328" s="599" t="s">
        <v>12590</v>
      </c>
      <c r="C1328" s="227" t="s">
        <v>4149</v>
      </c>
      <c r="D1328" s="364" t="s">
        <v>9876</v>
      </c>
      <c r="E1328" s="364" t="s">
        <v>12591</v>
      </c>
      <c r="F1328" s="227" t="s">
        <v>12592</v>
      </c>
      <c r="G1328" s="364" t="s">
        <v>12584</v>
      </c>
      <c r="H1328" s="625" t="s">
        <v>12593</v>
      </c>
      <c r="I1328" s="621">
        <f>'[1]Projekt - formulár'!$K1328</f>
        <v>0</v>
      </c>
      <c r="J1328" s="621">
        <f>'[1]Projekt - formulár'!$L1328</f>
        <v>0</v>
      </c>
      <c r="K1328" s="621">
        <v>1000</v>
      </c>
      <c r="L1328" s="364" t="s">
        <v>8713</v>
      </c>
      <c r="M1328" s="227" t="s">
        <v>12594</v>
      </c>
      <c r="N1328" s="364"/>
      <c r="O1328" s="364" t="s">
        <v>12595</v>
      </c>
      <c r="P1328" s="227" t="s">
        <v>12578</v>
      </c>
      <c r="Q1328" s="623">
        <v>45821</v>
      </c>
      <c r="R1328" s="623">
        <v>45909</v>
      </c>
      <c r="S1328" s="364"/>
      <c r="T1328" s="364"/>
      <c r="U1328" s="227" t="s">
        <v>12596</v>
      </c>
      <c r="V1328" s="364" t="s">
        <v>12597</v>
      </c>
      <c r="W1328" s="364"/>
      <c r="X1328" s="343" t="s">
        <v>149</v>
      </c>
      <c r="Y1328" s="343" t="s">
        <v>214</v>
      </c>
      <c r="Z1328" s="343" t="s">
        <v>392</v>
      </c>
      <c r="AA1328" s="103"/>
      <c r="AB1328" s="103"/>
    </row>
    <row r="1329" spans="1:28" ht="89.25">
      <c r="A1329" s="227" t="s">
        <v>7624</v>
      </c>
      <c r="B1329" s="599" t="s">
        <v>12598</v>
      </c>
      <c r="C1329" s="227" t="s">
        <v>4149</v>
      </c>
      <c r="D1329" s="364" t="s">
        <v>12529</v>
      </c>
      <c r="E1329" s="364" t="s">
        <v>12599</v>
      </c>
      <c r="F1329" s="227" t="s">
        <v>12600</v>
      </c>
      <c r="G1329" s="364" t="s">
        <v>12601</v>
      </c>
      <c r="H1329" s="625" t="s">
        <v>12110</v>
      </c>
      <c r="I1329" s="621">
        <f>'[1]Projekt - formulár'!$K1329</f>
        <v>0</v>
      </c>
      <c r="J1329" s="621">
        <f>'[1]Projekt - formulár'!$L1329</f>
        <v>0</v>
      </c>
      <c r="K1329" s="621">
        <v>5799.55</v>
      </c>
      <c r="L1329" s="364" t="s">
        <v>12602</v>
      </c>
      <c r="M1329" s="227" t="s">
        <v>12603</v>
      </c>
      <c r="N1329" s="456" t="s">
        <v>12604</v>
      </c>
      <c r="O1329" s="364" t="s">
        <v>12605</v>
      </c>
      <c r="P1329" s="227" t="s">
        <v>12578</v>
      </c>
      <c r="Q1329" s="623">
        <v>43544</v>
      </c>
      <c r="R1329" s="623" t="s">
        <v>12606</v>
      </c>
      <c r="S1329" s="227" t="s">
        <v>12607</v>
      </c>
      <c r="T1329" s="227" t="s">
        <v>12608</v>
      </c>
      <c r="U1329" s="227" t="s">
        <v>12609</v>
      </c>
      <c r="V1329" s="364" t="s">
        <v>12610</v>
      </c>
      <c r="W1329" s="227" t="s">
        <v>12611</v>
      </c>
      <c r="X1329" s="343" t="s">
        <v>149</v>
      </c>
      <c r="Y1329" s="343" t="s">
        <v>213</v>
      </c>
      <c r="Z1329" s="343" t="s">
        <v>391</v>
      </c>
      <c r="AA1329" s="103"/>
      <c r="AB1329" s="103"/>
    </row>
    <row r="1330" spans="1:28" ht="63.75">
      <c r="A1330" s="227" t="s">
        <v>7624</v>
      </c>
      <c r="B1330" s="599" t="s">
        <v>12612</v>
      </c>
      <c r="C1330" s="227" t="s">
        <v>4149</v>
      </c>
      <c r="D1330" s="364" t="s">
        <v>9876</v>
      </c>
      <c r="E1330" s="364" t="s">
        <v>12613</v>
      </c>
      <c r="F1330" s="227" t="s">
        <v>12614</v>
      </c>
      <c r="G1330" s="364" t="s">
        <v>12601</v>
      </c>
      <c r="H1330" s="625" t="s">
        <v>12593</v>
      </c>
      <c r="I1330" s="621">
        <f>'[1]Projekt - formulár'!$K1330</f>
        <v>0</v>
      </c>
      <c r="J1330" s="621">
        <f>'[1]Projekt - formulár'!$L1330</f>
        <v>0</v>
      </c>
      <c r="K1330" s="621">
        <v>7000</v>
      </c>
      <c r="L1330" s="364" t="s">
        <v>12615</v>
      </c>
      <c r="M1330" s="227" t="s">
        <v>12616</v>
      </c>
      <c r="N1330" s="456" t="s">
        <v>12617</v>
      </c>
      <c r="O1330" s="364" t="s">
        <v>12618</v>
      </c>
      <c r="P1330" s="227" t="s">
        <v>12578</v>
      </c>
      <c r="Q1330" s="623">
        <v>43544</v>
      </c>
      <c r="R1330" s="623" t="s">
        <v>12606</v>
      </c>
      <c r="S1330" s="227" t="s">
        <v>12619</v>
      </c>
      <c r="T1330" s="364"/>
      <c r="U1330" s="227" t="s">
        <v>12620</v>
      </c>
      <c r="V1330" s="364"/>
      <c r="W1330" s="364"/>
      <c r="X1330" s="343" t="s">
        <v>149</v>
      </c>
      <c r="Y1330" s="343" t="s">
        <v>213</v>
      </c>
      <c r="Z1330" s="343" t="s">
        <v>391</v>
      </c>
      <c r="AA1330" s="103"/>
      <c r="AB1330" s="103"/>
    </row>
    <row r="1331" spans="1:28" ht="102">
      <c r="A1331" s="227" t="s">
        <v>7624</v>
      </c>
      <c r="B1331" s="599" t="s">
        <v>12621</v>
      </c>
      <c r="C1331" s="227" t="s">
        <v>4149</v>
      </c>
      <c r="D1331" s="364" t="s">
        <v>12094</v>
      </c>
      <c r="E1331" s="364" t="s">
        <v>12622</v>
      </c>
      <c r="F1331" s="227" t="s">
        <v>12623</v>
      </c>
      <c r="G1331" s="364" t="s">
        <v>12624</v>
      </c>
      <c r="H1331" s="625" t="s">
        <v>12593</v>
      </c>
      <c r="I1331" s="621">
        <f>'[1]Projekt - formulár'!$K1331</f>
        <v>0</v>
      </c>
      <c r="J1331" s="621">
        <f>'[1]Projekt - formulár'!$L1331</f>
        <v>0</v>
      </c>
      <c r="K1331" s="621">
        <v>157000</v>
      </c>
      <c r="L1331" s="364" t="s">
        <v>8906</v>
      </c>
      <c r="M1331" s="364" t="s">
        <v>12625</v>
      </c>
      <c r="N1331" s="456" t="s">
        <v>12626</v>
      </c>
      <c r="O1331" s="364" t="s">
        <v>12627</v>
      </c>
      <c r="P1331" s="227" t="s">
        <v>12578</v>
      </c>
      <c r="Q1331" s="623">
        <v>45505</v>
      </c>
      <c r="R1331" s="623">
        <v>45808</v>
      </c>
      <c r="S1331" s="227" t="s">
        <v>12628</v>
      </c>
      <c r="T1331" s="227" t="s">
        <v>12629</v>
      </c>
      <c r="U1331" s="453" t="s">
        <v>12630</v>
      </c>
      <c r="V1331" s="364" t="s">
        <v>12631</v>
      </c>
      <c r="W1331" s="364"/>
      <c r="X1331" s="343" t="s">
        <v>148</v>
      </c>
      <c r="Y1331" s="343" t="s">
        <v>209</v>
      </c>
      <c r="Z1331" s="343" t="s">
        <v>172</v>
      </c>
      <c r="AA1331" s="103"/>
      <c r="AB1331" s="103"/>
    </row>
    <row r="1332" spans="1:28" ht="76.5">
      <c r="A1332" s="227" t="s">
        <v>7624</v>
      </c>
      <c r="B1332" s="599" t="s">
        <v>12632</v>
      </c>
      <c r="C1332" s="227" t="s">
        <v>4149</v>
      </c>
      <c r="D1332" s="364" t="s">
        <v>12094</v>
      </c>
      <c r="E1332" s="364" t="s">
        <v>12633</v>
      </c>
      <c r="F1332" s="227" t="s">
        <v>12634</v>
      </c>
      <c r="G1332" s="364" t="s">
        <v>12635</v>
      </c>
      <c r="H1332" s="625" t="s">
        <v>12593</v>
      </c>
      <c r="I1332" s="621">
        <f>'[1]Projekt - formulár'!$K1332</f>
        <v>0</v>
      </c>
      <c r="J1332" s="621">
        <f>'[1]Projekt - formulár'!$L1332</f>
        <v>0</v>
      </c>
      <c r="K1332" s="621">
        <v>42150</v>
      </c>
      <c r="L1332" s="364" t="s">
        <v>12636</v>
      </c>
      <c r="M1332" s="227" t="s">
        <v>12637</v>
      </c>
      <c r="N1332" s="622" t="s">
        <v>12638</v>
      </c>
      <c r="O1332" s="364" t="s">
        <v>12639</v>
      </c>
      <c r="P1332" s="227" t="s">
        <v>12578</v>
      </c>
      <c r="Q1332" s="623">
        <v>45505</v>
      </c>
      <c r="R1332" s="623">
        <v>45808</v>
      </c>
      <c r="S1332" s="227" t="s">
        <v>12640</v>
      </c>
      <c r="T1332" s="227" t="s">
        <v>12641</v>
      </c>
      <c r="U1332" s="227" t="s">
        <v>12642</v>
      </c>
      <c r="V1332" s="364" t="s">
        <v>12643</v>
      </c>
      <c r="W1332" s="227" t="s">
        <v>12644</v>
      </c>
      <c r="X1332" s="343" t="s">
        <v>148</v>
      </c>
      <c r="Y1332" s="343" t="s">
        <v>207</v>
      </c>
      <c r="Z1332" s="343" t="s">
        <v>317</v>
      </c>
      <c r="AA1332" s="103"/>
      <c r="AB1332" s="103"/>
    </row>
    <row r="1333" spans="1:28" ht="409.5">
      <c r="A1333" s="596" t="s">
        <v>12645</v>
      </c>
      <c r="B1333" s="599" t="s">
        <v>12646</v>
      </c>
      <c r="C1333" s="364" t="s">
        <v>12647</v>
      </c>
      <c r="D1333" s="364" t="s">
        <v>9876</v>
      </c>
      <c r="E1333" s="364" t="s">
        <v>12648</v>
      </c>
      <c r="F1333" s="227" t="s">
        <v>12649</v>
      </c>
      <c r="G1333" s="364" t="s">
        <v>12650</v>
      </c>
      <c r="H1333" s="625" t="s">
        <v>12110</v>
      </c>
      <c r="I1333" s="619">
        <v>62854</v>
      </c>
      <c r="J1333" s="619">
        <v>62854</v>
      </c>
      <c r="K1333" s="621">
        <v>13170.8</v>
      </c>
      <c r="L1333" s="364" t="s">
        <v>8713</v>
      </c>
      <c r="M1333" s="596" t="s">
        <v>12651</v>
      </c>
      <c r="N1333" s="456" t="s">
        <v>12652</v>
      </c>
      <c r="O1333" s="364" t="s">
        <v>11236</v>
      </c>
      <c r="P1333" s="596" t="s">
        <v>12653</v>
      </c>
      <c r="Q1333" s="623">
        <v>44501</v>
      </c>
      <c r="R1333" s="623">
        <v>45596</v>
      </c>
      <c r="S1333" s="596" t="s">
        <v>12654</v>
      </c>
      <c r="T1333" s="596" t="s">
        <v>12655</v>
      </c>
      <c r="U1333" s="596" t="s">
        <v>12656</v>
      </c>
      <c r="V1333" s="596" t="s">
        <v>12657</v>
      </c>
      <c r="W1333" s="364"/>
      <c r="X1333" s="343" t="s">
        <v>148</v>
      </c>
      <c r="Y1333" s="343" t="s">
        <v>168</v>
      </c>
      <c r="Z1333" s="343" t="s">
        <v>355</v>
      </c>
      <c r="AA1333" s="103"/>
      <c r="AB1333" s="103"/>
    </row>
    <row r="1334" spans="1:28" ht="408">
      <c r="A1334" s="374" t="s">
        <v>12658</v>
      </c>
      <c r="B1334" s="453" t="s">
        <v>12659</v>
      </c>
      <c r="C1334" s="364" t="s">
        <v>12660</v>
      </c>
      <c r="D1334" s="227" t="s">
        <v>3926</v>
      </c>
      <c r="E1334" s="227" t="s">
        <v>12661</v>
      </c>
      <c r="F1334" s="374" t="s">
        <v>12662</v>
      </c>
      <c r="G1334" s="364" t="s">
        <v>12663</v>
      </c>
      <c r="H1334" s="801" t="s">
        <v>12664</v>
      </c>
      <c r="I1334" s="826" t="s">
        <v>10170</v>
      </c>
      <c r="J1334" s="827" t="s">
        <v>10170</v>
      </c>
      <c r="K1334" s="621">
        <v>1200</v>
      </c>
      <c r="L1334" s="227" t="s">
        <v>12665</v>
      </c>
      <c r="M1334" s="828" t="s">
        <v>12666</v>
      </c>
      <c r="N1334" s="456" t="s">
        <v>12667</v>
      </c>
      <c r="O1334" s="227" t="s">
        <v>12668</v>
      </c>
      <c r="P1334" s="374" t="s">
        <v>10170</v>
      </c>
      <c r="Q1334" s="623">
        <v>45068</v>
      </c>
      <c r="R1334" s="623">
        <v>47238</v>
      </c>
      <c r="S1334" s="374" t="s">
        <v>12669</v>
      </c>
      <c r="T1334" s="374" t="s">
        <v>12670</v>
      </c>
      <c r="U1334" s="374" t="s">
        <v>12671</v>
      </c>
      <c r="V1334" s="374" t="s">
        <v>12672</v>
      </c>
      <c r="W1334" s="374" t="s">
        <v>10170</v>
      </c>
      <c r="X1334" s="343" t="s">
        <v>148</v>
      </c>
      <c r="Y1334" s="343" t="s">
        <v>174</v>
      </c>
      <c r="Z1334" s="343" t="s">
        <v>447</v>
      </c>
      <c r="AA1334" s="103"/>
      <c r="AB1334" s="103"/>
    </row>
    <row r="1335" spans="1:28" ht="408">
      <c r="A1335" s="227" t="s">
        <v>10170</v>
      </c>
      <c r="B1335" s="453" t="s">
        <v>10170</v>
      </c>
      <c r="C1335" s="374" t="s">
        <v>10170</v>
      </c>
      <c r="D1335" s="227" t="s">
        <v>3926</v>
      </c>
      <c r="E1335" s="227" t="s">
        <v>12673</v>
      </c>
      <c r="F1335" s="374" t="s">
        <v>12674</v>
      </c>
      <c r="G1335" s="364" t="s">
        <v>12675</v>
      </c>
      <c r="H1335" s="801" t="s">
        <v>12664</v>
      </c>
      <c r="I1335" s="374" t="s">
        <v>10170</v>
      </c>
      <c r="J1335" s="827" t="s">
        <v>10170</v>
      </c>
      <c r="K1335" s="621">
        <v>7380</v>
      </c>
      <c r="L1335" s="364" t="s">
        <v>12676</v>
      </c>
      <c r="M1335" s="374" t="s">
        <v>10170</v>
      </c>
      <c r="N1335" s="374" t="s">
        <v>10170</v>
      </c>
      <c r="O1335" s="374" t="s">
        <v>10170</v>
      </c>
      <c r="P1335" s="374" t="s">
        <v>10170</v>
      </c>
      <c r="Q1335" s="623">
        <v>45924</v>
      </c>
      <c r="R1335" s="623">
        <v>45954</v>
      </c>
      <c r="S1335" s="829" t="s">
        <v>12677</v>
      </c>
      <c r="T1335" s="374" t="s">
        <v>12678</v>
      </c>
      <c r="U1335" s="374" t="s">
        <v>12679</v>
      </c>
      <c r="V1335" s="374" t="s">
        <v>12680</v>
      </c>
      <c r="W1335" s="374" t="s">
        <v>10170</v>
      </c>
      <c r="X1335" s="343" t="s">
        <v>148</v>
      </c>
      <c r="Y1335" s="343" t="s">
        <v>174</v>
      </c>
      <c r="Z1335" s="343" t="s">
        <v>354</v>
      </c>
      <c r="AA1335" s="103"/>
      <c r="AB1335" s="103"/>
    </row>
    <row r="1336" spans="1:28" ht="369.75">
      <c r="A1336" s="457" t="s">
        <v>12681</v>
      </c>
      <c r="B1336" s="829" t="s">
        <v>10170</v>
      </c>
      <c r="C1336" s="374" t="s">
        <v>10170</v>
      </c>
      <c r="D1336" s="374" t="s">
        <v>3926</v>
      </c>
      <c r="E1336" s="374" t="s">
        <v>12682</v>
      </c>
      <c r="F1336" s="374" t="s">
        <v>12683</v>
      </c>
      <c r="G1336" s="374" t="s">
        <v>12684</v>
      </c>
      <c r="H1336" s="801" t="s">
        <v>12664</v>
      </c>
      <c r="I1336" s="374" t="s">
        <v>10170</v>
      </c>
      <c r="J1336" s="830">
        <v>146880</v>
      </c>
      <c r="K1336" s="830">
        <v>146880</v>
      </c>
      <c r="L1336" s="374" t="s">
        <v>12685</v>
      </c>
      <c r="M1336" s="374" t="s">
        <v>12686</v>
      </c>
      <c r="N1336" s="457" t="s">
        <v>12687</v>
      </c>
      <c r="O1336" s="374" t="s">
        <v>12688</v>
      </c>
      <c r="P1336" s="374" t="s">
        <v>10170</v>
      </c>
      <c r="Q1336" s="831">
        <v>46000</v>
      </c>
      <c r="R1336" s="831">
        <v>46112</v>
      </c>
      <c r="S1336" s="374" t="s">
        <v>12689</v>
      </c>
      <c r="T1336" s="374" t="s">
        <v>12690</v>
      </c>
      <c r="U1336" s="374" t="s">
        <v>12691</v>
      </c>
      <c r="V1336" s="374" t="s">
        <v>12692</v>
      </c>
      <c r="W1336" s="374" t="s">
        <v>10170</v>
      </c>
      <c r="X1336" s="343" t="s">
        <v>148</v>
      </c>
      <c r="Y1336" s="343" t="s">
        <v>174</v>
      </c>
      <c r="Z1336" s="343" t="s">
        <v>543</v>
      </c>
      <c r="AA1336" s="103"/>
      <c r="AB1336" s="103"/>
    </row>
    <row r="1337" spans="1:28" ht="318.75">
      <c r="A1337" s="364" t="s">
        <v>12693</v>
      </c>
      <c r="B1337" s="599" t="s">
        <v>12694</v>
      </c>
      <c r="C1337" s="364" t="s">
        <v>12695</v>
      </c>
      <c r="D1337" s="364" t="s">
        <v>9876</v>
      </c>
      <c r="E1337" s="364" t="s">
        <v>12696</v>
      </c>
      <c r="F1337" s="620" t="s">
        <v>12697</v>
      </c>
      <c r="G1337" s="364" t="s">
        <v>12698</v>
      </c>
      <c r="H1337" s="625" t="s">
        <v>12110</v>
      </c>
      <c r="I1337" s="621">
        <v>604985.91</v>
      </c>
      <c r="J1337" s="621">
        <v>604985.91</v>
      </c>
      <c r="K1337" s="621">
        <v>147228.67000000001</v>
      </c>
      <c r="L1337" s="364" t="s">
        <v>12699</v>
      </c>
      <c r="M1337" s="364" t="s">
        <v>12700</v>
      </c>
      <c r="N1337" s="622" t="s">
        <v>12701</v>
      </c>
      <c r="O1337" s="364" t="s">
        <v>12702</v>
      </c>
      <c r="P1337" s="364" t="s">
        <v>12703</v>
      </c>
      <c r="Q1337" s="623">
        <v>45762</v>
      </c>
      <c r="R1337" s="623">
        <v>46491</v>
      </c>
      <c r="S1337" s="364" t="s">
        <v>12704</v>
      </c>
      <c r="T1337" s="364" t="s">
        <v>12705</v>
      </c>
      <c r="U1337" s="76" t="s">
        <v>12706</v>
      </c>
      <c r="V1337" s="364" t="s">
        <v>12707</v>
      </c>
      <c r="W1337" s="364"/>
      <c r="X1337" s="343" t="s">
        <v>180</v>
      </c>
      <c r="Y1337" s="624" t="s">
        <v>185</v>
      </c>
      <c r="Z1337" s="624" t="s">
        <v>591</v>
      </c>
      <c r="AA1337" s="103"/>
      <c r="AB1337" s="103"/>
    </row>
    <row r="1338" spans="1:28" ht="280.5">
      <c r="A1338" s="620" t="s">
        <v>5509</v>
      </c>
      <c r="B1338" s="832">
        <v>22420149</v>
      </c>
      <c r="C1338" s="620" t="s">
        <v>12708</v>
      </c>
      <c r="D1338" s="620" t="s">
        <v>9876</v>
      </c>
      <c r="E1338" s="620" t="s">
        <v>12709</v>
      </c>
      <c r="F1338" s="620" t="s">
        <v>12710</v>
      </c>
      <c r="G1338" s="620" t="s">
        <v>12711</v>
      </c>
      <c r="H1338" s="833" t="s">
        <v>12712</v>
      </c>
      <c r="I1338" s="834">
        <v>5496</v>
      </c>
      <c r="J1338" s="834">
        <v>5496</v>
      </c>
      <c r="K1338" s="834">
        <v>0</v>
      </c>
      <c r="L1338" s="620" t="s">
        <v>6267</v>
      </c>
      <c r="M1338" s="620" t="s">
        <v>12713</v>
      </c>
      <c r="N1338" s="835" t="s">
        <v>12714</v>
      </c>
      <c r="O1338" s="620" t="s">
        <v>5509</v>
      </c>
      <c r="P1338" s="620" t="s">
        <v>12715</v>
      </c>
      <c r="Q1338" s="836">
        <v>45566</v>
      </c>
      <c r="R1338" s="836">
        <v>46111</v>
      </c>
      <c r="S1338" s="620" t="s">
        <v>12716</v>
      </c>
      <c r="T1338" s="620" t="s">
        <v>12717</v>
      </c>
      <c r="U1338" s="620" t="s">
        <v>12718</v>
      </c>
      <c r="V1338" s="620" t="s">
        <v>12719</v>
      </c>
      <c r="W1338" s="620"/>
      <c r="X1338" s="343" t="s">
        <v>148</v>
      </c>
      <c r="Y1338" s="343" t="s">
        <v>152</v>
      </c>
      <c r="Z1338" s="624" t="s">
        <v>542</v>
      </c>
      <c r="AA1338" s="103"/>
      <c r="AB1338" s="103"/>
    </row>
    <row r="1339" spans="1:28" ht="267.75">
      <c r="A1339" s="227" t="s">
        <v>12136</v>
      </c>
      <c r="B1339" s="453" t="s">
        <v>12720</v>
      </c>
      <c r="C1339" s="227" t="s">
        <v>12136</v>
      </c>
      <c r="D1339" s="364" t="s">
        <v>12094</v>
      </c>
      <c r="E1339" s="227" t="s">
        <v>12721</v>
      </c>
      <c r="F1339" s="227" t="s">
        <v>12722</v>
      </c>
      <c r="G1339" s="364" t="s">
        <v>12723</v>
      </c>
      <c r="H1339" s="801" t="s">
        <v>12110</v>
      </c>
      <c r="I1339" s="621">
        <v>5000</v>
      </c>
      <c r="J1339" s="621">
        <v>5000</v>
      </c>
      <c r="K1339" s="621">
        <v>5000</v>
      </c>
      <c r="L1339" s="364" t="s">
        <v>12724</v>
      </c>
      <c r="M1339" s="227" t="s">
        <v>12725</v>
      </c>
      <c r="N1339" s="456" t="s">
        <v>12726</v>
      </c>
      <c r="O1339" s="227" t="s">
        <v>12727</v>
      </c>
      <c r="P1339" s="227" t="s">
        <v>12136</v>
      </c>
      <c r="Q1339" s="623">
        <v>45940</v>
      </c>
      <c r="R1339" s="623" t="s">
        <v>12728</v>
      </c>
      <c r="S1339" s="227" t="s">
        <v>12729</v>
      </c>
      <c r="T1339" s="227" t="s">
        <v>12730</v>
      </c>
      <c r="U1339" s="227" t="s">
        <v>12731</v>
      </c>
      <c r="V1339" s="227" t="s">
        <v>12732</v>
      </c>
      <c r="W1339" s="227" t="s">
        <v>12733</v>
      </c>
      <c r="X1339" s="343" t="s">
        <v>180</v>
      </c>
      <c r="Y1339" s="343" t="s">
        <v>157</v>
      </c>
      <c r="Z1339" s="343" t="s">
        <v>262</v>
      </c>
      <c r="AA1339" s="103"/>
      <c r="AB1339" s="103"/>
    </row>
    <row r="1340" spans="1:28" ht="267.75">
      <c r="A1340" s="227" t="s">
        <v>12136</v>
      </c>
      <c r="B1340" s="599" t="s">
        <v>12734</v>
      </c>
      <c r="C1340" s="227" t="s">
        <v>12136</v>
      </c>
      <c r="D1340" s="364" t="s">
        <v>12094</v>
      </c>
      <c r="E1340" s="364" t="s">
        <v>12721</v>
      </c>
      <c r="F1340" s="227" t="s">
        <v>12722</v>
      </c>
      <c r="G1340" s="364" t="s">
        <v>12723</v>
      </c>
      <c r="H1340" s="801" t="s">
        <v>12110</v>
      </c>
      <c r="I1340" s="621">
        <v>1000</v>
      </c>
      <c r="J1340" s="621">
        <v>1000</v>
      </c>
      <c r="K1340" s="621">
        <v>1000</v>
      </c>
      <c r="L1340" s="837" t="s">
        <v>12735</v>
      </c>
      <c r="M1340" s="364" t="s">
        <v>12736</v>
      </c>
      <c r="N1340" s="227" t="s">
        <v>12737</v>
      </c>
      <c r="O1340" s="227" t="s">
        <v>12727</v>
      </c>
      <c r="P1340" s="227" t="s">
        <v>12136</v>
      </c>
      <c r="Q1340" s="623">
        <v>45959</v>
      </c>
      <c r="R1340" s="623" t="s">
        <v>12728</v>
      </c>
      <c r="S1340" s="227" t="s">
        <v>12738</v>
      </c>
      <c r="T1340" s="227" t="s">
        <v>12730</v>
      </c>
      <c r="U1340" s="227" t="s">
        <v>12731</v>
      </c>
      <c r="V1340" s="227" t="s">
        <v>12732</v>
      </c>
      <c r="W1340" s="227" t="s">
        <v>12733</v>
      </c>
      <c r="X1340" s="343" t="s">
        <v>180</v>
      </c>
      <c r="Y1340" s="343" t="s">
        <v>157</v>
      </c>
      <c r="Z1340" s="343" t="s">
        <v>262</v>
      </c>
      <c r="AA1340" s="103"/>
      <c r="AB1340" s="103"/>
    </row>
    <row r="1341" spans="1:28" ht="267.75">
      <c r="A1341" s="227" t="s">
        <v>12136</v>
      </c>
      <c r="B1341" s="599" t="s">
        <v>12739</v>
      </c>
      <c r="C1341" s="227" t="s">
        <v>12136</v>
      </c>
      <c r="D1341" s="364" t="s">
        <v>12094</v>
      </c>
      <c r="E1341" s="364" t="s">
        <v>12721</v>
      </c>
      <c r="F1341" s="227" t="s">
        <v>12722</v>
      </c>
      <c r="G1341" s="364" t="s">
        <v>12723</v>
      </c>
      <c r="H1341" s="801" t="s">
        <v>12110</v>
      </c>
      <c r="I1341" s="621">
        <v>1000</v>
      </c>
      <c r="J1341" s="621">
        <v>1000</v>
      </c>
      <c r="K1341" s="621">
        <v>1000</v>
      </c>
      <c r="L1341" s="837" t="s">
        <v>12740</v>
      </c>
      <c r="M1341" s="364" t="s">
        <v>4044</v>
      </c>
      <c r="N1341" s="227" t="s">
        <v>12737</v>
      </c>
      <c r="O1341" s="227" t="s">
        <v>12727</v>
      </c>
      <c r="P1341" s="227" t="s">
        <v>12136</v>
      </c>
      <c r="Q1341" s="623">
        <v>45962</v>
      </c>
      <c r="R1341" s="623" t="s">
        <v>12728</v>
      </c>
      <c r="S1341" s="364" t="s">
        <v>12738</v>
      </c>
      <c r="T1341" s="227" t="s">
        <v>12730</v>
      </c>
      <c r="U1341" s="227" t="s">
        <v>12731</v>
      </c>
      <c r="V1341" s="227" t="s">
        <v>12732</v>
      </c>
      <c r="W1341" s="227" t="s">
        <v>12733</v>
      </c>
      <c r="X1341" s="343" t="s">
        <v>180</v>
      </c>
      <c r="Y1341" s="343" t="s">
        <v>157</v>
      </c>
      <c r="Z1341" s="343" t="s">
        <v>262</v>
      </c>
      <c r="AA1341" s="103"/>
      <c r="AB1341" s="103"/>
    </row>
    <row r="1342" spans="1:28" ht="267.75">
      <c r="A1342" s="227" t="s">
        <v>12136</v>
      </c>
      <c r="B1342" s="599" t="s">
        <v>12741</v>
      </c>
      <c r="C1342" s="227" t="s">
        <v>12136</v>
      </c>
      <c r="D1342" s="364" t="s">
        <v>12094</v>
      </c>
      <c r="E1342" s="364" t="s">
        <v>12721</v>
      </c>
      <c r="F1342" s="227" t="s">
        <v>12722</v>
      </c>
      <c r="G1342" s="364" t="s">
        <v>12723</v>
      </c>
      <c r="H1342" s="801" t="s">
        <v>12110</v>
      </c>
      <c r="I1342" s="621">
        <v>1000</v>
      </c>
      <c r="J1342" s="621">
        <v>1000</v>
      </c>
      <c r="K1342" s="621">
        <v>1000</v>
      </c>
      <c r="L1342" s="837" t="s">
        <v>12742</v>
      </c>
      <c r="M1342" s="364" t="s">
        <v>12743</v>
      </c>
      <c r="N1342" s="227" t="s">
        <v>12737</v>
      </c>
      <c r="O1342" s="227" t="s">
        <v>12727</v>
      </c>
      <c r="P1342" s="227" t="s">
        <v>12136</v>
      </c>
      <c r="Q1342" s="623">
        <v>45986</v>
      </c>
      <c r="R1342" s="623" t="s">
        <v>12728</v>
      </c>
      <c r="S1342" s="227" t="s">
        <v>12744</v>
      </c>
      <c r="T1342" s="227" t="s">
        <v>12745</v>
      </c>
      <c r="U1342" s="227" t="s">
        <v>12731</v>
      </c>
      <c r="V1342" s="227" t="s">
        <v>12732</v>
      </c>
      <c r="W1342" s="227" t="s">
        <v>12733</v>
      </c>
      <c r="X1342" s="343" t="s">
        <v>180</v>
      </c>
      <c r="Y1342" s="343" t="s">
        <v>157</v>
      </c>
      <c r="Z1342" s="343" t="s">
        <v>262</v>
      </c>
      <c r="AA1342" s="103"/>
      <c r="AB1342" s="103"/>
    </row>
    <row r="1343" spans="1:28" ht="267.75">
      <c r="A1343" s="227" t="s">
        <v>12136</v>
      </c>
      <c r="B1343" s="599" t="s">
        <v>12746</v>
      </c>
      <c r="C1343" s="227" t="s">
        <v>12136</v>
      </c>
      <c r="D1343" s="364" t="s">
        <v>12094</v>
      </c>
      <c r="E1343" s="364" t="s">
        <v>12721</v>
      </c>
      <c r="F1343" s="227" t="s">
        <v>12722</v>
      </c>
      <c r="G1343" s="364" t="s">
        <v>12723</v>
      </c>
      <c r="H1343" s="801" t="s">
        <v>12110</v>
      </c>
      <c r="I1343" s="621">
        <v>1000</v>
      </c>
      <c r="J1343" s="621">
        <v>1000</v>
      </c>
      <c r="K1343" s="621">
        <v>1000</v>
      </c>
      <c r="L1343" s="837" t="s">
        <v>12747</v>
      </c>
      <c r="M1343" s="364" t="s">
        <v>12748</v>
      </c>
      <c r="N1343" s="227" t="s">
        <v>12737</v>
      </c>
      <c r="O1343" s="227" t="s">
        <v>12727</v>
      </c>
      <c r="P1343" s="227" t="s">
        <v>12136</v>
      </c>
      <c r="Q1343" s="623">
        <v>45986</v>
      </c>
      <c r="R1343" s="623" t="s">
        <v>12728</v>
      </c>
      <c r="S1343" s="364" t="s">
        <v>12749</v>
      </c>
      <c r="T1343" s="227" t="s">
        <v>12745</v>
      </c>
      <c r="U1343" s="227" t="s">
        <v>12731</v>
      </c>
      <c r="V1343" s="227" t="s">
        <v>12732</v>
      </c>
      <c r="W1343" s="227" t="s">
        <v>12733</v>
      </c>
      <c r="X1343" s="343" t="s">
        <v>180</v>
      </c>
      <c r="Y1343" s="343" t="s">
        <v>157</v>
      </c>
      <c r="Z1343" s="343" t="s">
        <v>262</v>
      </c>
      <c r="AA1343" s="103"/>
      <c r="AB1343" s="103"/>
    </row>
    <row r="1344" spans="1:28" ht="191.25">
      <c r="A1344" s="227" t="s">
        <v>12136</v>
      </c>
      <c r="B1344" s="599" t="s">
        <v>12750</v>
      </c>
      <c r="C1344" s="227" t="s">
        <v>12136</v>
      </c>
      <c r="D1344" s="364" t="s">
        <v>12094</v>
      </c>
      <c r="E1344" s="227" t="s">
        <v>12751</v>
      </c>
      <c r="F1344" s="227" t="s">
        <v>12752</v>
      </c>
      <c r="G1344" s="227" t="s">
        <v>12753</v>
      </c>
      <c r="H1344" s="801" t="s">
        <v>12110</v>
      </c>
      <c r="I1344" s="621">
        <v>1000</v>
      </c>
      <c r="J1344" s="621">
        <v>1000</v>
      </c>
      <c r="K1344" s="621">
        <v>1000</v>
      </c>
      <c r="L1344" s="837" t="s">
        <v>12754</v>
      </c>
      <c r="M1344" s="364" t="s">
        <v>12755</v>
      </c>
      <c r="N1344" s="227" t="s">
        <v>12737</v>
      </c>
      <c r="O1344" s="227" t="s">
        <v>12727</v>
      </c>
      <c r="P1344" s="227" t="s">
        <v>12136</v>
      </c>
      <c r="Q1344" s="623">
        <v>45964</v>
      </c>
      <c r="R1344" s="623" t="s">
        <v>12728</v>
      </c>
      <c r="S1344" s="227" t="s">
        <v>12756</v>
      </c>
      <c r="T1344" s="227" t="s">
        <v>12757</v>
      </c>
      <c r="U1344" s="364" t="s">
        <v>12758</v>
      </c>
      <c r="V1344" s="227" t="s">
        <v>12759</v>
      </c>
      <c r="W1344" s="227" t="s">
        <v>12733</v>
      </c>
      <c r="X1344" s="343" t="s">
        <v>180</v>
      </c>
      <c r="Y1344" s="343" t="s">
        <v>157</v>
      </c>
      <c r="Z1344" s="343" t="s">
        <v>262</v>
      </c>
      <c r="AA1344" s="103"/>
      <c r="AB1344" s="103"/>
    </row>
    <row r="1345" spans="1:28" ht="255">
      <c r="A1345" s="626" t="s">
        <v>12760</v>
      </c>
      <c r="B1345" s="535">
        <v>2572001600</v>
      </c>
      <c r="C1345" s="627"/>
      <c r="D1345" s="627" t="s">
        <v>4930</v>
      </c>
      <c r="E1345" s="626" t="s">
        <v>12761</v>
      </c>
      <c r="F1345" s="626" t="s">
        <v>12762</v>
      </c>
      <c r="G1345" s="626" t="s">
        <v>12763</v>
      </c>
      <c r="H1345" s="838" t="s">
        <v>99</v>
      </c>
      <c r="I1345" s="628">
        <v>2300</v>
      </c>
      <c r="J1345" s="628">
        <v>2000</v>
      </c>
      <c r="K1345" s="628">
        <v>2000</v>
      </c>
      <c r="L1345" s="626" t="s">
        <v>3656</v>
      </c>
      <c r="M1345" s="627" t="s">
        <v>12764</v>
      </c>
      <c r="N1345" s="629" t="s">
        <v>12765</v>
      </c>
      <c r="O1345" s="626" t="s">
        <v>12766</v>
      </c>
      <c r="P1345" s="627"/>
      <c r="Q1345" s="630">
        <v>45658</v>
      </c>
      <c r="R1345" s="630">
        <v>46022</v>
      </c>
      <c r="S1345" s="626" t="s">
        <v>12767</v>
      </c>
      <c r="T1345" s="626" t="s">
        <v>12768</v>
      </c>
      <c r="U1345" s="626" t="s">
        <v>12769</v>
      </c>
      <c r="V1345" s="626" t="s">
        <v>12770</v>
      </c>
      <c r="W1345" s="627"/>
      <c r="X1345" s="631" t="s">
        <v>183</v>
      </c>
      <c r="Y1345" s="631" t="s">
        <v>218</v>
      </c>
      <c r="Z1345" s="631" t="s">
        <v>395</v>
      </c>
      <c r="AA1345" s="103"/>
      <c r="AB1345" s="103"/>
    </row>
    <row r="1346" spans="1:28" ht="242.25">
      <c r="A1346" s="626" t="s">
        <v>12760</v>
      </c>
      <c r="B1346" s="535">
        <v>2572001601</v>
      </c>
      <c r="C1346" s="627"/>
      <c r="D1346" s="627" t="s">
        <v>4930</v>
      </c>
      <c r="E1346" s="626" t="s">
        <v>12771</v>
      </c>
      <c r="F1346" s="626" t="s">
        <v>12772</v>
      </c>
      <c r="G1346" s="626" t="s">
        <v>12763</v>
      </c>
      <c r="H1346" s="838" t="s">
        <v>99</v>
      </c>
      <c r="I1346" s="628">
        <v>2500</v>
      </c>
      <c r="J1346" s="628">
        <v>2100</v>
      </c>
      <c r="K1346" s="628">
        <v>2100</v>
      </c>
      <c r="L1346" s="626" t="s">
        <v>3656</v>
      </c>
      <c r="M1346" s="627" t="s">
        <v>12773</v>
      </c>
      <c r="N1346" s="629" t="s">
        <v>12774</v>
      </c>
      <c r="O1346" s="626" t="s">
        <v>12766</v>
      </c>
      <c r="P1346" s="627"/>
      <c r="Q1346" s="630">
        <v>45658</v>
      </c>
      <c r="R1346" s="630">
        <v>46022</v>
      </c>
      <c r="S1346" s="626" t="s">
        <v>12775</v>
      </c>
      <c r="T1346" s="626" t="s">
        <v>12776</v>
      </c>
      <c r="U1346" s="626" t="s">
        <v>12777</v>
      </c>
      <c r="V1346" s="626" t="s">
        <v>12778</v>
      </c>
      <c r="W1346" s="627"/>
      <c r="X1346" s="631" t="s">
        <v>183</v>
      </c>
      <c r="Y1346" s="631" t="s">
        <v>218</v>
      </c>
      <c r="Z1346" s="631" t="s">
        <v>395</v>
      </c>
      <c r="AA1346" s="103"/>
      <c r="AB1346" s="103"/>
    </row>
    <row r="1347" spans="1:28" ht="165.75">
      <c r="A1347" s="626" t="s">
        <v>12760</v>
      </c>
      <c r="B1347" s="535">
        <v>2572001611</v>
      </c>
      <c r="C1347" s="627"/>
      <c r="D1347" s="627" t="s">
        <v>4930</v>
      </c>
      <c r="E1347" s="626" t="s">
        <v>12779</v>
      </c>
      <c r="F1347" s="626" t="s">
        <v>12780</v>
      </c>
      <c r="G1347" s="626" t="s">
        <v>12763</v>
      </c>
      <c r="H1347" s="838" t="s">
        <v>99</v>
      </c>
      <c r="I1347" s="628">
        <v>3500</v>
      </c>
      <c r="J1347" s="628">
        <v>2000</v>
      </c>
      <c r="K1347" s="628">
        <v>2000</v>
      </c>
      <c r="L1347" s="626" t="s">
        <v>3656</v>
      </c>
      <c r="M1347" s="627" t="s">
        <v>12781</v>
      </c>
      <c r="N1347" s="629" t="s">
        <v>12782</v>
      </c>
      <c r="O1347" s="626" t="s">
        <v>12766</v>
      </c>
      <c r="P1347" s="627"/>
      <c r="Q1347" s="630">
        <v>45658</v>
      </c>
      <c r="R1347" s="630">
        <v>46022</v>
      </c>
      <c r="S1347" s="626" t="s">
        <v>12783</v>
      </c>
      <c r="T1347" s="626" t="s">
        <v>12784</v>
      </c>
      <c r="U1347" s="626" t="s">
        <v>12785</v>
      </c>
      <c r="V1347" s="626" t="s">
        <v>12786</v>
      </c>
      <c r="W1347" s="627"/>
      <c r="X1347" s="631" t="s">
        <v>183</v>
      </c>
      <c r="Y1347" s="631" t="s">
        <v>218</v>
      </c>
      <c r="Z1347" s="631" t="s">
        <v>395</v>
      </c>
      <c r="AA1347" s="103"/>
      <c r="AB1347" s="103"/>
    </row>
    <row r="1348" spans="1:28" ht="267.75">
      <c r="A1348" s="626" t="s">
        <v>12760</v>
      </c>
      <c r="B1348" s="535">
        <v>2572001612</v>
      </c>
      <c r="C1348" s="627"/>
      <c r="D1348" s="627" t="s">
        <v>4930</v>
      </c>
      <c r="E1348" s="626" t="s">
        <v>12787</v>
      </c>
      <c r="F1348" s="626" t="s">
        <v>12788</v>
      </c>
      <c r="G1348" s="626" t="s">
        <v>12763</v>
      </c>
      <c r="H1348" s="838" t="s">
        <v>99</v>
      </c>
      <c r="I1348" s="628">
        <v>1600</v>
      </c>
      <c r="J1348" s="628">
        <v>1400</v>
      </c>
      <c r="K1348" s="628">
        <v>1400</v>
      </c>
      <c r="L1348" s="626" t="s">
        <v>3656</v>
      </c>
      <c r="M1348" s="627" t="s">
        <v>12789</v>
      </c>
      <c r="N1348" s="629" t="s">
        <v>12790</v>
      </c>
      <c r="O1348" s="626" t="s">
        <v>12766</v>
      </c>
      <c r="P1348" s="627"/>
      <c r="Q1348" s="630">
        <v>45658</v>
      </c>
      <c r="R1348" s="630">
        <v>46022</v>
      </c>
      <c r="S1348" s="626" t="s">
        <v>12791</v>
      </c>
      <c r="T1348" s="626" t="s">
        <v>12792</v>
      </c>
      <c r="U1348" s="626" t="s">
        <v>12793</v>
      </c>
      <c r="V1348" s="626" t="s">
        <v>12794</v>
      </c>
      <c r="W1348" s="627"/>
      <c r="X1348" s="631" t="s">
        <v>183</v>
      </c>
      <c r="Y1348" s="631" t="s">
        <v>218</v>
      </c>
      <c r="Z1348" s="631" t="s">
        <v>395</v>
      </c>
      <c r="AA1348" s="103"/>
      <c r="AB1348" s="103"/>
    </row>
    <row r="1349" spans="1:28" ht="191.25">
      <c r="A1349" s="626" t="s">
        <v>12760</v>
      </c>
      <c r="B1349" s="535">
        <v>2572001613</v>
      </c>
      <c r="C1349" s="627"/>
      <c r="D1349" s="627" t="s">
        <v>4930</v>
      </c>
      <c r="E1349" s="626" t="s">
        <v>12795</v>
      </c>
      <c r="F1349" s="626" t="s">
        <v>12796</v>
      </c>
      <c r="G1349" s="626" t="s">
        <v>12763</v>
      </c>
      <c r="H1349" s="838" t="s">
        <v>99</v>
      </c>
      <c r="I1349" s="628">
        <v>2000</v>
      </c>
      <c r="J1349" s="628">
        <v>1500</v>
      </c>
      <c r="K1349" s="628">
        <v>1500</v>
      </c>
      <c r="L1349" s="626" t="s">
        <v>3656</v>
      </c>
      <c r="M1349" s="627" t="s">
        <v>12797</v>
      </c>
      <c r="N1349" s="629" t="s">
        <v>12798</v>
      </c>
      <c r="O1349" s="626" t="s">
        <v>12766</v>
      </c>
      <c r="P1349" s="627"/>
      <c r="Q1349" s="630">
        <v>45658</v>
      </c>
      <c r="R1349" s="630">
        <v>46022</v>
      </c>
      <c r="S1349" s="626" t="s">
        <v>12799</v>
      </c>
      <c r="T1349" s="626" t="s">
        <v>12800</v>
      </c>
      <c r="U1349" s="626" t="s">
        <v>12801</v>
      </c>
      <c r="V1349" s="626" t="s">
        <v>12802</v>
      </c>
      <c r="W1349" s="627"/>
      <c r="X1349" s="631" t="s">
        <v>183</v>
      </c>
      <c r="Y1349" s="631" t="s">
        <v>218</v>
      </c>
      <c r="Z1349" s="631" t="s">
        <v>395</v>
      </c>
      <c r="AA1349" s="103"/>
      <c r="AB1349" s="103"/>
    </row>
    <row r="1350" spans="1:28" ht="267.75">
      <c r="A1350" s="626" t="s">
        <v>12760</v>
      </c>
      <c r="B1350" s="535">
        <v>2572001614</v>
      </c>
      <c r="C1350" s="627"/>
      <c r="D1350" s="627" t="s">
        <v>4930</v>
      </c>
      <c r="E1350" s="626" t="s">
        <v>12803</v>
      </c>
      <c r="F1350" s="626" t="s">
        <v>12804</v>
      </c>
      <c r="G1350" s="626" t="s">
        <v>12763</v>
      </c>
      <c r="H1350" s="838" t="s">
        <v>99</v>
      </c>
      <c r="I1350" s="628">
        <v>2000</v>
      </c>
      <c r="J1350" s="628">
        <v>1500</v>
      </c>
      <c r="K1350" s="628">
        <v>1500</v>
      </c>
      <c r="L1350" s="626" t="s">
        <v>3656</v>
      </c>
      <c r="M1350" s="627" t="s">
        <v>12805</v>
      </c>
      <c r="N1350" s="629" t="s">
        <v>12806</v>
      </c>
      <c r="O1350" s="626" t="s">
        <v>12766</v>
      </c>
      <c r="P1350" s="627"/>
      <c r="Q1350" s="630">
        <v>45658</v>
      </c>
      <c r="R1350" s="630">
        <v>46022</v>
      </c>
      <c r="S1350" s="626" t="s">
        <v>12807</v>
      </c>
      <c r="T1350" s="626" t="s">
        <v>12808</v>
      </c>
      <c r="U1350" s="626" t="s">
        <v>12809</v>
      </c>
      <c r="V1350" s="626" t="s">
        <v>12810</v>
      </c>
      <c r="W1350" s="627"/>
      <c r="X1350" s="631" t="s">
        <v>183</v>
      </c>
      <c r="Y1350" s="631" t="s">
        <v>218</v>
      </c>
      <c r="Z1350" s="631" t="s">
        <v>395</v>
      </c>
      <c r="AA1350" s="103"/>
      <c r="AB1350" s="103"/>
    </row>
    <row r="1351" spans="1:28" ht="267.75">
      <c r="A1351" s="626" t="s">
        <v>12760</v>
      </c>
      <c r="B1351" s="535">
        <v>2572001664</v>
      </c>
      <c r="C1351" s="627"/>
      <c r="D1351" s="627" t="s">
        <v>4930</v>
      </c>
      <c r="E1351" s="626" t="s">
        <v>12811</v>
      </c>
      <c r="F1351" s="626" t="s">
        <v>12812</v>
      </c>
      <c r="G1351" s="626" t="s">
        <v>12763</v>
      </c>
      <c r="H1351" s="838" t="s">
        <v>99</v>
      </c>
      <c r="I1351" s="628">
        <v>4000</v>
      </c>
      <c r="J1351" s="628">
        <v>3000</v>
      </c>
      <c r="K1351" s="628">
        <v>3000</v>
      </c>
      <c r="L1351" s="626" t="s">
        <v>3656</v>
      </c>
      <c r="M1351" s="627" t="s">
        <v>12813</v>
      </c>
      <c r="N1351" s="629" t="s">
        <v>12814</v>
      </c>
      <c r="O1351" s="626" t="s">
        <v>12766</v>
      </c>
      <c r="P1351" s="627"/>
      <c r="Q1351" s="630">
        <v>45658</v>
      </c>
      <c r="R1351" s="630">
        <v>46022</v>
      </c>
      <c r="S1351" s="626" t="s">
        <v>12815</v>
      </c>
      <c r="T1351" s="626" t="s">
        <v>12816</v>
      </c>
      <c r="U1351" s="626" t="s">
        <v>12817</v>
      </c>
      <c r="V1351" s="626" t="s">
        <v>12818</v>
      </c>
      <c r="W1351" s="627"/>
      <c r="X1351" s="631" t="s">
        <v>183</v>
      </c>
      <c r="Y1351" s="631" t="s">
        <v>218</v>
      </c>
      <c r="Z1351" s="631" t="s">
        <v>395</v>
      </c>
      <c r="AA1351" s="103"/>
      <c r="AB1351" s="103"/>
    </row>
    <row r="1352" spans="1:28" ht="293.25">
      <c r="A1352" s="626" t="s">
        <v>12760</v>
      </c>
      <c r="B1352" s="535">
        <v>2572001665</v>
      </c>
      <c r="C1352" s="627"/>
      <c r="D1352" s="627" t="s">
        <v>4930</v>
      </c>
      <c r="E1352" s="626" t="s">
        <v>12819</v>
      </c>
      <c r="F1352" s="626" t="s">
        <v>12820</v>
      </c>
      <c r="G1352" s="626" t="s">
        <v>12763</v>
      </c>
      <c r="H1352" s="838" t="s">
        <v>99</v>
      </c>
      <c r="I1352" s="628">
        <v>2000</v>
      </c>
      <c r="J1352" s="628">
        <v>1500</v>
      </c>
      <c r="K1352" s="628">
        <v>1500</v>
      </c>
      <c r="L1352" s="626" t="s">
        <v>3656</v>
      </c>
      <c r="M1352" s="627" t="s">
        <v>12821</v>
      </c>
      <c r="N1352" s="629" t="s">
        <v>12822</v>
      </c>
      <c r="O1352" s="626" t="s">
        <v>12766</v>
      </c>
      <c r="P1352" s="627"/>
      <c r="Q1352" s="630">
        <v>45658</v>
      </c>
      <c r="R1352" s="630">
        <v>46022</v>
      </c>
      <c r="S1352" s="626" t="s">
        <v>12823</v>
      </c>
      <c r="T1352" s="626" t="s">
        <v>12824</v>
      </c>
      <c r="U1352" s="626" t="s">
        <v>12825</v>
      </c>
      <c r="V1352" s="626" t="s">
        <v>12826</v>
      </c>
      <c r="W1352" s="627"/>
      <c r="X1352" s="631" t="s">
        <v>183</v>
      </c>
      <c r="Y1352" s="631" t="s">
        <v>218</v>
      </c>
      <c r="Z1352" s="631" t="s">
        <v>395</v>
      </c>
      <c r="AA1352" s="103"/>
      <c r="AB1352" s="103"/>
    </row>
    <row r="1353" spans="1:28" ht="114.75">
      <c r="A1353" s="626" t="s">
        <v>12760</v>
      </c>
      <c r="B1353" s="535">
        <v>2572001666</v>
      </c>
      <c r="C1353" s="627"/>
      <c r="D1353" s="627" t="s">
        <v>4930</v>
      </c>
      <c r="E1353" s="626" t="s">
        <v>12827</v>
      </c>
      <c r="F1353" s="626" t="s">
        <v>12828</v>
      </c>
      <c r="G1353" s="626" t="s">
        <v>12763</v>
      </c>
      <c r="H1353" s="838" t="s">
        <v>99</v>
      </c>
      <c r="I1353" s="628">
        <v>1400</v>
      </c>
      <c r="J1353" s="628">
        <v>1400</v>
      </c>
      <c r="K1353" s="628">
        <v>1400</v>
      </c>
      <c r="L1353" s="626" t="s">
        <v>3656</v>
      </c>
      <c r="M1353" s="627" t="s">
        <v>12829</v>
      </c>
      <c r="N1353" s="629" t="s">
        <v>12830</v>
      </c>
      <c r="O1353" s="626" t="s">
        <v>12766</v>
      </c>
      <c r="P1353" s="627"/>
      <c r="Q1353" s="630">
        <v>45658</v>
      </c>
      <c r="R1353" s="630">
        <v>46022</v>
      </c>
      <c r="S1353" s="626"/>
      <c r="T1353" s="626"/>
      <c r="U1353" s="626" t="s">
        <v>12831</v>
      </c>
      <c r="V1353" s="626" t="s">
        <v>12832</v>
      </c>
      <c r="W1353" s="627"/>
      <c r="X1353" s="631" t="s">
        <v>183</v>
      </c>
      <c r="Y1353" s="631" t="s">
        <v>218</v>
      </c>
      <c r="Z1353" s="631" t="s">
        <v>395</v>
      </c>
      <c r="AA1353" s="103"/>
      <c r="AB1353" s="103"/>
    </row>
    <row r="1354" spans="1:28" ht="293.25">
      <c r="A1354" s="626" t="s">
        <v>12760</v>
      </c>
      <c r="B1354" s="535">
        <v>2572001691</v>
      </c>
      <c r="C1354" s="627"/>
      <c r="D1354" s="627" t="s">
        <v>4930</v>
      </c>
      <c r="E1354" s="626" t="s">
        <v>12833</v>
      </c>
      <c r="F1354" s="626" t="s">
        <v>12834</v>
      </c>
      <c r="G1354" s="626" t="s">
        <v>12763</v>
      </c>
      <c r="H1354" s="838" t="s">
        <v>99</v>
      </c>
      <c r="I1354" s="628">
        <v>2200</v>
      </c>
      <c r="J1354" s="628">
        <v>2200</v>
      </c>
      <c r="K1354" s="628">
        <v>2200</v>
      </c>
      <c r="L1354" s="626" t="s">
        <v>3656</v>
      </c>
      <c r="M1354" s="627" t="s">
        <v>12835</v>
      </c>
      <c r="N1354" s="629" t="s">
        <v>12836</v>
      </c>
      <c r="O1354" s="626" t="s">
        <v>12766</v>
      </c>
      <c r="P1354" s="627"/>
      <c r="Q1354" s="630">
        <v>45658</v>
      </c>
      <c r="R1354" s="630">
        <v>46022</v>
      </c>
      <c r="S1354" s="626" t="s">
        <v>12837</v>
      </c>
      <c r="T1354" s="626" t="s">
        <v>12838</v>
      </c>
      <c r="U1354" s="626" t="s">
        <v>12839</v>
      </c>
      <c r="V1354" s="626" t="s">
        <v>12840</v>
      </c>
      <c r="W1354" s="627"/>
      <c r="X1354" s="631" t="s">
        <v>183</v>
      </c>
      <c r="Y1354" s="631" t="s">
        <v>218</v>
      </c>
      <c r="Z1354" s="631" t="s">
        <v>395</v>
      </c>
      <c r="AA1354" s="103"/>
      <c r="AB1354" s="103"/>
    </row>
    <row r="1355" spans="1:28" ht="255">
      <c r="A1355" s="626" t="s">
        <v>12760</v>
      </c>
      <c r="B1355" s="535">
        <v>2572001717</v>
      </c>
      <c r="C1355" s="627"/>
      <c r="D1355" s="627" t="s">
        <v>4930</v>
      </c>
      <c r="E1355" s="626" t="s">
        <v>12841</v>
      </c>
      <c r="F1355" s="626" t="s">
        <v>12842</v>
      </c>
      <c r="G1355" s="626" t="s">
        <v>12763</v>
      </c>
      <c r="H1355" s="838" t="s">
        <v>99</v>
      </c>
      <c r="I1355" s="628">
        <v>2200</v>
      </c>
      <c r="J1355" s="628">
        <v>1900</v>
      </c>
      <c r="K1355" s="628">
        <v>1900</v>
      </c>
      <c r="L1355" s="626" t="s">
        <v>3656</v>
      </c>
      <c r="M1355" s="627" t="s">
        <v>12843</v>
      </c>
      <c r="N1355" s="629" t="s">
        <v>12844</v>
      </c>
      <c r="O1355" s="626" t="s">
        <v>12766</v>
      </c>
      <c r="P1355" s="627"/>
      <c r="Q1355" s="630">
        <v>45658</v>
      </c>
      <c r="R1355" s="630">
        <v>46022</v>
      </c>
      <c r="S1355" s="626" t="s">
        <v>12845</v>
      </c>
      <c r="T1355" s="626" t="s">
        <v>12846</v>
      </c>
      <c r="U1355" s="626" t="s">
        <v>12847</v>
      </c>
      <c r="V1355" s="626" t="s">
        <v>12848</v>
      </c>
      <c r="W1355" s="627"/>
      <c r="X1355" s="631" t="s">
        <v>183</v>
      </c>
      <c r="Y1355" s="631" t="s">
        <v>218</v>
      </c>
      <c r="Z1355" s="631" t="s">
        <v>395</v>
      </c>
      <c r="AA1355" s="103"/>
      <c r="AB1355" s="103"/>
    </row>
    <row r="1356" spans="1:28" ht="242.25">
      <c r="A1356" s="626" t="s">
        <v>12760</v>
      </c>
      <c r="B1356" s="535">
        <v>2572001823</v>
      </c>
      <c r="C1356" s="627"/>
      <c r="D1356" s="627" t="s">
        <v>4930</v>
      </c>
      <c r="E1356" s="626" t="s">
        <v>12849</v>
      </c>
      <c r="F1356" s="626" t="s">
        <v>12850</v>
      </c>
      <c r="G1356" s="626" t="s">
        <v>12763</v>
      </c>
      <c r="H1356" s="838" t="s">
        <v>99</v>
      </c>
      <c r="I1356" s="628">
        <v>1000</v>
      </c>
      <c r="J1356" s="628">
        <v>1000</v>
      </c>
      <c r="K1356" s="628">
        <v>1000</v>
      </c>
      <c r="L1356" s="626" t="s">
        <v>3656</v>
      </c>
      <c r="M1356" s="627" t="s">
        <v>12851</v>
      </c>
      <c r="N1356" s="629" t="s">
        <v>12852</v>
      </c>
      <c r="O1356" s="626" t="s">
        <v>12766</v>
      </c>
      <c r="P1356" s="627"/>
      <c r="Q1356" s="630">
        <v>45658</v>
      </c>
      <c r="R1356" s="630">
        <v>46022</v>
      </c>
      <c r="S1356" s="626" t="s">
        <v>12853</v>
      </c>
      <c r="T1356" s="626" t="s">
        <v>12854</v>
      </c>
      <c r="U1356" s="626" t="s">
        <v>12855</v>
      </c>
      <c r="V1356" s="626" t="s">
        <v>12856</v>
      </c>
      <c r="W1356" s="627"/>
      <c r="X1356" s="632" t="s">
        <v>183</v>
      </c>
      <c r="Y1356" s="632" t="s">
        <v>218</v>
      </c>
      <c r="Z1356" s="632" t="s">
        <v>395</v>
      </c>
      <c r="AA1356" s="103"/>
      <c r="AB1356" s="103"/>
    </row>
    <row r="1357" spans="1:28" ht="242.25">
      <c r="A1357" s="626" t="s">
        <v>12857</v>
      </c>
      <c r="B1357" s="535">
        <v>2571001715</v>
      </c>
      <c r="C1357" s="627"/>
      <c r="D1357" s="627" t="s">
        <v>4930</v>
      </c>
      <c r="E1357" s="626" t="s">
        <v>12858</v>
      </c>
      <c r="F1357" s="626" t="s">
        <v>12859</v>
      </c>
      <c r="G1357" s="626" t="s">
        <v>12860</v>
      </c>
      <c r="H1357" s="838" t="s">
        <v>99</v>
      </c>
      <c r="I1357" s="628">
        <v>47500</v>
      </c>
      <c r="J1357" s="628">
        <v>37000</v>
      </c>
      <c r="K1357" s="628">
        <v>37000</v>
      </c>
      <c r="L1357" s="626" t="s">
        <v>3656</v>
      </c>
      <c r="M1357" s="627" t="s">
        <v>12861</v>
      </c>
      <c r="N1357" s="629" t="s">
        <v>12862</v>
      </c>
      <c r="O1357" s="626" t="s">
        <v>12766</v>
      </c>
      <c r="P1357" s="627"/>
      <c r="Q1357" s="630">
        <v>45658</v>
      </c>
      <c r="R1357" s="630">
        <v>46022</v>
      </c>
      <c r="S1357" s="626" t="s">
        <v>12863</v>
      </c>
      <c r="T1357" s="626" t="s">
        <v>12864</v>
      </c>
      <c r="U1357" s="626" t="s">
        <v>12865</v>
      </c>
      <c r="V1357" s="626" t="s">
        <v>12866</v>
      </c>
      <c r="W1357" s="627"/>
      <c r="X1357" s="631" t="s">
        <v>183</v>
      </c>
      <c r="Y1357" s="631" t="s">
        <v>218</v>
      </c>
      <c r="Z1357" s="631" t="s">
        <v>395</v>
      </c>
      <c r="AA1357" s="103"/>
      <c r="AB1357" s="103"/>
    </row>
    <row r="1358" spans="1:28" ht="242.25">
      <c r="A1358" s="626" t="s">
        <v>12867</v>
      </c>
      <c r="B1358" s="535" t="s">
        <v>12868</v>
      </c>
      <c r="C1358" s="627"/>
      <c r="D1358" s="627" t="s">
        <v>4930</v>
      </c>
      <c r="E1358" s="626" t="s">
        <v>12869</v>
      </c>
      <c r="F1358" s="626" t="s">
        <v>12870</v>
      </c>
      <c r="G1358" s="626" t="s">
        <v>12871</v>
      </c>
      <c r="H1358" s="838" t="s">
        <v>99</v>
      </c>
      <c r="I1358" s="628">
        <v>2500</v>
      </c>
      <c r="J1358" s="628">
        <v>800</v>
      </c>
      <c r="K1358" s="628">
        <v>800</v>
      </c>
      <c r="L1358" s="626" t="s">
        <v>6146</v>
      </c>
      <c r="M1358" s="627" t="s">
        <v>12872</v>
      </c>
      <c r="N1358" s="629" t="s">
        <v>12873</v>
      </c>
      <c r="O1358" s="626" t="s">
        <v>12867</v>
      </c>
      <c r="P1358" s="627"/>
      <c r="Q1358" s="630">
        <v>45658</v>
      </c>
      <c r="R1358" s="630">
        <v>45838</v>
      </c>
      <c r="S1358" s="626" t="s">
        <v>12874</v>
      </c>
      <c r="T1358" s="626" t="s">
        <v>12875</v>
      </c>
      <c r="U1358" s="626" t="s">
        <v>12876</v>
      </c>
      <c r="V1358" s="626" t="s">
        <v>12877</v>
      </c>
      <c r="W1358" s="627"/>
      <c r="X1358" s="632" t="s">
        <v>183</v>
      </c>
      <c r="Y1358" s="632" t="s">
        <v>218</v>
      </c>
      <c r="Z1358" s="632" t="s">
        <v>395</v>
      </c>
      <c r="AA1358" s="103"/>
      <c r="AB1358" s="103"/>
    </row>
    <row r="1359" spans="1:28" ht="204">
      <c r="A1359" s="626" t="s">
        <v>12878</v>
      </c>
      <c r="B1359" s="535" t="s">
        <v>12879</v>
      </c>
      <c r="C1359" s="627"/>
      <c r="D1359" s="627" t="s">
        <v>4930</v>
      </c>
      <c r="E1359" s="626" t="s">
        <v>12880</v>
      </c>
      <c r="F1359" s="626" t="s">
        <v>12881</v>
      </c>
      <c r="G1359" s="626" t="s">
        <v>12882</v>
      </c>
      <c r="H1359" s="838" t="s">
        <v>99</v>
      </c>
      <c r="I1359" s="628">
        <v>7260</v>
      </c>
      <c r="J1359" s="628">
        <v>3279.5</v>
      </c>
      <c r="K1359" s="628">
        <v>2295.65</v>
      </c>
      <c r="L1359" s="626" t="s">
        <v>12878</v>
      </c>
      <c r="M1359" s="627" t="s">
        <v>12883</v>
      </c>
      <c r="N1359" s="629" t="s">
        <v>12884</v>
      </c>
      <c r="O1359" s="626" t="s">
        <v>12885</v>
      </c>
      <c r="P1359" s="627"/>
      <c r="Q1359" s="630">
        <v>45870</v>
      </c>
      <c r="R1359" s="630">
        <v>46053</v>
      </c>
      <c r="S1359" s="626" t="s">
        <v>12886</v>
      </c>
      <c r="T1359" s="626" t="s">
        <v>12887</v>
      </c>
      <c r="U1359" s="626" t="s">
        <v>12888</v>
      </c>
      <c r="V1359" s="626" t="s">
        <v>12889</v>
      </c>
      <c r="W1359" s="627"/>
      <c r="X1359" s="632" t="s">
        <v>183</v>
      </c>
      <c r="Y1359" s="632" t="s">
        <v>218</v>
      </c>
      <c r="Z1359" s="632" t="s">
        <v>395</v>
      </c>
      <c r="AA1359" s="103"/>
      <c r="AB1359" s="103"/>
    </row>
    <row r="1360" spans="1:28" ht="76.5">
      <c r="A1360" s="626" t="s">
        <v>12890</v>
      </c>
      <c r="B1360" s="633" t="s">
        <v>12891</v>
      </c>
      <c r="C1360" s="634"/>
      <c r="D1360" s="635" t="s">
        <v>12892</v>
      </c>
      <c r="E1360" s="626" t="s">
        <v>12893</v>
      </c>
      <c r="F1360" s="626" t="s">
        <v>12894</v>
      </c>
      <c r="G1360" s="636" t="s">
        <v>12895</v>
      </c>
      <c r="H1360" s="839" t="s">
        <v>100</v>
      </c>
      <c r="I1360" s="637">
        <v>8610</v>
      </c>
      <c r="J1360" s="638">
        <v>5000</v>
      </c>
      <c r="K1360" s="638">
        <v>4500</v>
      </c>
      <c r="L1360" s="635" t="s">
        <v>3732</v>
      </c>
      <c r="M1360" s="639" t="s">
        <v>12896</v>
      </c>
      <c r="N1360" s="640" t="s">
        <v>12897</v>
      </c>
      <c r="O1360" s="644" t="s">
        <v>12898</v>
      </c>
      <c r="P1360" s="634"/>
      <c r="Q1360" s="626" t="s">
        <v>12899</v>
      </c>
      <c r="R1360" s="641" t="s">
        <v>12900</v>
      </c>
      <c r="S1360" s="634"/>
      <c r="T1360" s="634"/>
      <c r="U1360" s="627" t="s">
        <v>12901</v>
      </c>
      <c r="V1360" s="634"/>
      <c r="W1360" s="635" t="s">
        <v>12902</v>
      </c>
      <c r="X1360" s="632" t="s">
        <v>183</v>
      </c>
      <c r="Y1360" s="632" t="s">
        <v>218</v>
      </c>
      <c r="Z1360" s="632" t="s">
        <v>395</v>
      </c>
      <c r="AA1360" s="103"/>
      <c r="AB1360" s="103"/>
    </row>
    <row r="1361" spans="1:28" ht="76.5">
      <c r="A1361" s="626" t="s">
        <v>12890</v>
      </c>
      <c r="B1361" s="633" t="s">
        <v>12903</v>
      </c>
      <c r="C1361" s="634"/>
      <c r="D1361" s="635" t="s">
        <v>12892</v>
      </c>
      <c r="E1361" s="626" t="s">
        <v>12904</v>
      </c>
      <c r="F1361" s="626" t="s">
        <v>12905</v>
      </c>
      <c r="G1361" s="636" t="s">
        <v>12895</v>
      </c>
      <c r="H1361" s="839" t="s">
        <v>100</v>
      </c>
      <c r="I1361" s="642">
        <v>6665</v>
      </c>
      <c r="J1361" s="638">
        <v>3000</v>
      </c>
      <c r="K1361" s="638">
        <v>3000</v>
      </c>
      <c r="L1361" s="635" t="s">
        <v>3732</v>
      </c>
      <c r="M1361" s="639" t="s">
        <v>12906</v>
      </c>
      <c r="N1361" s="640" t="s">
        <v>12907</v>
      </c>
      <c r="O1361" s="644" t="s">
        <v>12898</v>
      </c>
      <c r="P1361" s="634"/>
      <c r="Q1361" s="626" t="s">
        <v>12899</v>
      </c>
      <c r="R1361" s="641" t="s">
        <v>12900</v>
      </c>
      <c r="S1361" s="634"/>
      <c r="T1361" s="634"/>
      <c r="U1361" s="627" t="s">
        <v>12901</v>
      </c>
      <c r="V1361" s="634"/>
      <c r="W1361" s="635" t="s">
        <v>12902</v>
      </c>
      <c r="X1361" s="632" t="s">
        <v>183</v>
      </c>
      <c r="Y1361" s="632" t="s">
        <v>218</v>
      </c>
      <c r="Z1361" s="632" t="s">
        <v>395</v>
      </c>
      <c r="AA1361" s="103"/>
      <c r="AB1361" s="103"/>
    </row>
    <row r="1362" spans="1:28" ht="76.5">
      <c r="A1362" s="626" t="s">
        <v>12890</v>
      </c>
      <c r="B1362" s="633" t="s">
        <v>12908</v>
      </c>
      <c r="C1362" s="627"/>
      <c r="D1362" s="635" t="s">
        <v>12892</v>
      </c>
      <c r="E1362" s="626" t="s">
        <v>12909</v>
      </c>
      <c r="F1362" s="626" t="s">
        <v>12909</v>
      </c>
      <c r="G1362" s="636" t="s">
        <v>12895</v>
      </c>
      <c r="H1362" s="838" t="s">
        <v>100</v>
      </c>
      <c r="I1362" s="643">
        <v>9224</v>
      </c>
      <c r="J1362" s="638">
        <v>8500</v>
      </c>
      <c r="K1362" s="638">
        <v>8500</v>
      </c>
      <c r="L1362" s="635" t="s">
        <v>3732</v>
      </c>
      <c r="M1362" s="639" t="s">
        <v>12910</v>
      </c>
      <c r="N1362" s="640" t="s">
        <v>12911</v>
      </c>
      <c r="O1362" s="644" t="s">
        <v>12898</v>
      </c>
      <c r="P1362" s="627"/>
      <c r="Q1362" s="626" t="s">
        <v>12899</v>
      </c>
      <c r="R1362" s="641" t="s">
        <v>12900</v>
      </c>
      <c r="S1362" s="627"/>
      <c r="T1362" s="627"/>
      <c r="U1362" s="627" t="s">
        <v>12901</v>
      </c>
      <c r="V1362" s="627"/>
      <c r="W1362" s="635" t="s">
        <v>12902</v>
      </c>
      <c r="X1362" s="632" t="s">
        <v>183</v>
      </c>
      <c r="Y1362" s="632" t="s">
        <v>218</v>
      </c>
      <c r="Z1362" s="632" t="s">
        <v>395</v>
      </c>
      <c r="AA1362" s="103"/>
      <c r="AB1362" s="103"/>
    </row>
    <row r="1363" spans="1:28" ht="76.5">
      <c r="A1363" s="626" t="s">
        <v>12890</v>
      </c>
      <c r="B1363" s="633" t="s">
        <v>12912</v>
      </c>
      <c r="C1363" s="627"/>
      <c r="D1363" s="635" t="s">
        <v>12892</v>
      </c>
      <c r="E1363" s="626" t="s">
        <v>12913</v>
      </c>
      <c r="F1363" s="626" t="s">
        <v>12914</v>
      </c>
      <c r="G1363" s="636" t="s">
        <v>12895</v>
      </c>
      <c r="H1363" s="838" t="s">
        <v>100</v>
      </c>
      <c r="I1363" s="643">
        <v>5885</v>
      </c>
      <c r="J1363" s="638">
        <v>3000</v>
      </c>
      <c r="K1363" s="638">
        <v>3000</v>
      </c>
      <c r="L1363" s="635" t="s">
        <v>3732</v>
      </c>
      <c r="M1363" s="639" t="s">
        <v>12915</v>
      </c>
      <c r="N1363" s="640" t="s">
        <v>12916</v>
      </c>
      <c r="O1363" s="644" t="s">
        <v>12898</v>
      </c>
      <c r="P1363" s="627"/>
      <c r="Q1363" s="626" t="s">
        <v>12899</v>
      </c>
      <c r="R1363" s="641" t="s">
        <v>12900</v>
      </c>
      <c r="S1363" s="627"/>
      <c r="T1363" s="627"/>
      <c r="U1363" s="627" t="s">
        <v>12901</v>
      </c>
      <c r="V1363" s="627"/>
      <c r="W1363" s="635" t="s">
        <v>12902</v>
      </c>
      <c r="X1363" s="632" t="s">
        <v>183</v>
      </c>
      <c r="Y1363" s="632" t="s">
        <v>218</v>
      </c>
      <c r="Z1363" s="632" t="s">
        <v>395</v>
      </c>
      <c r="AA1363" s="103"/>
      <c r="AB1363" s="103"/>
    </row>
    <row r="1364" spans="1:28" ht="76.5">
      <c r="A1364" s="626" t="s">
        <v>12890</v>
      </c>
      <c r="B1364" s="633" t="s">
        <v>12917</v>
      </c>
      <c r="C1364" s="627"/>
      <c r="D1364" s="635" t="s">
        <v>12892</v>
      </c>
      <c r="E1364" s="626" t="s">
        <v>12918</v>
      </c>
      <c r="F1364" s="626" t="s">
        <v>12919</v>
      </c>
      <c r="G1364" s="636" t="s">
        <v>12895</v>
      </c>
      <c r="H1364" s="838" t="s">
        <v>100</v>
      </c>
      <c r="I1364" s="643">
        <v>9470</v>
      </c>
      <c r="J1364" s="638">
        <v>6400</v>
      </c>
      <c r="K1364" s="638">
        <v>6400</v>
      </c>
      <c r="L1364" s="635" t="s">
        <v>3732</v>
      </c>
      <c r="M1364" s="639" t="s">
        <v>12920</v>
      </c>
      <c r="N1364" s="640" t="s">
        <v>12921</v>
      </c>
      <c r="O1364" s="644" t="s">
        <v>12898</v>
      </c>
      <c r="P1364" s="627"/>
      <c r="Q1364" s="626" t="s">
        <v>12899</v>
      </c>
      <c r="R1364" s="641" t="s">
        <v>12900</v>
      </c>
      <c r="S1364" s="627"/>
      <c r="T1364" s="627"/>
      <c r="U1364" s="627" t="s">
        <v>12901</v>
      </c>
      <c r="V1364" s="627"/>
      <c r="W1364" s="635" t="s">
        <v>12902</v>
      </c>
      <c r="X1364" s="632" t="s">
        <v>183</v>
      </c>
      <c r="Y1364" s="632" t="s">
        <v>218</v>
      </c>
      <c r="Z1364" s="632" t="s">
        <v>395</v>
      </c>
      <c r="AA1364" s="103"/>
      <c r="AB1364" s="103"/>
    </row>
    <row r="1365" spans="1:28" ht="76.5">
      <c r="A1365" s="626" t="s">
        <v>12890</v>
      </c>
      <c r="B1365" s="633" t="s">
        <v>12922</v>
      </c>
      <c r="C1365" s="627"/>
      <c r="D1365" s="635" t="s">
        <v>12892</v>
      </c>
      <c r="E1365" s="626" t="s">
        <v>12923</v>
      </c>
      <c r="F1365" s="626" t="s">
        <v>12924</v>
      </c>
      <c r="G1365" s="636" t="s">
        <v>12895</v>
      </c>
      <c r="H1365" s="838" t="s">
        <v>100</v>
      </c>
      <c r="I1365" s="643">
        <v>6500</v>
      </c>
      <c r="J1365" s="638">
        <v>3250</v>
      </c>
      <c r="K1365" s="638">
        <v>3250</v>
      </c>
      <c r="L1365" s="635" t="s">
        <v>3732</v>
      </c>
      <c r="M1365" s="639" t="s">
        <v>12925</v>
      </c>
      <c r="N1365" s="640" t="s">
        <v>12926</v>
      </c>
      <c r="O1365" s="644" t="s">
        <v>12898</v>
      </c>
      <c r="P1365" s="627"/>
      <c r="Q1365" s="626" t="s">
        <v>12899</v>
      </c>
      <c r="R1365" s="641" t="s">
        <v>12900</v>
      </c>
      <c r="S1365" s="627"/>
      <c r="T1365" s="627"/>
      <c r="U1365" s="627" t="s">
        <v>12901</v>
      </c>
      <c r="V1365" s="627"/>
      <c r="W1365" s="635" t="s">
        <v>12902</v>
      </c>
      <c r="X1365" s="632" t="s">
        <v>183</v>
      </c>
      <c r="Y1365" s="632" t="s">
        <v>218</v>
      </c>
      <c r="Z1365" s="632" t="s">
        <v>395</v>
      </c>
      <c r="AA1365" s="103"/>
      <c r="AB1365" s="103"/>
    </row>
    <row r="1366" spans="1:28" ht="76.5">
      <c r="A1366" s="626" t="s">
        <v>12890</v>
      </c>
      <c r="B1366" s="633" t="s">
        <v>12927</v>
      </c>
      <c r="C1366" s="627"/>
      <c r="D1366" s="635" t="s">
        <v>12892</v>
      </c>
      <c r="E1366" s="626" t="s">
        <v>12928</v>
      </c>
      <c r="F1366" s="626" t="s">
        <v>12929</v>
      </c>
      <c r="G1366" s="636" t="s">
        <v>12895</v>
      </c>
      <c r="H1366" s="838" t="s">
        <v>100</v>
      </c>
      <c r="I1366" s="645">
        <v>6840</v>
      </c>
      <c r="J1366" s="646">
        <v>6800</v>
      </c>
      <c r="K1366" s="646">
        <v>6800</v>
      </c>
      <c r="L1366" s="635" t="s">
        <v>3732</v>
      </c>
      <c r="M1366" s="639" t="s">
        <v>12930</v>
      </c>
      <c r="N1366" s="640" t="s">
        <v>12931</v>
      </c>
      <c r="O1366" s="644" t="s">
        <v>12898</v>
      </c>
      <c r="P1366" s="627"/>
      <c r="Q1366" s="626" t="s">
        <v>12899</v>
      </c>
      <c r="R1366" s="641" t="s">
        <v>12900</v>
      </c>
      <c r="S1366" s="627"/>
      <c r="T1366" s="627"/>
      <c r="U1366" s="627" t="s">
        <v>12901</v>
      </c>
      <c r="V1366" s="627"/>
      <c r="W1366" s="635" t="s">
        <v>12902</v>
      </c>
      <c r="X1366" s="632" t="s">
        <v>183</v>
      </c>
      <c r="Y1366" s="632" t="s">
        <v>218</v>
      </c>
      <c r="Z1366" s="632" t="s">
        <v>395</v>
      </c>
      <c r="AA1366" s="103"/>
      <c r="AB1366" s="103"/>
    </row>
    <row r="1367" spans="1:28" ht="76.5">
      <c r="A1367" s="626" t="s">
        <v>12890</v>
      </c>
      <c r="B1367" s="633" t="s">
        <v>12932</v>
      </c>
      <c r="C1367" s="627"/>
      <c r="D1367" s="635" t="s">
        <v>12892</v>
      </c>
      <c r="E1367" s="626" t="s">
        <v>12933</v>
      </c>
      <c r="F1367" s="626" t="s">
        <v>12934</v>
      </c>
      <c r="G1367" s="636" t="s">
        <v>12895</v>
      </c>
      <c r="H1367" s="838" t="s">
        <v>100</v>
      </c>
      <c r="I1367" s="645">
        <v>6860</v>
      </c>
      <c r="J1367" s="646">
        <v>3500</v>
      </c>
      <c r="K1367" s="646">
        <v>3500</v>
      </c>
      <c r="L1367" s="635" t="s">
        <v>3732</v>
      </c>
      <c r="M1367" s="639" t="s">
        <v>12935</v>
      </c>
      <c r="N1367" s="640" t="s">
        <v>12936</v>
      </c>
      <c r="O1367" s="644" t="s">
        <v>12898</v>
      </c>
      <c r="P1367" s="627"/>
      <c r="Q1367" s="626" t="s">
        <v>12899</v>
      </c>
      <c r="R1367" s="641" t="s">
        <v>12900</v>
      </c>
      <c r="S1367" s="627"/>
      <c r="T1367" s="627"/>
      <c r="U1367" s="627" t="s">
        <v>12901</v>
      </c>
      <c r="V1367" s="627"/>
      <c r="W1367" s="635" t="s">
        <v>12902</v>
      </c>
      <c r="X1367" s="647" t="s">
        <v>183</v>
      </c>
      <c r="Y1367" s="647" t="s">
        <v>218</v>
      </c>
      <c r="Z1367" s="648" t="s">
        <v>362</v>
      </c>
      <c r="AA1367" s="103"/>
      <c r="AB1367" s="103"/>
    </row>
    <row r="1368" spans="1:28" ht="76.5">
      <c r="A1368" s="626" t="s">
        <v>12890</v>
      </c>
      <c r="B1368" s="633" t="s">
        <v>12937</v>
      </c>
      <c r="C1368" s="627"/>
      <c r="D1368" s="635" t="s">
        <v>12892</v>
      </c>
      <c r="E1368" s="626" t="s">
        <v>12938</v>
      </c>
      <c r="F1368" s="626" t="s">
        <v>12939</v>
      </c>
      <c r="G1368" s="636" t="s">
        <v>12895</v>
      </c>
      <c r="H1368" s="838" t="s">
        <v>100</v>
      </c>
      <c r="I1368" s="645">
        <v>7990</v>
      </c>
      <c r="J1368" s="646">
        <v>7000</v>
      </c>
      <c r="K1368" s="646">
        <v>6300</v>
      </c>
      <c r="L1368" s="635" t="s">
        <v>3732</v>
      </c>
      <c r="M1368" s="627" t="s">
        <v>12940</v>
      </c>
      <c r="N1368" s="640" t="s">
        <v>12941</v>
      </c>
      <c r="O1368" s="644" t="s">
        <v>12898</v>
      </c>
      <c r="P1368" s="627"/>
      <c r="Q1368" s="626" t="s">
        <v>12899</v>
      </c>
      <c r="R1368" s="641" t="s">
        <v>12900</v>
      </c>
      <c r="S1368" s="627"/>
      <c r="T1368" s="627"/>
      <c r="U1368" s="627" t="s">
        <v>12901</v>
      </c>
      <c r="V1368" s="627"/>
      <c r="W1368" s="635" t="s">
        <v>12902</v>
      </c>
      <c r="X1368" s="647" t="s">
        <v>183</v>
      </c>
      <c r="Y1368" s="647" t="s">
        <v>218</v>
      </c>
      <c r="Z1368" s="648" t="s">
        <v>362</v>
      </c>
      <c r="AA1368" s="103"/>
      <c r="AB1368" s="103"/>
    </row>
    <row r="1369" spans="1:28" ht="76.5">
      <c r="A1369" s="626" t="s">
        <v>12890</v>
      </c>
      <c r="B1369" s="633" t="s">
        <v>12942</v>
      </c>
      <c r="C1369" s="627"/>
      <c r="D1369" s="635" t="s">
        <v>12892</v>
      </c>
      <c r="E1369" s="626" t="s">
        <v>12943</v>
      </c>
      <c r="F1369" s="626" t="s">
        <v>12944</v>
      </c>
      <c r="G1369" s="636" t="s">
        <v>12895</v>
      </c>
      <c r="H1369" s="838" t="s">
        <v>100</v>
      </c>
      <c r="I1369" s="645">
        <v>7160</v>
      </c>
      <c r="J1369" s="646">
        <v>3600</v>
      </c>
      <c r="K1369" s="646">
        <v>3240</v>
      </c>
      <c r="L1369" s="635" t="s">
        <v>3732</v>
      </c>
      <c r="M1369" s="627" t="s">
        <v>12945</v>
      </c>
      <c r="N1369" s="640" t="s">
        <v>12946</v>
      </c>
      <c r="O1369" s="644" t="s">
        <v>12898</v>
      </c>
      <c r="P1369" s="627"/>
      <c r="Q1369" s="626" t="s">
        <v>12899</v>
      </c>
      <c r="R1369" s="641" t="s">
        <v>12900</v>
      </c>
      <c r="S1369" s="627"/>
      <c r="T1369" s="627"/>
      <c r="U1369" s="627" t="s">
        <v>12901</v>
      </c>
      <c r="V1369" s="627"/>
      <c r="W1369" s="635" t="s">
        <v>12902</v>
      </c>
      <c r="X1369" s="647" t="s">
        <v>183</v>
      </c>
      <c r="Y1369" s="647" t="s">
        <v>218</v>
      </c>
      <c r="Z1369" s="648" t="s">
        <v>362</v>
      </c>
      <c r="AA1369" s="103"/>
      <c r="AB1369" s="103"/>
    </row>
    <row r="1370" spans="1:28" ht="76.5">
      <c r="A1370" s="626" t="s">
        <v>12890</v>
      </c>
      <c r="B1370" s="633" t="s">
        <v>12947</v>
      </c>
      <c r="C1370" s="627"/>
      <c r="D1370" s="635" t="s">
        <v>12892</v>
      </c>
      <c r="E1370" s="626" t="s">
        <v>12948</v>
      </c>
      <c r="F1370" s="626" t="s">
        <v>12949</v>
      </c>
      <c r="G1370" s="636" t="s">
        <v>12950</v>
      </c>
      <c r="H1370" s="838" t="s">
        <v>100</v>
      </c>
      <c r="I1370" s="645">
        <v>860</v>
      </c>
      <c r="J1370" s="638">
        <v>860</v>
      </c>
      <c r="K1370" s="638">
        <v>774</v>
      </c>
      <c r="L1370" s="635" t="s">
        <v>3732</v>
      </c>
      <c r="M1370" s="639" t="s">
        <v>12951</v>
      </c>
      <c r="N1370" s="640" t="s">
        <v>12952</v>
      </c>
      <c r="O1370" s="644" t="s">
        <v>12898</v>
      </c>
      <c r="P1370" s="627"/>
      <c r="Q1370" s="626" t="s">
        <v>12899</v>
      </c>
      <c r="R1370" s="641" t="s">
        <v>12900</v>
      </c>
      <c r="S1370" s="627"/>
      <c r="T1370" s="627"/>
      <c r="U1370" s="627" t="s">
        <v>12901</v>
      </c>
      <c r="V1370" s="627"/>
      <c r="W1370" s="635" t="s">
        <v>12902</v>
      </c>
      <c r="X1370" s="647" t="s">
        <v>183</v>
      </c>
      <c r="Y1370" s="647" t="s">
        <v>218</v>
      </c>
      <c r="Z1370" s="648" t="s">
        <v>362</v>
      </c>
      <c r="AA1370" s="103"/>
      <c r="AB1370" s="103"/>
    </row>
    <row r="1371" spans="1:28" ht="76.5">
      <c r="A1371" s="626" t="s">
        <v>12890</v>
      </c>
      <c r="B1371" s="633" t="s">
        <v>12953</v>
      </c>
      <c r="C1371" s="627"/>
      <c r="D1371" s="635" t="s">
        <v>12892</v>
      </c>
      <c r="E1371" s="626" t="s">
        <v>12954</v>
      </c>
      <c r="F1371" s="626" t="s">
        <v>12955</v>
      </c>
      <c r="G1371" s="636" t="s">
        <v>12950</v>
      </c>
      <c r="H1371" s="838" t="s">
        <v>100</v>
      </c>
      <c r="I1371" s="645">
        <v>2750</v>
      </c>
      <c r="J1371" s="638">
        <v>2500</v>
      </c>
      <c r="K1371" s="638">
        <v>2500</v>
      </c>
      <c r="L1371" s="635" t="s">
        <v>3732</v>
      </c>
      <c r="M1371" s="639" t="s">
        <v>12956</v>
      </c>
      <c r="N1371" s="640" t="s">
        <v>12957</v>
      </c>
      <c r="O1371" s="644" t="s">
        <v>12898</v>
      </c>
      <c r="P1371" s="627"/>
      <c r="Q1371" s="626" t="s">
        <v>12899</v>
      </c>
      <c r="R1371" s="641" t="s">
        <v>12900</v>
      </c>
      <c r="S1371" s="627"/>
      <c r="T1371" s="627"/>
      <c r="U1371" s="627" t="s">
        <v>12901</v>
      </c>
      <c r="V1371" s="627"/>
      <c r="W1371" s="635" t="s">
        <v>12902</v>
      </c>
      <c r="X1371" s="647" t="s">
        <v>183</v>
      </c>
      <c r="Y1371" s="647" t="s">
        <v>218</v>
      </c>
      <c r="Z1371" s="648" t="s">
        <v>362</v>
      </c>
      <c r="AA1371" s="103"/>
      <c r="AB1371" s="103"/>
    </row>
    <row r="1372" spans="1:28" ht="76.5">
      <c r="A1372" s="626" t="s">
        <v>12890</v>
      </c>
      <c r="B1372" s="633" t="s">
        <v>12958</v>
      </c>
      <c r="C1372" s="627"/>
      <c r="D1372" s="635" t="s">
        <v>12892</v>
      </c>
      <c r="E1372" s="626" t="s">
        <v>12959</v>
      </c>
      <c r="F1372" s="626" t="s">
        <v>12960</v>
      </c>
      <c r="G1372" s="636" t="s">
        <v>12950</v>
      </c>
      <c r="H1372" s="838" t="s">
        <v>100</v>
      </c>
      <c r="I1372" s="645">
        <v>2090</v>
      </c>
      <c r="J1372" s="646">
        <v>2090</v>
      </c>
      <c r="K1372" s="646">
        <v>1881</v>
      </c>
      <c r="L1372" s="635" t="s">
        <v>3732</v>
      </c>
      <c r="M1372" s="639" t="s">
        <v>12961</v>
      </c>
      <c r="N1372" s="640" t="s">
        <v>12962</v>
      </c>
      <c r="O1372" s="644" t="s">
        <v>12898</v>
      </c>
      <c r="P1372" s="627"/>
      <c r="Q1372" s="626" t="s">
        <v>12899</v>
      </c>
      <c r="R1372" s="641" t="s">
        <v>12900</v>
      </c>
      <c r="S1372" s="627"/>
      <c r="T1372" s="627"/>
      <c r="U1372" s="627" t="s">
        <v>12901</v>
      </c>
      <c r="V1372" s="627"/>
      <c r="W1372" s="635" t="s">
        <v>12902</v>
      </c>
      <c r="X1372" s="647" t="s">
        <v>183</v>
      </c>
      <c r="Y1372" s="647" t="s">
        <v>218</v>
      </c>
      <c r="Z1372" s="648" t="s">
        <v>362</v>
      </c>
      <c r="AA1372" s="103"/>
      <c r="AB1372" s="103"/>
    </row>
    <row r="1373" spans="1:28" ht="76.5">
      <c r="A1373" s="626" t="s">
        <v>12890</v>
      </c>
      <c r="B1373" s="633" t="s">
        <v>12963</v>
      </c>
      <c r="C1373" s="627"/>
      <c r="D1373" s="635" t="s">
        <v>12892</v>
      </c>
      <c r="E1373" s="626" t="s">
        <v>12964</v>
      </c>
      <c r="F1373" s="626" t="s">
        <v>12965</v>
      </c>
      <c r="G1373" s="636" t="s">
        <v>12950</v>
      </c>
      <c r="H1373" s="838" t="s">
        <v>100</v>
      </c>
      <c r="I1373" s="645">
        <v>2480</v>
      </c>
      <c r="J1373" s="646">
        <v>2400</v>
      </c>
      <c r="K1373" s="646">
        <v>2400</v>
      </c>
      <c r="L1373" s="635" t="s">
        <v>3732</v>
      </c>
      <c r="M1373" s="627" t="s">
        <v>12966</v>
      </c>
      <c r="N1373" s="640" t="s">
        <v>12967</v>
      </c>
      <c r="O1373" s="644" t="s">
        <v>12898</v>
      </c>
      <c r="P1373" s="627"/>
      <c r="Q1373" s="626" t="s">
        <v>12899</v>
      </c>
      <c r="R1373" s="641" t="s">
        <v>12900</v>
      </c>
      <c r="S1373" s="627"/>
      <c r="T1373" s="627"/>
      <c r="U1373" s="627" t="s">
        <v>12901</v>
      </c>
      <c r="V1373" s="627"/>
      <c r="W1373" s="635" t="s">
        <v>12902</v>
      </c>
      <c r="X1373" s="495" t="s">
        <v>183</v>
      </c>
      <c r="Y1373" s="495" t="s">
        <v>218</v>
      </c>
      <c r="Z1373" s="495" t="s">
        <v>362</v>
      </c>
      <c r="AA1373" s="103"/>
      <c r="AB1373" s="103"/>
    </row>
    <row r="1374" spans="1:28" ht="76.5">
      <c r="A1374" s="626" t="s">
        <v>12890</v>
      </c>
      <c r="B1374" s="633" t="s">
        <v>12968</v>
      </c>
      <c r="C1374" s="627"/>
      <c r="D1374" s="635" t="s">
        <v>12892</v>
      </c>
      <c r="E1374" s="626" t="s">
        <v>12969</v>
      </c>
      <c r="F1374" s="626" t="s">
        <v>12970</v>
      </c>
      <c r="G1374" s="636" t="s">
        <v>12950</v>
      </c>
      <c r="H1374" s="838" t="s">
        <v>100</v>
      </c>
      <c r="I1374" s="645">
        <v>2300</v>
      </c>
      <c r="J1374" s="646">
        <v>2300</v>
      </c>
      <c r="K1374" s="646">
        <v>2300</v>
      </c>
      <c r="L1374" s="635" t="s">
        <v>3732</v>
      </c>
      <c r="M1374" s="627" t="s">
        <v>12971</v>
      </c>
      <c r="N1374" s="640" t="s">
        <v>12972</v>
      </c>
      <c r="O1374" s="644" t="s">
        <v>12898</v>
      </c>
      <c r="P1374" s="627"/>
      <c r="Q1374" s="626" t="s">
        <v>12899</v>
      </c>
      <c r="R1374" s="641" t="s">
        <v>12900</v>
      </c>
      <c r="S1374" s="627"/>
      <c r="T1374" s="627"/>
      <c r="U1374" s="627" t="s">
        <v>12901</v>
      </c>
      <c r="V1374" s="627"/>
      <c r="W1374" s="635" t="s">
        <v>12902</v>
      </c>
      <c r="X1374" s="495" t="s">
        <v>183</v>
      </c>
      <c r="Y1374" s="495" t="s">
        <v>218</v>
      </c>
      <c r="Z1374" s="495" t="s">
        <v>362</v>
      </c>
      <c r="AA1374" s="103"/>
      <c r="AB1374" s="103"/>
    </row>
    <row r="1375" spans="1:28" ht="76.5">
      <c r="A1375" s="626" t="s">
        <v>12890</v>
      </c>
      <c r="B1375" s="633" t="s">
        <v>12973</v>
      </c>
      <c r="C1375" s="627"/>
      <c r="D1375" s="635" t="s">
        <v>12892</v>
      </c>
      <c r="E1375" s="626" t="s">
        <v>12974</v>
      </c>
      <c r="F1375" s="626" t="s">
        <v>12975</v>
      </c>
      <c r="G1375" s="636" t="s">
        <v>12976</v>
      </c>
      <c r="H1375" s="838" t="s">
        <v>100</v>
      </c>
      <c r="I1375" s="645">
        <v>4845</v>
      </c>
      <c r="J1375" s="638">
        <v>4800</v>
      </c>
      <c r="K1375" s="638">
        <v>4800</v>
      </c>
      <c r="L1375" s="635" t="s">
        <v>3732</v>
      </c>
      <c r="M1375" s="627" t="s">
        <v>12977</v>
      </c>
      <c r="N1375" s="640" t="s">
        <v>12978</v>
      </c>
      <c r="O1375" s="644" t="s">
        <v>12898</v>
      </c>
      <c r="P1375" s="627"/>
      <c r="Q1375" s="626" t="s">
        <v>12899</v>
      </c>
      <c r="R1375" s="641" t="s">
        <v>12900</v>
      </c>
      <c r="S1375" s="627"/>
      <c r="T1375" s="627"/>
      <c r="U1375" s="627" t="s">
        <v>12901</v>
      </c>
      <c r="V1375" s="627"/>
      <c r="W1375" s="635" t="s">
        <v>12902</v>
      </c>
      <c r="X1375" s="495" t="s">
        <v>183</v>
      </c>
      <c r="Y1375" s="495" t="s">
        <v>218</v>
      </c>
      <c r="Z1375" s="495" t="s">
        <v>362</v>
      </c>
      <c r="AA1375" s="103"/>
      <c r="AB1375" s="103"/>
    </row>
    <row r="1376" spans="1:28" ht="76.5">
      <c r="A1376" s="626" t="s">
        <v>12890</v>
      </c>
      <c r="B1376" s="633" t="s">
        <v>12979</v>
      </c>
      <c r="C1376" s="627"/>
      <c r="D1376" s="635" t="s">
        <v>12892</v>
      </c>
      <c r="E1376" s="626" t="s">
        <v>12980</v>
      </c>
      <c r="F1376" s="626" t="s">
        <v>12981</v>
      </c>
      <c r="G1376" s="636" t="s">
        <v>12976</v>
      </c>
      <c r="H1376" s="839" t="s">
        <v>100</v>
      </c>
      <c r="I1376" s="645">
        <v>4009</v>
      </c>
      <c r="J1376" s="638">
        <v>4000</v>
      </c>
      <c r="K1376" s="638">
        <v>3600</v>
      </c>
      <c r="L1376" s="635" t="s">
        <v>3732</v>
      </c>
      <c r="M1376" s="627" t="s">
        <v>12982</v>
      </c>
      <c r="N1376" s="640" t="s">
        <v>12983</v>
      </c>
      <c r="O1376" s="644" t="s">
        <v>12898</v>
      </c>
      <c r="P1376" s="627"/>
      <c r="Q1376" s="626" t="s">
        <v>12984</v>
      </c>
      <c r="R1376" s="641" t="s">
        <v>12900</v>
      </c>
      <c r="S1376" s="627"/>
      <c r="T1376" s="627"/>
      <c r="U1376" s="627" t="s">
        <v>12901</v>
      </c>
      <c r="V1376" s="627"/>
      <c r="W1376" s="635" t="s">
        <v>12902</v>
      </c>
      <c r="X1376" s="495" t="s">
        <v>183</v>
      </c>
      <c r="Y1376" s="495" t="s">
        <v>218</v>
      </c>
      <c r="Z1376" s="495" t="s">
        <v>362</v>
      </c>
      <c r="AA1376" s="103"/>
      <c r="AB1376" s="103"/>
    </row>
    <row r="1377" spans="1:28" ht="76.5">
      <c r="A1377" s="626" t="s">
        <v>12890</v>
      </c>
      <c r="B1377" s="633" t="s">
        <v>12985</v>
      </c>
      <c r="C1377" s="627"/>
      <c r="D1377" s="635" t="s">
        <v>12892</v>
      </c>
      <c r="E1377" s="626" t="s">
        <v>12986</v>
      </c>
      <c r="F1377" s="626" t="s">
        <v>12987</v>
      </c>
      <c r="G1377" s="636" t="s">
        <v>12976</v>
      </c>
      <c r="H1377" s="839" t="s">
        <v>100</v>
      </c>
      <c r="I1377" s="645">
        <v>4712</v>
      </c>
      <c r="J1377" s="638">
        <v>4700</v>
      </c>
      <c r="K1377" s="638">
        <v>4700</v>
      </c>
      <c r="L1377" s="635" t="s">
        <v>3732</v>
      </c>
      <c r="M1377" s="639" t="s">
        <v>12988</v>
      </c>
      <c r="N1377" s="640" t="s">
        <v>12989</v>
      </c>
      <c r="O1377" s="644" t="s">
        <v>12898</v>
      </c>
      <c r="P1377" s="627"/>
      <c r="Q1377" s="626" t="s">
        <v>12984</v>
      </c>
      <c r="R1377" s="641" t="s">
        <v>12900</v>
      </c>
      <c r="S1377" s="627"/>
      <c r="T1377" s="627"/>
      <c r="U1377" s="627" t="s">
        <v>12901</v>
      </c>
      <c r="V1377" s="627"/>
      <c r="W1377" s="635" t="s">
        <v>12902</v>
      </c>
      <c r="X1377" s="495" t="s">
        <v>183</v>
      </c>
      <c r="Y1377" s="495" t="s">
        <v>218</v>
      </c>
      <c r="Z1377" s="495" t="s">
        <v>362</v>
      </c>
      <c r="AA1377" s="103"/>
      <c r="AB1377" s="103"/>
    </row>
    <row r="1378" spans="1:28" ht="76.5">
      <c r="A1378" s="626" t="s">
        <v>12890</v>
      </c>
      <c r="B1378" s="633" t="s">
        <v>12990</v>
      </c>
      <c r="C1378" s="627"/>
      <c r="D1378" s="635" t="s">
        <v>12892</v>
      </c>
      <c r="E1378" s="626" t="s">
        <v>12991</v>
      </c>
      <c r="F1378" s="626" t="s">
        <v>12992</v>
      </c>
      <c r="G1378" s="636" t="s">
        <v>12976</v>
      </c>
      <c r="H1378" s="838" t="s">
        <v>100</v>
      </c>
      <c r="I1378" s="645">
        <v>10510</v>
      </c>
      <c r="J1378" s="638">
        <v>10500</v>
      </c>
      <c r="K1378" s="638">
        <v>9450</v>
      </c>
      <c r="L1378" s="635" t="s">
        <v>3732</v>
      </c>
      <c r="M1378" s="639" t="s">
        <v>12993</v>
      </c>
      <c r="N1378" s="640" t="s">
        <v>12994</v>
      </c>
      <c r="O1378" s="644" t="s">
        <v>12898</v>
      </c>
      <c r="P1378" s="627"/>
      <c r="Q1378" s="626" t="s">
        <v>12984</v>
      </c>
      <c r="R1378" s="641" t="s">
        <v>12900</v>
      </c>
      <c r="S1378" s="627"/>
      <c r="T1378" s="627"/>
      <c r="U1378" s="627" t="s">
        <v>12901</v>
      </c>
      <c r="V1378" s="627"/>
      <c r="W1378" s="635" t="s">
        <v>12902</v>
      </c>
      <c r="X1378" s="495" t="s">
        <v>183</v>
      </c>
      <c r="Y1378" s="495" t="s">
        <v>218</v>
      </c>
      <c r="Z1378" s="495" t="s">
        <v>362</v>
      </c>
      <c r="AA1378" s="103"/>
      <c r="AB1378" s="103"/>
    </row>
    <row r="1379" spans="1:28" ht="76.5">
      <c r="A1379" s="626" t="s">
        <v>12890</v>
      </c>
      <c r="B1379" s="633" t="s">
        <v>12995</v>
      </c>
      <c r="C1379" s="627"/>
      <c r="D1379" s="635" t="s">
        <v>12892</v>
      </c>
      <c r="E1379" s="626" t="s">
        <v>12996</v>
      </c>
      <c r="F1379" s="626" t="s">
        <v>12997</v>
      </c>
      <c r="G1379" s="636" t="s">
        <v>12976</v>
      </c>
      <c r="H1379" s="838" t="s">
        <v>100</v>
      </c>
      <c r="I1379" s="645">
        <v>2482</v>
      </c>
      <c r="J1379" s="638">
        <v>1200</v>
      </c>
      <c r="K1379" s="638">
        <v>1200</v>
      </c>
      <c r="L1379" s="635" t="s">
        <v>3732</v>
      </c>
      <c r="M1379" s="639" t="s">
        <v>12998</v>
      </c>
      <c r="N1379" s="640" t="s">
        <v>12999</v>
      </c>
      <c r="O1379" s="644" t="s">
        <v>12898</v>
      </c>
      <c r="P1379" s="627"/>
      <c r="Q1379" s="626" t="s">
        <v>12984</v>
      </c>
      <c r="R1379" s="641" t="s">
        <v>12900</v>
      </c>
      <c r="S1379" s="627"/>
      <c r="T1379" s="627"/>
      <c r="U1379" s="627" t="s">
        <v>12901</v>
      </c>
      <c r="V1379" s="627"/>
      <c r="W1379" s="635" t="s">
        <v>12902</v>
      </c>
      <c r="X1379" s="495" t="s">
        <v>183</v>
      </c>
      <c r="Y1379" s="495" t="s">
        <v>218</v>
      </c>
      <c r="Z1379" s="495" t="s">
        <v>362</v>
      </c>
      <c r="AA1379" s="103"/>
      <c r="AB1379" s="103"/>
    </row>
    <row r="1380" spans="1:28" ht="76.5">
      <c r="A1380" s="626" t="s">
        <v>12890</v>
      </c>
      <c r="B1380" s="633" t="s">
        <v>13000</v>
      </c>
      <c r="C1380" s="627"/>
      <c r="D1380" s="635" t="s">
        <v>12892</v>
      </c>
      <c r="E1380" s="626" t="s">
        <v>13001</v>
      </c>
      <c r="F1380" s="626" t="s">
        <v>13002</v>
      </c>
      <c r="G1380" s="636" t="s">
        <v>12976</v>
      </c>
      <c r="H1380" s="838" t="s">
        <v>100</v>
      </c>
      <c r="I1380" s="645">
        <v>6580</v>
      </c>
      <c r="J1380" s="646">
        <v>3300</v>
      </c>
      <c r="K1380" s="646">
        <v>3300</v>
      </c>
      <c r="L1380" s="635" t="s">
        <v>3732</v>
      </c>
      <c r="M1380" s="639" t="s">
        <v>13003</v>
      </c>
      <c r="N1380" s="640" t="s">
        <v>13004</v>
      </c>
      <c r="O1380" s="644" t="s">
        <v>12898</v>
      </c>
      <c r="P1380" s="627"/>
      <c r="Q1380" s="626" t="s">
        <v>12984</v>
      </c>
      <c r="R1380" s="641" t="s">
        <v>12900</v>
      </c>
      <c r="S1380" s="627"/>
      <c r="T1380" s="627"/>
      <c r="U1380" s="627" t="s">
        <v>12901</v>
      </c>
      <c r="V1380" s="627"/>
      <c r="W1380" s="635" t="s">
        <v>12902</v>
      </c>
      <c r="X1380" s="495" t="s">
        <v>183</v>
      </c>
      <c r="Y1380" s="495" t="s">
        <v>218</v>
      </c>
      <c r="Z1380" s="495" t="s">
        <v>362</v>
      </c>
      <c r="AA1380" s="103"/>
      <c r="AB1380" s="103"/>
    </row>
    <row r="1381" spans="1:28" ht="76.5">
      <c r="A1381" s="626" t="s">
        <v>12890</v>
      </c>
      <c r="B1381" s="633" t="s">
        <v>13005</v>
      </c>
      <c r="C1381" s="627"/>
      <c r="D1381" s="635" t="s">
        <v>12892</v>
      </c>
      <c r="E1381" s="626" t="s">
        <v>13006</v>
      </c>
      <c r="F1381" s="626" t="s">
        <v>13007</v>
      </c>
      <c r="G1381" s="636" t="s">
        <v>12976</v>
      </c>
      <c r="H1381" s="838" t="s">
        <v>100</v>
      </c>
      <c r="I1381" s="645">
        <v>2742</v>
      </c>
      <c r="J1381" s="646">
        <v>2700</v>
      </c>
      <c r="K1381" s="646">
        <v>2700</v>
      </c>
      <c r="L1381" s="635" t="s">
        <v>3732</v>
      </c>
      <c r="M1381" s="639" t="s">
        <v>13008</v>
      </c>
      <c r="N1381" s="640" t="s">
        <v>13009</v>
      </c>
      <c r="O1381" s="644" t="s">
        <v>12898</v>
      </c>
      <c r="P1381" s="627"/>
      <c r="Q1381" s="626" t="s">
        <v>12984</v>
      </c>
      <c r="R1381" s="641" t="s">
        <v>12900</v>
      </c>
      <c r="S1381" s="627"/>
      <c r="T1381" s="627"/>
      <c r="U1381" s="627" t="s">
        <v>12901</v>
      </c>
      <c r="V1381" s="627"/>
      <c r="W1381" s="635" t="s">
        <v>12902</v>
      </c>
      <c r="X1381" s="495" t="s">
        <v>183</v>
      </c>
      <c r="Y1381" s="495" t="s">
        <v>218</v>
      </c>
      <c r="Z1381" s="495" t="s">
        <v>362</v>
      </c>
      <c r="AA1381" s="103"/>
      <c r="AB1381" s="103"/>
    </row>
    <row r="1382" spans="1:28" ht="76.5">
      <c r="A1382" s="626" t="s">
        <v>12890</v>
      </c>
      <c r="B1382" s="633" t="s">
        <v>13010</v>
      </c>
      <c r="C1382" s="627"/>
      <c r="D1382" s="635" t="s">
        <v>12892</v>
      </c>
      <c r="E1382" s="626" t="s">
        <v>13011</v>
      </c>
      <c r="F1382" s="626" t="s">
        <v>13012</v>
      </c>
      <c r="G1382" s="636" t="s">
        <v>12976</v>
      </c>
      <c r="H1382" s="838" t="s">
        <v>100</v>
      </c>
      <c r="I1382" s="645">
        <v>3627</v>
      </c>
      <c r="J1382" s="646">
        <v>3600</v>
      </c>
      <c r="K1382" s="646">
        <v>3600</v>
      </c>
      <c r="L1382" s="635" t="s">
        <v>3732</v>
      </c>
      <c r="M1382" s="639" t="s">
        <v>13013</v>
      </c>
      <c r="N1382" s="640" t="s">
        <v>13014</v>
      </c>
      <c r="O1382" s="644" t="s">
        <v>12898</v>
      </c>
      <c r="P1382" s="627"/>
      <c r="Q1382" s="626" t="s">
        <v>12984</v>
      </c>
      <c r="R1382" s="641" t="s">
        <v>12900</v>
      </c>
      <c r="S1382" s="627"/>
      <c r="T1382" s="627"/>
      <c r="U1382" s="627" t="s">
        <v>12901</v>
      </c>
      <c r="V1382" s="627"/>
      <c r="W1382" s="635" t="s">
        <v>12902</v>
      </c>
      <c r="X1382" s="495" t="s">
        <v>183</v>
      </c>
      <c r="Y1382" s="495" t="s">
        <v>218</v>
      </c>
      <c r="Z1382" s="495" t="s">
        <v>362</v>
      </c>
      <c r="AA1382" s="103"/>
      <c r="AB1382" s="103"/>
    </row>
    <row r="1383" spans="1:28" ht="76.5">
      <c r="A1383" s="626" t="s">
        <v>12890</v>
      </c>
      <c r="B1383" s="649" t="s">
        <v>13015</v>
      </c>
      <c r="C1383" s="627"/>
      <c r="D1383" s="635" t="s">
        <v>13016</v>
      </c>
      <c r="E1383" s="644" t="s">
        <v>13017</v>
      </c>
      <c r="F1383" s="626" t="s">
        <v>13018</v>
      </c>
      <c r="G1383" s="636" t="s">
        <v>13019</v>
      </c>
      <c r="H1383" s="838" t="s">
        <v>100</v>
      </c>
      <c r="I1383" s="645">
        <v>11835</v>
      </c>
      <c r="J1383" s="646">
        <v>10000</v>
      </c>
      <c r="K1383" s="646">
        <v>9000</v>
      </c>
      <c r="L1383" s="635" t="s">
        <v>3732</v>
      </c>
      <c r="M1383" s="627" t="s">
        <v>13020</v>
      </c>
      <c r="N1383" s="640" t="s">
        <v>13021</v>
      </c>
      <c r="O1383" s="644" t="s">
        <v>13022</v>
      </c>
      <c r="P1383" s="627"/>
      <c r="Q1383" s="644" t="s">
        <v>13023</v>
      </c>
      <c r="R1383" s="650">
        <v>46111</v>
      </c>
      <c r="S1383" s="627"/>
      <c r="T1383" s="627"/>
      <c r="U1383" s="627" t="s">
        <v>13024</v>
      </c>
      <c r="V1383" s="627"/>
      <c r="W1383" s="635" t="s">
        <v>12902</v>
      </c>
      <c r="X1383" s="495" t="s">
        <v>183</v>
      </c>
      <c r="Y1383" s="495" t="s">
        <v>218</v>
      </c>
      <c r="Z1383" s="495" t="s">
        <v>362</v>
      </c>
      <c r="AA1383" s="103"/>
      <c r="AB1383" s="103"/>
    </row>
    <row r="1384" spans="1:28" ht="76.5">
      <c r="A1384" s="626" t="s">
        <v>13025</v>
      </c>
      <c r="B1384" s="535" t="s">
        <v>13026</v>
      </c>
      <c r="C1384" s="627"/>
      <c r="D1384" s="635" t="s">
        <v>13016</v>
      </c>
      <c r="E1384" s="644" t="s">
        <v>13027</v>
      </c>
      <c r="F1384" s="626" t="s">
        <v>13028</v>
      </c>
      <c r="G1384" s="636" t="s">
        <v>13019</v>
      </c>
      <c r="H1384" s="838" t="s">
        <v>100</v>
      </c>
      <c r="I1384" s="645">
        <v>11365</v>
      </c>
      <c r="J1384" s="646">
        <v>7000</v>
      </c>
      <c r="K1384" s="646">
        <v>700</v>
      </c>
      <c r="L1384" s="635" t="s">
        <v>3732</v>
      </c>
      <c r="M1384" s="627" t="s">
        <v>13029</v>
      </c>
      <c r="N1384" s="640" t="s">
        <v>13030</v>
      </c>
      <c r="O1384" s="644" t="s">
        <v>13031</v>
      </c>
      <c r="P1384" s="627"/>
      <c r="Q1384" s="644" t="s">
        <v>13032</v>
      </c>
      <c r="R1384" s="627" t="s">
        <v>13033</v>
      </c>
      <c r="S1384" s="627"/>
      <c r="T1384" s="627"/>
      <c r="U1384" s="627" t="s">
        <v>13024</v>
      </c>
      <c r="V1384" s="627"/>
      <c r="W1384" s="635" t="s">
        <v>12902</v>
      </c>
      <c r="X1384" s="495" t="s">
        <v>183</v>
      </c>
      <c r="Y1384" s="495" t="s">
        <v>218</v>
      </c>
      <c r="Z1384" s="495" t="s">
        <v>362</v>
      </c>
      <c r="AA1384" s="103"/>
      <c r="AB1384" s="103"/>
    </row>
    <row r="1385" spans="1:28" ht="25.5">
      <c r="A1385" s="627" t="s">
        <v>13034</v>
      </c>
      <c r="B1385" s="535" t="s">
        <v>13035</v>
      </c>
      <c r="C1385" s="627"/>
      <c r="D1385" s="635" t="s">
        <v>13016</v>
      </c>
      <c r="E1385" s="644" t="s">
        <v>13017</v>
      </c>
      <c r="F1385" s="626" t="s">
        <v>13018</v>
      </c>
      <c r="G1385" s="636" t="s">
        <v>13019</v>
      </c>
      <c r="H1385" s="838" t="s">
        <v>100</v>
      </c>
      <c r="I1385" s="645">
        <v>2000</v>
      </c>
      <c r="J1385" s="646">
        <v>2000</v>
      </c>
      <c r="K1385" s="646">
        <v>2000</v>
      </c>
      <c r="L1385" s="627" t="s">
        <v>13036</v>
      </c>
      <c r="M1385" s="639" t="s">
        <v>13037</v>
      </c>
      <c r="N1385" s="640" t="s">
        <v>13038</v>
      </c>
      <c r="O1385" s="627" t="s">
        <v>13039</v>
      </c>
      <c r="P1385" s="627"/>
      <c r="Q1385" s="644" t="s">
        <v>13040</v>
      </c>
      <c r="R1385" s="627" t="s">
        <v>13041</v>
      </c>
      <c r="S1385" s="627"/>
      <c r="T1385" s="627"/>
      <c r="U1385" s="627" t="s">
        <v>13042</v>
      </c>
      <c r="V1385" s="627"/>
      <c r="W1385" s="627"/>
      <c r="X1385" s="495" t="s">
        <v>183</v>
      </c>
      <c r="Y1385" s="495" t="s">
        <v>218</v>
      </c>
      <c r="Z1385" s="495" t="s">
        <v>362</v>
      </c>
      <c r="AA1385" s="103"/>
      <c r="AB1385" s="103"/>
    </row>
    <row r="1386" spans="1:28" ht="38.25">
      <c r="A1386" s="627" t="s">
        <v>13043</v>
      </c>
      <c r="B1386" s="535" t="s">
        <v>13044</v>
      </c>
      <c r="C1386" s="627"/>
      <c r="D1386" s="635" t="s">
        <v>12892</v>
      </c>
      <c r="E1386" s="626" t="s">
        <v>13045</v>
      </c>
      <c r="F1386" s="626" t="s">
        <v>13046</v>
      </c>
      <c r="G1386" s="636" t="s">
        <v>13047</v>
      </c>
      <c r="H1386" s="838" t="s">
        <v>100</v>
      </c>
      <c r="I1386" s="645">
        <v>3000</v>
      </c>
      <c r="J1386" s="646">
        <v>3000</v>
      </c>
      <c r="K1386" s="646">
        <v>3000</v>
      </c>
      <c r="L1386" s="626" t="s">
        <v>6146</v>
      </c>
      <c r="M1386" s="639" t="s">
        <v>13048</v>
      </c>
      <c r="N1386" s="651" t="s">
        <v>13049</v>
      </c>
      <c r="O1386" s="640" t="s">
        <v>13050</v>
      </c>
      <c r="P1386" s="627"/>
      <c r="Q1386" s="626" t="s">
        <v>13051</v>
      </c>
      <c r="R1386" s="627" t="s">
        <v>13052</v>
      </c>
      <c r="S1386" s="627"/>
      <c r="T1386" s="627"/>
      <c r="U1386" s="627" t="s">
        <v>13053</v>
      </c>
      <c r="V1386" s="627"/>
      <c r="W1386" s="627"/>
      <c r="X1386" s="495" t="s">
        <v>183</v>
      </c>
      <c r="Y1386" s="495" t="s">
        <v>218</v>
      </c>
      <c r="Z1386" s="495" t="s">
        <v>362</v>
      </c>
      <c r="AA1386" s="103"/>
      <c r="AB1386" s="103"/>
    </row>
    <row r="1387" spans="1:28" ht="38.25">
      <c r="A1387" s="626" t="s">
        <v>13054</v>
      </c>
      <c r="B1387" s="535" t="s">
        <v>13055</v>
      </c>
      <c r="C1387" s="627"/>
      <c r="D1387" s="635" t="s">
        <v>13016</v>
      </c>
      <c r="E1387" s="644" t="s">
        <v>13017</v>
      </c>
      <c r="F1387" s="626" t="s">
        <v>13018</v>
      </c>
      <c r="G1387" s="636" t="s">
        <v>13019</v>
      </c>
      <c r="H1387" s="838" t="s">
        <v>100</v>
      </c>
      <c r="I1387" s="645">
        <v>1300</v>
      </c>
      <c r="J1387" s="646">
        <v>1300</v>
      </c>
      <c r="K1387" s="646">
        <v>1300</v>
      </c>
      <c r="L1387" s="626" t="s">
        <v>13054</v>
      </c>
      <c r="M1387" s="639" t="s">
        <v>13056</v>
      </c>
      <c r="N1387" s="651" t="s">
        <v>13057</v>
      </c>
      <c r="O1387" s="627"/>
      <c r="P1387" s="627"/>
      <c r="Q1387" s="626" t="s">
        <v>13058</v>
      </c>
      <c r="R1387" s="627" t="s">
        <v>3683</v>
      </c>
      <c r="S1387" s="627"/>
      <c r="T1387" s="627"/>
      <c r="U1387" s="627" t="s">
        <v>13059</v>
      </c>
      <c r="V1387" s="627"/>
      <c r="W1387" s="627"/>
      <c r="X1387" s="495" t="s">
        <v>183</v>
      </c>
      <c r="Y1387" s="495" t="s">
        <v>218</v>
      </c>
      <c r="Z1387" s="495" t="s">
        <v>362</v>
      </c>
      <c r="AA1387" s="103"/>
      <c r="AB1387" s="103"/>
    </row>
    <row r="1388" spans="1:28" ht="38.25">
      <c r="A1388" s="626" t="s">
        <v>13060</v>
      </c>
      <c r="B1388" s="652" t="s">
        <v>13061</v>
      </c>
      <c r="C1388" s="627"/>
      <c r="D1388" s="627" t="s">
        <v>4930</v>
      </c>
      <c r="E1388" s="626" t="s">
        <v>13062</v>
      </c>
      <c r="F1388" s="626" t="s">
        <v>13063</v>
      </c>
      <c r="G1388" s="636" t="s">
        <v>12895</v>
      </c>
      <c r="H1388" s="838" t="s">
        <v>100</v>
      </c>
      <c r="I1388" s="645">
        <v>4000</v>
      </c>
      <c r="J1388" s="646">
        <v>4000</v>
      </c>
      <c r="K1388" s="646">
        <v>4000</v>
      </c>
      <c r="L1388" s="626" t="s">
        <v>13060</v>
      </c>
      <c r="M1388" s="627" t="s">
        <v>13064</v>
      </c>
      <c r="N1388" s="626" t="s">
        <v>13065</v>
      </c>
      <c r="O1388" s="626"/>
      <c r="P1388" s="627"/>
      <c r="Q1388" s="653">
        <v>45901</v>
      </c>
      <c r="R1388" s="627" t="s">
        <v>13066</v>
      </c>
      <c r="S1388" s="627"/>
      <c r="T1388" s="627"/>
      <c r="U1388" s="626" t="s">
        <v>13067</v>
      </c>
      <c r="V1388" s="627"/>
      <c r="W1388" s="627"/>
      <c r="X1388" s="495" t="s">
        <v>183</v>
      </c>
      <c r="Y1388" s="495" t="s">
        <v>218</v>
      </c>
      <c r="Z1388" s="495" t="s">
        <v>362</v>
      </c>
      <c r="AA1388" s="103"/>
      <c r="AB1388" s="103"/>
    </row>
    <row r="1389" spans="1:28" ht="153">
      <c r="A1389" s="626" t="s">
        <v>13068</v>
      </c>
      <c r="B1389" s="535" t="s">
        <v>13069</v>
      </c>
      <c r="C1389" s="627"/>
      <c r="D1389" s="627" t="s">
        <v>4930</v>
      </c>
      <c r="E1389" s="644" t="s">
        <v>13070</v>
      </c>
      <c r="F1389" s="626" t="s">
        <v>13071</v>
      </c>
      <c r="G1389" s="626" t="s">
        <v>13072</v>
      </c>
      <c r="H1389" s="838" t="s">
        <v>100</v>
      </c>
      <c r="I1389" s="645">
        <v>11990</v>
      </c>
      <c r="J1389" s="646">
        <v>10000</v>
      </c>
      <c r="K1389" s="646">
        <v>9000</v>
      </c>
      <c r="L1389" s="635" t="s">
        <v>3732</v>
      </c>
      <c r="M1389" s="626" t="s">
        <v>13073</v>
      </c>
      <c r="N1389" s="626" t="s">
        <v>13074</v>
      </c>
      <c r="O1389" s="626" t="s">
        <v>13075</v>
      </c>
      <c r="P1389" s="627"/>
      <c r="Q1389" s="653" t="s">
        <v>13076</v>
      </c>
      <c r="R1389" s="627" t="s">
        <v>13077</v>
      </c>
      <c r="S1389" s="627"/>
      <c r="T1389" s="627"/>
      <c r="U1389" s="626" t="s">
        <v>13078</v>
      </c>
      <c r="V1389" s="627"/>
      <c r="W1389" s="627"/>
      <c r="X1389" s="495" t="s">
        <v>183</v>
      </c>
      <c r="Y1389" s="495" t="s">
        <v>218</v>
      </c>
      <c r="Z1389" s="495" t="s">
        <v>362</v>
      </c>
      <c r="AA1389" s="103"/>
      <c r="AB1389" s="103"/>
    </row>
    <row r="1390" spans="1:28" ht="153">
      <c r="A1390" s="626" t="s">
        <v>13068</v>
      </c>
      <c r="B1390" s="535" t="s">
        <v>13079</v>
      </c>
      <c r="C1390" s="627"/>
      <c r="D1390" s="627" t="s">
        <v>4930</v>
      </c>
      <c r="E1390" s="644" t="s">
        <v>13080</v>
      </c>
      <c r="F1390" s="626" t="s">
        <v>13081</v>
      </c>
      <c r="G1390" s="626" t="s">
        <v>13072</v>
      </c>
      <c r="H1390" s="838" t="s">
        <v>100</v>
      </c>
      <c r="I1390" s="645">
        <v>5446</v>
      </c>
      <c r="J1390" s="646">
        <v>3000</v>
      </c>
      <c r="K1390" s="646">
        <v>2700</v>
      </c>
      <c r="L1390" s="635" t="s">
        <v>3732</v>
      </c>
      <c r="M1390" s="626" t="s">
        <v>13082</v>
      </c>
      <c r="N1390" s="626" t="s">
        <v>13083</v>
      </c>
      <c r="O1390" s="626" t="s">
        <v>13075</v>
      </c>
      <c r="P1390" s="627"/>
      <c r="Q1390" s="653" t="s">
        <v>13084</v>
      </c>
      <c r="R1390" s="627" t="s">
        <v>13077</v>
      </c>
      <c r="S1390" s="627"/>
      <c r="T1390" s="627"/>
      <c r="U1390" s="644" t="s">
        <v>13085</v>
      </c>
      <c r="V1390" s="627"/>
      <c r="W1390" s="627"/>
      <c r="X1390" s="495" t="s">
        <v>183</v>
      </c>
      <c r="Y1390" s="495" t="s">
        <v>218</v>
      </c>
      <c r="Z1390" s="495" t="s">
        <v>362</v>
      </c>
      <c r="AA1390" s="103"/>
      <c r="AB1390" s="103"/>
    </row>
    <row r="1391" spans="1:28" ht="140.25">
      <c r="A1391" s="626" t="s">
        <v>13086</v>
      </c>
      <c r="B1391" s="633" t="s">
        <v>13087</v>
      </c>
      <c r="C1391" s="627"/>
      <c r="D1391" s="626" t="s">
        <v>13088</v>
      </c>
      <c r="E1391" s="654" t="s">
        <v>13089</v>
      </c>
      <c r="F1391" s="626" t="s">
        <v>13089</v>
      </c>
      <c r="G1391" s="655" t="s">
        <v>13090</v>
      </c>
      <c r="H1391" s="838" t="s">
        <v>100</v>
      </c>
      <c r="I1391" s="645">
        <v>4900</v>
      </c>
      <c r="J1391" s="646">
        <v>4900</v>
      </c>
      <c r="K1391" s="646">
        <v>4410</v>
      </c>
      <c r="L1391" s="635" t="s">
        <v>3732</v>
      </c>
      <c r="M1391" s="626" t="s">
        <v>13091</v>
      </c>
      <c r="N1391" s="626" t="s">
        <v>13092</v>
      </c>
      <c r="O1391" s="644" t="s">
        <v>13093</v>
      </c>
      <c r="P1391" s="627"/>
      <c r="Q1391" s="626" t="s">
        <v>13094</v>
      </c>
      <c r="R1391" s="627" t="s">
        <v>12900</v>
      </c>
      <c r="S1391" s="627"/>
      <c r="T1391" s="627"/>
      <c r="U1391" s="644" t="s">
        <v>13095</v>
      </c>
      <c r="V1391" s="627"/>
      <c r="W1391" s="627"/>
      <c r="X1391" s="495" t="s">
        <v>183</v>
      </c>
      <c r="Y1391" s="495" t="s">
        <v>218</v>
      </c>
      <c r="Z1391" s="495" t="s">
        <v>362</v>
      </c>
      <c r="AA1391" s="103"/>
      <c r="AB1391" s="103"/>
    </row>
    <row r="1392" spans="1:28" ht="38.25">
      <c r="A1392" s="626" t="s">
        <v>13096</v>
      </c>
      <c r="B1392" s="535" t="s">
        <v>13097</v>
      </c>
      <c r="C1392" s="627"/>
      <c r="D1392" s="626" t="s">
        <v>13098</v>
      </c>
      <c r="E1392" s="626" t="s">
        <v>13099</v>
      </c>
      <c r="F1392" s="626" t="s">
        <v>13100</v>
      </c>
      <c r="G1392" s="655" t="s">
        <v>13101</v>
      </c>
      <c r="H1392" s="838" t="s">
        <v>100</v>
      </c>
      <c r="I1392" s="645">
        <v>11343</v>
      </c>
      <c r="J1392" s="646">
        <v>9000</v>
      </c>
      <c r="K1392" s="646">
        <v>7000</v>
      </c>
      <c r="L1392" s="626" t="s">
        <v>3732</v>
      </c>
      <c r="M1392" s="626" t="s">
        <v>13091</v>
      </c>
      <c r="N1392" s="626" t="s">
        <v>13102</v>
      </c>
      <c r="O1392" s="627" t="s">
        <v>13103</v>
      </c>
      <c r="P1392" s="627"/>
      <c r="Q1392" s="626" t="s">
        <v>13104</v>
      </c>
      <c r="R1392" s="627" t="s">
        <v>13105</v>
      </c>
      <c r="S1392" s="627"/>
      <c r="T1392" s="627"/>
      <c r="U1392" s="644" t="s">
        <v>13106</v>
      </c>
      <c r="V1392" s="627"/>
      <c r="W1392" s="627"/>
      <c r="X1392" s="495" t="s">
        <v>183</v>
      </c>
      <c r="Y1392" s="495" t="s">
        <v>218</v>
      </c>
      <c r="Z1392" s="495" t="s">
        <v>362</v>
      </c>
      <c r="AA1392" s="103"/>
      <c r="AB1392" s="103"/>
    </row>
    <row r="1393" spans="1:28" ht="89.25">
      <c r="A1393" s="626" t="s">
        <v>13096</v>
      </c>
      <c r="B1393" s="535" t="s">
        <v>13097</v>
      </c>
      <c r="C1393" s="627"/>
      <c r="D1393" s="626" t="s">
        <v>13107</v>
      </c>
      <c r="E1393" s="656" t="s">
        <v>13108</v>
      </c>
      <c r="F1393" s="626" t="s">
        <v>13109</v>
      </c>
      <c r="G1393" s="657" t="s">
        <v>13110</v>
      </c>
      <c r="H1393" s="838" t="s">
        <v>100</v>
      </c>
      <c r="I1393" s="645">
        <v>2730</v>
      </c>
      <c r="J1393" s="646">
        <v>2648</v>
      </c>
      <c r="K1393" s="646">
        <v>2000</v>
      </c>
      <c r="L1393" s="626" t="s">
        <v>3732</v>
      </c>
      <c r="M1393" s="626" t="s">
        <v>13111</v>
      </c>
      <c r="N1393" s="626" t="s">
        <v>13112</v>
      </c>
      <c r="O1393" s="626" t="s">
        <v>3752</v>
      </c>
      <c r="P1393" s="627"/>
      <c r="Q1393" s="656" t="s">
        <v>13113</v>
      </c>
      <c r="R1393" s="627" t="s">
        <v>13114</v>
      </c>
      <c r="S1393" s="627"/>
      <c r="T1393" s="627"/>
      <c r="U1393" s="644" t="s">
        <v>13115</v>
      </c>
      <c r="V1393" s="627"/>
      <c r="W1393" s="627"/>
      <c r="X1393" s="495" t="s">
        <v>183</v>
      </c>
      <c r="Y1393" s="495" t="s">
        <v>218</v>
      </c>
      <c r="Z1393" s="495" t="s">
        <v>362</v>
      </c>
      <c r="AA1393" s="103"/>
      <c r="AB1393" s="103"/>
    </row>
    <row r="1394" spans="1:28" ht="38.25">
      <c r="A1394" s="627" t="s">
        <v>13116</v>
      </c>
      <c r="B1394" s="652" t="s">
        <v>13117</v>
      </c>
      <c r="C1394" s="627"/>
      <c r="D1394" s="635" t="s">
        <v>12892</v>
      </c>
      <c r="E1394" s="658" t="s">
        <v>13118</v>
      </c>
      <c r="F1394" s="626" t="s">
        <v>13119</v>
      </c>
      <c r="G1394" s="636" t="s">
        <v>12895</v>
      </c>
      <c r="H1394" s="838" t="s">
        <v>100</v>
      </c>
      <c r="I1394" s="645">
        <v>2400</v>
      </c>
      <c r="J1394" s="646">
        <v>2400</v>
      </c>
      <c r="K1394" s="646">
        <v>2400</v>
      </c>
      <c r="L1394" s="626" t="s">
        <v>13116</v>
      </c>
      <c r="M1394" s="627" t="s">
        <v>13120</v>
      </c>
      <c r="N1394" s="626" t="s">
        <v>13121</v>
      </c>
      <c r="O1394" s="627"/>
      <c r="P1394" s="627"/>
      <c r="Q1394" s="626" t="s">
        <v>13122</v>
      </c>
      <c r="R1394" s="627" t="s">
        <v>13123</v>
      </c>
      <c r="S1394" s="627"/>
      <c r="T1394" s="627"/>
      <c r="U1394" s="626" t="s">
        <v>13124</v>
      </c>
      <c r="V1394" s="627"/>
      <c r="W1394" s="627"/>
      <c r="X1394" s="495" t="s">
        <v>183</v>
      </c>
      <c r="Y1394" s="495" t="s">
        <v>218</v>
      </c>
      <c r="Z1394" s="495" t="s">
        <v>362</v>
      </c>
      <c r="AA1394" s="103"/>
      <c r="AB1394" s="103"/>
    </row>
    <row r="1395" spans="1:28" ht="38.25">
      <c r="A1395" s="627" t="s">
        <v>13116</v>
      </c>
      <c r="B1395" s="652" t="s">
        <v>13125</v>
      </c>
      <c r="C1395" s="627"/>
      <c r="D1395" s="635" t="s">
        <v>12892</v>
      </c>
      <c r="E1395" s="626" t="s">
        <v>12991</v>
      </c>
      <c r="F1395" s="626" t="s">
        <v>12992</v>
      </c>
      <c r="G1395" s="636" t="s">
        <v>12976</v>
      </c>
      <c r="H1395" s="838" t="s">
        <v>100</v>
      </c>
      <c r="I1395" s="645">
        <v>10900</v>
      </c>
      <c r="J1395" s="646">
        <v>10000</v>
      </c>
      <c r="K1395" s="646">
        <v>10000</v>
      </c>
      <c r="L1395" s="626" t="s">
        <v>13116</v>
      </c>
      <c r="M1395" s="627" t="s">
        <v>13126</v>
      </c>
      <c r="N1395" s="626" t="s">
        <v>13127</v>
      </c>
      <c r="O1395" s="627"/>
      <c r="P1395" s="627"/>
      <c r="Q1395" s="626" t="s">
        <v>13122</v>
      </c>
      <c r="R1395" s="627" t="s">
        <v>13123</v>
      </c>
      <c r="S1395" s="627"/>
      <c r="T1395" s="627"/>
      <c r="U1395" s="626" t="s">
        <v>13128</v>
      </c>
      <c r="V1395" s="627"/>
      <c r="W1395" s="627"/>
      <c r="X1395" s="495" t="s">
        <v>183</v>
      </c>
      <c r="Y1395" s="495" t="s">
        <v>218</v>
      </c>
      <c r="Z1395" s="495" t="s">
        <v>362</v>
      </c>
      <c r="AA1395" s="103"/>
      <c r="AB1395" s="103"/>
    </row>
    <row r="1396" spans="1:28" ht="76.5">
      <c r="A1396" s="659" t="s">
        <v>13129</v>
      </c>
      <c r="B1396" s="660">
        <v>2571001757</v>
      </c>
      <c r="C1396" s="659" t="s">
        <v>691</v>
      </c>
      <c r="D1396" s="659" t="s">
        <v>13130</v>
      </c>
      <c r="E1396" s="660" t="s">
        <v>13131</v>
      </c>
      <c r="F1396" s="659" t="s">
        <v>13132</v>
      </c>
      <c r="G1396" s="661" t="s">
        <v>13133</v>
      </c>
      <c r="H1396" s="840" t="s">
        <v>101</v>
      </c>
      <c r="I1396" s="662">
        <v>3850</v>
      </c>
      <c r="J1396" s="662">
        <v>2000</v>
      </c>
      <c r="K1396" s="662">
        <v>2000</v>
      </c>
      <c r="L1396" s="659" t="s">
        <v>3656</v>
      </c>
      <c r="M1396" s="659" t="s">
        <v>13134</v>
      </c>
      <c r="N1396" s="659" t="s">
        <v>13135</v>
      </c>
      <c r="O1396" s="659" t="s">
        <v>13129</v>
      </c>
      <c r="P1396" s="659" t="s">
        <v>691</v>
      </c>
      <c r="Q1396" s="660" t="s">
        <v>13094</v>
      </c>
      <c r="R1396" s="659" t="s">
        <v>3683</v>
      </c>
      <c r="S1396" s="659" t="s">
        <v>691</v>
      </c>
      <c r="T1396" s="659" t="s">
        <v>691</v>
      </c>
      <c r="U1396" s="659" t="s">
        <v>13136</v>
      </c>
      <c r="V1396" s="659" t="s">
        <v>691</v>
      </c>
      <c r="W1396" s="659" t="s">
        <v>691</v>
      </c>
      <c r="X1396" s="495" t="s">
        <v>183</v>
      </c>
      <c r="Y1396" s="495" t="s">
        <v>218</v>
      </c>
      <c r="Z1396" s="495" t="s">
        <v>362</v>
      </c>
      <c r="AA1396" s="103"/>
      <c r="AB1396" s="103"/>
    </row>
    <row r="1397" spans="1:28" ht="76.5">
      <c r="A1397" s="659" t="s">
        <v>13129</v>
      </c>
      <c r="B1397" s="660">
        <v>2571001635</v>
      </c>
      <c r="C1397" s="659"/>
      <c r="D1397" s="659" t="s">
        <v>13130</v>
      </c>
      <c r="E1397" s="660" t="s">
        <v>13137</v>
      </c>
      <c r="F1397" s="659" t="s">
        <v>13138</v>
      </c>
      <c r="G1397" s="661" t="s">
        <v>13139</v>
      </c>
      <c r="H1397" s="840" t="s">
        <v>101</v>
      </c>
      <c r="I1397" s="662">
        <v>22600</v>
      </c>
      <c r="J1397" s="662">
        <v>17000</v>
      </c>
      <c r="K1397" s="662">
        <v>17000</v>
      </c>
      <c r="L1397" s="659" t="s">
        <v>3656</v>
      </c>
      <c r="M1397" s="659" t="s">
        <v>13140</v>
      </c>
      <c r="N1397" s="659" t="s">
        <v>13141</v>
      </c>
      <c r="O1397" s="659" t="s">
        <v>13129</v>
      </c>
      <c r="P1397" s="659"/>
      <c r="Q1397" s="660" t="s">
        <v>13094</v>
      </c>
      <c r="R1397" s="659" t="s">
        <v>3683</v>
      </c>
      <c r="S1397" s="659"/>
      <c r="T1397" s="659"/>
      <c r="U1397" s="659" t="s">
        <v>13142</v>
      </c>
      <c r="V1397" s="659"/>
      <c r="W1397" s="659"/>
      <c r="X1397" s="495" t="s">
        <v>183</v>
      </c>
      <c r="Y1397" s="495" t="s">
        <v>218</v>
      </c>
      <c r="Z1397" s="495" t="s">
        <v>362</v>
      </c>
      <c r="AA1397" s="103"/>
      <c r="AB1397" s="103"/>
    </row>
    <row r="1398" spans="1:28" ht="76.5">
      <c r="A1398" s="659" t="s">
        <v>13129</v>
      </c>
      <c r="B1398" s="660">
        <v>2571001682</v>
      </c>
      <c r="C1398" s="659"/>
      <c r="D1398" s="659" t="s">
        <v>13130</v>
      </c>
      <c r="E1398" s="660" t="s">
        <v>13143</v>
      </c>
      <c r="F1398" s="659" t="s">
        <v>13143</v>
      </c>
      <c r="G1398" s="661" t="s">
        <v>13144</v>
      </c>
      <c r="H1398" s="840" t="s">
        <v>101</v>
      </c>
      <c r="I1398" s="662">
        <v>2200</v>
      </c>
      <c r="J1398" s="662">
        <v>2000</v>
      </c>
      <c r="K1398" s="662">
        <v>2000</v>
      </c>
      <c r="L1398" s="659" t="s">
        <v>3656</v>
      </c>
      <c r="M1398" s="659" t="s">
        <v>13145</v>
      </c>
      <c r="N1398" s="659" t="s">
        <v>13146</v>
      </c>
      <c r="O1398" s="659" t="s">
        <v>13129</v>
      </c>
      <c r="P1398" s="659"/>
      <c r="Q1398" s="660" t="s">
        <v>13094</v>
      </c>
      <c r="R1398" s="659" t="s">
        <v>3683</v>
      </c>
      <c r="S1398" s="659"/>
      <c r="T1398" s="659"/>
      <c r="U1398" s="659" t="s">
        <v>13147</v>
      </c>
      <c r="V1398" s="659"/>
      <c r="W1398" s="659"/>
      <c r="X1398" s="495" t="s">
        <v>183</v>
      </c>
      <c r="Y1398" s="495" t="s">
        <v>218</v>
      </c>
      <c r="Z1398" s="495" t="s">
        <v>362</v>
      </c>
      <c r="AA1398" s="103"/>
      <c r="AB1398" s="103"/>
    </row>
    <row r="1399" spans="1:28" ht="63.75">
      <c r="A1399" s="659" t="s">
        <v>4207</v>
      </c>
      <c r="B1399" s="660">
        <v>2571001808</v>
      </c>
      <c r="C1399" s="659"/>
      <c r="D1399" s="659" t="s">
        <v>13130</v>
      </c>
      <c r="E1399" s="660" t="s">
        <v>13148</v>
      </c>
      <c r="F1399" s="659" t="s">
        <v>13149</v>
      </c>
      <c r="G1399" s="661" t="s">
        <v>13150</v>
      </c>
      <c r="H1399" s="840" t="s">
        <v>101</v>
      </c>
      <c r="I1399" s="662">
        <v>2620</v>
      </c>
      <c r="J1399" s="662">
        <v>2500</v>
      </c>
      <c r="K1399" s="662">
        <v>2500</v>
      </c>
      <c r="L1399" s="659" t="s">
        <v>3656</v>
      </c>
      <c r="M1399" s="659" t="s">
        <v>13151</v>
      </c>
      <c r="N1399" s="659" t="s">
        <v>13152</v>
      </c>
      <c r="O1399" s="659" t="s">
        <v>4207</v>
      </c>
      <c r="P1399" s="659"/>
      <c r="Q1399" s="660" t="s">
        <v>13094</v>
      </c>
      <c r="R1399" s="659" t="s">
        <v>3683</v>
      </c>
      <c r="S1399" s="659"/>
      <c r="T1399" s="659"/>
      <c r="U1399" s="659" t="s">
        <v>13153</v>
      </c>
      <c r="V1399" s="659"/>
      <c r="W1399" s="659"/>
      <c r="X1399" s="495" t="s">
        <v>183</v>
      </c>
      <c r="Y1399" s="495" t="s">
        <v>218</v>
      </c>
      <c r="Z1399" s="495" t="s">
        <v>362</v>
      </c>
      <c r="AA1399" s="103"/>
      <c r="AB1399" s="103"/>
    </row>
    <row r="1400" spans="1:28" ht="76.5">
      <c r="A1400" s="659" t="s">
        <v>13129</v>
      </c>
      <c r="B1400" s="660">
        <v>2571001638</v>
      </c>
      <c r="C1400" s="659"/>
      <c r="D1400" s="659" t="s">
        <v>13130</v>
      </c>
      <c r="E1400" s="660" t="s">
        <v>13154</v>
      </c>
      <c r="F1400" s="659" t="s">
        <v>13155</v>
      </c>
      <c r="G1400" s="661" t="s">
        <v>13156</v>
      </c>
      <c r="H1400" s="840" t="s">
        <v>101</v>
      </c>
      <c r="I1400" s="662">
        <v>1440</v>
      </c>
      <c r="J1400" s="662">
        <v>1000</v>
      </c>
      <c r="K1400" s="662">
        <v>1000</v>
      </c>
      <c r="L1400" s="659" t="s">
        <v>3656</v>
      </c>
      <c r="M1400" s="659" t="s">
        <v>13157</v>
      </c>
      <c r="N1400" s="659" t="s">
        <v>13158</v>
      </c>
      <c r="O1400" s="659" t="s">
        <v>13129</v>
      </c>
      <c r="P1400" s="659"/>
      <c r="Q1400" s="660" t="s">
        <v>13094</v>
      </c>
      <c r="R1400" s="659" t="s">
        <v>3683</v>
      </c>
      <c r="S1400" s="659"/>
      <c r="T1400" s="659"/>
      <c r="U1400" s="659" t="s">
        <v>13159</v>
      </c>
      <c r="V1400" s="659"/>
      <c r="W1400" s="659"/>
      <c r="X1400" s="495" t="s">
        <v>183</v>
      </c>
      <c r="Y1400" s="495" t="s">
        <v>218</v>
      </c>
      <c r="Z1400" s="495" t="s">
        <v>362</v>
      </c>
      <c r="AA1400" s="103"/>
      <c r="AB1400" s="103"/>
    </row>
    <row r="1401" spans="1:28" ht="76.5">
      <c r="A1401" s="659" t="s">
        <v>13129</v>
      </c>
      <c r="B1401" s="660">
        <v>2571001636</v>
      </c>
      <c r="C1401" s="659"/>
      <c r="D1401" s="659" t="s">
        <v>13130</v>
      </c>
      <c r="E1401" s="660" t="s">
        <v>13160</v>
      </c>
      <c r="F1401" s="659" t="s">
        <v>13161</v>
      </c>
      <c r="G1401" s="661" t="s">
        <v>13156</v>
      </c>
      <c r="H1401" s="840" t="s">
        <v>101</v>
      </c>
      <c r="I1401" s="662">
        <v>7680</v>
      </c>
      <c r="J1401" s="662">
        <v>6500</v>
      </c>
      <c r="K1401" s="662">
        <v>6500</v>
      </c>
      <c r="L1401" s="659" t="s">
        <v>3656</v>
      </c>
      <c r="M1401" s="659" t="s">
        <v>13162</v>
      </c>
      <c r="N1401" s="659" t="s">
        <v>13163</v>
      </c>
      <c r="O1401" s="659" t="s">
        <v>13129</v>
      </c>
      <c r="P1401" s="659"/>
      <c r="Q1401" s="660" t="s">
        <v>13094</v>
      </c>
      <c r="R1401" s="659" t="s">
        <v>3683</v>
      </c>
      <c r="S1401" s="659"/>
      <c r="T1401" s="659"/>
      <c r="U1401" s="659" t="s">
        <v>13164</v>
      </c>
      <c r="V1401" s="659"/>
      <c r="W1401" s="659"/>
      <c r="X1401" s="495" t="s">
        <v>183</v>
      </c>
      <c r="Y1401" s="495" t="s">
        <v>218</v>
      </c>
      <c r="Z1401" s="495" t="s">
        <v>362</v>
      </c>
      <c r="AA1401" s="103"/>
      <c r="AB1401" s="103"/>
    </row>
    <row r="1402" spans="1:28" ht="76.5">
      <c r="A1402" s="659" t="s">
        <v>13129</v>
      </c>
      <c r="B1402" s="660">
        <v>2571001754</v>
      </c>
      <c r="C1402" s="659"/>
      <c r="D1402" s="659" t="s">
        <v>13130</v>
      </c>
      <c r="E1402" s="660" t="s">
        <v>13165</v>
      </c>
      <c r="F1402" s="659" t="s">
        <v>13166</v>
      </c>
      <c r="G1402" s="661" t="s">
        <v>13167</v>
      </c>
      <c r="H1402" s="840" t="s">
        <v>101</v>
      </c>
      <c r="I1402" s="662">
        <v>8860</v>
      </c>
      <c r="J1402" s="662">
        <v>4500</v>
      </c>
      <c r="K1402" s="662">
        <v>4500</v>
      </c>
      <c r="L1402" s="659" t="s">
        <v>3656</v>
      </c>
      <c r="M1402" s="659" t="s">
        <v>13168</v>
      </c>
      <c r="N1402" s="659" t="s">
        <v>13169</v>
      </c>
      <c r="O1402" s="659" t="s">
        <v>13129</v>
      </c>
      <c r="P1402" s="659"/>
      <c r="Q1402" s="660" t="s">
        <v>13094</v>
      </c>
      <c r="R1402" s="659" t="s">
        <v>3683</v>
      </c>
      <c r="S1402" s="659"/>
      <c r="T1402" s="659"/>
      <c r="U1402" s="659" t="s">
        <v>13170</v>
      </c>
      <c r="V1402" s="659"/>
      <c r="W1402" s="659"/>
      <c r="X1402" s="495" t="s">
        <v>183</v>
      </c>
      <c r="Y1402" s="495" t="s">
        <v>218</v>
      </c>
      <c r="Z1402" s="495" t="s">
        <v>362</v>
      </c>
      <c r="AA1402" s="103"/>
      <c r="AB1402" s="103"/>
    </row>
    <row r="1403" spans="1:28" ht="76.5">
      <c r="A1403" s="659" t="s">
        <v>13129</v>
      </c>
      <c r="B1403" s="663" t="s">
        <v>13171</v>
      </c>
      <c r="C1403" s="659"/>
      <c r="D1403" s="659" t="s">
        <v>13130</v>
      </c>
      <c r="E1403" s="664" t="s">
        <v>13172</v>
      </c>
      <c r="F1403" s="659" t="s">
        <v>13172</v>
      </c>
      <c r="G1403" s="665" t="s">
        <v>13167</v>
      </c>
      <c r="H1403" s="840" t="s">
        <v>101</v>
      </c>
      <c r="I1403" s="666">
        <v>8200</v>
      </c>
      <c r="J1403" s="666">
        <v>3000</v>
      </c>
      <c r="K1403" s="666">
        <v>3000</v>
      </c>
      <c r="L1403" s="659" t="s">
        <v>3656</v>
      </c>
      <c r="M1403" s="659" t="s">
        <v>13173</v>
      </c>
      <c r="N1403" s="659" t="s">
        <v>13174</v>
      </c>
      <c r="O1403" s="659" t="s">
        <v>13129</v>
      </c>
      <c r="P1403" s="659"/>
      <c r="Q1403" s="660" t="s">
        <v>13094</v>
      </c>
      <c r="R1403" s="659" t="s">
        <v>13077</v>
      </c>
      <c r="S1403" s="659"/>
      <c r="T1403" s="659"/>
      <c r="U1403" s="659" t="s">
        <v>13175</v>
      </c>
      <c r="V1403" s="659"/>
      <c r="W1403" s="659"/>
      <c r="X1403" s="495" t="s">
        <v>183</v>
      </c>
      <c r="Y1403" s="495" t="s">
        <v>218</v>
      </c>
      <c r="Z1403" s="495"/>
      <c r="AA1403" s="103"/>
      <c r="AB1403" s="103"/>
    </row>
    <row r="1404" spans="1:28" ht="76.5">
      <c r="A1404" s="659" t="s">
        <v>13129</v>
      </c>
      <c r="B1404" s="664">
        <v>2571001639</v>
      </c>
      <c r="C1404" s="659"/>
      <c r="D1404" s="659" t="s">
        <v>13130</v>
      </c>
      <c r="E1404" s="664" t="s">
        <v>13176</v>
      </c>
      <c r="F1404" s="659" t="s">
        <v>13177</v>
      </c>
      <c r="G1404" s="665" t="s">
        <v>13178</v>
      </c>
      <c r="H1404" s="840" t="s">
        <v>101</v>
      </c>
      <c r="I1404" s="666">
        <v>10050</v>
      </c>
      <c r="J1404" s="666">
        <v>5500</v>
      </c>
      <c r="K1404" s="666">
        <v>5500</v>
      </c>
      <c r="L1404" s="659" t="s">
        <v>3656</v>
      </c>
      <c r="M1404" s="659" t="s">
        <v>13179</v>
      </c>
      <c r="N1404" s="667" t="s">
        <v>13180</v>
      </c>
      <c r="O1404" s="659" t="s">
        <v>13129</v>
      </c>
      <c r="P1404" s="659"/>
      <c r="Q1404" s="660" t="s">
        <v>13094</v>
      </c>
      <c r="R1404" s="659" t="s">
        <v>3683</v>
      </c>
      <c r="S1404" s="659"/>
      <c r="T1404" s="659"/>
      <c r="U1404" s="659" t="s">
        <v>13181</v>
      </c>
      <c r="V1404" s="659"/>
      <c r="W1404" s="659"/>
      <c r="X1404" s="495" t="s">
        <v>183</v>
      </c>
      <c r="Y1404" s="495" t="s">
        <v>218</v>
      </c>
      <c r="Z1404" s="495"/>
      <c r="AA1404" s="103"/>
      <c r="AB1404" s="103"/>
    </row>
    <row r="1405" spans="1:28" ht="76.5">
      <c r="A1405" s="659" t="s">
        <v>13129</v>
      </c>
      <c r="B1405" s="664">
        <v>2571001637</v>
      </c>
      <c r="C1405" s="659"/>
      <c r="D1405" s="659" t="s">
        <v>13130</v>
      </c>
      <c r="E1405" s="664" t="s">
        <v>13182</v>
      </c>
      <c r="F1405" s="659" t="s">
        <v>13183</v>
      </c>
      <c r="G1405" s="665" t="s">
        <v>13184</v>
      </c>
      <c r="H1405" s="840" t="s">
        <v>101</v>
      </c>
      <c r="I1405" s="666">
        <v>7780</v>
      </c>
      <c r="J1405" s="666">
        <v>7500</v>
      </c>
      <c r="K1405" s="666">
        <v>7500</v>
      </c>
      <c r="L1405" s="659" t="s">
        <v>3656</v>
      </c>
      <c r="M1405" s="659" t="s">
        <v>13185</v>
      </c>
      <c r="N1405" s="659" t="s">
        <v>13186</v>
      </c>
      <c r="O1405" s="659" t="s">
        <v>13129</v>
      </c>
      <c r="P1405" s="659"/>
      <c r="Q1405" s="660" t="s">
        <v>13094</v>
      </c>
      <c r="R1405" s="659" t="s">
        <v>3683</v>
      </c>
      <c r="S1405" s="659"/>
      <c r="T1405" s="659"/>
      <c r="U1405" s="659" t="s">
        <v>13187</v>
      </c>
      <c r="V1405" s="659"/>
      <c r="W1405" s="659"/>
      <c r="X1405" s="495" t="s">
        <v>183</v>
      </c>
      <c r="Y1405" s="495" t="s">
        <v>218</v>
      </c>
      <c r="Z1405" s="495"/>
      <c r="AA1405" s="103"/>
      <c r="AB1405" s="103"/>
    </row>
    <row r="1406" spans="1:28" ht="76.5">
      <c r="A1406" s="659" t="s">
        <v>13043</v>
      </c>
      <c r="B1406" s="660" t="s">
        <v>13188</v>
      </c>
      <c r="C1406" s="659"/>
      <c r="D1406" s="659" t="s">
        <v>13130</v>
      </c>
      <c r="E1406" s="660" t="s">
        <v>13189</v>
      </c>
      <c r="F1406" s="659" t="s">
        <v>13190</v>
      </c>
      <c r="G1406" s="661" t="s">
        <v>13133</v>
      </c>
      <c r="H1406" s="840" t="s">
        <v>101</v>
      </c>
      <c r="I1406" s="662">
        <v>2500</v>
      </c>
      <c r="J1406" s="662">
        <v>1500</v>
      </c>
      <c r="K1406" s="662">
        <v>1500</v>
      </c>
      <c r="L1406" s="659" t="s">
        <v>6146</v>
      </c>
      <c r="M1406" s="659" t="s">
        <v>13191</v>
      </c>
      <c r="N1406" s="659" t="s">
        <v>13192</v>
      </c>
      <c r="O1406" s="659" t="s">
        <v>13193</v>
      </c>
      <c r="P1406" s="659"/>
      <c r="Q1406" s="660" t="s">
        <v>13194</v>
      </c>
      <c r="R1406" s="659" t="s">
        <v>13195</v>
      </c>
      <c r="S1406" s="659"/>
      <c r="T1406" s="659"/>
      <c r="U1406" s="659" t="s">
        <v>13136</v>
      </c>
      <c r="V1406" s="659"/>
      <c r="W1406" s="659"/>
      <c r="X1406" s="495" t="s">
        <v>183</v>
      </c>
      <c r="Y1406" s="495" t="s">
        <v>218</v>
      </c>
      <c r="Z1406" s="495"/>
      <c r="AA1406" s="103"/>
      <c r="AB1406" s="103"/>
    </row>
    <row r="1407" spans="1:28" ht="178.5">
      <c r="A1407" s="659" t="s">
        <v>13043</v>
      </c>
      <c r="B1407" s="660" t="s">
        <v>13196</v>
      </c>
      <c r="C1407" s="659"/>
      <c r="D1407" s="659" t="s">
        <v>13130</v>
      </c>
      <c r="E1407" s="660" t="s">
        <v>13197</v>
      </c>
      <c r="F1407" s="659" t="s">
        <v>13198</v>
      </c>
      <c r="G1407" s="661" t="s">
        <v>13199</v>
      </c>
      <c r="H1407" s="840" t="s">
        <v>101</v>
      </c>
      <c r="I1407" s="662">
        <v>2500</v>
      </c>
      <c r="J1407" s="662">
        <v>2000</v>
      </c>
      <c r="K1407" s="662">
        <v>2000</v>
      </c>
      <c r="L1407" s="659" t="s">
        <v>6146</v>
      </c>
      <c r="M1407" s="659" t="s">
        <v>13200</v>
      </c>
      <c r="N1407" s="659" t="s">
        <v>13201</v>
      </c>
      <c r="O1407" s="659" t="s">
        <v>13193</v>
      </c>
      <c r="P1407" s="659"/>
      <c r="Q1407" s="660" t="s">
        <v>13194</v>
      </c>
      <c r="R1407" s="659" t="s">
        <v>13202</v>
      </c>
      <c r="S1407" s="659"/>
      <c r="T1407" s="659"/>
      <c r="U1407" s="659" t="s">
        <v>13203</v>
      </c>
      <c r="V1407" s="659"/>
      <c r="W1407" s="659"/>
      <c r="X1407" s="632" t="s">
        <v>183</v>
      </c>
      <c r="Y1407" s="632" t="s">
        <v>218</v>
      </c>
      <c r="Z1407" s="632"/>
      <c r="AA1407" s="103"/>
      <c r="AB1407" s="103"/>
    </row>
    <row r="1408" spans="1:28" ht="51">
      <c r="A1408" s="661" t="s">
        <v>13204</v>
      </c>
      <c r="B1408" s="660" t="s">
        <v>13205</v>
      </c>
      <c r="C1408" s="659"/>
      <c r="D1408" s="659" t="s">
        <v>13130</v>
      </c>
      <c r="E1408" s="660" t="s">
        <v>13206</v>
      </c>
      <c r="F1408" s="659" t="s">
        <v>13138</v>
      </c>
      <c r="G1408" s="661" t="s">
        <v>13139</v>
      </c>
      <c r="H1408" s="840" t="s">
        <v>101</v>
      </c>
      <c r="I1408" s="662">
        <v>1000</v>
      </c>
      <c r="J1408" s="662">
        <v>500</v>
      </c>
      <c r="K1408" s="662">
        <v>500</v>
      </c>
      <c r="L1408" s="659" t="s">
        <v>3724</v>
      </c>
      <c r="M1408" s="659">
        <v>0</v>
      </c>
      <c r="N1408" s="659" t="s">
        <v>13207</v>
      </c>
      <c r="O1408" s="659" t="s">
        <v>13208</v>
      </c>
      <c r="P1408" s="659"/>
      <c r="Q1408" s="660" t="s">
        <v>13209</v>
      </c>
      <c r="R1408" s="659" t="s">
        <v>13210</v>
      </c>
      <c r="S1408" s="659"/>
      <c r="T1408" s="659"/>
      <c r="U1408" s="659" t="s">
        <v>13208</v>
      </c>
      <c r="V1408" s="659"/>
      <c r="W1408" s="659"/>
      <c r="X1408" s="632" t="s">
        <v>183</v>
      </c>
      <c r="Y1408" s="632" t="s">
        <v>218</v>
      </c>
      <c r="Z1408" s="632" t="s">
        <v>395</v>
      </c>
      <c r="AA1408" s="103"/>
      <c r="AB1408" s="103"/>
    </row>
    <row r="1409" spans="1:28" ht="63.75">
      <c r="A1409" s="661" t="s">
        <v>13204</v>
      </c>
      <c r="B1409" s="660" t="s">
        <v>13211</v>
      </c>
      <c r="C1409" s="659"/>
      <c r="D1409" s="659" t="s">
        <v>13130</v>
      </c>
      <c r="E1409" s="660" t="s">
        <v>13212</v>
      </c>
      <c r="F1409" s="659" t="s">
        <v>13212</v>
      </c>
      <c r="G1409" s="661" t="s">
        <v>13213</v>
      </c>
      <c r="H1409" s="840" t="s">
        <v>101</v>
      </c>
      <c r="I1409" s="662">
        <v>3000</v>
      </c>
      <c r="J1409" s="662">
        <v>1500</v>
      </c>
      <c r="K1409" s="662">
        <v>1500</v>
      </c>
      <c r="L1409" s="659" t="s">
        <v>3724</v>
      </c>
      <c r="M1409" s="659" t="s">
        <v>13214</v>
      </c>
      <c r="N1409" s="659" t="s">
        <v>13215</v>
      </c>
      <c r="O1409" s="659" t="s">
        <v>13216</v>
      </c>
      <c r="P1409" s="659"/>
      <c r="Q1409" s="660" t="s">
        <v>13217</v>
      </c>
      <c r="R1409" s="659" t="s">
        <v>13218</v>
      </c>
      <c r="S1409" s="659"/>
      <c r="T1409" s="659"/>
      <c r="U1409" s="659" t="s">
        <v>13216</v>
      </c>
      <c r="V1409" s="659"/>
      <c r="W1409" s="659"/>
      <c r="X1409" s="495" t="s">
        <v>183</v>
      </c>
      <c r="Y1409" s="495" t="s">
        <v>218</v>
      </c>
      <c r="Z1409" s="495" t="s">
        <v>362</v>
      </c>
      <c r="AA1409" s="103"/>
      <c r="AB1409" s="103"/>
    </row>
    <row r="1410" spans="1:28" ht="51">
      <c r="A1410" s="661" t="s">
        <v>13219</v>
      </c>
      <c r="B1410" s="660" t="s">
        <v>13220</v>
      </c>
      <c r="C1410" s="659"/>
      <c r="D1410" s="659" t="s">
        <v>13130</v>
      </c>
      <c r="E1410" s="660" t="s">
        <v>13212</v>
      </c>
      <c r="F1410" s="659" t="s">
        <v>13212</v>
      </c>
      <c r="G1410" s="661" t="s">
        <v>13213</v>
      </c>
      <c r="H1410" s="840" t="s">
        <v>101</v>
      </c>
      <c r="I1410" s="662">
        <v>2000</v>
      </c>
      <c r="J1410" s="662">
        <v>500</v>
      </c>
      <c r="K1410" s="662">
        <v>500</v>
      </c>
      <c r="L1410" s="659" t="s">
        <v>13221</v>
      </c>
      <c r="M1410" s="659" t="s">
        <v>13222</v>
      </c>
      <c r="N1410" s="667" t="s">
        <v>13223</v>
      </c>
      <c r="O1410" s="659" t="s">
        <v>13224</v>
      </c>
      <c r="P1410" s="659"/>
      <c r="Q1410" s="660" t="s">
        <v>13225</v>
      </c>
      <c r="R1410" s="659" t="s">
        <v>13041</v>
      </c>
      <c r="S1410" s="659"/>
      <c r="T1410" s="659"/>
      <c r="U1410" s="659" t="s">
        <v>13224</v>
      </c>
      <c r="V1410" s="659"/>
      <c r="W1410" s="659"/>
      <c r="X1410" s="632" t="s">
        <v>183</v>
      </c>
      <c r="Y1410" s="632" t="s">
        <v>218</v>
      </c>
      <c r="Z1410" s="632" t="s">
        <v>395</v>
      </c>
      <c r="AA1410" s="103"/>
      <c r="AB1410" s="103"/>
    </row>
    <row r="1411" spans="1:28" ht="63.75">
      <c r="A1411" s="661" t="s">
        <v>13204</v>
      </c>
      <c r="B1411" s="660" t="s">
        <v>13226</v>
      </c>
      <c r="C1411" s="659"/>
      <c r="D1411" s="659" t="s">
        <v>13130</v>
      </c>
      <c r="E1411" s="660" t="s">
        <v>13227</v>
      </c>
      <c r="F1411" s="659" t="s">
        <v>13228</v>
      </c>
      <c r="G1411" s="661" t="s">
        <v>13229</v>
      </c>
      <c r="H1411" s="840" t="s">
        <v>101</v>
      </c>
      <c r="I1411" s="662">
        <v>2500</v>
      </c>
      <c r="J1411" s="662">
        <v>700</v>
      </c>
      <c r="K1411" s="662">
        <v>700</v>
      </c>
      <c r="L1411" s="659" t="s">
        <v>3724</v>
      </c>
      <c r="M1411" s="659" t="s">
        <v>13230</v>
      </c>
      <c r="N1411" s="659" t="s">
        <v>13231</v>
      </c>
      <c r="O1411" s="659" t="s">
        <v>13216</v>
      </c>
      <c r="P1411" s="659"/>
      <c r="Q1411" s="660" t="s">
        <v>13217</v>
      </c>
      <c r="R1411" s="659" t="s">
        <v>13218</v>
      </c>
      <c r="S1411" s="659"/>
      <c r="T1411" s="659"/>
      <c r="U1411" s="659" t="s">
        <v>13216</v>
      </c>
      <c r="V1411" s="659"/>
      <c r="W1411" s="659"/>
      <c r="X1411" s="274" t="s">
        <v>183</v>
      </c>
      <c r="Y1411" s="274" t="s">
        <v>218</v>
      </c>
      <c r="Z1411" s="274" t="s">
        <v>293</v>
      </c>
      <c r="AA1411" s="103"/>
      <c r="AB1411" s="103"/>
    </row>
    <row r="1412" spans="1:28" ht="63.75">
      <c r="A1412" s="661" t="s">
        <v>13204</v>
      </c>
      <c r="B1412" s="660" t="s">
        <v>13232</v>
      </c>
      <c r="C1412" s="659"/>
      <c r="D1412" s="659" t="s">
        <v>13130</v>
      </c>
      <c r="E1412" s="660" t="s">
        <v>13233</v>
      </c>
      <c r="F1412" s="659" t="s">
        <v>13234</v>
      </c>
      <c r="G1412" s="661" t="s">
        <v>13235</v>
      </c>
      <c r="H1412" s="840" t="s">
        <v>101</v>
      </c>
      <c r="I1412" s="662">
        <v>3000</v>
      </c>
      <c r="J1412" s="662">
        <v>1500</v>
      </c>
      <c r="K1412" s="662">
        <v>1500</v>
      </c>
      <c r="L1412" s="659" t="s">
        <v>3724</v>
      </c>
      <c r="M1412" s="659" t="s">
        <v>13236</v>
      </c>
      <c r="N1412" s="659" t="s">
        <v>13237</v>
      </c>
      <c r="O1412" s="659" t="s">
        <v>13216</v>
      </c>
      <c r="P1412" s="659"/>
      <c r="Q1412" s="660" t="s">
        <v>13217</v>
      </c>
      <c r="R1412" s="659" t="s">
        <v>13218</v>
      </c>
      <c r="S1412" s="659"/>
      <c r="T1412" s="659"/>
      <c r="U1412" s="659" t="s">
        <v>13216</v>
      </c>
      <c r="V1412" s="659"/>
      <c r="W1412" s="659"/>
      <c r="X1412" s="274" t="s">
        <v>183</v>
      </c>
      <c r="Y1412" s="274" t="s">
        <v>218</v>
      </c>
      <c r="Z1412" s="274" t="s">
        <v>293</v>
      </c>
      <c r="AA1412" s="103"/>
      <c r="AB1412" s="103"/>
    </row>
    <row r="1413" spans="1:28" ht="38.25">
      <c r="A1413" s="661" t="s">
        <v>8141</v>
      </c>
      <c r="B1413" s="663" t="s">
        <v>13171</v>
      </c>
      <c r="C1413" s="659"/>
      <c r="D1413" s="659" t="s">
        <v>13130</v>
      </c>
      <c r="E1413" s="668" t="s">
        <v>13238</v>
      </c>
      <c r="F1413" s="659" t="s">
        <v>13239</v>
      </c>
      <c r="G1413" s="661" t="s">
        <v>13139</v>
      </c>
      <c r="H1413" s="840" t="s">
        <v>101</v>
      </c>
      <c r="I1413" s="662">
        <v>10000</v>
      </c>
      <c r="J1413" s="662">
        <v>10000</v>
      </c>
      <c r="K1413" s="662">
        <v>10000</v>
      </c>
      <c r="L1413" s="659" t="s">
        <v>13240</v>
      </c>
      <c r="M1413" s="659" t="s">
        <v>13241</v>
      </c>
      <c r="N1413" s="659" t="s">
        <v>13242</v>
      </c>
      <c r="O1413" s="659" t="s">
        <v>13243</v>
      </c>
      <c r="P1413" s="659"/>
      <c r="Q1413" s="660" t="s">
        <v>13244</v>
      </c>
      <c r="R1413" s="659" t="s">
        <v>13245</v>
      </c>
      <c r="S1413" s="659"/>
      <c r="T1413" s="659"/>
      <c r="U1413" s="659" t="s">
        <v>13246</v>
      </c>
      <c r="V1413" s="659"/>
      <c r="W1413" s="659"/>
      <c r="X1413" s="274" t="s">
        <v>183</v>
      </c>
      <c r="Y1413" s="274" t="s">
        <v>218</v>
      </c>
      <c r="Z1413" s="274" t="s">
        <v>293</v>
      </c>
      <c r="AA1413" s="103"/>
      <c r="AB1413" s="103"/>
    </row>
    <row r="1414" spans="1:28" ht="38.25">
      <c r="A1414" s="661" t="s">
        <v>8141</v>
      </c>
      <c r="B1414" s="660" t="s">
        <v>8141</v>
      </c>
      <c r="C1414" s="659"/>
      <c r="D1414" s="659" t="s">
        <v>13130</v>
      </c>
      <c r="E1414" s="668" t="s">
        <v>13247</v>
      </c>
      <c r="F1414" s="659" t="s">
        <v>13248</v>
      </c>
      <c r="G1414" s="661" t="s">
        <v>13139</v>
      </c>
      <c r="H1414" s="840" t="s">
        <v>101</v>
      </c>
      <c r="I1414" s="662">
        <v>1000</v>
      </c>
      <c r="J1414" s="662">
        <v>1000</v>
      </c>
      <c r="K1414" s="662">
        <v>1000</v>
      </c>
      <c r="L1414" s="659" t="s">
        <v>13249</v>
      </c>
      <c r="M1414" s="659" t="s">
        <v>13250</v>
      </c>
      <c r="N1414" s="659" t="s">
        <v>13251</v>
      </c>
      <c r="O1414" s="659" t="s">
        <v>13243</v>
      </c>
      <c r="P1414" s="659"/>
      <c r="Q1414" s="660" t="s">
        <v>13244</v>
      </c>
      <c r="R1414" s="659" t="s">
        <v>13245</v>
      </c>
      <c r="S1414" s="659"/>
      <c r="T1414" s="659"/>
      <c r="U1414" s="659" t="s">
        <v>13246</v>
      </c>
      <c r="V1414" s="659"/>
      <c r="W1414" s="659"/>
      <c r="X1414" s="274" t="s">
        <v>183</v>
      </c>
      <c r="Y1414" s="274" t="s">
        <v>218</v>
      </c>
      <c r="Z1414" s="274" t="s">
        <v>293</v>
      </c>
      <c r="AA1414" s="103"/>
      <c r="AB1414" s="103"/>
    </row>
    <row r="1415" spans="1:28" ht="51">
      <c r="A1415" s="661" t="s">
        <v>13204</v>
      </c>
      <c r="B1415" s="663" t="s">
        <v>13252</v>
      </c>
      <c r="C1415" s="659"/>
      <c r="D1415" s="659" t="s">
        <v>13130</v>
      </c>
      <c r="E1415" s="660" t="s">
        <v>13247</v>
      </c>
      <c r="F1415" s="659" t="s">
        <v>13248</v>
      </c>
      <c r="G1415" s="661" t="s">
        <v>13139</v>
      </c>
      <c r="H1415" s="840" t="s">
        <v>101</v>
      </c>
      <c r="I1415" s="662">
        <v>200</v>
      </c>
      <c r="J1415" s="662">
        <v>200</v>
      </c>
      <c r="K1415" s="662">
        <v>200</v>
      </c>
      <c r="L1415" s="659" t="s">
        <v>3724</v>
      </c>
      <c r="M1415" s="659" t="s">
        <v>8141</v>
      </c>
      <c r="N1415" s="659" t="s">
        <v>13207</v>
      </c>
      <c r="O1415" s="659" t="s">
        <v>13208</v>
      </c>
      <c r="P1415" s="659"/>
      <c r="Q1415" s="660" t="s">
        <v>13244</v>
      </c>
      <c r="R1415" s="659" t="s">
        <v>13245</v>
      </c>
      <c r="S1415" s="659"/>
      <c r="T1415" s="659"/>
      <c r="U1415" s="659" t="s">
        <v>13253</v>
      </c>
      <c r="V1415" s="659"/>
      <c r="W1415" s="659" t="s">
        <v>13254</v>
      </c>
      <c r="X1415" s="274" t="s">
        <v>183</v>
      </c>
      <c r="Y1415" s="274" t="s">
        <v>218</v>
      </c>
      <c r="Z1415" s="274" t="s">
        <v>293</v>
      </c>
      <c r="AA1415" s="103"/>
      <c r="AB1415" s="103"/>
    </row>
    <row r="1416" spans="1:28" ht="51">
      <c r="A1416" s="661" t="s">
        <v>13204</v>
      </c>
      <c r="B1416" s="663" t="s">
        <v>13252</v>
      </c>
      <c r="C1416" s="659"/>
      <c r="D1416" s="659" t="s">
        <v>13130</v>
      </c>
      <c r="E1416" s="660" t="s">
        <v>13247</v>
      </c>
      <c r="F1416" s="659" t="s">
        <v>13248</v>
      </c>
      <c r="G1416" s="661" t="s">
        <v>13139</v>
      </c>
      <c r="H1416" s="840" t="s">
        <v>101</v>
      </c>
      <c r="I1416" s="662">
        <v>300</v>
      </c>
      <c r="J1416" s="662">
        <v>300</v>
      </c>
      <c r="K1416" s="662">
        <v>300</v>
      </c>
      <c r="L1416" s="659" t="s">
        <v>3724</v>
      </c>
      <c r="M1416" s="659" t="s">
        <v>8141</v>
      </c>
      <c r="N1416" s="659" t="s">
        <v>13207</v>
      </c>
      <c r="O1416" s="659" t="s">
        <v>13208</v>
      </c>
      <c r="P1416" s="659"/>
      <c r="Q1416" s="660" t="s">
        <v>13244</v>
      </c>
      <c r="R1416" s="659" t="s">
        <v>13245</v>
      </c>
      <c r="S1416" s="659"/>
      <c r="T1416" s="659"/>
      <c r="U1416" s="659" t="s">
        <v>13253</v>
      </c>
      <c r="V1416" s="659"/>
      <c r="W1416" s="659" t="s">
        <v>13254</v>
      </c>
      <c r="X1416" s="274" t="s">
        <v>183</v>
      </c>
      <c r="Y1416" s="274" t="s">
        <v>218</v>
      </c>
      <c r="Z1416" s="274" t="s">
        <v>293</v>
      </c>
      <c r="AA1416" s="103"/>
      <c r="AB1416" s="103"/>
    </row>
    <row r="1417" spans="1:28" ht="89.25">
      <c r="A1417" s="661" t="s">
        <v>13204</v>
      </c>
      <c r="B1417" s="660" t="s">
        <v>13255</v>
      </c>
      <c r="C1417" s="659"/>
      <c r="D1417" s="659" t="s">
        <v>13130</v>
      </c>
      <c r="E1417" s="660" t="s">
        <v>13256</v>
      </c>
      <c r="F1417" s="659" t="s">
        <v>13257</v>
      </c>
      <c r="G1417" s="661" t="s">
        <v>13213</v>
      </c>
      <c r="H1417" s="840" t="s">
        <v>101</v>
      </c>
      <c r="I1417" s="662">
        <v>250</v>
      </c>
      <c r="J1417" s="662">
        <v>250</v>
      </c>
      <c r="K1417" s="662">
        <v>250</v>
      </c>
      <c r="L1417" s="659" t="s">
        <v>3724</v>
      </c>
      <c r="M1417" s="659" t="s">
        <v>13258</v>
      </c>
      <c r="N1417" s="659" t="s">
        <v>13259</v>
      </c>
      <c r="O1417" s="659" t="s">
        <v>13260</v>
      </c>
      <c r="P1417" s="659"/>
      <c r="Q1417" s="660" t="s">
        <v>13261</v>
      </c>
      <c r="R1417" s="659" t="s">
        <v>13262</v>
      </c>
      <c r="S1417" s="659"/>
      <c r="T1417" s="659"/>
      <c r="U1417" s="659" t="s">
        <v>13260</v>
      </c>
      <c r="V1417" s="659"/>
      <c r="W1417" s="659"/>
      <c r="X1417" s="274" t="s">
        <v>183</v>
      </c>
      <c r="Y1417" s="274" t="s">
        <v>218</v>
      </c>
      <c r="Z1417" s="274" t="s">
        <v>293</v>
      </c>
      <c r="AA1417" s="103"/>
      <c r="AB1417" s="103"/>
    </row>
    <row r="1418" spans="1:28" ht="76.5">
      <c r="A1418" s="659" t="s">
        <v>13129</v>
      </c>
      <c r="B1418" s="660">
        <v>2571001809</v>
      </c>
      <c r="C1418" s="659"/>
      <c r="D1418" s="659" t="s">
        <v>13130</v>
      </c>
      <c r="E1418" s="660" t="s">
        <v>13263</v>
      </c>
      <c r="F1418" s="659" t="s">
        <v>13264</v>
      </c>
      <c r="G1418" s="661" t="s">
        <v>13265</v>
      </c>
      <c r="H1418" s="840" t="s">
        <v>13266</v>
      </c>
      <c r="I1418" s="662">
        <v>7400</v>
      </c>
      <c r="J1418" s="662">
        <v>4500</v>
      </c>
      <c r="K1418" s="662">
        <v>4500</v>
      </c>
      <c r="L1418" s="659" t="s">
        <v>3656</v>
      </c>
      <c r="M1418" s="659" t="s">
        <v>13267</v>
      </c>
      <c r="N1418" s="659" t="s">
        <v>13268</v>
      </c>
      <c r="O1418" s="659" t="s">
        <v>13129</v>
      </c>
      <c r="P1418" s="659"/>
      <c r="Q1418" s="660" t="s">
        <v>13094</v>
      </c>
      <c r="R1418" s="659" t="s">
        <v>3683</v>
      </c>
      <c r="S1418" s="659"/>
      <c r="T1418" s="659"/>
      <c r="U1418" s="659" t="s">
        <v>13269</v>
      </c>
      <c r="V1418" s="659"/>
      <c r="W1418" s="659"/>
      <c r="X1418" s="274" t="s">
        <v>183</v>
      </c>
      <c r="Y1418" s="274" t="s">
        <v>218</v>
      </c>
      <c r="Z1418" s="274" t="s">
        <v>293</v>
      </c>
      <c r="AA1418" s="103"/>
      <c r="AB1418" s="103"/>
    </row>
    <row r="1419" spans="1:28" ht="39">
      <c r="A1419" s="669" t="s">
        <v>13270</v>
      </c>
      <c r="B1419" s="626" t="s">
        <v>13271</v>
      </c>
      <c r="C1419" s="627"/>
      <c r="D1419" s="627" t="s">
        <v>4930</v>
      </c>
      <c r="E1419" s="670" t="s">
        <v>13272</v>
      </c>
      <c r="F1419" s="626" t="s">
        <v>13273</v>
      </c>
      <c r="G1419" s="670" t="s">
        <v>13274</v>
      </c>
      <c r="H1419" s="838" t="s">
        <v>13266</v>
      </c>
      <c r="I1419" s="671">
        <v>255244</v>
      </c>
      <c r="J1419" s="671">
        <v>255244</v>
      </c>
      <c r="K1419" s="672">
        <v>38650</v>
      </c>
      <c r="L1419" s="673" t="s">
        <v>5854</v>
      </c>
      <c r="M1419" s="670" t="s">
        <v>13275</v>
      </c>
      <c r="N1419" s="651" t="s">
        <v>13270</v>
      </c>
      <c r="O1419" s="670" t="s">
        <v>6418</v>
      </c>
      <c r="P1419" s="627"/>
      <c r="Q1419" s="627">
        <v>2024</v>
      </c>
      <c r="R1419" s="627">
        <v>2026</v>
      </c>
      <c r="S1419" s="627"/>
      <c r="T1419" s="627"/>
      <c r="U1419" s="674" t="s">
        <v>13276</v>
      </c>
      <c r="V1419" s="627"/>
      <c r="W1419" s="627"/>
      <c r="X1419" s="274" t="s">
        <v>183</v>
      </c>
      <c r="Y1419" s="274" t="s">
        <v>218</v>
      </c>
      <c r="Z1419" s="274" t="s">
        <v>293</v>
      </c>
      <c r="AA1419" s="103"/>
      <c r="AB1419" s="103"/>
    </row>
    <row r="1420" spans="1:28" ht="39">
      <c r="A1420" s="669" t="s">
        <v>13270</v>
      </c>
      <c r="B1420" s="626"/>
      <c r="C1420" s="627"/>
      <c r="D1420" s="627" t="s">
        <v>4930</v>
      </c>
      <c r="E1420" s="670" t="s">
        <v>10289</v>
      </c>
      <c r="F1420" s="626" t="s">
        <v>13273</v>
      </c>
      <c r="G1420" s="670" t="s">
        <v>13277</v>
      </c>
      <c r="H1420" s="838" t="s">
        <v>13266</v>
      </c>
      <c r="I1420" s="671">
        <v>255244</v>
      </c>
      <c r="J1420" s="671">
        <v>255244</v>
      </c>
      <c r="K1420" s="672">
        <v>34000</v>
      </c>
      <c r="L1420" s="673" t="s">
        <v>5854</v>
      </c>
      <c r="M1420" s="670" t="s">
        <v>13275</v>
      </c>
      <c r="N1420" s="651" t="s">
        <v>13270</v>
      </c>
      <c r="O1420" s="670" t="s">
        <v>6418</v>
      </c>
      <c r="P1420" s="627"/>
      <c r="Q1420" s="627">
        <v>2024</v>
      </c>
      <c r="R1420" s="627">
        <v>2026</v>
      </c>
      <c r="S1420" s="627"/>
      <c r="T1420" s="627"/>
      <c r="U1420" s="674" t="s">
        <v>13276</v>
      </c>
      <c r="V1420" s="627"/>
      <c r="W1420" s="627"/>
      <c r="X1420" s="274" t="s">
        <v>183</v>
      </c>
      <c r="Y1420" s="274" t="s">
        <v>218</v>
      </c>
      <c r="Z1420" s="274" t="s">
        <v>293</v>
      </c>
      <c r="AA1420" s="103"/>
      <c r="AB1420" s="103"/>
    </row>
    <row r="1421" spans="1:28" ht="51.75">
      <c r="A1421" s="669" t="s">
        <v>13270</v>
      </c>
      <c r="B1421" s="626" t="s">
        <v>13278</v>
      </c>
      <c r="C1421" s="627"/>
      <c r="D1421" s="627" t="s">
        <v>4930</v>
      </c>
      <c r="E1421" s="670" t="s">
        <v>13279</v>
      </c>
      <c r="F1421" s="626" t="s">
        <v>13273</v>
      </c>
      <c r="G1421" s="670" t="s">
        <v>13277</v>
      </c>
      <c r="H1421" s="838" t="s">
        <v>13266</v>
      </c>
      <c r="I1421" s="675">
        <v>355969</v>
      </c>
      <c r="J1421" s="675">
        <v>355969</v>
      </c>
      <c r="K1421" s="672">
        <v>244775</v>
      </c>
      <c r="L1421" s="673" t="s">
        <v>5854</v>
      </c>
      <c r="M1421" s="670" t="s">
        <v>13280</v>
      </c>
      <c r="N1421" s="651" t="s">
        <v>13270</v>
      </c>
      <c r="O1421" s="670" t="s">
        <v>6418</v>
      </c>
      <c r="P1421" s="627"/>
      <c r="Q1421" s="627">
        <v>2025</v>
      </c>
      <c r="R1421" s="627">
        <v>2027</v>
      </c>
      <c r="S1421" s="627"/>
      <c r="T1421" s="627"/>
      <c r="U1421" s="674" t="s">
        <v>13276</v>
      </c>
      <c r="V1421" s="627"/>
      <c r="W1421" s="627"/>
      <c r="X1421" s="274" t="s">
        <v>183</v>
      </c>
      <c r="Y1421" s="274" t="s">
        <v>218</v>
      </c>
      <c r="Z1421" s="274" t="s">
        <v>293</v>
      </c>
      <c r="AA1421" s="103"/>
      <c r="AB1421" s="103"/>
    </row>
    <row r="1422" spans="1:28" ht="51.75">
      <c r="A1422" s="669" t="s">
        <v>13270</v>
      </c>
      <c r="B1422" s="626" t="s">
        <v>13281</v>
      </c>
      <c r="C1422" s="627"/>
      <c r="D1422" s="627" t="s">
        <v>4930</v>
      </c>
      <c r="E1422" s="670" t="s">
        <v>13279</v>
      </c>
      <c r="F1422" s="626" t="s">
        <v>13273</v>
      </c>
      <c r="G1422" s="670" t="s">
        <v>13277</v>
      </c>
      <c r="H1422" s="838" t="s">
        <v>13266</v>
      </c>
      <c r="I1422" s="675">
        <v>355969</v>
      </c>
      <c r="J1422" s="675">
        <v>355969</v>
      </c>
      <c r="K1422" s="672">
        <v>50000</v>
      </c>
      <c r="L1422" s="673" t="s">
        <v>5854</v>
      </c>
      <c r="M1422" s="670" t="s">
        <v>13280</v>
      </c>
      <c r="N1422" s="651" t="s">
        <v>13270</v>
      </c>
      <c r="O1422" s="670" t="s">
        <v>6418</v>
      </c>
      <c r="P1422" s="627"/>
      <c r="Q1422" s="627">
        <v>2025</v>
      </c>
      <c r="R1422" s="627">
        <v>2027</v>
      </c>
      <c r="S1422" s="627"/>
      <c r="T1422" s="627"/>
      <c r="U1422" s="674" t="s">
        <v>13276</v>
      </c>
      <c r="V1422" s="627"/>
      <c r="W1422" s="627"/>
      <c r="X1422" s="274" t="s">
        <v>183</v>
      </c>
      <c r="Y1422" s="274" t="s">
        <v>218</v>
      </c>
      <c r="Z1422" s="274" t="s">
        <v>293</v>
      </c>
      <c r="AA1422" s="103"/>
      <c r="AB1422" s="103"/>
    </row>
    <row r="1423" spans="1:28" ht="63.75">
      <c r="A1423" s="669" t="s">
        <v>13270</v>
      </c>
      <c r="B1423" s="626" t="s">
        <v>13282</v>
      </c>
      <c r="C1423" s="627"/>
      <c r="D1423" s="627" t="s">
        <v>4930</v>
      </c>
      <c r="E1423" s="670" t="s">
        <v>13279</v>
      </c>
      <c r="F1423" s="626" t="s">
        <v>13273</v>
      </c>
      <c r="G1423" s="670" t="s">
        <v>13277</v>
      </c>
      <c r="H1423" s="838" t="s">
        <v>13266</v>
      </c>
      <c r="I1423" s="671">
        <v>47044</v>
      </c>
      <c r="J1423" s="671">
        <v>47044</v>
      </c>
      <c r="K1423" s="672">
        <v>37635</v>
      </c>
      <c r="L1423" s="673" t="s">
        <v>5854</v>
      </c>
      <c r="M1423" s="670" t="s">
        <v>13283</v>
      </c>
      <c r="N1423" s="651" t="s">
        <v>13270</v>
      </c>
      <c r="O1423" s="670" t="s">
        <v>6418</v>
      </c>
      <c r="P1423" s="627"/>
      <c r="Q1423" s="627">
        <v>2025</v>
      </c>
      <c r="R1423" s="627">
        <v>2028</v>
      </c>
      <c r="S1423" s="627"/>
      <c r="T1423" s="627"/>
      <c r="U1423" s="674" t="s">
        <v>13284</v>
      </c>
      <c r="V1423" s="627"/>
      <c r="W1423" s="627"/>
      <c r="X1423" s="274" t="s">
        <v>183</v>
      </c>
      <c r="Y1423" s="274" t="s">
        <v>218</v>
      </c>
      <c r="Z1423" s="274" t="s">
        <v>293</v>
      </c>
      <c r="AA1423" s="103"/>
      <c r="AB1423" s="103"/>
    </row>
    <row r="1424" spans="1:28" ht="395.25">
      <c r="A1424" s="676" t="s">
        <v>13285</v>
      </c>
      <c r="B1424" s="627" t="s">
        <v>13286</v>
      </c>
      <c r="C1424" s="627"/>
      <c r="D1424" s="626" t="s">
        <v>13287</v>
      </c>
      <c r="E1424" s="676" t="s">
        <v>13288</v>
      </c>
      <c r="F1424" s="676" t="s">
        <v>13288</v>
      </c>
      <c r="G1424" s="626" t="s">
        <v>13289</v>
      </c>
      <c r="H1424" s="838" t="s">
        <v>13266</v>
      </c>
      <c r="I1424" s="628">
        <v>592875</v>
      </c>
      <c r="J1424" s="841">
        <v>592875</v>
      </c>
      <c r="K1424" s="628">
        <v>118575</v>
      </c>
      <c r="L1424" s="677" t="s">
        <v>13290</v>
      </c>
      <c r="M1424" s="678" t="s">
        <v>13291</v>
      </c>
      <c r="N1424" s="626" t="s">
        <v>13292</v>
      </c>
      <c r="O1424" s="627" t="s">
        <v>11404</v>
      </c>
      <c r="P1424" s="627"/>
      <c r="Q1424" s="627"/>
      <c r="R1424" s="627"/>
      <c r="S1424" s="627"/>
      <c r="T1424" s="627"/>
      <c r="U1424" s="674" t="s">
        <v>13293</v>
      </c>
      <c r="V1424" s="627"/>
      <c r="W1424" s="627"/>
      <c r="X1424" s="274" t="s">
        <v>183</v>
      </c>
      <c r="Y1424" s="274" t="s">
        <v>218</v>
      </c>
      <c r="Z1424" s="274" t="s">
        <v>183</v>
      </c>
      <c r="AA1424" s="103"/>
      <c r="AB1424" s="103"/>
    </row>
    <row r="1425" spans="1:28" ht="140.25">
      <c r="A1425" s="651" t="s">
        <v>13294</v>
      </c>
      <c r="B1425" s="627" t="s">
        <v>13295</v>
      </c>
      <c r="C1425" s="627"/>
      <c r="D1425" s="626" t="s">
        <v>13287</v>
      </c>
      <c r="E1425" s="677" t="s">
        <v>13296</v>
      </c>
      <c r="F1425" s="676" t="s">
        <v>13297</v>
      </c>
      <c r="G1425" s="626" t="s">
        <v>13289</v>
      </c>
      <c r="H1425" s="838" t="s">
        <v>13266</v>
      </c>
      <c r="I1425" s="628">
        <v>1074609</v>
      </c>
      <c r="J1425" s="841">
        <v>1074609</v>
      </c>
      <c r="K1425" s="628">
        <v>179842.8</v>
      </c>
      <c r="L1425" s="679" t="s">
        <v>13298</v>
      </c>
      <c r="M1425" s="678"/>
      <c r="N1425" s="651" t="s">
        <v>13299</v>
      </c>
      <c r="O1425" s="627" t="s">
        <v>6418</v>
      </c>
      <c r="P1425" s="627"/>
      <c r="Q1425" s="626" t="s">
        <v>13300</v>
      </c>
      <c r="R1425" s="627" t="s">
        <v>13301</v>
      </c>
      <c r="S1425" s="627"/>
      <c r="T1425" s="627"/>
      <c r="U1425" s="674" t="s">
        <v>13302</v>
      </c>
      <c r="V1425" s="627"/>
      <c r="W1425" s="676" t="s">
        <v>13303</v>
      </c>
      <c r="X1425" s="274" t="s">
        <v>183</v>
      </c>
      <c r="Y1425" s="274"/>
      <c r="Z1425" s="274"/>
      <c r="AA1425" s="103"/>
      <c r="AB1425" s="103"/>
    </row>
    <row r="1426" spans="1:28" ht="64.5">
      <c r="A1426" s="626" t="s">
        <v>13304</v>
      </c>
      <c r="B1426" s="535" t="s">
        <v>13305</v>
      </c>
      <c r="C1426" s="627"/>
      <c r="D1426" s="627" t="s">
        <v>4930</v>
      </c>
      <c r="E1426" s="627" t="s">
        <v>13306</v>
      </c>
      <c r="F1426" s="627" t="s">
        <v>13306</v>
      </c>
      <c r="G1426" s="535" t="s">
        <v>13289</v>
      </c>
      <c r="H1426" s="838" t="s">
        <v>13266</v>
      </c>
      <c r="I1426" s="628">
        <v>277762.5</v>
      </c>
      <c r="J1426" s="628">
        <v>277762.5</v>
      </c>
      <c r="K1426" s="628">
        <v>22500</v>
      </c>
      <c r="L1426" s="679" t="s">
        <v>13298</v>
      </c>
      <c r="M1426" s="627" t="s">
        <v>13307</v>
      </c>
      <c r="N1426" s="626" t="s">
        <v>13308</v>
      </c>
      <c r="O1426" s="626" t="s">
        <v>13309</v>
      </c>
      <c r="P1426" s="627"/>
      <c r="Q1426" s="627" t="s">
        <v>13310</v>
      </c>
      <c r="R1426" s="627" t="s">
        <v>13311</v>
      </c>
      <c r="S1426" s="627"/>
      <c r="T1426" s="627"/>
      <c r="U1426" s="674" t="s">
        <v>13312</v>
      </c>
      <c r="V1426" s="627"/>
      <c r="W1426" s="627"/>
      <c r="X1426" s="274" t="s">
        <v>183</v>
      </c>
      <c r="Y1426" s="274" t="s">
        <v>218</v>
      </c>
      <c r="Z1426" s="274" t="s">
        <v>293</v>
      </c>
      <c r="AA1426" s="103"/>
      <c r="AB1426" s="103"/>
    </row>
    <row r="1427" spans="1:28" ht="39">
      <c r="A1427" s="627" t="s">
        <v>6146</v>
      </c>
      <c r="B1427" s="535" t="s">
        <v>13313</v>
      </c>
      <c r="C1427" s="627"/>
      <c r="D1427" s="627" t="s">
        <v>4930</v>
      </c>
      <c r="E1427" s="626" t="s">
        <v>13314</v>
      </c>
      <c r="F1427" s="627" t="s">
        <v>13315</v>
      </c>
      <c r="G1427" s="627" t="s">
        <v>13289</v>
      </c>
      <c r="H1427" s="838" t="s">
        <v>13266</v>
      </c>
      <c r="I1427" s="645">
        <v>25000</v>
      </c>
      <c r="J1427" s="645">
        <v>25000</v>
      </c>
      <c r="K1427" s="645">
        <v>25000</v>
      </c>
      <c r="L1427" s="627" t="s">
        <v>6146</v>
      </c>
      <c r="M1427" s="627" t="s">
        <v>13316</v>
      </c>
      <c r="N1427" s="626" t="s">
        <v>13317</v>
      </c>
      <c r="O1427" s="627"/>
      <c r="P1427" s="627"/>
      <c r="Q1427" s="627" t="s">
        <v>13094</v>
      </c>
      <c r="R1427" s="627" t="s">
        <v>3683</v>
      </c>
      <c r="S1427" s="627"/>
      <c r="T1427" s="627"/>
      <c r="U1427" s="627" t="s">
        <v>13318</v>
      </c>
      <c r="V1427" s="627"/>
      <c r="W1427" s="627"/>
      <c r="X1427" s="274" t="s">
        <v>183</v>
      </c>
      <c r="Y1427" s="274" t="s">
        <v>218</v>
      </c>
      <c r="Z1427" s="274"/>
      <c r="AA1427" s="103"/>
      <c r="AB1427" s="103"/>
    </row>
    <row r="1428" spans="1:28" ht="141">
      <c r="A1428" s="626" t="s">
        <v>13319</v>
      </c>
      <c r="B1428" s="627" t="s">
        <v>13320</v>
      </c>
      <c r="C1428" s="627"/>
      <c r="D1428" s="626" t="s">
        <v>13321</v>
      </c>
      <c r="E1428" s="626" t="s">
        <v>13322</v>
      </c>
      <c r="F1428" s="626" t="s">
        <v>13323</v>
      </c>
      <c r="G1428" s="627" t="s">
        <v>13289</v>
      </c>
      <c r="H1428" s="838" t="s">
        <v>13266</v>
      </c>
      <c r="I1428" s="645">
        <v>199129.18</v>
      </c>
      <c r="J1428" s="645">
        <v>199129.18</v>
      </c>
      <c r="K1428" s="645">
        <v>143312.95999999999</v>
      </c>
      <c r="L1428" s="627" t="s">
        <v>7210</v>
      </c>
      <c r="M1428" s="627" t="s">
        <v>13324</v>
      </c>
      <c r="N1428" s="626" t="s">
        <v>13325</v>
      </c>
      <c r="O1428" s="627" t="s">
        <v>13326</v>
      </c>
      <c r="P1428" s="627"/>
      <c r="Q1428" s="627" t="s">
        <v>13094</v>
      </c>
      <c r="R1428" s="627" t="s">
        <v>13066</v>
      </c>
      <c r="S1428" s="627"/>
      <c r="T1428" s="627"/>
      <c r="U1428" s="627" t="s">
        <v>13327</v>
      </c>
      <c r="V1428" s="627"/>
      <c r="W1428" s="626" t="s">
        <v>13328</v>
      </c>
      <c r="X1428" s="274" t="s">
        <v>183</v>
      </c>
      <c r="Y1428" s="274" t="s">
        <v>218</v>
      </c>
      <c r="Z1428" s="495" t="s">
        <v>362</v>
      </c>
      <c r="AA1428" s="103"/>
      <c r="AB1428" s="103"/>
    </row>
    <row r="1429" spans="1:28" ht="409.5">
      <c r="A1429" s="842" t="s">
        <v>13329</v>
      </c>
      <c r="B1429" s="358" t="s">
        <v>13330</v>
      </c>
      <c r="C1429" s="358"/>
      <c r="D1429" s="843" t="s">
        <v>3926</v>
      </c>
      <c r="E1429" s="358" t="s">
        <v>13331</v>
      </c>
      <c r="F1429" s="358" t="s">
        <v>13332</v>
      </c>
      <c r="G1429" s="358" t="s">
        <v>13333</v>
      </c>
      <c r="H1429" s="844" t="s">
        <v>13334</v>
      </c>
      <c r="I1429" s="845">
        <v>7562.89</v>
      </c>
      <c r="J1429" s="845">
        <v>7562.89</v>
      </c>
      <c r="K1429" s="845">
        <v>7562.89</v>
      </c>
      <c r="L1429" s="358" t="s">
        <v>13335</v>
      </c>
      <c r="M1429" s="358" t="s">
        <v>13336</v>
      </c>
      <c r="N1429" s="842" t="s">
        <v>13337</v>
      </c>
      <c r="O1429" s="843" t="s">
        <v>13338</v>
      </c>
      <c r="P1429" s="358"/>
      <c r="Q1429" s="846">
        <v>45840</v>
      </c>
      <c r="R1429" s="847">
        <v>46387</v>
      </c>
      <c r="S1429" s="358" t="s">
        <v>13339</v>
      </c>
      <c r="T1429" s="358" t="s">
        <v>13340</v>
      </c>
      <c r="U1429" s="358" t="s">
        <v>13341</v>
      </c>
      <c r="V1429" s="358" t="s">
        <v>13342</v>
      </c>
      <c r="W1429" s="358" t="s">
        <v>13343</v>
      </c>
      <c r="X1429" s="848" t="s">
        <v>148</v>
      </c>
      <c r="Y1429" s="848" t="s">
        <v>212</v>
      </c>
      <c r="Z1429" s="848" t="s">
        <v>212</v>
      </c>
      <c r="AA1429" s="103"/>
      <c r="AB1429" s="103"/>
    </row>
    <row r="1430" spans="1:28" ht="409.5">
      <c r="A1430" s="358" t="s">
        <v>13344</v>
      </c>
      <c r="B1430" s="843"/>
      <c r="C1430" s="843"/>
      <c r="D1430" s="843" t="s">
        <v>3652</v>
      </c>
      <c r="E1430" s="843" t="s">
        <v>13345</v>
      </c>
      <c r="F1430" s="843" t="s">
        <v>13346</v>
      </c>
      <c r="G1430" s="358" t="s">
        <v>13347</v>
      </c>
      <c r="H1430" s="849" t="s">
        <v>13348</v>
      </c>
      <c r="I1430" s="845">
        <v>15000</v>
      </c>
      <c r="J1430" s="845">
        <v>15000</v>
      </c>
      <c r="K1430" s="845">
        <v>15000</v>
      </c>
      <c r="L1430" s="843" t="s">
        <v>13349</v>
      </c>
      <c r="M1430" s="358" t="s">
        <v>13350</v>
      </c>
      <c r="N1430" s="842" t="s">
        <v>13351</v>
      </c>
      <c r="O1430" s="358" t="s">
        <v>13352</v>
      </c>
      <c r="P1430" s="358"/>
      <c r="Q1430" s="846">
        <v>45839</v>
      </c>
      <c r="R1430" s="846">
        <v>45991</v>
      </c>
      <c r="S1430" s="358"/>
      <c r="T1430" s="358"/>
      <c r="U1430" s="358" t="s">
        <v>13353</v>
      </c>
      <c r="V1430" s="358" t="s">
        <v>13354</v>
      </c>
      <c r="W1430" s="358" t="s">
        <v>13355</v>
      </c>
      <c r="X1430" s="848" t="s">
        <v>148</v>
      </c>
      <c r="Y1430" s="848" t="s">
        <v>207</v>
      </c>
      <c r="Z1430" s="848" t="s">
        <v>444</v>
      </c>
      <c r="AA1430" s="103"/>
      <c r="AB1430" s="103"/>
    </row>
    <row r="1431" spans="1:28" ht="409.5">
      <c r="A1431" s="843" t="s">
        <v>13356</v>
      </c>
      <c r="B1431" s="843">
        <v>101047851</v>
      </c>
      <c r="C1431" s="843" t="s">
        <v>13357</v>
      </c>
      <c r="D1431" s="843" t="s">
        <v>3652</v>
      </c>
      <c r="E1431" s="843" t="s">
        <v>13358</v>
      </c>
      <c r="F1431" s="843" t="s">
        <v>13359</v>
      </c>
      <c r="G1431" s="358" t="s">
        <v>13360</v>
      </c>
      <c r="H1431" s="849" t="s">
        <v>13348</v>
      </c>
      <c r="I1431" s="850">
        <v>40000</v>
      </c>
      <c r="J1431" s="850">
        <v>40000</v>
      </c>
      <c r="K1431" s="850">
        <v>12000</v>
      </c>
      <c r="L1431" s="358" t="s">
        <v>13361</v>
      </c>
      <c r="M1431" s="358" t="s">
        <v>13362</v>
      </c>
      <c r="N1431" s="851" t="s">
        <v>13363</v>
      </c>
      <c r="O1431" s="358" t="s">
        <v>13364</v>
      </c>
      <c r="P1431" s="358"/>
      <c r="Q1431" s="846">
        <v>44621</v>
      </c>
      <c r="R1431" s="846">
        <v>45716</v>
      </c>
      <c r="S1431" s="358"/>
      <c r="T1431" s="358"/>
      <c r="U1431" s="358" t="s">
        <v>13365</v>
      </c>
      <c r="V1431" s="358" t="s">
        <v>13366</v>
      </c>
      <c r="W1431" s="358" t="s">
        <v>13367</v>
      </c>
      <c r="X1431" s="852" t="s">
        <v>148</v>
      </c>
      <c r="Y1431" s="852" t="s">
        <v>211</v>
      </c>
      <c r="Z1431" s="852" t="s">
        <v>324</v>
      </c>
      <c r="AA1431" s="103"/>
      <c r="AB1431" s="103"/>
    </row>
    <row r="1432" spans="1:28" ht="348">
      <c r="A1432" s="842" t="s">
        <v>13329</v>
      </c>
      <c r="B1432" s="843" t="s">
        <v>13368</v>
      </c>
      <c r="C1432" s="843"/>
      <c r="D1432" s="843" t="s">
        <v>3652</v>
      </c>
      <c r="E1432" s="843" t="s">
        <v>13369</v>
      </c>
      <c r="F1432" s="843" t="s">
        <v>13370</v>
      </c>
      <c r="G1432" s="358" t="s">
        <v>13371</v>
      </c>
      <c r="H1432" s="849" t="s">
        <v>13348</v>
      </c>
      <c r="I1432" s="853">
        <v>2941</v>
      </c>
      <c r="J1432" s="853">
        <v>2941</v>
      </c>
      <c r="K1432" s="850">
        <v>2941</v>
      </c>
      <c r="L1432" s="358" t="s">
        <v>13335</v>
      </c>
      <c r="M1432" s="358" t="s">
        <v>13336</v>
      </c>
      <c r="N1432" s="842" t="s">
        <v>13337</v>
      </c>
      <c r="O1432" s="843" t="s">
        <v>13338</v>
      </c>
      <c r="P1432" s="358"/>
      <c r="Q1432" s="846">
        <v>45840</v>
      </c>
      <c r="R1432" s="847">
        <v>46387</v>
      </c>
      <c r="S1432" s="358"/>
      <c r="T1432" s="358"/>
      <c r="U1432" s="358" t="s">
        <v>13372</v>
      </c>
      <c r="V1432" s="358" t="s">
        <v>13373</v>
      </c>
      <c r="W1432" s="358" t="s">
        <v>13374</v>
      </c>
      <c r="X1432" s="852" t="s">
        <v>149</v>
      </c>
      <c r="Y1432" s="852" t="s">
        <v>213</v>
      </c>
      <c r="Z1432" s="852" t="s">
        <v>501</v>
      </c>
      <c r="AA1432" s="103"/>
      <c r="AB1432" s="103"/>
    </row>
    <row r="1433" spans="1:28" ht="409.5">
      <c r="A1433" s="842" t="s">
        <v>13329</v>
      </c>
      <c r="B1433" s="843" t="s">
        <v>13375</v>
      </c>
      <c r="C1433" s="843"/>
      <c r="D1433" s="843" t="s">
        <v>3652</v>
      </c>
      <c r="E1433" s="358" t="s">
        <v>13376</v>
      </c>
      <c r="F1433" s="843" t="s">
        <v>13377</v>
      </c>
      <c r="G1433" s="358" t="s">
        <v>13378</v>
      </c>
      <c r="H1433" s="849" t="s">
        <v>13348</v>
      </c>
      <c r="I1433" s="853">
        <v>2941</v>
      </c>
      <c r="J1433" s="853">
        <v>2941</v>
      </c>
      <c r="K1433" s="850">
        <v>2941</v>
      </c>
      <c r="L1433" s="358" t="s">
        <v>13335</v>
      </c>
      <c r="M1433" s="358" t="s">
        <v>13336</v>
      </c>
      <c r="N1433" s="842" t="s">
        <v>13337</v>
      </c>
      <c r="O1433" s="843" t="s">
        <v>13338</v>
      </c>
      <c r="P1433" s="358"/>
      <c r="Q1433" s="846">
        <v>45840</v>
      </c>
      <c r="R1433" s="847">
        <v>46387</v>
      </c>
      <c r="S1433" s="358"/>
      <c r="T1433" s="358"/>
      <c r="U1433" s="358" t="s">
        <v>13379</v>
      </c>
      <c r="V1433" s="854" t="s">
        <v>13380</v>
      </c>
      <c r="W1433" s="358" t="s">
        <v>13381</v>
      </c>
      <c r="X1433" s="852" t="s">
        <v>149</v>
      </c>
      <c r="Y1433" s="852" t="s">
        <v>214</v>
      </c>
      <c r="Z1433" s="852" t="s">
        <v>392</v>
      </c>
      <c r="AA1433" s="103"/>
      <c r="AB1433" s="103"/>
    </row>
    <row r="1434" spans="1:28" ht="384">
      <c r="A1434" s="842" t="s">
        <v>13329</v>
      </c>
      <c r="B1434" s="843" t="s">
        <v>13382</v>
      </c>
      <c r="C1434" s="843"/>
      <c r="D1434" s="843" t="s">
        <v>3652</v>
      </c>
      <c r="E1434" s="843" t="s">
        <v>13383</v>
      </c>
      <c r="F1434" s="843" t="s">
        <v>13384</v>
      </c>
      <c r="G1434" s="358" t="s">
        <v>13385</v>
      </c>
      <c r="H1434" s="849" t="s">
        <v>13348</v>
      </c>
      <c r="I1434" s="853">
        <v>8823</v>
      </c>
      <c r="J1434" s="853">
        <v>8823</v>
      </c>
      <c r="K1434" s="850">
        <v>8823</v>
      </c>
      <c r="L1434" s="358" t="s">
        <v>13335</v>
      </c>
      <c r="M1434" s="358" t="s">
        <v>13336</v>
      </c>
      <c r="N1434" s="842" t="s">
        <v>13337</v>
      </c>
      <c r="O1434" s="843" t="s">
        <v>13338</v>
      </c>
      <c r="P1434" s="358"/>
      <c r="Q1434" s="846">
        <v>45840</v>
      </c>
      <c r="R1434" s="847">
        <v>46387</v>
      </c>
      <c r="S1434" s="358"/>
      <c r="T1434" s="358"/>
      <c r="U1434" s="358" t="s">
        <v>13386</v>
      </c>
      <c r="V1434" s="854" t="s">
        <v>13387</v>
      </c>
      <c r="W1434" s="358" t="s">
        <v>13374</v>
      </c>
      <c r="X1434" s="852" t="s">
        <v>148</v>
      </c>
      <c r="Y1434" s="852" t="s">
        <v>211</v>
      </c>
      <c r="Z1434" s="852" t="s">
        <v>324</v>
      </c>
      <c r="AA1434" s="103"/>
      <c r="AB1434" s="103"/>
    </row>
    <row r="1435" spans="1:28" ht="409.5">
      <c r="A1435" s="843" t="s">
        <v>4876</v>
      </c>
      <c r="B1435" s="843">
        <v>22420198</v>
      </c>
      <c r="C1435" s="843"/>
      <c r="D1435" s="843" t="s">
        <v>3652</v>
      </c>
      <c r="E1435" s="843" t="s">
        <v>13388</v>
      </c>
      <c r="F1435" s="843" t="s">
        <v>13389</v>
      </c>
      <c r="G1435" s="358" t="s">
        <v>13390</v>
      </c>
      <c r="H1435" s="849" t="s">
        <v>13348</v>
      </c>
      <c r="I1435" s="850">
        <v>9750</v>
      </c>
      <c r="J1435" s="850">
        <v>8789.67</v>
      </c>
      <c r="K1435" s="850">
        <v>989.67</v>
      </c>
      <c r="L1435" s="358" t="s">
        <v>4876</v>
      </c>
      <c r="M1435" s="358" t="s">
        <v>13391</v>
      </c>
      <c r="N1435" s="855" t="s">
        <v>13392</v>
      </c>
      <c r="O1435" s="358" t="s">
        <v>5507</v>
      </c>
      <c r="P1435" s="358" t="s">
        <v>13393</v>
      </c>
      <c r="Q1435" s="846">
        <v>45555</v>
      </c>
      <c r="R1435" s="846">
        <v>45838</v>
      </c>
      <c r="S1435" s="358"/>
      <c r="T1435" s="358"/>
      <c r="U1435" s="358" t="s">
        <v>13394</v>
      </c>
      <c r="V1435" s="358" t="s">
        <v>13395</v>
      </c>
      <c r="W1435" s="358" t="s">
        <v>13396</v>
      </c>
      <c r="X1435" s="852" t="s">
        <v>149</v>
      </c>
      <c r="Y1435" s="852" t="s">
        <v>214</v>
      </c>
      <c r="Z1435" s="852" t="s">
        <v>392</v>
      </c>
      <c r="AA1435" s="103"/>
      <c r="AB1435" s="103"/>
    </row>
    <row r="1436" spans="1:28" ht="288">
      <c r="A1436" s="843" t="s">
        <v>13397</v>
      </c>
      <c r="B1436" s="843">
        <v>2242017</v>
      </c>
      <c r="C1436" s="843"/>
      <c r="D1436" s="843" t="s">
        <v>3926</v>
      </c>
      <c r="E1436" s="843" t="s">
        <v>13398</v>
      </c>
      <c r="F1436" s="843" t="s">
        <v>13399</v>
      </c>
      <c r="G1436" s="358" t="s">
        <v>13400</v>
      </c>
      <c r="H1436" s="849" t="s">
        <v>13348</v>
      </c>
      <c r="I1436" s="850">
        <v>400</v>
      </c>
      <c r="J1436" s="850">
        <v>400</v>
      </c>
      <c r="K1436" s="850">
        <v>400</v>
      </c>
      <c r="L1436" s="358" t="s">
        <v>13401</v>
      </c>
      <c r="M1436" s="358">
        <v>2242017</v>
      </c>
      <c r="N1436" s="855" t="s">
        <v>13402</v>
      </c>
      <c r="O1436" s="358" t="s">
        <v>5507</v>
      </c>
      <c r="P1436" s="358"/>
      <c r="Q1436" s="846">
        <v>45839</v>
      </c>
      <c r="R1436" s="846">
        <v>46294</v>
      </c>
      <c r="S1436" s="358"/>
      <c r="T1436" s="358"/>
      <c r="U1436" s="358" t="s">
        <v>13403</v>
      </c>
      <c r="V1436" s="358" t="s">
        <v>13404</v>
      </c>
      <c r="W1436" s="358"/>
      <c r="X1436" s="852" t="s">
        <v>148</v>
      </c>
      <c r="Y1436" s="852" t="s">
        <v>211</v>
      </c>
      <c r="Z1436" s="852" t="s">
        <v>357</v>
      </c>
      <c r="AA1436" s="103"/>
      <c r="AB1436" s="103"/>
    </row>
    <row r="1437" spans="1:28" ht="409.5">
      <c r="A1437" s="843" t="s">
        <v>13405</v>
      </c>
      <c r="B1437" s="843"/>
      <c r="C1437" s="843"/>
      <c r="D1437" s="843" t="s">
        <v>3954</v>
      </c>
      <c r="E1437" s="843" t="s">
        <v>13406</v>
      </c>
      <c r="F1437" s="843" t="s">
        <v>13407</v>
      </c>
      <c r="G1437" s="358" t="s">
        <v>13390</v>
      </c>
      <c r="H1437" s="849" t="s">
        <v>13348</v>
      </c>
      <c r="I1437" s="850">
        <v>3300</v>
      </c>
      <c r="J1437" s="850">
        <v>3200.26</v>
      </c>
      <c r="K1437" s="850">
        <v>3200.26</v>
      </c>
      <c r="L1437" s="358" t="s">
        <v>13408</v>
      </c>
      <c r="M1437" s="358"/>
      <c r="N1437" s="842" t="s">
        <v>13409</v>
      </c>
      <c r="O1437" s="843" t="s">
        <v>13405</v>
      </c>
      <c r="P1437" s="358"/>
      <c r="Q1437" s="846">
        <v>45668</v>
      </c>
      <c r="R1437" s="846">
        <v>46022</v>
      </c>
      <c r="S1437" s="358"/>
      <c r="T1437" s="358"/>
      <c r="U1437" s="358" t="s">
        <v>13410</v>
      </c>
      <c r="V1437" s="358" t="s">
        <v>13411</v>
      </c>
      <c r="W1437" s="358"/>
      <c r="X1437" s="852" t="s">
        <v>149</v>
      </c>
      <c r="Y1437" s="852" t="s">
        <v>214</v>
      </c>
      <c r="Z1437" s="852" t="s">
        <v>392</v>
      </c>
      <c r="AA1437" s="103"/>
      <c r="AB1437" s="103"/>
    </row>
    <row r="1438" spans="1:28" ht="409.5">
      <c r="A1438" s="842" t="s">
        <v>13329</v>
      </c>
      <c r="B1438" s="367" t="s">
        <v>13412</v>
      </c>
      <c r="C1438" s="367"/>
      <c r="D1438" s="367" t="s">
        <v>3926</v>
      </c>
      <c r="E1438" s="358" t="s">
        <v>13413</v>
      </c>
      <c r="F1438" s="358" t="s">
        <v>13414</v>
      </c>
      <c r="G1438" s="358" t="s">
        <v>13415</v>
      </c>
      <c r="H1438" s="844" t="s">
        <v>13416</v>
      </c>
      <c r="I1438" s="856">
        <v>5042</v>
      </c>
      <c r="J1438" s="856">
        <v>5042</v>
      </c>
      <c r="K1438" s="856">
        <v>5042</v>
      </c>
      <c r="L1438" s="358" t="s">
        <v>13335</v>
      </c>
      <c r="M1438" s="358" t="s">
        <v>13336</v>
      </c>
      <c r="N1438" s="842" t="s">
        <v>13337</v>
      </c>
      <c r="O1438" s="843" t="s">
        <v>13338</v>
      </c>
      <c r="P1438" s="367"/>
      <c r="Q1438" s="846">
        <v>45840</v>
      </c>
      <c r="R1438" s="847">
        <v>46387</v>
      </c>
      <c r="S1438" s="367" t="s">
        <v>691</v>
      </c>
      <c r="T1438" s="367" t="s">
        <v>691</v>
      </c>
      <c r="U1438" s="358" t="s">
        <v>13417</v>
      </c>
      <c r="V1438" s="358" t="s">
        <v>13418</v>
      </c>
      <c r="W1438" s="358" t="s">
        <v>13374</v>
      </c>
      <c r="X1438" s="857" t="s">
        <v>148</v>
      </c>
      <c r="Y1438" s="857" t="s">
        <v>152</v>
      </c>
      <c r="Z1438" s="857" t="s">
        <v>385</v>
      </c>
      <c r="AA1438" s="103"/>
      <c r="AB1438" s="103"/>
    </row>
    <row r="1439" spans="1:28" ht="409.5">
      <c r="A1439" s="842" t="s">
        <v>13329</v>
      </c>
      <c r="B1439" s="367" t="s">
        <v>13419</v>
      </c>
      <c r="C1439" s="367"/>
      <c r="D1439" s="367" t="s">
        <v>3926</v>
      </c>
      <c r="E1439" s="358" t="s">
        <v>13420</v>
      </c>
      <c r="F1439" s="358" t="s">
        <v>13421</v>
      </c>
      <c r="G1439" s="358" t="s">
        <v>13422</v>
      </c>
      <c r="H1439" s="844" t="s">
        <v>13416</v>
      </c>
      <c r="I1439" s="856">
        <v>5042</v>
      </c>
      <c r="J1439" s="856">
        <v>5042</v>
      </c>
      <c r="K1439" s="856">
        <v>5042</v>
      </c>
      <c r="L1439" s="358" t="s">
        <v>13335</v>
      </c>
      <c r="M1439" s="358" t="s">
        <v>13336</v>
      </c>
      <c r="N1439" s="842" t="s">
        <v>13337</v>
      </c>
      <c r="O1439" s="843" t="s">
        <v>13338</v>
      </c>
      <c r="P1439" s="367"/>
      <c r="Q1439" s="846">
        <v>45840</v>
      </c>
      <c r="R1439" s="847">
        <v>46387</v>
      </c>
      <c r="S1439" s="367" t="s">
        <v>691</v>
      </c>
      <c r="T1439" s="367" t="s">
        <v>691</v>
      </c>
      <c r="U1439" s="358" t="s">
        <v>13423</v>
      </c>
      <c r="V1439" s="358" t="s">
        <v>13424</v>
      </c>
      <c r="W1439" s="358" t="s">
        <v>13374</v>
      </c>
      <c r="X1439" s="857" t="s">
        <v>148</v>
      </c>
      <c r="Y1439" s="857" t="s">
        <v>152</v>
      </c>
      <c r="Z1439" s="857" t="s">
        <v>385</v>
      </c>
      <c r="AA1439" s="103"/>
      <c r="AB1439" s="103"/>
    </row>
    <row r="1440" spans="1:28" ht="324">
      <c r="A1440" s="842" t="s">
        <v>13329</v>
      </c>
      <c r="B1440" s="367" t="s">
        <v>13425</v>
      </c>
      <c r="C1440" s="367"/>
      <c r="D1440" s="367" t="s">
        <v>3926</v>
      </c>
      <c r="E1440" s="358" t="s">
        <v>13426</v>
      </c>
      <c r="F1440" s="358" t="s">
        <v>13427</v>
      </c>
      <c r="G1440" s="358" t="s">
        <v>13428</v>
      </c>
      <c r="H1440" s="844" t="s">
        <v>13416</v>
      </c>
      <c r="I1440" s="856">
        <v>8571</v>
      </c>
      <c r="J1440" s="856">
        <v>8571</v>
      </c>
      <c r="K1440" s="856">
        <v>8571</v>
      </c>
      <c r="L1440" s="358" t="s">
        <v>13335</v>
      </c>
      <c r="M1440" s="358" t="s">
        <v>13336</v>
      </c>
      <c r="N1440" s="842" t="s">
        <v>13337</v>
      </c>
      <c r="O1440" s="843" t="s">
        <v>13338</v>
      </c>
      <c r="P1440" s="367"/>
      <c r="Q1440" s="846">
        <v>45840</v>
      </c>
      <c r="R1440" s="847">
        <v>46387</v>
      </c>
      <c r="S1440" s="367" t="s">
        <v>691</v>
      </c>
      <c r="T1440" s="367" t="s">
        <v>691</v>
      </c>
      <c r="U1440" s="358" t="s">
        <v>13429</v>
      </c>
      <c r="V1440" s="358" t="s">
        <v>13430</v>
      </c>
      <c r="W1440" s="358" t="s">
        <v>13374</v>
      </c>
      <c r="X1440" s="857" t="s">
        <v>148</v>
      </c>
      <c r="Y1440" s="857" t="s">
        <v>209</v>
      </c>
      <c r="Z1440" s="857" t="s">
        <v>172</v>
      </c>
      <c r="AA1440" s="103"/>
      <c r="AB1440" s="103"/>
    </row>
    <row r="1441" spans="1:28" ht="252">
      <c r="A1441" s="358" t="s">
        <v>13431</v>
      </c>
      <c r="B1441" s="367">
        <v>22320236</v>
      </c>
      <c r="C1441" s="367"/>
      <c r="D1441" s="367" t="s">
        <v>3926</v>
      </c>
      <c r="E1441" s="358" t="s">
        <v>13432</v>
      </c>
      <c r="F1441" s="358" t="s">
        <v>13433</v>
      </c>
      <c r="G1441" s="358" t="s">
        <v>13434</v>
      </c>
      <c r="H1441" s="844" t="s">
        <v>13416</v>
      </c>
      <c r="I1441" s="856">
        <v>6847</v>
      </c>
      <c r="J1441" s="856">
        <v>6847</v>
      </c>
      <c r="K1441" s="856">
        <v>6475.27</v>
      </c>
      <c r="L1441" s="358" t="s">
        <v>7608</v>
      </c>
      <c r="M1441" s="358" t="s">
        <v>13435</v>
      </c>
      <c r="N1441" s="855" t="s">
        <v>13436</v>
      </c>
      <c r="O1441" s="367" t="s">
        <v>3800</v>
      </c>
      <c r="P1441" s="367" t="s">
        <v>691</v>
      </c>
      <c r="Q1441" s="858">
        <v>2024</v>
      </c>
      <c r="R1441" s="858">
        <v>2025</v>
      </c>
      <c r="S1441" s="367" t="s">
        <v>691</v>
      </c>
      <c r="T1441" s="367" t="s">
        <v>691</v>
      </c>
      <c r="U1441" s="358" t="s">
        <v>13437</v>
      </c>
      <c r="V1441" s="358" t="s">
        <v>13438</v>
      </c>
      <c r="W1441" s="358" t="s">
        <v>13439</v>
      </c>
      <c r="X1441" s="857" t="s">
        <v>148</v>
      </c>
      <c r="Y1441" s="857" t="s">
        <v>152</v>
      </c>
      <c r="Z1441" s="857" t="s">
        <v>498</v>
      </c>
      <c r="AA1441" s="103"/>
      <c r="AB1441" s="103"/>
    </row>
    <row r="1442" spans="1:28" ht="409.5">
      <c r="A1442" s="358" t="s">
        <v>13440</v>
      </c>
      <c r="B1442" s="358" t="s">
        <v>13441</v>
      </c>
      <c r="C1442" s="367"/>
      <c r="D1442" s="367" t="s">
        <v>3926</v>
      </c>
      <c r="E1442" s="358" t="s">
        <v>13442</v>
      </c>
      <c r="F1442" s="358" t="s">
        <v>13443</v>
      </c>
      <c r="G1442" s="358" t="s">
        <v>13444</v>
      </c>
      <c r="H1442" s="844" t="s">
        <v>13416</v>
      </c>
      <c r="I1442" s="856"/>
      <c r="J1442" s="859"/>
      <c r="K1442" s="856">
        <v>7194.57</v>
      </c>
      <c r="L1442" s="860" t="s">
        <v>13445</v>
      </c>
      <c r="M1442" s="358" t="s">
        <v>13446</v>
      </c>
      <c r="N1442" s="855" t="s">
        <v>13447</v>
      </c>
      <c r="O1442" s="367" t="s">
        <v>13448</v>
      </c>
      <c r="P1442" s="367" t="s">
        <v>691</v>
      </c>
      <c r="Q1442" s="858">
        <v>2020</v>
      </c>
      <c r="R1442" s="858">
        <v>2026</v>
      </c>
      <c r="S1442" s="367" t="s">
        <v>691</v>
      </c>
      <c r="T1442" s="367" t="s">
        <v>691</v>
      </c>
      <c r="U1442" s="358" t="s">
        <v>13449</v>
      </c>
      <c r="V1442" s="358" t="s">
        <v>13450</v>
      </c>
      <c r="W1442" s="358" t="s">
        <v>13451</v>
      </c>
      <c r="X1442" s="857" t="s">
        <v>148</v>
      </c>
      <c r="Y1442" s="857" t="s">
        <v>209</v>
      </c>
      <c r="Z1442" s="857" t="s">
        <v>172</v>
      </c>
      <c r="AA1442" s="103"/>
      <c r="AB1442" s="103"/>
    </row>
    <row r="1443" spans="1:28" ht="409.5">
      <c r="A1443" s="358" t="s">
        <v>13452</v>
      </c>
      <c r="B1443" s="358">
        <v>101092481</v>
      </c>
      <c r="C1443" s="367"/>
      <c r="D1443" s="367" t="s">
        <v>3926</v>
      </c>
      <c r="E1443" s="358" t="s">
        <v>13453</v>
      </c>
      <c r="F1443" s="358" t="s">
        <v>13454</v>
      </c>
      <c r="G1443" s="358" t="s">
        <v>13428</v>
      </c>
      <c r="H1443" s="844" t="s">
        <v>13416</v>
      </c>
      <c r="I1443" s="856">
        <v>51241</v>
      </c>
      <c r="J1443" s="856">
        <v>51241</v>
      </c>
      <c r="K1443" s="856">
        <v>10228.200000000001</v>
      </c>
      <c r="L1443" s="860" t="s">
        <v>13455</v>
      </c>
      <c r="M1443" s="358" t="s">
        <v>13456</v>
      </c>
      <c r="N1443" s="855" t="s">
        <v>13457</v>
      </c>
      <c r="O1443" s="367" t="s">
        <v>4974</v>
      </c>
      <c r="P1443" s="377" t="s">
        <v>13458</v>
      </c>
      <c r="Q1443" s="858">
        <v>2023</v>
      </c>
      <c r="R1443" s="858">
        <v>2024</v>
      </c>
      <c r="S1443" s="367" t="s">
        <v>691</v>
      </c>
      <c r="T1443" s="367" t="s">
        <v>691</v>
      </c>
      <c r="U1443" s="358" t="s">
        <v>13459</v>
      </c>
      <c r="V1443" s="358" t="s">
        <v>13460</v>
      </c>
      <c r="W1443" s="377" t="s">
        <v>13461</v>
      </c>
      <c r="X1443" s="857" t="s">
        <v>148</v>
      </c>
      <c r="Y1443" s="857" t="s">
        <v>209</v>
      </c>
      <c r="Z1443" s="857" t="s">
        <v>172</v>
      </c>
      <c r="AA1443" s="103"/>
      <c r="AB1443" s="103"/>
    </row>
    <row r="1444" spans="1:28" ht="409.5">
      <c r="A1444" s="358" t="s">
        <v>10307</v>
      </c>
      <c r="B1444" s="358" t="s">
        <v>13462</v>
      </c>
      <c r="C1444" s="367"/>
      <c r="D1444" s="367" t="s">
        <v>3926</v>
      </c>
      <c r="E1444" s="358" t="s">
        <v>13463</v>
      </c>
      <c r="F1444" s="358" t="s">
        <v>13464</v>
      </c>
      <c r="G1444" s="358" t="s">
        <v>13428</v>
      </c>
      <c r="H1444" s="844" t="s">
        <v>13416</v>
      </c>
      <c r="I1444" s="856">
        <v>79910</v>
      </c>
      <c r="J1444" s="856">
        <v>79910</v>
      </c>
      <c r="K1444" s="856">
        <v>31964</v>
      </c>
      <c r="L1444" s="358" t="s">
        <v>5854</v>
      </c>
      <c r="M1444" s="358" t="s">
        <v>13465</v>
      </c>
      <c r="N1444" s="855" t="s">
        <v>13466</v>
      </c>
      <c r="O1444" s="367" t="s">
        <v>4974</v>
      </c>
      <c r="P1444" s="377" t="s">
        <v>13467</v>
      </c>
      <c r="Q1444" s="858">
        <v>2023</v>
      </c>
      <c r="R1444" s="858">
        <v>2026</v>
      </c>
      <c r="S1444" s="367" t="s">
        <v>691</v>
      </c>
      <c r="T1444" s="367" t="s">
        <v>691</v>
      </c>
      <c r="U1444" s="358" t="s">
        <v>13468</v>
      </c>
      <c r="V1444" s="358" t="s">
        <v>13469</v>
      </c>
      <c r="W1444" s="377" t="s">
        <v>13470</v>
      </c>
      <c r="X1444" s="857" t="s">
        <v>148</v>
      </c>
      <c r="Y1444" s="857" t="s">
        <v>209</v>
      </c>
      <c r="Z1444" s="857" t="s">
        <v>172</v>
      </c>
      <c r="AA1444" s="103"/>
      <c r="AB1444" s="103"/>
    </row>
    <row r="1445" spans="1:28" ht="312">
      <c r="A1445" s="358" t="s">
        <v>13471</v>
      </c>
      <c r="B1445" s="358" t="s">
        <v>13472</v>
      </c>
      <c r="C1445" s="367"/>
      <c r="D1445" s="367" t="s">
        <v>3926</v>
      </c>
      <c r="E1445" s="358" t="s">
        <v>13473</v>
      </c>
      <c r="F1445" s="358" t="s">
        <v>13474</v>
      </c>
      <c r="G1445" s="358" t="s">
        <v>13475</v>
      </c>
      <c r="H1445" s="844" t="s">
        <v>13416</v>
      </c>
      <c r="I1445" s="856">
        <v>39688</v>
      </c>
      <c r="J1445" s="856">
        <v>39688</v>
      </c>
      <c r="K1445" s="856">
        <v>5865.6</v>
      </c>
      <c r="L1445" s="358" t="s">
        <v>5854</v>
      </c>
      <c r="M1445" s="358" t="s">
        <v>13476</v>
      </c>
      <c r="N1445" s="855" t="s">
        <v>13477</v>
      </c>
      <c r="O1445" s="367" t="s">
        <v>4974</v>
      </c>
      <c r="P1445" s="367" t="s">
        <v>691</v>
      </c>
      <c r="Q1445" s="858">
        <v>2021</v>
      </c>
      <c r="R1445" s="858">
        <v>2024</v>
      </c>
      <c r="S1445" s="367" t="s">
        <v>691</v>
      </c>
      <c r="T1445" s="367" t="s">
        <v>691</v>
      </c>
      <c r="U1445" s="358" t="s">
        <v>13478</v>
      </c>
      <c r="V1445" s="358" t="s">
        <v>13479</v>
      </c>
      <c r="W1445" s="358" t="s">
        <v>13480</v>
      </c>
      <c r="X1445" s="857" t="s">
        <v>148</v>
      </c>
      <c r="Y1445" s="857" t="s">
        <v>152</v>
      </c>
      <c r="Z1445" s="857" t="s">
        <v>385</v>
      </c>
      <c r="AA1445" s="103"/>
      <c r="AB1445" s="103"/>
    </row>
    <row r="1446" spans="1:28" ht="348">
      <c r="A1446" s="358" t="s">
        <v>13481</v>
      </c>
      <c r="B1446" s="358" t="s">
        <v>9945</v>
      </c>
      <c r="C1446" s="367"/>
      <c r="D1446" s="367" t="s">
        <v>3926</v>
      </c>
      <c r="E1446" s="358" t="s">
        <v>13482</v>
      </c>
      <c r="F1446" s="358" t="s">
        <v>13483</v>
      </c>
      <c r="G1446" s="358" t="s">
        <v>13484</v>
      </c>
      <c r="H1446" s="844" t="s">
        <v>13416</v>
      </c>
      <c r="I1446" s="856">
        <v>27380</v>
      </c>
      <c r="J1446" s="856">
        <v>27380</v>
      </c>
      <c r="K1446" s="856">
        <v>12321</v>
      </c>
      <c r="L1446" s="358" t="s">
        <v>13485</v>
      </c>
      <c r="M1446" s="358" t="s">
        <v>13486</v>
      </c>
      <c r="N1446" s="855" t="s">
        <v>13487</v>
      </c>
      <c r="O1446" s="367" t="s">
        <v>4974</v>
      </c>
      <c r="P1446" s="367" t="s">
        <v>691</v>
      </c>
      <c r="Q1446" s="858">
        <v>2023</v>
      </c>
      <c r="R1446" s="858">
        <v>2026</v>
      </c>
      <c r="S1446" s="367" t="s">
        <v>691</v>
      </c>
      <c r="T1446" s="367" t="s">
        <v>691</v>
      </c>
      <c r="U1446" s="358" t="s">
        <v>13488</v>
      </c>
      <c r="V1446" s="861" t="s">
        <v>13489</v>
      </c>
      <c r="W1446" s="358" t="s">
        <v>13490</v>
      </c>
      <c r="X1446" s="857" t="s">
        <v>148</v>
      </c>
      <c r="Y1446" s="857" t="s">
        <v>208</v>
      </c>
      <c r="Z1446" s="857" t="s">
        <v>541</v>
      </c>
      <c r="AA1446" s="103"/>
      <c r="AB1446" s="103"/>
    </row>
    <row r="1447" spans="1:28" ht="384">
      <c r="A1447" s="358" t="s">
        <v>13491</v>
      </c>
      <c r="B1447" s="367" t="s">
        <v>13492</v>
      </c>
      <c r="C1447" s="367"/>
      <c r="D1447" s="843" t="s">
        <v>3954</v>
      </c>
      <c r="E1447" s="358" t="s">
        <v>13493</v>
      </c>
      <c r="F1447" s="358" t="s">
        <v>13494</v>
      </c>
      <c r="G1447" s="358" t="s">
        <v>13333</v>
      </c>
      <c r="H1447" s="844" t="s">
        <v>13416</v>
      </c>
      <c r="I1447" s="856">
        <v>600</v>
      </c>
      <c r="J1447" s="856">
        <v>600</v>
      </c>
      <c r="K1447" s="856">
        <v>600</v>
      </c>
      <c r="L1447" s="358" t="s">
        <v>13495</v>
      </c>
      <c r="M1447" s="358" t="s">
        <v>13496</v>
      </c>
      <c r="N1447" s="842" t="s">
        <v>13497</v>
      </c>
      <c r="O1447" s="367"/>
      <c r="P1447" s="367" t="s">
        <v>691</v>
      </c>
      <c r="Q1447" s="858">
        <v>2025</v>
      </c>
      <c r="R1447" s="858">
        <v>2025</v>
      </c>
      <c r="S1447" s="367" t="s">
        <v>691</v>
      </c>
      <c r="T1447" s="367" t="s">
        <v>691</v>
      </c>
      <c r="U1447" s="358" t="s">
        <v>13498</v>
      </c>
      <c r="V1447" s="358" t="s">
        <v>13499</v>
      </c>
      <c r="W1447" s="358" t="s">
        <v>13500</v>
      </c>
      <c r="X1447" s="857" t="s">
        <v>148</v>
      </c>
      <c r="Y1447" s="857" t="s">
        <v>152</v>
      </c>
      <c r="Z1447" s="857" t="s">
        <v>385</v>
      </c>
      <c r="AA1447" s="103"/>
      <c r="AB1447" s="103"/>
    </row>
    <row r="1448" spans="1:28" ht="409.5">
      <c r="A1448" s="842" t="s">
        <v>13329</v>
      </c>
      <c r="B1448" s="377" t="s">
        <v>13501</v>
      </c>
      <c r="C1448" s="377"/>
      <c r="D1448" s="377" t="s">
        <v>3926</v>
      </c>
      <c r="E1448" s="377" t="s">
        <v>13502</v>
      </c>
      <c r="F1448" s="377" t="s">
        <v>13503</v>
      </c>
      <c r="G1448" s="377" t="s">
        <v>13504</v>
      </c>
      <c r="H1448" s="862" t="s">
        <v>13505</v>
      </c>
      <c r="I1448" s="845">
        <v>4622</v>
      </c>
      <c r="J1448" s="845">
        <v>4622</v>
      </c>
      <c r="K1448" s="845">
        <v>4622</v>
      </c>
      <c r="L1448" s="358" t="s">
        <v>13335</v>
      </c>
      <c r="M1448" s="358" t="s">
        <v>13336</v>
      </c>
      <c r="N1448" s="842" t="s">
        <v>13337</v>
      </c>
      <c r="O1448" s="843" t="s">
        <v>13338</v>
      </c>
      <c r="P1448" s="377"/>
      <c r="Q1448" s="846">
        <v>45840</v>
      </c>
      <c r="R1448" s="863" t="s">
        <v>13506</v>
      </c>
      <c r="S1448" s="377" t="s">
        <v>13507</v>
      </c>
      <c r="T1448" s="377" t="s">
        <v>13508</v>
      </c>
      <c r="U1448" s="377" t="s">
        <v>13509</v>
      </c>
      <c r="V1448" s="377" t="s">
        <v>13510</v>
      </c>
      <c r="W1448" s="377" t="s">
        <v>13511</v>
      </c>
      <c r="X1448" s="848" t="s">
        <v>181</v>
      </c>
      <c r="Y1448" s="848" t="s">
        <v>13512</v>
      </c>
      <c r="Z1448" s="848" t="s">
        <v>555</v>
      </c>
      <c r="AA1448" s="103"/>
      <c r="AB1448" s="103"/>
    </row>
    <row r="1449" spans="1:28" ht="408">
      <c r="A1449" s="842" t="s">
        <v>13329</v>
      </c>
      <c r="B1449" s="377" t="s">
        <v>13513</v>
      </c>
      <c r="C1449" s="377"/>
      <c r="D1449" s="377" t="s">
        <v>3926</v>
      </c>
      <c r="E1449" s="377" t="s">
        <v>13514</v>
      </c>
      <c r="F1449" s="377" t="s">
        <v>13515</v>
      </c>
      <c r="G1449" s="377" t="s">
        <v>13516</v>
      </c>
      <c r="H1449" s="862" t="s">
        <v>13505</v>
      </c>
      <c r="I1449" s="845">
        <v>4874</v>
      </c>
      <c r="J1449" s="845">
        <v>4874</v>
      </c>
      <c r="K1449" s="845">
        <v>4874</v>
      </c>
      <c r="L1449" s="358" t="s">
        <v>13335</v>
      </c>
      <c r="M1449" s="358" t="s">
        <v>13336</v>
      </c>
      <c r="N1449" s="842" t="s">
        <v>13337</v>
      </c>
      <c r="O1449" s="843" t="s">
        <v>13338</v>
      </c>
      <c r="P1449" s="377"/>
      <c r="Q1449" s="846">
        <v>45840</v>
      </c>
      <c r="R1449" s="863" t="s">
        <v>13506</v>
      </c>
      <c r="S1449" s="377" t="s">
        <v>13517</v>
      </c>
      <c r="T1449" s="377" t="s">
        <v>13518</v>
      </c>
      <c r="U1449" s="377" t="s">
        <v>13519</v>
      </c>
      <c r="V1449" s="377" t="s">
        <v>13520</v>
      </c>
      <c r="W1449" s="377" t="s">
        <v>13521</v>
      </c>
      <c r="X1449" s="848" t="s">
        <v>181</v>
      </c>
      <c r="Y1449" s="848" t="s">
        <v>166</v>
      </c>
      <c r="Z1449" s="848" t="s">
        <v>347</v>
      </c>
      <c r="AA1449" s="103"/>
      <c r="AB1449" s="103"/>
    </row>
    <row r="1450" spans="1:28" ht="384">
      <c r="A1450" s="842" t="s">
        <v>13329</v>
      </c>
      <c r="B1450" s="377" t="s">
        <v>13522</v>
      </c>
      <c r="C1450" s="377"/>
      <c r="D1450" s="377" t="s">
        <v>3926</v>
      </c>
      <c r="E1450" s="377" t="s">
        <v>13523</v>
      </c>
      <c r="F1450" s="377" t="s">
        <v>13524</v>
      </c>
      <c r="G1450" s="377" t="s">
        <v>13525</v>
      </c>
      <c r="H1450" s="862" t="s">
        <v>13505</v>
      </c>
      <c r="I1450" s="845">
        <v>4623</v>
      </c>
      <c r="J1450" s="845">
        <v>4623</v>
      </c>
      <c r="K1450" s="845">
        <v>4623</v>
      </c>
      <c r="L1450" s="358" t="s">
        <v>13335</v>
      </c>
      <c r="M1450" s="358" t="s">
        <v>13336</v>
      </c>
      <c r="N1450" s="842" t="s">
        <v>13337</v>
      </c>
      <c r="O1450" s="843" t="s">
        <v>13338</v>
      </c>
      <c r="P1450" s="377"/>
      <c r="Q1450" s="846">
        <v>45840</v>
      </c>
      <c r="R1450" s="863" t="s">
        <v>13506</v>
      </c>
      <c r="S1450" s="377" t="s">
        <v>13526</v>
      </c>
      <c r="T1450" s="377" t="s">
        <v>13527</v>
      </c>
      <c r="U1450" s="377" t="s">
        <v>13528</v>
      </c>
      <c r="V1450" s="377" t="s">
        <v>13529</v>
      </c>
      <c r="W1450" s="377" t="s">
        <v>13530</v>
      </c>
      <c r="X1450" s="848" t="s">
        <v>181</v>
      </c>
      <c r="Y1450" s="848" t="s">
        <v>166</v>
      </c>
      <c r="Z1450" s="848" t="s">
        <v>518</v>
      </c>
      <c r="AA1450" s="103"/>
      <c r="AB1450" s="103"/>
    </row>
    <row r="1451" spans="1:28" ht="360">
      <c r="A1451" s="864" t="s">
        <v>13531</v>
      </c>
      <c r="B1451" s="377" t="s">
        <v>13532</v>
      </c>
      <c r="C1451" s="377" t="s">
        <v>13533</v>
      </c>
      <c r="D1451" s="377" t="s">
        <v>3926</v>
      </c>
      <c r="E1451" s="377" t="s">
        <v>13534</v>
      </c>
      <c r="F1451" s="377" t="s">
        <v>13535</v>
      </c>
      <c r="G1451" s="377" t="s">
        <v>13536</v>
      </c>
      <c r="H1451" s="862" t="s">
        <v>13537</v>
      </c>
      <c r="I1451" s="850"/>
      <c r="J1451" s="850">
        <v>1000</v>
      </c>
      <c r="K1451" s="850">
        <v>1000</v>
      </c>
      <c r="L1451" s="377" t="s">
        <v>13538</v>
      </c>
      <c r="M1451" s="377" t="s">
        <v>13539</v>
      </c>
      <c r="N1451" s="864" t="s">
        <v>13540</v>
      </c>
      <c r="O1451" s="377" t="s">
        <v>13541</v>
      </c>
      <c r="P1451" s="377"/>
      <c r="Q1451" s="865">
        <v>2025</v>
      </c>
      <c r="R1451" s="865"/>
      <c r="S1451" s="377"/>
      <c r="T1451" s="377"/>
      <c r="U1451" s="377" t="s">
        <v>13542</v>
      </c>
      <c r="V1451" s="377" t="s">
        <v>13543</v>
      </c>
      <c r="W1451" s="377" t="s">
        <v>13544</v>
      </c>
      <c r="X1451" s="92" t="s">
        <v>149</v>
      </c>
      <c r="Y1451" s="848" t="s">
        <v>215</v>
      </c>
      <c r="Z1451" s="848" t="s">
        <v>360</v>
      </c>
      <c r="AA1451" s="103"/>
      <c r="AB1451" s="103"/>
    </row>
    <row r="1452" spans="1:28" ht="300">
      <c r="A1452" s="864" t="s">
        <v>13531</v>
      </c>
      <c r="B1452" s="377" t="s">
        <v>13545</v>
      </c>
      <c r="C1452" s="377" t="s">
        <v>13546</v>
      </c>
      <c r="D1452" s="377" t="s">
        <v>3926</v>
      </c>
      <c r="E1452" s="377" t="s">
        <v>13547</v>
      </c>
      <c r="F1452" s="377" t="s">
        <v>13548</v>
      </c>
      <c r="G1452" s="377" t="s">
        <v>13549</v>
      </c>
      <c r="H1452" s="862" t="s">
        <v>13537</v>
      </c>
      <c r="I1452" s="850"/>
      <c r="J1452" s="850">
        <v>5000</v>
      </c>
      <c r="K1452" s="850">
        <v>5000</v>
      </c>
      <c r="L1452" s="377" t="s">
        <v>13538</v>
      </c>
      <c r="M1452" s="377" t="s">
        <v>13550</v>
      </c>
      <c r="N1452" s="864" t="s">
        <v>13551</v>
      </c>
      <c r="O1452" s="377" t="s">
        <v>13541</v>
      </c>
      <c r="P1452" s="377"/>
      <c r="Q1452" s="865">
        <v>2025</v>
      </c>
      <c r="R1452" s="865">
        <v>2026</v>
      </c>
      <c r="S1452" s="377"/>
      <c r="T1452" s="377"/>
      <c r="U1452" s="377" t="s">
        <v>13552</v>
      </c>
      <c r="V1452" s="377" t="s">
        <v>13553</v>
      </c>
      <c r="W1452" s="377" t="s">
        <v>13554</v>
      </c>
      <c r="X1452" s="92" t="s">
        <v>149</v>
      </c>
      <c r="Y1452" s="848" t="s">
        <v>215</v>
      </c>
      <c r="Z1452" s="848" t="s">
        <v>360</v>
      </c>
      <c r="AA1452" s="103"/>
      <c r="AB1452" s="103"/>
    </row>
    <row r="1453" spans="1:28" ht="372">
      <c r="A1453" s="866" t="s">
        <v>13531</v>
      </c>
      <c r="B1453" s="377" t="s">
        <v>13555</v>
      </c>
      <c r="C1453" s="377" t="s">
        <v>13556</v>
      </c>
      <c r="D1453" s="377" t="s">
        <v>3926</v>
      </c>
      <c r="E1453" s="377" t="s">
        <v>13557</v>
      </c>
      <c r="F1453" s="377" t="s">
        <v>13558</v>
      </c>
      <c r="G1453" s="377" t="s">
        <v>13559</v>
      </c>
      <c r="H1453" s="862" t="s">
        <v>13537</v>
      </c>
      <c r="I1453" s="850"/>
      <c r="J1453" s="850">
        <v>2000</v>
      </c>
      <c r="K1453" s="850">
        <v>2000</v>
      </c>
      <c r="L1453" s="377" t="s">
        <v>13538</v>
      </c>
      <c r="M1453" s="377" t="s">
        <v>13560</v>
      </c>
      <c r="N1453" s="866" t="s">
        <v>13561</v>
      </c>
      <c r="O1453" s="377" t="s">
        <v>13541</v>
      </c>
      <c r="P1453" s="377"/>
      <c r="Q1453" s="865">
        <v>2025</v>
      </c>
      <c r="R1453" s="865"/>
      <c r="S1453" s="377"/>
      <c r="T1453" s="377"/>
      <c r="U1453" s="377" t="s">
        <v>13562</v>
      </c>
      <c r="V1453" s="377" t="s">
        <v>13563</v>
      </c>
      <c r="W1453" s="377" t="s">
        <v>13564</v>
      </c>
      <c r="X1453" s="857" t="s">
        <v>149</v>
      </c>
      <c r="Y1453" s="848" t="s">
        <v>215</v>
      </c>
      <c r="Z1453" s="848" t="s">
        <v>360</v>
      </c>
      <c r="AA1453" s="103"/>
      <c r="AB1453" s="103"/>
    </row>
    <row r="1454" spans="1:28" ht="408">
      <c r="A1454" s="864" t="s">
        <v>13531</v>
      </c>
      <c r="B1454" s="377" t="s">
        <v>13565</v>
      </c>
      <c r="C1454" s="377" t="s">
        <v>13556</v>
      </c>
      <c r="D1454" s="377" t="s">
        <v>3926</v>
      </c>
      <c r="E1454" s="377" t="s">
        <v>13566</v>
      </c>
      <c r="F1454" s="377" t="s">
        <v>13567</v>
      </c>
      <c r="G1454" s="377" t="s">
        <v>13568</v>
      </c>
      <c r="H1454" s="862" t="s">
        <v>13537</v>
      </c>
      <c r="I1454" s="850"/>
      <c r="J1454" s="850">
        <v>2000</v>
      </c>
      <c r="K1454" s="850">
        <v>2000</v>
      </c>
      <c r="L1454" s="377" t="s">
        <v>13538</v>
      </c>
      <c r="M1454" s="377" t="s">
        <v>13569</v>
      </c>
      <c r="N1454" s="864" t="s">
        <v>13570</v>
      </c>
      <c r="O1454" s="377" t="s">
        <v>13541</v>
      </c>
      <c r="P1454" s="377"/>
      <c r="Q1454" s="865">
        <v>2025</v>
      </c>
      <c r="R1454" s="865"/>
      <c r="S1454" s="377"/>
      <c r="T1454" s="377"/>
      <c r="U1454" s="377" t="s">
        <v>13571</v>
      </c>
      <c r="V1454" s="377" t="s">
        <v>13572</v>
      </c>
      <c r="W1454" s="377" t="s">
        <v>13573</v>
      </c>
      <c r="X1454" s="857" t="s">
        <v>149</v>
      </c>
      <c r="Y1454" s="848" t="s">
        <v>215</v>
      </c>
      <c r="Z1454" s="848" t="s">
        <v>360</v>
      </c>
      <c r="AA1454" s="103"/>
      <c r="AB1454" s="103"/>
    </row>
    <row r="1455" spans="1:28" ht="409.5">
      <c r="A1455" s="864" t="s">
        <v>13574</v>
      </c>
      <c r="B1455" s="377" t="s">
        <v>13575</v>
      </c>
      <c r="C1455" s="377" t="s">
        <v>13576</v>
      </c>
      <c r="D1455" s="377" t="s">
        <v>3926</v>
      </c>
      <c r="E1455" s="377" t="s">
        <v>13577</v>
      </c>
      <c r="F1455" s="377" t="s">
        <v>13578</v>
      </c>
      <c r="G1455" s="377" t="s">
        <v>13579</v>
      </c>
      <c r="H1455" s="862" t="s">
        <v>13537</v>
      </c>
      <c r="I1455" s="850"/>
      <c r="J1455" s="850">
        <v>30000</v>
      </c>
      <c r="K1455" s="850">
        <v>23500</v>
      </c>
      <c r="L1455" s="377" t="s">
        <v>13580</v>
      </c>
      <c r="M1455" s="377" t="s">
        <v>13581</v>
      </c>
      <c r="N1455" s="864" t="s">
        <v>13582</v>
      </c>
      <c r="O1455" s="377" t="s">
        <v>13583</v>
      </c>
      <c r="P1455" s="377"/>
      <c r="Q1455" s="865">
        <v>2024</v>
      </c>
      <c r="R1455" s="865">
        <v>2027</v>
      </c>
      <c r="S1455" s="377"/>
      <c r="T1455" s="377"/>
      <c r="U1455" s="377" t="s">
        <v>13584</v>
      </c>
      <c r="V1455" s="377" t="s">
        <v>13585</v>
      </c>
      <c r="W1455" s="377" t="s">
        <v>13586</v>
      </c>
      <c r="X1455" s="857" t="s">
        <v>148</v>
      </c>
      <c r="Y1455" s="848" t="s">
        <v>209</v>
      </c>
      <c r="Z1455" s="848" t="s">
        <v>172</v>
      </c>
      <c r="AA1455" s="103"/>
      <c r="AB1455" s="103"/>
    </row>
    <row r="1456" spans="1:28" ht="409.5">
      <c r="A1456" s="864" t="s">
        <v>13574</v>
      </c>
      <c r="B1456" s="377" t="s">
        <v>13587</v>
      </c>
      <c r="C1456" s="377" t="s">
        <v>13588</v>
      </c>
      <c r="D1456" s="377" t="s">
        <v>3926</v>
      </c>
      <c r="E1456" s="377" t="s">
        <v>13589</v>
      </c>
      <c r="F1456" s="377" t="s">
        <v>13590</v>
      </c>
      <c r="G1456" s="377" t="s">
        <v>13591</v>
      </c>
      <c r="H1456" s="862" t="s">
        <v>13537</v>
      </c>
      <c r="I1456" s="850"/>
      <c r="J1456" s="850">
        <v>40000</v>
      </c>
      <c r="K1456" s="850">
        <v>3400</v>
      </c>
      <c r="L1456" s="377" t="s">
        <v>13580</v>
      </c>
      <c r="M1456" s="377" t="s">
        <v>13592</v>
      </c>
      <c r="N1456" s="864" t="s">
        <v>13593</v>
      </c>
      <c r="O1456" s="377" t="s">
        <v>13583</v>
      </c>
      <c r="P1456" s="377"/>
      <c r="Q1456" s="865">
        <v>2024</v>
      </c>
      <c r="R1456" s="865">
        <v>2027</v>
      </c>
      <c r="S1456" s="377"/>
      <c r="T1456" s="377"/>
      <c r="U1456" s="377" t="s">
        <v>13594</v>
      </c>
      <c r="V1456" s="377" t="s">
        <v>13595</v>
      </c>
      <c r="W1456" s="377" t="s">
        <v>13596</v>
      </c>
      <c r="X1456" s="857" t="s">
        <v>148</v>
      </c>
      <c r="Y1456" s="848" t="s">
        <v>209</v>
      </c>
      <c r="Z1456" s="848" t="s">
        <v>172</v>
      </c>
      <c r="AA1456" s="103"/>
      <c r="AB1456" s="103"/>
    </row>
    <row r="1457" spans="1:28" ht="409.5">
      <c r="A1457" s="864" t="s">
        <v>13574</v>
      </c>
      <c r="B1457" s="377" t="s">
        <v>13597</v>
      </c>
      <c r="C1457" s="377" t="s">
        <v>13598</v>
      </c>
      <c r="D1457" s="377" t="s">
        <v>3926</v>
      </c>
      <c r="E1457" s="377" t="s">
        <v>13599</v>
      </c>
      <c r="F1457" s="377" t="s">
        <v>13600</v>
      </c>
      <c r="G1457" s="377" t="s">
        <v>13601</v>
      </c>
      <c r="H1457" s="862" t="s">
        <v>13537</v>
      </c>
      <c r="I1457" s="850"/>
      <c r="J1457" s="850">
        <v>40000</v>
      </c>
      <c r="K1457" s="850">
        <v>36800</v>
      </c>
      <c r="L1457" s="377" t="s">
        <v>13580</v>
      </c>
      <c r="M1457" s="377" t="s">
        <v>13602</v>
      </c>
      <c r="N1457" s="864" t="s">
        <v>13603</v>
      </c>
      <c r="O1457" s="377" t="s">
        <v>13583</v>
      </c>
      <c r="P1457" s="377"/>
      <c r="Q1457" s="865">
        <v>2024</v>
      </c>
      <c r="R1457" s="865">
        <v>2027</v>
      </c>
      <c r="S1457" s="377"/>
      <c r="T1457" s="377"/>
      <c r="U1457" s="377" t="s">
        <v>13604</v>
      </c>
      <c r="V1457" s="377" t="s">
        <v>13605</v>
      </c>
      <c r="W1457" s="377" t="s">
        <v>13606</v>
      </c>
      <c r="X1457" s="857" t="s">
        <v>148</v>
      </c>
      <c r="Y1457" s="848" t="s">
        <v>209</v>
      </c>
      <c r="Z1457" s="848" t="s">
        <v>172</v>
      </c>
      <c r="AA1457" s="103"/>
      <c r="AB1457" s="103"/>
    </row>
    <row r="1458" spans="1:28" ht="409.5">
      <c r="A1458" s="864" t="s">
        <v>13574</v>
      </c>
      <c r="B1458" s="377" t="s">
        <v>13607</v>
      </c>
      <c r="C1458" s="377" t="s">
        <v>13608</v>
      </c>
      <c r="D1458" s="377" t="s">
        <v>3926</v>
      </c>
      <c r="E1458" s="377" t="s">
        <v>13609</v>
      </c>
      <c r="F1458" s="377" t="s">
        <v>13610</v>
      </c>
      <c r="G1458" s="377" t="s">
        <v>13611</v>
      </c>
      <c r="H1458" s="862" t="s">
        <v>13537</v>
      </c>
      <c r="I1458" s="850"/>
      <c r="J1458" s="845">
        <v>30000</v>
      </c>
      <c r="K1458" s="850">
        <v>30000</v>
      </c>
      <c r="L1458" s="377" t="s">
        <v>13580</v>
      </c>
      <c r="M1458" s="377" t="s">
        <v>13612</v>
      </c>
      <c r="N1458" s="864" t="s">
        <v>13613</v>
      </c>
      <c r="O1458" s="377" t="s">
        <v>13583</v>
      </c>
      <c r="P1458" s="377"/>
      <c r="Q1458" s="865">
        <v>2025</v>
      </c>
      <c r="R1458" s="865">
        <v>2027</v>
      </c>
      <c r="S1458" s="377"/>
      <c r="T1458" s="377"/>
      <c r="U1458" s="377" t="s">
        <v>13614</v>
      </c>
      <c r="V1458" s="377" t="s">
        <v>13615</v>
      </c>
      <c r="W1458" s="377" t="s">
        <v>13616</v>
      </c>
      <c r="X1458" s="857" t="s">
        <v>149</v>
      </c>
      <c r="Y1458" s="848" t="s">
        <v>217</v>
      </c>
      <c r="Z1458" s="848" t="s">
        <v>217</v>
      </c>
      <c r="AA1458" s="103"/>
      <c r="AB1458" s="103"/>
    </row>
    <row r="1459" spans="1:28" ht="409.5">
      <c r="A1459" s="864" t="s">
        <v>13574</v>
      </c>
      <c r="B1459" s="377" t="s">
        <v>13617</v>
      </c>
      <c r="C1459" s="377" t="s">
        <v>13618</v>
      </c>
      <c r="D1459" s="377" t="s">
        <v>3926</v>
      </c>
      <c r="E1459" s="377" t="s">
        <v>13619</v>
      </c>
      <c r="F1459" s="377" t="s">
        <v>13620</v>
      </c>
      <c r="G1459" s="377" t="s">
        <v>13591</v>
      </c>
      <c r="H1459" s="862" t="s">
        <v>13537</v>
      </c>
      <c r="I1459" s="850"/>
      <c r="J1459" s="845">
        <v>40000</v>
      </c>
      <c r="K1459" s="850">
        <v>40000</v>
      </c>
      <c r="L1459" s="377" t="s">
        <v>13580</v>
      </c>
      <c r="M1459" s="377" t="s">
        <v>13621</v>
      </c>
      <c r="N1459" s="864" t="s">
        <v>13622</v>
      </c>
      <c r="O1459" s="377" t="s">
        <v>13583</v>
      </c>
      <c r="P1459" s="377"/>
      <c r="Q1459" s="865">
        <v>2025</v>
      </c>
      <c r="R1459" s="865">
        <v>2027</v>
      </c>
      <c r="S1459" s="377"/>
      <c r="T1459" s="377"/>
      <c r="U1459" s="377" t="s">
        <v>13623</v>
      </c>
      <c r="V1459" s="377" t="s">
        <v>13624</v>
      </c>
      <c r="W1459" s="377" t="s">
        <v>13625</v>
      </c>
      <c r="X1459" s="857" t="s">
        <v>148</v>
      </c>
      <c r="Y1459" s="848" t="s">
        <v>209</v>
      </c>
      <c r="Z1459" s="848" t="s">
        <v>172</v>
      </c>
      <c r="AA1459" s="103"/>
      <c r="AB1459" s="103"/>
    </row>
    <row r="1460" spans="1:28" ht="409.5">
      <c r="A1460" s="864" t="s">
        <v>13574</v>
      </c>
      <c r="B1460" s="377" t="s">
        <v>13626</v>
      </c>
      <c r="C1460" s="377" t="s">
        <v>13627</v>
      </c>
      <c r="D1460" s="377" t="s">
        <v>3926</v>
      </c>
      <c r="E1460" s="377" t="s">
        <v>13628</v>
      </c>
      <c r="F1460" s="377" t="s">
        <v>13629</v>
      </c>
      <c r="G1460" s="377" t="s">
        <v>13568</v>
      </c>
      <c r="H1460" s="862" t="s">
        <v>13537</v>
      </c>
      <c r="I1460" s="850"/>
      <c r="J1460" s="845">
        <v>40000</v>
      </c>
      <c r="K1460" s="850">
        <v>40000</v>
      </c>
      <c r="L1460" s="377" t="s">
        <v>13580</v>
      </c>
      <c r="M1460" s="377" t="s">
        <v>13630</v>
      </c>
      <c r="N1460" s="864" t="s">
        <v>13631</v>
      </c>
      <c r="O1460" s="377" t="s">
        <v>13583</v>
      </c>
      <c r="P1460" s="377"/>
      <c r="Q1460" s="865">
        <v>2025</v>
      </c>
      <c r="R1460" s="865">
        <v>2027</v>
      </c>
      <c r="S1460" s="377"/>
      <c r="T1460" s="377"/>
      <c r="U1460" s="377" t="s">
        <v>13632</v>
      </c>
      <c r="V1460" s="377" t="s">
        <v>13633</v>
      </c>
      <c r="W1460" s="377" t="s">
        <v>13634</v>
      </c>
      <c r="X1460" s="857" t="s">
        <v>148</v>
      </c>
      <c r="Y1460" s="857" t="s">
        <v>209</v>
      </c>
      <c r="Z1460" s="857" t="s">
        <v>172</v>
      </c>
      <c r="AA1460" s="103"/>
      <c r="AB1460" s="103"/>
    </row>
    <row r="1461" spans="1:28" ht="409.5">
      <c r="A1461" s="864" t="s">
        <v>13574</v>
      </c>
      <c r="B1461" s="377" t="s">
        <v>13635</v>
      </c>
      <c r="C1461" s="377" t="s">
        <v>13636</v>
      </c>
      <c r="D1461" s="377" t="s">
        <v>3926</v>
      </c>
      <c r="E1461" s="377" t="s">
        <v>13637</v>
      </c>
      <c r="F1461" s="377" t="s">
        <v>13638</v>
      </c>
      <c r="G1461" s="377" t="s">
        <v>13568</v>
      </c>
      <c r="H1461" s="862" t="s">
        <v>13537</v>
      </c>
      <c r="I1461" s="850"/>
      <c r="J1461" s="845">
        <v>7900</v>
      </c>
      <c r="K1461" s="850">
        <v>7900</v>
      </c>
      <c r="L1461" s="377" t="s">
        <v>13580</v>
      </c>
      <c r="M1461" s="867" t="s">
        <v>13639</v>
      </c>
      <c r="N1461" s="864" t="s">
        <v>13640</v>
      </c>
      <c r="O1461" s="377" t="s">
        <v>13583</v>
      </c>
      <c r="P1461" s="377"/>
      <c r="Q1461" s="865">
        <v>2025</v>
      </c>
      <c r="R1461" s="865">
        <v>2028</v>
      </c>
      <c r="S1461" s="377"/>
      <c r="T1461" s="377"/>
      <c r="U1461" s="377" t="s">
        <v>13641</v>
      </c>
      <c r="V1461" s="377" t="s">
        <v>13642</v>
      </c>
      <c r="W1461" s="377" t="s">
        <v>13643</v>
      </c>
      <c r="X1461" s="857" t="s">
        <v>149</v>
      </c>
      <c r="Y1461" s="852" t="s">
        <v>215</v>
      </c>
      <c r="Z1461" s="852" t="s">
        <v>360</v>
      </c>
      <c r="AA1461" s="103"/>
      <c r="AB1461" s="103"/>
    </row>
    <row r="1462" spans="1:28" ht="409.5">
      <c r="A1462" s="864" t="s">
        <v>13574</v>
      </c>
      <c r="B1462" s="377" t="s">
        <v>13644</v>
      </c>
      <c r="C1462" s="377" t="s">
        <v>13645</v>
      </c>
      <c r="D1462" s="377" t="s">
        <v>3926</v>
      </c>
      <c r="E1462" s="377" t="s">
        <v>13646</v>
      </c>
      <c r="F1462" s="377" t="s">
        <v>13647</v>
      </c>
      <c r="G1462" s="377" t="s">
        <v>13601</v>
      </c>
      <c r="H1462" s="862" t="s">
        <v>13537</v>
      </c>
      <c r="I1462" s="850"/>
      <c r="J1462" s="845">
        <v>14700</v>
      </c>
      <c r="K1462" s="850">
        <v>14700</v>
      </c>
      <c r="L1462" s="377" t="s">
        <v>13580</v>
      </c>
      <c r="M1462" s="377" t="s">
        <v>13648</v>
      </c>
      <c r="N1462" s="864" t="s">
        <v>13649</v>
      </c>
      <c r="O1462" s="377" t="s">
        <v>13583</v>
      </c>
      <c r="P1462" s="377"/>
      <c r="Q1462" s="865">
        <v>2025</v>
      </c>
      <c r="R1462" s="865">
        <v>2028</v>
      </c>
      <c r="S1462" s="377"/>
      <c r="T1462" s="377"/>
      <c r="U1462" s="377" t="s">
        <v>13650</v>
      </c>
      <c r="V1462" s="377" t="s">
        <v>13651</v>
      </c>
      <c r="W1462" s="377" t="s">
        <v>13652</v>
      </c>
      <c r="X1462" s="857" t="s">
        <v>148</v>
      </c>
      <c r="Y1462" s="857" t="s">
        <v>209</v>
      </c>
      <c r="Z1462" s="857" t="s">
        <v>172</v>
      </c>
      <c r="AA1462" s="103"/>
      <c r="AB1462" s="103"/>
    </row>
    <row r="1463" spans="1:28" ht="409.5">
      <c r="A1463" s="864" t="s">
        <v>13574</v>
      </c>
      <c r="B1463" s="377" t="s">
        <v>13653</v>
      </c>
      <c r="C1463" s="377" t="s">
        <v>13654</v>
      </c>
      <c r="D1463" s="377" t="s">
        <v>3926</v>
      </c>
      <c r="E1463" s="377" t="s">
        <v>13655</v>
      </c>
      <c r="F1463" s="377" t="s">
        <v>13656</v>
      </c>
      <c r="G1463" s="377" t="s">
        <v>13657</v>
      </c>
      <c r="H1463" s="862" t="s">
        <v>13537</v>
      </c>
      <c r="I1463" s="850"/>
      <c r="J1463" s="845">
        <v>4200</v>
      </c>
      <c r="K1463" s="850">
        <v>4200</v>
      </c>
      <c r="L1463" s="377" t="s">
        <v>13580</v>
      </c>
      <c r="M1463" s="377" t="s">
        <v>13658</v>
      </c>
      <c r="N1463" s="864" t="s">
        <v>13659</v>
      </c>
      <c r="O1463" s="377" t="s">
        <v>13583</v>
      </c>
      <c r="P1463" s="377"/>
      <c r="Q1463" s="865">
        <v>2025</v>
      </c>
      <c r="R1463" s="865">
        <v>2028</v>
      </c>
      <c r="S1463" s="377"/>
      <c r="T1463" s="377"/>
      <c r="U1463" s="377" t="s">
        <v>13660</v>
      </c>
      <c r="V1463" s="377" t="s">
        <v>13661</v>
      </c>
      <c r="W1463" s="377" t="s">
        <v>13662</v>
      </c>
      <c r="X1463" s="852" t="s">
        <v>149</v>
      </c>
      <c r="Y1463" s="852" t="s">
        <v>217</v>
      </c>
      <c r="Z1463" s="852" t="s">
        <v>217</v>
      </c>
      <c r="AA1463" s="103"/>
      <c r="AB1463" s="103"/>
    </row>
    <row r="1464" spans="1:28" ht="276">
      <c r="A1464" s="864" t="s">
        <v>13663</v>
      </c>
      <c r="B1464" s="377" t="s">
        <v>13664</v>
      </c>
      <c r="C1464" s="377" t="s">
        <v>13665</v>
      </c>
      <c r="D1464" s="377" t="s">
        <v>3926</v>
      </c>
      <c r="E1464" s="377" t="s">
        <v>13666</v>
      </c>
      <c r="F1464" s="377" t="s">
        <v>13667</v>
      </c>
      <c r="G1464" s="377" t="s">
        <v>13668</v>
      </c>
      <c r="H1464" s="862" t="s">
        <v>13537</v>
      </c>
      <c r="I1464" s="850">
        <v>15500</v>
      </c>
      <c r="J1464" s="850">
        <v>15500</v>
      </c>
      <c r="K1464" s="850">
        <v>15500</v>
      </c>
      <c r="L1464" s="377" t="s">
        <v>13669</v>
      </c>
      <c r="M1464" s="377" t="s">
        <v>13670</v>
      </c>
      <c r="N1464" s="864" t="s">
        <v>13671</v>
      </c>
      <c r="O1464" s="377" t="s">
        <v>13672</v>
      </c>
      <c r="P1464" s="377"/>
      <c r="Q1464" s="865">
        <v>2025</v>
      </c>
      <c r="R1464" s="865">
        <v>2027</v>
      </c>
      <c r="S1464" s="377"/>
      <c r="T1464" s="377"/>
      <c r="U1464" s="377" t="s">
        <v>13673</v>
      </c>
      <c r="V1464" s="377" t="s">
        <v>13674</v>
      </c>
      <c r="W1464" s="377" t="s">
        <v>13675</v>
      </c>
      <c r="X1464" s="92" t="s">
        <v>148</v>
      </c>
      <c r="Y1464" s="92" t="s">
        <v>209</v>
      </c>
      <c r="Z1464" s="92" t="s">
        <v>172</v>
      </c>
      <c r="AA1464" s="103"/>
      <c r="AB1464" s="103"/>
    </row>
    <row r="1465" spans="1:28" ht="264">
      <c r="A1465" s="864" t="s">
        <v>13663</v>
      </c>
      <c r="B1465" s="377" t="s">
        <v>13676</v>
      </c>
      <c r="C1465" s="377" t="s">
        <v>13677</v>
      </c>
      <c r="D1465" s="377" t="s">
        <v>3926</v>
      </c>
      <c r="E1465" s="377" t="s">
        <v>13678</v>
      </c>
      <c r="F1465" s="377" t="s">
        <v>13679</v>
      </c>
      <c r="G1465" s="377" t="s">
        <v>13680</v>
      </c>
      <c r="H1465" s="862" t="s">
        <v>13537</v>
      </c>
      <c r="I1465" s="850"/>
      <c r="J1465" s="850">
        <v>9000</v>
      </c>
      <c r="K1465" s="850">
        <v>9000</v>
      </c>
      <c r="L1465" s="377" t="s">
        <v>13669</v>
      </c>
      <c r="M1465" s="377" t="s">
        <v>13681</v>
      </c>
      <c r="N1465" s="864" t="s">
        <v>13682</v>
      </c>
      <c r="O1465" s="377" t="s">
        <v>13672</v>
      </c>
      <c r="P1465" s="377"/>
      <c r="Q1465" s="865">
        <v>2025</v>
      </c>
      <c r="R1465" s="865">
        <v>2027</v>
      </c>
      <c r="S1465" s="377"/>
      <c r="T1465" s="377"/>
      <c r="U1465" s="377" t="s">
        <v>13683</v>
      </c>
      <c r="V1465" s="377" t="s">
        <v>13684</v>
      </c>
      <c r="W1465" s="377" t="s">
        <v>13685</v>
      </c>
      <c r="X1465" s="92" t="s">
        <v>148</v>
      </c>
      <c r="Y1465" s="92" t="s">
        <v>209</v>
      </c>
      <c r="Z1465" s="92" t="s">
        <v>172</v>
      </c>
      <c r="AA1465" s="103"/>
      <c r="AB1465" s="103"/>
    </row>
    <row r="1466" spans="1:28" ht="396">
      <c r="A1466" s="842" t="s">
        <v>13329</v>
      </c>
      <c r="B1466" s="377" t="s">
        <v>13686</v>
      </c>
      <c r="C1466" s="377"/>
      <c r="D1466" s="377" t="s">
        <v>3652</v>
      </c>
      <c r="E1466" s="377" t="s">
        <v>13687</v>
      </c>
      <c r="F1466" s="377" t="s">
        <v>13688</v>
      </c>
      <c r="G1466" s="377" t="s">
        <v>13689</v>
      </c>
      <c r="H1466" s="862" t="s">
        <v>13690</v>
      </c>
      <c r="I1466" s="850">
        <v>5042</v>
      </c>
      <c r="J1466" s="850">
        <v>5042</v>
      </c>
      <c r="K1466" s="850">
        <v>5042</v>
      </c>
      <c r="L1466" s="358" t="s">
        <v>13335</v>
      </c>
      <c r="M1466" s="358" t="s">
        <v>13336</v>
      </c>
      <c r="N1466" s="842" t="s">
        <v>13337</v>
      </c>
      <c r="O1466" s="843" t="s">
        <v>13338</v>
      </c>
      <c r="P1466" s="377"/>
      <c r="Q1466" s="846">
        <v>45840</v>
      </c>
      <c r="R1466" s="863" t="s">
        <v>13506</v>
      </c>
      <c r="S1466" s="377"/>
      <c r="T1466" s="377"/>
      <c r="U1466" s="377" t="s">
        <v>13691</v>
      </c>
      <c r="V1466" s="377" t="s">
        <v>13692</v>
      </c>
      <c r="W1466" s="377" t="s">
        <v>13693</v>
      </c>
      <c r="X1466" s="868" t="s">
        <v>149</v>
      </c>
      <c r="Y1466" s="868" t="s">
        <v>215</v>
      </c>
      <c r="Z1466" s="868" t="s">
        <v>360</v>
      </c>
      <c r="AA1466" s="103"/>
      <c r="AB1466" s="103"/>
    </row>
    <row r="1467" spans="1:28" ht="324">
      <c r="A1467" s="842" t="s">
        <v>13329</v>
      </c>
      <c r="B1467" s="377" t="s">
        <v>13694</v>
      </c>
      <c r="C1467" s="377"/>
      <c r="D1467" s="377" t="s">
        <v>3926</v>
      </c>
      <c r="E1467" s="377" t="s">
        <v>13695</v>
      </c>
      <c r="F1467" s="377" t="s">
        <v>13696</v>
      </c>
      <c r="G1467" s="377" t="s">
        <v>13697</v>
      </c>
      <c r="H1467" s="862" t="s">
        <v>13690</v>
      </c>
      <c r="I1467" s="850">
        <v>7143</v>
      </c>
      <c r="J1467" s="850">
        <v>7143</v>
      </c>
      <c r="K1467" s="850">
        <v>7143</v>
      </c>
      <c r="L1467" s="358" t="s">
        <v>13335</v>
      </c>
      <c r="M1467" s="358" t="s">
        <v>13336</v>
      </c>
      <c r="N1467" s="842" t="s">
        <v>13337</v>
      </c>
      <c r="O1467" s="843" t="s">
        <v>13338</v>
      </c>
      <c r="P1467" s="377"/>
      <c r="Q1467" s="846">
        <v>45840</v>
      </c>
      <c r="R1467" s="863" t="s">
        <v>13506</v>
      </c>
      <c r="S1467" s="377" t="s">
        <v>13698</v>
      </c>
      <c r="T1467" s="377" t="s">
        <v>13699</v>
      </c>
      <c r="U1467" s="377" t="s">
        <v>13700</v>
      </c>
      <c r="V1467" s="377" t="s">
        <v>13701</v>
      </c>
      <c r="W1467" s="377" t="s">
        <v>13693</v>
      </c>
      <c r="X1467" s="868" t="s">
        <v>149</v>
      </c>
      <c r="Y1467" s="868" t="s">
        <v>215</v>
      </c>
      <c r="Z1467" s="868" t="s">
        <v>360</v>
      </c>
      <c r="AA1467" s="103"/>
      <c r="AB1467" s="103"/>
    </row>
    <row r="1468" spans="1:28" ht="324">
      <c r="A1468" s="869" t="s">
        <v>13702</v>
      </c>
      <c r="B1468" s="869" t="s">
        <v>13703</v>
      </c>
      <c r="C1468" s="870"/>
      <c r="D1468" s="871" t="s">
        <v>3954</v>
      </c>
      <c r="E1468" s="377" t="s">
        <v>13704</v>
      </c>
      <c r="F1468" s="377" t="s">
        <v>13705</v>
      </c>
      <c r="G1468" s="870" t="s">
        <v>13706</v>
      </c>
      <c r="H1468" s="872" t="s">
        <v>13334</v>
      </c>
      <c r="I1468" s="873">
        <v>433155</v>
      </c>
      <c r="J1468" s="873">
        <v>433155</v>
      </c>
      <c r="K1468" s="873">
        <v>346524</v>
      </c>
      <c r="L1468" s="869" t="s">
        <v>13707</v>
      </c>
      <c r="M1468" s="874" t="s">
        <v>13708</v>
      </c>
      <c r="N1468" s="875" t="s">
        <v>13709</v>
      </c>
      <c r="O1468" s="870" t="s">
        <v>4974</v>
      </c>
      <c r="P1468" s="870"/>
      <c r="Q1468" s="847">
        <v>45809</v>
      </c>
      <c r="R1468" s="847">
        <v>46599</v>
      </c>
      <c r="S1468" s="870"/>
      <c r="T1468" s="870"/>
      <c r="U1468" s="377" t="s">
        <v>13710</v>
      </c>
      <c r="V1468" s="876" t="s">
        <v>13711</v>
      </c>
      <c r="W1468" s="876" t="s">
        <v>13712</v>
      </c>
      <c r="X1468" s="868" t="s">
        <v>149</v>
      </c>
      <c r="Y1468" s="868" t="s">
        <v>217</v>
      </c>
      <c r="Z1468" s="868" t="s">
        <v>217</v>
      </c>
      <c r="AA1468" s="103"/>
      <c r="AB1468" s="103"/>
    </row>
    <row r="1469" spans="1:28" ht="324">
      <c r="A1469" s="869" t="s">
        <v>13713</v>
      </c>
      <c r="B1469" s="869" t="s">
        <v>13714</v>
      </c>
      <c r="C1469" s="870"/>
      <c r="D1469" s="871" t="s">
        <v>3954</v>
      </c>
      <c r="E1469" s="377" t="s">
        <v>13704</v>
      </c>
      <c r="F1469" s="871" t="s">
        <v>13715</v>
      </c>
      <c r="G1469" s="870" t="s">
        <v>13706</v>
      </c>
      <c r="H1469" s="872" t="s">
        <v>13334</v>
      </c>
      <c r="I1469" s="873">
        <v>406940</v>
      </c>
      <c r="J1469" s="873">
        <v>406940</v>
      </c>
      <c r="K1469" s="873">
        <v>55708</v>
      </c>
      <c r="L1469" s="869" t="s">
        <v>13707</v>
      </c>
      <c r="M1469" s="874" t="s">
        <v>13716</v>
      </c>
      <c r="N1469" s="877" t="s">
        <v>13717</v>
      </c>
      <c r="O1469" s="878" t="s">
        <v>4974</v>
      </c>
      <c r="P1469" s="870"/>
      <c r="Q1469" s="847">
        <v>45444</v>
      </c>
      <c r="R1469" s="847">
        <v>46234</v>
      </c>
      <c r="S1469" s="870"/>
      <c r="T1469" s="870"/>
      <c r="U1469" s="377" t="s">
        <v>13710</v>
      </c>
      <c r="V1469" s="876" t="s">
        <v>13711</v>
      </c>
      <c r="W1469" s="876" t="s">
        <v>13712</v>
      </c>
      <c r="X1469" s="868" t="s">
        <v>149</v>
      </c>
      <c r="Y1469" s="868" t="s">
        <v>217</v>
      </c>
      <c r="Z1469" s="868" t="s">
        <v>217</v>
      </c>
      <c r="AA1469" s="103"/>
      <c r="AB1469" s="103"/>
    </row>
    <row r="1470" spans="1:28" ht="348">
      <c r="A1470" s="869" t="s">
        <v>8183</v>
      </c>
      <c r="B1470" s="869" t="s">
        <v>13718</v>
      </c>
      <c r="C1470" s="870" t="s">
        <v>13719</v>
      </c>
      <c r="D1470" s="871" t="s">
        <v>3954</v>
      </c>
      <c r="E1470" s="871" t="s">
        <v>13720</v>
      </c>
      <c r="F1470" s="871" t="s">
        <v>13721</v>
      </c>
      <c r="G1470" s="870" t="s">
        <v>13706</v>
      </c>
      <c r="H1470" s="872" t="s">
        <v>13334</v>
      </c>
      <c r="I1470" s="879">
        <v>988</v>
      </c>
      <c r="J1470" s="879">
        <v>988</v>
      </c>
      <c r="K1470" s="879">
        <v>988</v>
      </c>
      <c r="L1470" s="869" t="s">
        <v>13707</v>
      </c>
      <c r="M1470" s="867" t="s">
        <v>13722</v>
      </c>
      <c r="N1470" s="864" t="s">
        <v>13723</v>
      </c>
      <c r="O1470" s="880" t="s">
        <v>4974</v>
      </c>
      <c r="P1470" s="870"/>
      <c r="Q1470" s="847">
        <v>45958</v>
      </c>
      <c r="R1470" s="847">
        <v>45960</v>
      </c>
      <c r="S1470" s="870"/>
      <c r="T1470" s="870"/>
      <c r="U1470" s="869" t="s">
        <v>13724</v>
      </c>
      <c r="V1470" s="876" t="s">
        <v>13725</v>
      </c>
      <c r="W1470" s="876" t="s">
        <v>13726</v>
      </c>
      <c r="X1470" s="868" t="s">
        <v>149</v>
      </c>
      <c r="Y1470" s="868" t="s">
        <v>217</v>
      </c>
      <c r="Z1470" s="868" t="s">
        <v>217</v>
      </c>
      <c r="AA1470" s="103"/>
      <c r="AB1470" s="103"/>
    </row>
    <row r="1471" spans="1:28" ht="324">
      <c r="A1471" s="377" t="s">
        <v>13727</v>
      </c>
      <c r="B1471" s="869" t="s">
        <v>13728</v>
      </c>
      <c r="C1471" s="870"/>
      <c r="D1471" s="871" t="s">
        <v>3954</v>
      </c>
      <c r="E1471" s="377" t="s">
        <v>13729</v>
      </c>
      <c r="F1471" s="871" t="s">
        <v>13705</v>
      </c>
      <c r="G1471" s="881" t="s">
        <v>13706</v>
      </c>
      <c r="H1471" s="872" t="s">
        <v>13334</v>
      </c>
      <c r="I1471" s="882">
        <v>274562</v>
      </c>
      <c r="J1471" s="882">
        <v>57994</v>
      </c>
      <c r="K1471" s="879">
        <v>46395</v>
      </c>
      <c r="L1471" s="883" t="s">
        <v>13730</v>
      </c>
      <c r="M1471" s="869" t="s">
        <v>13731</v>
      </c>
      <c r="N1471" s="884" t="s">
        <v>13732</v>
      </c>
      <c r="O1471" s="880" t="s">
        <v>4974</v>
      </c>
      <c r="P1471" s="885"/>
      <c r="Q1471" s="847">
        <v>45870</v>
      </c>
      <c r="R1471" s="847">
        <v>46965</v>
      </c>
      <c r="S1471" s="885"/>
      <c r="T1471" s="885"/>
      <c r="U1471" s="377" t="s">
        <v>13733</v>
      </c>
      <c r="V1471" s="886" t="s">
        <v>13734</v>
      </c>
      <c r="W1471" s="876" t="s">
        <v>13712</v>
      </c>
      <c r="X1471" s="868" t="s">
        <v>149</v>
      </c>
      <c r="Y1471" s="868" t="s">
        <v>217</v>
      </c>
      <c r="Z1471" s="868" t="s">
        <v>217</v>
      </c>
      <c r="AA1471" s="103"/>
      <c r="AB1471" s="103"/>
    </row>
    <row r="1472" spans="1:28" ht="276">
      <c r="A1472" s="358" t="s">
        <v>13735</v>
      </c>
      <c r="B1472" s="367">
        <v>4541021593</v>
      </c>
      <c r="C1472" s="367" t="s">
        <v>13736</v>
      </c>
      <c r="D1472" s="358" t="s">
        <v>3954</v>
      </c>
      <c r="E1472" s="358" t="s">
        <v>13737</v>
      </c>
      <c r="F1472" s="358" t="s">
        <v>13738</v>
      </c>
      <c r="G1472" s="358" t="s">
        <v>13739</v>
      </c>
      <c r="H1472" s="844" t="s">
        <v>13416</v>
      </c>
      <c r="I1472" s="887"/>
      <c r="J1472" s="887">
        <v>705</v>
      </c>
      <c r="K1472" s="887">
        <v>705</v>
      </c>
      <c r="L1472" s="358" t="s">
        <v>13740</v>
      </c>
      <c r="M1472" s="358" t="s">
        <v>13741</v>
      </c>
      <c r="N1472" s="358"/>
      <c r="O1472" s="358" t="s">
        <v>13742</v>
      </c>
      <c r="P1472" s="358"/>
      <c r="Q1472" s="847">
        <v>45938</v>
      </c>
      <c r="R1472" s="847">
        <v>45960</v>
      </c>
      <c r="S1472" s="865" t="s">
        <v>13743</v>
      </c>
      <c r="T1472" s="865" t="s">
        <v>13744</v>
      </c>
      <c r="U1472" s="843" t="s">
        <v>13745</v>
      </c>
      <c r="V1472" s="843" t="s">
        <v>13746</v>
      </c>
      <c r="W1472" s="358" t="s">
        <v>13747</v>
      </c>
      <c r="X1472" s="888" t="s">
        <v>148</v>
      </c>
      <c r="Y1472" s="888" t="s">
        <v>152</v>
      </c>
      <c r="Z1472" s="888" t="s">
        <v>473</v>
      </c>
      <c r="AA1472" s="103"/>
      <c r="AB1472" s="103"/>
    </row>
    <row r="1473" spans="1:28" ht="336">
      <c r="A1473" s="358" t="s">
        <v>13735</v>
      </c>
      <c r="B1473" s="358">
        <v>4541021592</v>
      </c>
      <c r="C1473" s="358" t="s">
        <v>13748</v>
      </c>
      <c r="D1473" s="358" t="s">
        <v>3954</v>
      </c>
      <c r="E1473" s="358" t="s">
        <v>13749</v>
      </c>
      <c r="F1473" s="358" t="s">
        <v>13750</v>
      </c>
      <c r="G1473" s="358" t="s">
        <v>13739</v>
      </c>
      <c r="H1473" s="844" t="s">
        <v>13416</v>
      </c>
      <c r="I1473" s="879"/>
      <c r="J1473" s="879">
        <v>3000</v>
      </c>
      <c r="K1473" s="879">
        <v>3000</v>
      </c>
      <c r="L1473" s="358" t="s">
        <v>13740</v>
      </c>
      <c r="M1473" s="358" t="s">
        <v>13751</v>
      </c>
      <c r="N1473" s="889"/>
      <c r="O1473" s="358" t="s">
        <v>13742</v>
      </c>
      <c r="P1473" s="889"/>
      <c r="Q1473" s="847">
        <v>45938</v>
      </c>
      <c r="R1473" s="847">
        <v>45960</v>
      </c>
      <c r="S1473" s="358" t="s">
        <v>13752</v>
      </c>
      <c r="T1473" s="358" t="s">
        <v>13753</v>
      </c>
      <c r="U1473" s="358" t="s">
        <v>13754</v>
      </c>
      <c r="V1473" s="358" t="s">
        <v>13755</v>
      </c>
      <c r="W1473" s="843" t="s">
        <v>13756</v>
      </c>
      <c r="X1473" s="888" t="s">
        <v>148</v>
      </c>
      <c r="Y1473" s="888" t="s">
        <v>152</v>
      </c>
      <c r="Z1473" s="888" t="s">
        <v>473</v>
      </c>
      <c r="AA1473" s="103"/>
      <c r="AB1473" s="103"/>
    </row>
    <row r="1474" spans="1:28">
      <c r="A1474" s="348" t="s">
        <v>13757</v>
      </c>
      <c r="B1474" s="708">
        <v>101087154</v>
      </c>
      <c r="C1474" s="680" t="s">
        <v>13758</v>
      </c>
      <c r="D1474" s="681" t="s">
        <v>3652</v>
      </c>
      <c r="E1474" s="681" t="s">
        <v>13759</v>
      </c>
      <c r="F1474" s="681" t="s">
        <v>13760</v>
      </c>
      <c r="G1474" s="681" t="s">
        <v>13761</v>
      </c>
      <c r="H1474" s="714" t="s">
        <v>13762</v>
      </c>
      <c r="I1474" s="682" t="s">
        <v>13763</v>
      </c>
      <c r="J1474" s="682" t="s">
        <v>13764</v>
      </c>
      <c r="K1474" s="890">
        <v>2853</v>
      </c>
      <c r="L1474" s="681" t="s">
        <v>13765</v>
      </c>
      <c r="M1474" s="681">
        <v>101087154</v>
      </c>
      <c r="N1474" s="683" t="s">
        <v>13766</v>
      </c>
      <c r="O1474" s="681" t="s">
        <v>13767</v>
      </c>
      <c r="P1474" s="680" t="s">
        <v>13768</v>
      </c>
      <c r="Q1474" s="681">
        <v>2023</v>
      </c>
      <c r="R1474" s="681">
        <v>2027</v>
      </c>
      <c r="S1474" s="680" t="s">
        <v>13769</v>
      </c>
      <c r="T1474" s="680" t="s">
        <v>13770</v>
      </c>
      <c r="U1474" s="681" t="s">
        <v>13771</v>
      </c>
      <c r="V1474" s="680" t="s">
        <v>13772</v>
      </c>
      <c r="W1474" s="684" t="s">
        <v>13773</v>
      </c>
      <c r="X1474" s="274" t="s">
        <v>147</v>
      </c>
      <c r="Y1474" s="274" t="s">
        <v>191</v>
      </c>
      <c r="Z1474" s="274" t="s">
        <v>267</v>
      </c>
      <c r="AA1474" s="103"/>
      <c r="AB1474" s="103"/>
    </row>
    <row r="1475" spans="1:28" ht="31.5">
      <c r="A1475" s="348" t="s">
        <v>13774</v>
      </c>
      <c r="B1475" s="708">
        <v>101120555</v>
      </c>
      <c r="C1475" s="681" t="s">
        <v>13775</v>
      </c>
      <c r="D1475" s="681" t="s">
        <v>3652</v>
      </c>
      <c r="E1475" s="685" t="s">
        <v>13776</v>
      </c>
      <c r="F1475" s="681" t="s">
        <v>13777</v>
      </c>
      <c r="G1475" s="681" t="s">
        <v>13761</v>
      </c>
      <c r="H1475" s="714" t="s">
        <v>13762</v>
      </c>
      <c r="I1475" s="686">
        <v>1998125</v>
      </c>
      <c r="J1475" s="686">
        <v>825235</v>
      </c>
      <c r="K1475" s="709">
        <v>86873</v>
      </c>
      <c r="L1475" s="681" t="s">
        <v>13778</v>
      </c>
      <c r="M1475" s="681">
        <v>101120555</v>
      </c>
      <c r="N1475" s="348" t="s">
        <v>13779</v>
      </c>
      <c r="O1475" s="681" t="s">
        <v>13780</v>
      </c>
      <c r="P1475" s="681" t="s">
        <v>13781</v>
      </c>
      <c r="Q1475" s="681">
        <v>2023</v>
      </c>
      <c r="R1475" s="681">
        <v>2027</v>
      </c>
      <c r="S1475" s="681" t="s">
        <v>13782</v>
      </c>
      <c r="T1475" s="681" t="s">
        <v>13783</v>
      </c>
      <c r="U1475" s="681" t="s">
        <v>13784</v>
      </c>
      <c r="V1475" s="681" t="s">
        <v>13785</v>
      </c>
      <c r="W1475" s="684" t="s">
        <v>13773</v>
      </c>
      <c r="X1475" s="274" t="s">
        <v>147</v>
      </c>
      <c r="Y1475" s="274" t="s">
        <v>191</v>
      </c>
      <c r="Z1475" s="274" t="s">
        <v>267</v>
      </c>
      <c r="AA1475" s="103"/>
      <c r="AB1475" s="103"/>
    </row>
    <row r="1476" spans="1:28" ht="47.25">
      <c r="A1476" s="348" t="s">
        <v>13786</v>
      </c>
      <c r="B1476" s="708">
        <v>101129967</v>
      </c>
      <c r="C1476" s="681" t="s">
        <v>13787</v>
      </c>
      <c r="D1476" s="681" t="s">
        <v>3652</v>
      </c>
      <c r="E1476" s="685" t="s">
        <v>13788</v>
      </c>
      <c r="F1476" s="681" t="s">
        <v>13789</v>
      </c>
      <c r="G1476" s="681" t="s">
        <v>13761</v>
      </c>
      <c r="H1476" s="714" t="s">
        <v>13762</v>
      </c>
      <c r="I1476" s="682" t="s">
        <v>13790</v>
      </c>
      <c r="J1476" s="682" t="s">
        <v>13791</v>
      </c>
      <c r="K1476" s="709">
        <v>34782</v>
      </c>
      <c r="L1476" s="681" t="s">
        <v>13792</v>
      </c>
      <c r="M1476" s="681">
        <v>101129967</v>
      </c>
      <c r="N1476" s="348" t="s">
        <v>13793</v>
      </c>
      <c r="O1476" s="681" t="s">
        <v>13794</v>
      </c>
      <c r="P1476" s="681" t="s">
        <v>13795</v>
      </c>
      <c r="Q1476" s="681">
        <v>2024</v>
      </c>
      <c r="R1476" s="681">
        <v>2026</v>
      </c>
      <c r="S1476" s="681" t="s">
        <v>13796</v>
      </c>
      <c r="T1476" s="681" t="s">
        <v>13797</v>
      </c>
      <c r="U1476" s="681" t="s">
        <v>13798</v>
      </c>
      <c r="V1476" s="681" t="s">
        <v>13799</v>
      </c>
      <c r="W1476" s="684" t="s">
        <v>13773</v>
      </c>
      <c r="X1476" s="274" t="s">
        <v>147</v>
      </c>
      <c r="Y1476" s="274" t="s">
        <v>191</v>
      </c>
      <c r="Z1476" s="274" t="s">
        <v>267</v>
      </c>
      <c r="AA1476" s="103"/>
      <c r="AB1476" s="103"/>
    </row>
    <row r="1477" spans="1:28">
      <c r="A1477" s="348" t="s">
        <v>13800</v>
      </c>
      <c r="B1477" s="708">
        <v>101186758</v>
      </c>
      <c r="C1477" s="681" t="s">
        <v>13801</v>
      </c>
      <c r="D1477" s="681" t="s">
        <v>3652</v>
      </c>
      <c r="E1477" s="685" t="s">
        <v>13802</v>
      </c>
      <c r="F1477" s="681" t="s">
        <v>13803</v>
      </c>
      <c r="G1477" s="681" t="s">
        <v>13804</v>
      </c>
      <c r="H1477" s="714" t="s">
        <v>13762</v>
      </c>
      <c r="I1477" s="682" t="s">
        <v>13805</v>
      </c>
      <c r="J1477" s="682" t="s">
        <v>13806</v>
      </c>
      <c r="K1477" s="709">
        <v>287328</v>
      </c>
      <c r="L1477" s="681" t="s">
        <v>13807</v>
      </c>
      <c r="M1477" s="681">
        <v>101186758</v>
      </c>
      <c r="N1477" s="348" t="s">
        <v>13808</v>
      </c>
      <c r="O1477" s="681" t="s">
        <v>13794</v>
      </c>
      <c r="P1477" s="681" t="s">
        <v>13809</v>
      </c>
      <c r="Q1477" s="681">
        <v>2025</v>
      </c>
      <c r="R1477" s="681">
        <v>2029</v>
      </c>
      <c r="S1477" s="681" t="s">
        <v>13810</v>
      </c>
      <c r="T1477" s="681" t="s">
        <v>13811</v>
      </c>
      <c r="U1477" s="681" t="s">
        <v>13812</v>
      </c>
      <c r="V1477" s="681" t="s">
        <v>13813</v>
      </c>
      <c r="W1477" s="684" t="s">
        <v>13773</v>
      </c>
      <c r="X1477" s="274" t="s">
        <v>147</v>
      </c>
      <c r="Y1477" s="274" t="s">
        <v>191</v>
      </c>
      <c r="Z1477" s="274" t="s">
        <v>267</v>
      </c>
      <c r="AA1477" s="103"/>
      <c r="AB1477" s="103"/>
    </row>
    <row r="1478" spans="1:28" ht="31.5">
      <c r="A1478" s="348" t="s">
        <v>13814</v>
      </c>
      <c r="B1478" s="681" t="s">
        <v>13815</v>
      </c>
      <c r="C1478" s="681" t="s">
        <v>13816</v>
      </c>
      <c r="D1478" s="681" t="s">
        <v>3652</v>
      </c>
      <c r="E1478" s="685" t="s">
        <v>13817</v>
      </c>
      <c r="F1478" s="681" t="s">
        <v>13818</v>
      </c>
      <c r="G1478" s="681" t="s">
        <v>13761</v>
      </c>
      <c r="H1478" s="714" t="s">
        <v>13762</v>
      </c>
      <c r="I1478" s="686">
        <v>15000000</v>
      </c>
      <c r="J1478" s="686" t="s">
        <v>13819</v>
      </c>
      <c r="K1478" s="709">
        <v>3581024</v>
      </c>
      <c r="L1478" s="681" t="s">
        <v>13820</v>
      </c>
      <c r="M1478" s="681">
        <v>739566</v>
      </c>
      <c r="N1478" s="348" t="s">
        <v>13821</v>
      </c>
      <c r="O1478" s="680" t="s">
        <v>13822</v>
      </c>
      <c r="P1478" s="681" t="s">
        <v>13823</v>
      </c>
      <c r="Q1478" s="681">
        <v>2017</v>
      </c>
      <c r="R1478" s="681">
        <v>2024</v>
      </c>
      <c r="S1478" s="681" t="s">
        <v>13824</v>
      </c>
      <c r="T1478" s="681" t="s">
        <v>13825</v>
      </c>
      <c r="U1478" s="681" t="s">
        <v>13826</v>
      </c>
      <c r="V1478" s="681" t="s">
        <v>13827</v>
      </c>
      <c r="W1478" s="680" t="s">
        <v>13828</v>
      </c>
      <c r="X1478" s="274" t="s">
        <v>147</v>
      </c>
      <c r="Y1478" s="274" t="s">
        <v>191</v>
      </c>
      <c r="Z1478" s="274" t="s">
        <v>267</v>
      </c>
      <c r="AA1478" s="103"/>
      <c r="AB1478" s="103"/>
    </row>
    <row r="1479" spans="1:28">
      <c r="A1479" s="91" t="s">
        <v>13829</v>
      </c>
      <c r="B1479" s="891" t="s">
        <v>13830</v>
      </c>
      <c r="C1479" s="687" t="s">
        <v>13831</v>
      </c>
      <c r="D1479" s="681" t="s">
        <v>3652</v>
      </c>
      <c r="E1479" s="685" t="s">
        <v>13832</v>
      </c>
      <c r="F1479" s="680" t="s">
        <v>13833</v>
      </c>
      <c r="G1479" s="680" t="s">
        <v>13834</v>
      </c>
      <c r="H1479" s="714" t="s">
        <v>13835</v>
      </c>
      <c r="I1479" s="688">
        <v>40000</v>
      </c>
      <c r="J1479" s="688">
        <v>40000</v>
      </c>
      <c r="K1479" s="709">
        <v>0</v>
      </c>
      <c r="L1479" s="680" t="s">
        <v>13836</v>
      </c>
      <c r="M1479" s="681">
        <v>101127694</v>
      </c>
      <c r="N1479" s="681" t="s">
        <v>4149</v>
      </c>
      <c r="O1479" s="227" t="s">
        <v>13837</v>
      </c>
      <c r="P1479" s="684" t="s">
        <v>13773</v>
      </c>
      <c r="Q1479" s="680">
        <v>2023</v>
      </c>
      <c r="R1479" s="680">
        <v>2026</v>
      </c>
      <c r="S1479" s="680" t="s">
        <v>13838</v>
      </c>
      <c r="T1479" s="680" t="s">
        <v>13839</v>
      </c>
      <c r="U1479" s="681" t="s">
        <v>13840</v>
      </c>
      <c r="V1479" s="681" t="s">
        <v>13841</v>
      </c>
      <c r="W1479" s="680" t="s">
        <v>13842</v>
      </c>
      <c r="X1479" s="274" t="s">
        <v>148</v>
      </c>
      <c r="Y1479" s="274" t="s">
        <v>168</v>
      </c>
      <c r="Z1479" s="274" t="s">
        <v>388</v>
      </c>
      <c r="AA1479" s="103"/>
      <c r="AB1479" s="103"/>
    </row>
    <row r="1480" spans="1:28" ht="31.5">
      <c r="A1480" s="681" t="s">
        <v>13843</v>
      </c>
      <c r="B1480" s="891">
        <v>22430220</v>
      </c>
      <c r="C1480" s="684" t="s">
        <v>13773</v>
      </c>
      <c r="D1480" s="681" t="s">
        <v>3652</v>
      </c>
      <c r="E1480" s="685" t="s">
        <v>13844</v>
      </c>
      <c r="F1480" s="680" t="s">
        <v>13845</v>
      </c>
      <c r="G1480" s="680" t="s">
        <v>13846</v>
      </c>
      <c r="H1480" s="714" t="s">
        <v>13847</v>
      </c>
      <c r="I1480" s="688">
        <v>30220</v>
      </c>
      <c r="J1480" s="688">
        <v>20000</v>
      </c>
      <c r="K1480" s="709">
        <v>16000</v>
      </c>
      <c r="L1480" s="680" t="s">
        <v>4876</v>
      </c>
      <c r="M1480" s="681" t="s">
        <v>13848</v>
      </c>
      <c r="N1480" s="689" t="s">
        <v>13849</v>
      </c>
      <c r="O1480" s="680" t="s">
        <v>13850</v>
      </c>
      <c r="P1480" s="681" t="s">
        <v>13851</v>
      </c>
      <c r="Q1480" s="680">
        <v>2025</v>
      </c>
      <c r="R1480" s="680">
        <v>2026</v>
      </c>
      <c r="S1480" s="690" t="s">
        <v>11578</v>
      </c>
      <c r="T1480" s="690" t="s">
        <v>11578</v>
      </c>
      <c r="U1480" s="681" t="s">
        <v>13852</v>
      </c>
      <c r="V1480" s="681" t="s">
        <v>13853</v>
      </c>
      <c r="W1480" s="684" t="s">
        <v>13773</v>
      </c>
      <c r="X1480" s="274" t="s">
        <v>148</v>
      </c>
      <c r="Y1480" s="274" t="s">
        <v>208</v>
      </c>
      <c r="Z1480" s="274" t="s">
        <v>384</v>
      </c>
      <c r="AA1480" s="103"/>
      <c r="AB1480" s="103"/>
    </row>
    <row r="1481" spans="1:28">
      <c r="A1481" s="348" t="s">
        <v>13854</v>
      </c>
      <c r="B1481" s="681" t="s">
        <v>13855</v>
      </c>
      <c r="C1481" s="684" t="s">
        <v>13773</v>
      </c>
      <c r="D1481" s="681" t="s">
        <v>3652</v>
      </c>
      <c r="E1481" s="691" t="s">
        <v>13856</v>
      </c>
      <c r="F1481" s="681" t="s">
        <v>13857</v>
      </c>
      <c r="G1481" s="681" t="s">
        <v>13858</v>
      </c>
      <c r="H1481" s="714" t="s">
        <v>13859</v>
      </c>
      <c r="I1481" s="688">
        <v>23825.67</v>
      </c>
      <c r="J1481" s="688">
        <v>23825.67</v>
      </c>
      <c r="K1481" s="709">
        <v>0</v>
      </c>
      <c r="L1481" s="681" t="s">
        <v>13860</v>
      </c>
      <c r="M1481" s="681" t="s">
        <v>12578</v>
      </c>
      <c r="N1481" s="681" t="s">
        <v>12578</v>
      </c>
      <c r="O1481" s="681" t="s">
        <v>13861</v>
      </c>
      <c r="P1481" s="681" t="s">
        <v>13862</v>
      </c>
      <c r="Q1481" s="681">
        <v>2025</v>
      </c>
      <c r="R1481" s="681">
        <v>2027</v>
      </c>
      <c r="S1481" s="681" t="s">
        <v>13863</v>
      </c>
      <c r="T1481" s="681" t="s">
        <v>13864</v>
      </c>
      <c r="U1481" s="681" t="s">
        <v>13865</v>
      </c>
      <c r="V1481" s="681" t="s">
        <v>13866</v>
      </c>
      <c r="W1481" s="684" t="s">
        <v>13773</v>
      </c>
      <c r="X1481" s="274" t="s">
        <v>147</v>
      </c>
      <c r="Y1481" s="274" t="s">
        <v>191</v>
      </c>
      <c r="Z1481" s="274" t="s">
        <v>373</v>
      </c>
      <c r="AA1481" s="103"/>
      <c r="AB1481" s="103"/>
    </row>
    <row r="1482" spans="1:28">
      <c r="A1482" s="681" t="s">
        <v>13867</v>
      </c>
      <c r="B1482" s="681" t="s">
        <v>13868</v>
      </c>
      <c r="C1482" s="681" t="s">
        <v>13869</v>
      </c>
      <c r="D1482" s="681" t="s">
        <v>3652</v>
      </c>
      <c r="E1482" s="681" t="s">
        <v>13870</v>
      </c>
      <c r="F1482" s="681" t="s">
        <v>13871</v>
      </c>
      <c r="G1482" s="681" t="s">
        <v>13872</v>
      </c>
      <c r="H1482" s="714" t="s">
        <v>13859</v>
      </c>
      <c r="I1482" s="688">
        <v>423698.83</v>
      </c>
      <c r="J1482" s="688">
        <v>423698.83</v>
      </c>
      <c r="K1482" s="709">
        <v>0</v>
      </c>
      <c r="L1482" s="681" t="s">
        <v>8176</v>
      </c>
      <c r="M1482" s="681" t="s">
        <v>13873</v>
      </c>
      <c r="N1482" s="681" t="s">
        <v>12578</v>
      </c>
      <c r="O1482" s="681" t="s">
        <v>13874</v>
      </c>
      <c r="P1482" s="681" t="s">
        <v>13875</v>
      </c>
      <c r="Q1482" s="681">
        <v>2025</v>
      </c>
      <c r="R1482" s="681">
        <v>2027</v>
      </c>
      <c r="S1482" s="681" t="s">
        <v>13876</v>
      </c>
      <c r="T1482" s="681" t="s">
        <v>13877</v>
      </c>
      <c r="U1482" s="681" t="s">
        <v>13878</v>
      </c>
      <c r="V1482" s="681" t="s">
        <v>13879</v>
      </c>
      <c r="W1482" s="684" t="s">
        <v>13773</v>
      </c>
      <c r="X1482" s="274" t="s">
        <v>147</v>
      </c>
      <c r="Y1482" s="274" t="s">
        <v>189</v>
      </c>
      <c r="Z1482" s="274" t="s">
        <v>433</v>
      </c>
      <c r="AA1482" s="103"/>
      <c r="AB1482" s="103"/>
    </row>
    <row r="1483" spans="1:28">
      <c r="A1483" s="681" t="s">
        <v>13880</v>
      </c>
      <c r="B1483" s="681" t="s">
        <v>13881</v>
      </c>
      <c r="C1483" s="684" t="s">
        <v>13882</v>
      </c>
      <c r="D1483" s="681" t="s">
        <v>3652</v>
      </c>
      <c r="E1483" s="681" t="s">
        <v>13883</v>
      </c>
      <c r="F1483" s="681" t="s">
        <v>13884</v>
      </c>
      <c r="G1483" s="681" t="s">
        <v>13885</v>
      </c>
      <c r="H1483" s="714" t="s">
        <v>13886</v>
      </c>
      <c r="I1483" s="688">
        <v>289682.14</v>
      </c>
      <c r="J1483" s="688">
        <v>289682.14</v>
      </c>
      <c r="K1483" s="688">
        <v>0</v>
      </c>
      <c r="L1483" s="681" t="s">
        <v>8176</v>
      </c>
      <c r="M1483" s="681" t="s">
        <v>12578</v>
      </c>
      <c r="N1483" s="681" t="s">
        <v>12578</v>
      </c>
      <c r="O1483" s="681" t="s">
        <v>13887</v>
      </c>
      <c r="P1483" s="684" t="s">
        <v>13773</v>
      </c>
      <c r="Q1483" s="681">
        <v>2025</v>
      </c>
      <c r="R1483" s="681">
        <v>2026</v>
      </c>
      <c r="S1483" s="690" t="s">
        <v>11578</v>
      </c>
      <c r="T1483" s="690" t="s">
        <v>11578</v>
      </c>
      <c r="U1483" s="681" t="s">
        <v>13888</v>
      </c>
      <c r="V1483" s="681" t="s">
        <v>13889</v>
      </c>
      <c r="W1483" s="681" t="s">
        <v>13890</v>
      </c>
      <c r="X1483" s="274" t="s">
        <v>147</v>
      </c>
      <c r="Y1483" s="274" t="s">
        <v>188</v>
      </c>
      <c r="Z1483" s="274" t="s">
        <v>227</v>
      </c>
      <c r="AA1483" s="103"/>
      <c r="AB1483" s="103"/>
    </row>
    <row r="1484" spans="1:28">
      <c r="A1484" s="681" t="s">
        <v>13891</v>
      </c>
      <c r="B1484" s="891" t="s">
        <v>13892</v>
      </c>
      <c r="C1484" s="684" t="s">
        <v>13773</v>
      </c>
      <c r="D1484" s="681" t="s">
        <v>3652</v>
      </c>
      <c r="E1484" s="680" t="s">
        <v>13893</v>
      </c>
      <c r="F1484" s="681" t="s">
        <v>13894</v>
      </c>
      <c r="G1484" s="680" t="s">
        <v>13895</v>
      </c>
      <c r="H1484" s="714" t="s">
        <v>13896</v>
      </c>
      <c r="I1484" s="688">
        <v>74153.399999999994</v>
      </c>
      <c r="J1484" s="688">
        <v>21628</v>
      </c>
      <c r="K1484" s="709">
        <v>21628</v>
      </c>
      <c r="L1484" s="680" t="s">
        <v>13897</v>
      </c>
      <c r="M1484" s="681" t="s">
        <v>12578</v>
      </c>
      <c r="N1484" s="681" t="s">
        <v>12578</v>
      </c>
      <c r="O1484" s="680" t="s">
        <v>13898</v>
      </c>
      <c r="P1484" s="684" t="s">
        <v>13773</v>
      </c>
      <c r="Q1484" s="692" t="s">
        <v>7186</v>
      </c>
      <c r="R1484" s="692" t="s">
        <v>13899</v>
      </c>
      <c r="S1484" s="690" t="s">
        <v>11578</v>
      </c>
      <c r="T1484" s="690" t="s">
        <v>11578</v>
      </c>
      <c r="U1484" s="681" t="s">
        <v>13900</v>
      </c>
      <c r="V1484" s="681" t="s">
        <v>13901</v>
      </c>
      <c r="W1484" s="680" t="s">
        <v>13902</v>
      </c>
      <c r="X1484" s="274" t="s">
        <v>147</v>
      </c>
      <c r="Y1484" s="274" t="s">
        <v>189</v>
      </c>
      <c r="Z1484" s="274" t="s">
        <v>577</v>
      </c>
      <c r="AA1484" s="103"/>
      <c r="AB1484" s="103"/>
    </row>
    <row r="1485" spans="1:28" ht="63">
      <c r="A1485" s="691" t="s">
        <v>13903</v>
      </c>
      <c r="B1485" s="693" t="s">
        <v>13904</v>
      </c>
      <c r="C1485" s="684" t="s">
        <v>13773</v>
      </c>
      <c r="D1485" s="681" t="s">
        <v>3652</v>
      </c>
      <c r="E1485" s="694" t="s">
        <v>13905</v>
      </c>
      <c r="F1485" s="691" t="s">
        <v>13906</v>
      </c>
      <c r="G1485" s="694" t="s">
        <v>13907</v>
      </c>
      <c r="H1485" s="715" t="s">
        <v>13847</v>
      </c>
      <c r="I1485" s="696">
        <v>6163.2</v>
      </c>
      <c r="J1485" s="696">
        <v>6163.2</v>
      </c>
      <c r="K1485" s="697">
        <v>2458.85</v>
      </c>
      <c r="L1485" s="695" t="s">
        <v>13897</v>
      </c>
      <c r="M1485" s="691" t="s">
        <v>13908</v>
      </c>
      <c r="N1485" s="698" t="s">
        <v>13909</v>
      </c>
      <c r="O1485" s="695" t="s">
        <v>13910</v>
      </c>
      <c r="P1485" s="684" t="s">
        <v>13773</v>
      </c>
      <c r="Q1485" s="699" t="s">
        <v>7485</v>
      </c>
      <c r="R1485" s="699" t="s">
        <v>7612</v>
      </c>
      <c r="S1485" s="691" t="s">
        <v>13911</v>
      </c>
      <c r="T1485" s="691" t="s">
        <v>13912</v>
      </c>
      <c r="U1485" s="700" t="s">
        <v>13913</v>
      </c>
      <c r="V1485" s="701" t="s">
        <v>13914</v>
      </c>
      <c r="W1485" s="680" t="s">
        <v>13902</v>
      </c>
      <c r="X1485" s="274" t="s">
        <v>148</v>
      </c>
      <c r="Y1485" s="274" t="s">
        <v>208</v>
      </c>
      <c r="Z1485" s="274" t="s">
        <v>654</v>
      </c>
      <c r="AA1485" s="103"/>
      <c r="AB1485" s="103"/>
    </row>
    <row r="1486" spans="1:28" ht="63">
      <c r="A1486" s="691" t="s">
        <v>13903</v>
      </c>
      <c r="B1486" s="693" t="s">
        <v>13904</v>
      </c>
      <c r="C1486" s="684" t="s">
        <v>13773</v>
      </c>
      <c r="D1486" s="681" t="s">
        <v>3652</v>
      </c>
      <c r="E1486" s="694" t="s">
        <v>13915</v>
      </c>
      <c r="F1486" s="691" t="s">
        <v>13916</v>
      </c>
      <c r="G1486" s="694" t="s">
        <v>13917</v>
      </c>
      <c r="H1486" s="715" t="s">
        <v>13847</v>
      </c>
      <c r="I1486" s="696">
        <v>6163.2</v>
      </c>
      <c r="J1486" s="696">
        <v>6163.2</v>
      </c>
      <c r="K1486" s="355">
        <v>2458.85</v>
      </c>
      <c r="L1486" s="695" t="s">
        <v>13897</v>
      </c>
      <c r="M1486" s="691" t="s">
        <v>13908</v>
      </c>
      <c r="N1486" s="698" t="s">
        <v>13909</v>
      </c>
      <c r="O1486" s="695" t="s">
        <v>13910</v>
      </c>
      <c r="P1486" s="684" t="s">
        <v>13773</v>
      </c>
      <c r="Q1486" s="699" t="s">
        <v>7485</v>
      </c>
      <c r="R1486" s="699" t="s">
        <v>7612</v>
      </c>
      <c r="S1486" s="691" t="s">
        <v>13918</v>
      </c>
      <c r="T1486" s="691" t="s">
        <v>13919</v>
      </c>
      <c r="U1486" s="702" t="s">
        <v>13920</v>
      </c>
      <c r="V1486" s="702" t="s">
        <v>13921</v>
      </c>
      <c r="W1486" s="680" t="s">
        <v>13902</v>
      </c>
      <c r="X1486" s="274" t="s">
        <v>148</v>
      </c>
      <c r="Y1486" s="274" t="s">
        <v>208</v>
      </c>
      <c r="Z1486" s="274" t="s">
        <v>384</v>
      </c>
      <c r="AA1486" s="103"/>
      <c r="AB1486" s="103"/>
    </row>
    <row r="1487" spans="1:28" ht="63">
      <c r="A1487" s="691" t="s">
        <v>13903</v>
      </c>
      <c r="B1487" s="693" t="s">
        <v>13904</v>
      </c>
      <c r="C1487" s="684" t="s">
        <v>13773</v>
      </c>
      <c r="D1487" s="681" t="s">
        <v>3652</v>
      </c>
      <c r="E1487" s="694" t="s">
        <v>13922</v>
      </c>
      <c r="F1487" s="691" t="s">
        <v>13923</v>
      </c>
      <c r="G1487" s="694" t="s">
        <v>13924</v>
      </c>
      <c r="H1487" s="715" t="s">
        <v>13847</v>
      </c>
      <c r="I1487" s="696">
        <v>6163.2</v>
      </c>
      <c r="J1487" s="696">
        <v>6163.2</v>
      </c>
      <c r="K1487" s="355">
        <v>2458.85</v>
      </c>
      <c r="L1487" s="695" t="s">
        <v>13897</v>
      </c>
      <c r="M1487" s="691" t="s">
        <v>13908</v>
      </c>
      <c r="N1487" s="698" t="s">
        <v>13909</v>
      </c>
      <c r="O1487" s="695" t="s">
        <v>13910</v>
      </c>
      <c r="P1487" s="684" t="s">
        <v>13773</v>
      </c>
      <c r="Q1487" s="699" t="s">
        <v>13925</v>
      </c>
      <c r="R1487" s="699" t="s">
        <v>7612</v>
      </c>
      <c r="S1487" s="691" t="s">
        <v>13926</v>
      </c>
      <c r="T1487" s="691" t="s">
        <v>13927</v>
      </c>
      <c r="U1487" s="703" t="s">
        <v>13928</v>
      </c>
      <c r="V1487" s="702" t="s">
        <v>13929</v>
      </c>
      <c r="W1487" s="680" t="s">
        <v>13902</v>
      </c>
      <c r="X1487" s="274" t="s">
        <v>148</v>
      </c>
      <c r="Y1487" s="274" t="s">
        <v>208</v>
      </c>
      <c r="Z1487" s="274" t="s">
        <v>384</v>
      </c>
      <c r="AA1487" s="103"/>
      <c r="AB1487" s="103"/>
    </row>
    <row r="1488" spans="1:28" ht="63">
      <c r="A1488" s="691" t="s">
        <v>13903</v>
      </c>
      <c r="B1488" s="693" t="s">
        <v>13904</v>
      </c>
      <c r="C1488" s="684" t="s">
        <v>13773</v>
      </c>
      <c r="D1488" s="681" t="s">
        <v>3652</v>
      </c>
      <c r="E1488" s="694" t="s">
        <v>13930</v>
      </c>
      <c r="F1488" s="691" t="s">
        <v>13931</v>
      </c>
      <c r="G1488" s="694" t="s">
        <v>13932</v>
      </c>
      <c r="H1488" s="715" t="s">
        <v>13762</v>
      </c>
      <c r="I1488" s="696">
        <v>6163.2</v>
      </c>
      <c r="J1488" s="696">
        <v>6163.2</v>
      </c>
      <c r="K1488" s="355">
        <v>2458.85</v>
      </c>
      <c r="L1488" s="695" t="s">
        <v>13897</v>
      </c>
      <c r="M1488" s="691" t="s">
        <v>13908</v>
      </c>
      <c r="N1488" s="698" t="s">
        <v>13909</v>
      </c>
      <c r="O1488" s="695" t="s">
        <v>13910</v>
      </c>
      <c r="P1488" s="684" t="s">
        <v>13773</v>
      </c>
      <c r="Q1488" s="699" t="s">
        <v>7485</v>
      </c>
      <c r="R1488" s="699" t="s">
        <v>7612</v>
      </c>
      <c r="S1488" s="691" t="s">
        <v>13933</v>
      </c>
      <c r="T1488" s="691" t="s">
        <v>13934</v>
      </c>
      <c r="U1488" s="702" t="s">
        <v>13935</v>
      </c>
      <c r="V1488" s="703" t="s">
        <v>13936</v>
      </c>
      <c r="W1488" s="680" t="s">
        <v>13902</v>
      </c>
      <c r="X1488" s="274" t="s">
        <v>147</v>
      </c>
      <c r="Y1488" s="274" t="s">
        <v>191</v>
      </c>
      <c r="Z1488" s="274" t="s">
        <v>267</v>
      </c>
      <c r="AA1488" s="103"/>
      <c r="AB1488" s="103"/>
    </row>
    <row r="1489" spans="1:28" ht="63">
      <c r="A1489" s="691" t="s">
        <v>13903</v>
      </c>
      <c r="B1489" s="693" t="s">
        <v>13904</v>
      </c>
      <c r="C1489" s="684" t="s">
        <v>13773</v>
      </c>
      <c r="D1489" s="681" t="s">
        <v>3652</v>
      </c>
      <c r="E1489" s="694" t="s">
        <v>13937</v>
      </c>
      <c r="F1489" s="691" t="s">
        <v>13938</v>
      </c>
      <c r="G1489" s="694" t="s">
        <v>13939</v>
      </c>
      <c r="H1489" s="715" t="s">
        <v>13847</v>
      </c>
      <c r="I1489" s="696">
        <v>6163.2</v>
      </c>
      <c r="J1489" s="696">
        <v>6163.2</v>
      </c>
      <c r="K1489" s="355">
        <v>2458.85</v>
      </c>
      <c r="L1489" s="695" t="s">
        <v>13897</v>
      </c>
      <c r="M1489" s="691" t="s">
        <v>13908</v>
      </c>
      <c r="N1489" s="698" t="s">
        <v>13909</v>
      </c>
      <c r="O1489" s="695" t="s">
        <v>13910</v>
      </c>
      <c r="P1489" s="684" t="s">
        <v>13773</v>
      </c>
      <c r="Q1489" s="699" t="s">
        <v>7485</v>
      </c>
      <c r="R1489" s="699" t="s">
        <v>7612</v>
      </c>
      <c r="S1489" s="691" t="s">
        <v>13940</v>
      </c>
      <c r="T1489" s="691" t="s">
        <v>13941</v>
      </c>
      <c r="U1489" s="702" t="s">
        <v>13942</v>
      </c>
      <c r="V1489" s="703" t="s">
        <v>13943</v>
      </c>
      <c r="W1489" s="680" t="s">
        <v>13902</v>
      </c>
      <c r="X1489" s="274" t="s">
        <v>147</v>
      </c>
      <c r="Y1489" s="274" t="s">
        <v>191</v>
      </c>
      <c r="Z1489" s="274" t="s">
        <v>267</v>
      </c>
      <c r="AA1489" s="103"/>
      <c r="AB1489" s="103"/>
    </row>
    <row r="1490" spans="1:28" ht="63">
      <c r="A1490" s="691" t="s">
        <v>13903</v>
      </c>
      <c r="B1490" s="693" t="s">
        <v>13904</v>
      </c>
      <c r="C1490" s="684" t="s">
        <v>13773</v>
      </c>
      <c r="D1490" s="681" t="s">
        <v>3652</v>
      </c>
      <c r="E1490" s="694" t="s">
        <v>13944</v>
      </c>
      <c r="F1490" s="691" t="s">
        <v>13945</v>
      </c>
      <c r="G1490" s="694" t="s">
        <v>13946</v>
      </c>
      <c r="H1490" s="715" t="s">
        <v>13859</v>
      </c>
      <c r="I1490" s="696">
        <v>10272</v>
      </c>
      <c r="J1490" s="696">
        <v>10272</v>
      </c>
      <c r="K1490" s="355">
        <v>4098.1000000000004</v>
      </c>
      <c r="L1490" s="695" t="s">
        <v>13897</v>
      </c>
      <c r="M1490" s="691" t="s">
        <v>13908</v>
      </c>
      <c r="N1490" s="698" t="s">
        <v>13909</v>
      </c>
      <c r="O1490" s="695" t="s">
        <v>13910</v>
      </c>
      <c r="P1490" s="684" t="s">
        <v>13773</v>
      </c>
      <c r="Q1490" s="699" t="s">
        <v>13925</v>
      </c>
      <c r="R1490" s="699" t="s">
        <v>7177</v>
      </c>
      <c r="S1490" s="691" t="s">
        <v>13947</v>
      </c>
      <c r="T1490" s="691" t="s">
        <v>13948</v>
      </c>
      <c r="U1490" s="702" t="s">
        <v>13949</v>
      </c>
      <c r="V1490" s="703" t="s">
        <v>13950</v>
      </c>
      <c r="W1490" s="680" t="s">
        <v>13902</v>
      </c>
      <c r="X1490" s="274" t="s">
        <v>147</v>
      </c>
      <c r="Y1490" s="274" t="s">
        <v>189</v>
      </c>
      <c r="Z1490" s="274" t="s">
        <v>433</v>
      </c>
      <c r="AA1490" s="103"/>
      <c r="AB1490" s="103"/>
    </row>
    <row r="1491" spans="1:28" ht="63">
      <c r="A1491" s="691" t="s">
        <v>13903</v>
      </c>
      <c r="B1491" s="693" t="s">
        <v>13904</v>
      </c>
      <c r="C1491" s="684" t="s">
        <v>13773</v>
      </c>
      <c r="D1491" s="681" t="s">
        <v>3652</v>
      </c>
      <c r="E1491" s="694" t="s">
        <v>13951</v>
      </c>
      <c r="F1491" s="691" t="s">
        <v>13952</v>
      </c>
      <c r="G1491" s="694" t="s">
        <v>13953</v>
      </c>
      <c r="H1491" s="715" t="s">
        <v>13896</v>
      </c>
      <c r="I1491" s="696">
        <v>10272</v>
      </c>
      <c r="J1491" s="696">
        <v>10272</v>
      </c>
      <c r="K1491" s="355">
        <v>4098.1000000000004</v>
      </c>
      <c r="L1491" s="695" t="s">
        <v>13897</v>
      </c>
      <c r="M1491" s="691" t="s">
        <v>13908</v>
      </c>
      <c r="N1491" s="698" t="s">
        <v>13909</v>
      </c>
      <c r="O1491" s="695" t="s">
        <v>13910</v>
      </c>
      <c r="P1491" s="684" t="s">
        <v>13773</v>
      </c>
      <c r="Q1491" s="699" t="s">
        <v>7409</v>
      </c>
      <c r="R1491" s="699" t="s">
        <v>7187</v>
      </c>
      <c r="S1491" s="691" t="s">
        <v>13954</v>
      </c>
      <c r="T1491" s="691" t="s">
        <v>13955</v>
      </c>
      <c r="U1491" s="702" t="s">
        <v>13956</v>
      </c>
      <c r="V1491" s="703" t="s">
        <v>13957</v>
      </c>
      <c r="W1491" s="680" t="s">
        <v>13902</v>
      </c>
      <c r="X1491" s="274" t="s">
        <v>147</v>
      </c>
      <c r="Y1491" s="274" t="s">
        <v>191</v>
      </c>
      <c r="Z1491" s="274" t="s">
        <v>267</v>
      </c>
      <c r="AA1491" s="103"/>
      <c r="AB1491" s="103"/>
    </row>
    <row r="1492" spans="1:28" ht="63">
      <c r="A1492" s="691" t="s">
        <v>13903</v>
      </c>
      <c r="B1492" s="693" t="s">
        <v>13904</v>
      </c>
      <c r="C1492" s="684" t="s">
        <v>13773</v>
      </c>
      <c r="D1492" s="681" t="s">
        <v>3652</v>
      </c>
      <c r="E1492" s="694" t="s">
        <v>13958</v>
      </c>
      <c r="F1492" s="691" t="s">
        <v>13959</v>
      </c>
      <c r="G1492" s="694" t="s">
        <v>13960</v>
      </c>
      <c r="H1492" s="715" t="s">
        <v>13847</v>
      </c>
      <c r="I1492" s="696">
        <v>10272</v>
      </c>
      <c r="J1492" s="696">
        <v>10272</v>
      </c>
      <c r="K1492" s="355">
        <v>4098.1000000000004</v>
      </c>
      <c r="L1492" s="695" t="s">
        <v>13897</v>
      </c>
      <c r="M1492" s="691" t="s">
        <v>13908</v>
      </c>
      <c r="N1492" s="698" t="s">
        <v>13909</v>
      </c>
      <c r="O1492" s="695" t="s">
        <v>13910</v>
      </c>
      <c r="P1492" s="684" t="s">
        <v>13773</v>
      </c>
      <c r="Q1492" s="699" t="s">
        <v>13925</v>
      </c>
      <c r="R1492" s="699" t="s">
        <v>7177</v>
      </c>
      <c r="S1492" s="691" t="s">
        <v>13961</v>
      </c>
      <c r="T1492" s="691" t="s">
        <v>13962</v>
      </c>
      <c r="U1492" s="702" t="s">
        <v>13963</v>
      </c>
      <c r="V1492" s="703" t="s">
        <v>13964</v>
      </c>
      <c r="W1492" s="680" t="s">
        <v>13902</v>
      </c>
      <c r="X1492" s="274" t="s">
        <v>148</v>
      </c>
      <c r="Y1492" s="274" t="s">
        <v>208</v>
      </c>
      <c r="Z1492" s="274" t="s">
        <v>654</v>
      </c>
      <c r="AA1492" s="103"/>
      <c r="AB1492" s="103"/>
    </row>
    <row r="1493" spans="1:28" ht="409.5">
      <c r="A1493" s="704" t="s">
        <v>12083</v>
      </c>
      <c r="B1493" s="892" t="s">
        <v>13965</v>
      </c>
      <c r="C1493" s="704" t="s">
        <v>13966</v>
      </c>
      <c r="D1493" s="681" t="s">
        <v>3652</v>
      </c>
      <c r="E1493" s="691" t="s">
        <v>13967</v>
      </c>
      <c r="F1493" s="892" t="s">
        <v>13968</v>
      </c>
      <c r="G1493" s="680" t="s">
        <v>13969</v>
      </c>
      <c r="H1493" s="714" t="s">
        <v>13762</v>
      </c>
      <c r="I1493" s="696">
        <v>199884.16</v>
      </c>
      <c r="J1493" s="688">
        <v>199884.16</v>
      </c>
      <c r="K1493" s="688">
        <v>1879</v>
      </c>
      <c r="L1493" s="680" t="s">
        <v>13897</v>
      </c>
      <c r="M1493" s="681" t="s">
        <v>13970</v>
      </c>
      <c r="N1493" s="344" t="s">
        <v>13971</v>
      </c>
      <c r="O1493" s="680" t="s">
        <v>13898</v>
      </c>
      <c r="P1493" s="684" t="s">
        <v>13773</v>
      </c>
      <c r="Q1493" s="680">
        <v>2023</v>
      </c>
      <c r="R1493" s="705" t="s">
        <v>7751</v>
      </c>
      <c r="S1493" s="681" t="s">
        <v>13972</v>
      </c>
      <c r="T1493" s="681" t="s">
        <v>13973</v>
      </c>
      <c r="U1493" s="681" t="s">
        <v>13974</v>
      </c>
      <c r="V1493" s="706" t="s">
        <v>13975</v>
      </c>
      <c r="W1493" s="684" t="s">
        <v>13773</v>
      </c>
      <c r="X1493" s="274" t="s">
        <v>147</v>
      </c>
      <c r="Y1493" s="274" t="s">
        <v>191</v>
      </c>
      <c r="Z1493" s="274" t="s">
        <v>267</v>
      </c>
      <c r="AA1493" s="103"/>
      <c r="AB1493" s="103"/>
    </row>
    <row r="1494" spans="1:28">
      <c r="A1494" s="704" t="s">
        <v>12083</v>
      </c>
      <c r="B1494" s="892" t="s">
        <v>13976</v>
      </c>
      <c r="C1494" s="704" t="s">
        <v>13977</v>
      </c>
      <c r="D1494" s="681" t="s">
        <v>3652</v>
      </c>
      <c r="E1494" s="691" t="s">
        <v>13978</v>
      </c>
      <c r="F1494" s="892" t="s">
        <v>13979</v>
      </c>
      <c r="G1494" s="680" t="s">
        <v>13980</v>
      </c>
      <c r="H1494" s="714" t="s">
        <v>13762</v>
      </c>
      <c r="I1494" s="696">
        <v>199998.94</v>
      </c>
      <c r="J1494" s="688">
        <v>199998.94</v>
      </c>
      <c r="K1494" s="688">
        <v>10890</v>
      </c>
      <c r="L1494" s="680" t="s">
        <v>13897</v>
      </c>
      <c r="M1494" s="681" t="s">
        <v>13981</v>
      </c>
      <c r="N1494" s="344" t="s">
        <v>13982</v>
      </c>
      <c r="O1494" s="680" t="s">
        <v>13898</v>
      </c>
      <c r="P1494" s="684" t="s">
        <v>13773</v>
      </c>
      <c r="Q1494" s="680">
        <v>2023</v>
      </c>
      <c r="R1494" s="705" t="s">
        <v>7751</v>
      </c>
      <c r="S1494" s="681" t="s">
        <v>13983</v>
      </c>
      <c r="T1494" s="681" t="s">
        <v>13984</v>
      </c>
      <c r="U1494" s="681" t="s">
        <v>13985</v>
      </c>
      <c r="V1494" s="681" t="s">
        <v>13986</v>
      </c>
      <c r="W1494" s="684" t="s">
        <v>13773</v>
      </c>
      <c r="X1494" s="274" t="s">
        <v>147</v>
      </c>
      <c r="Y1494" s="274" t="s">
        <v>191</v>
      </c>
      <c r="Z1494" s="274" t="s">
        <v>267</v>
      </c>
      <c r="AA1494" s="103"/>
      <c r="AB1494" s="103"/>
    </row>
    <row r="1495" spans="1:28">
      <c r="A1495" s="704" t="s">
        <v>12083</v>
      </c>
      <c r="B1495" s="892" t="s">
        <v>13987</v>
      </c>
      <c r="C1495" s="707" t="s">
        <v>13988</v>
      </c>
      <c r="D1495" s="681" t="s">
        <v>3652</v>
      </c>
      <c r="E1495" s="691" t="s">
        <v>13989</v>
      </c>
      <c r="F1495" s="893" t="s">
        <v>13990</v>
      </c>
      <c r="G1495" s="680" t="s">
        <v>13991</v>
      </c>
      <c r="H1495" s="714" t="s">
        <v>13762</v>
      </c>
      <c r="I1495" s="696">
        <v>199812.13</v>
      </c>
      <c r="J1495" s="688">
        <v>199812.13</v>
      </c>
      <c r="K1495" s="709">
        <v>0</v>
      </c>
      <c r="L1495" s="680" t="s">
        <v>13897</v>
      </c>
      <c r="M1495" s="681" t="s">
        <v>13992</v>
      </c>
      <c r="N1495" s="344" t="s">
        <v>13993</v>
      </c>
      <c r="O1495" s="680" t="s">
        <v>13898</v>
      </c>
      <c r="P1495" s="684" t="s">
        <v>13773</v>
      </c>
      <c r="Q1495" s="680">
        <v>2024</v>
      </c>
      <c r="R1495" s="705" t="s">
        <v>7751</v>
      </c>
      <c r="S1495" s="681" t="s">
        <v>13994</v>
      </c>
      <c r="T1495" s="681" t="s">
        <v>13995</v>
      </c>
      <c r="U1495" s="681" t="s">
        <v>13996</v>
      </c>
      <c r="V1495" s="681" t="s">
        <v>13997</v>
      </c>
      <c r="W1495" s="684" t="s">
        <v>13773</v>
      </c>
      <c r="X1495" s="274" t="s">
        <v>147</v>
      </c>
      <c r="Y1495" s="274" t="s">
        <v>191</v>
      </c>
      <c r="Z1495" s="274" t="s">
        <v>267</v>
      </c>
      <c r="AA1495" s="103"/>
      <c r="AB1495" s="103"/>
    </row>
    <row r="1496" spans="1:28">
      <c r="A1496" s="704" t="s">
        <v>13998</v>
      </c>
      <c r="B1496" s="893" t="s">
        <v>13999</v>
      </c>
      <c r="C1496" s="704" t="s">
        <v>14000</v>
      </c>
      <c r="D1496" s="681" t="s">
        <v>3652</v>
      </c>
      <c r="E1496" s="680" t="s">
        <v>14001</v>
      </c>
      <c r="F1496" s="681" t="s">
        <v>14002</v>
      </c>
      <c r="G1496" s="680" t="s">
        <v>14003</v>
      </c>
      <c r="H1496" s="714" t="s">
        <v>13762</v>
      </c>
      <c r="I1496" s="696">
        <v>111230.1</v>
      </c>
      <c r="J1496" s="688">
        <v>111230.1</v>
      </c>
      <c r="K1496" s="709">
        <v>55615</v>
      </c>
      <c r="L1496" s="680" t="s">
        <v>13897</v>
      </c>
      <c r="M1496" s="681" t="s">
        <v>14004</v>
      </c>
      <c r="N1496" s="344" t="s">
        <v>14005</v>
      </c>
      <c r="O1496" s="680" t="s">
        <v>13898</v>
      </c>
      <c r="P1496" s="684" t="s">
        <v>13773</v>
      </c>
      <c r="Q1496" s="680">
        <v>2024</v>
      </c>
      <c r="R1496" s="705" t="s">
        <v>7751</v>
      </c>
      <c r="S1496" s="681" t="s">
        <v>14006</v>
      </c>
      <c r="T1496" s="681" t="s">
        <v>14007</v>
      </c>
      <c r="U1496" s="681" t="s">
        <v>14008</v>
      </c>
      <c r="V1496" s="681" t="s">
        <v>14009</v>
      </c>
      <c r="W1496" s="684" t="s">
        <v>13773</v>
      </c>
      <c r="X1496" s="274" t="s">
        <v>147</v>
      </c>
      <c r="Y1496" s="274" t="s">
        <v>191</v>
      </c>
      <c r="Z1496" s="274" t="s">
        <v>267</v>
      </c>
      <c r="AA1496" s="103"/>
      <c r="AB1496" s="103"/>
    </row>
    <row r="1497" spans="1:28">
      <c r="A1497" s="704" t="s">
        <v>13998</v>
      </c>
      <c r="B1497" s="893" t="s">
        <v>14010</v>
      </c>
      <c r="C1497" s="707" t="s">
        <v>14011</v>
      </c>
      <c r="D1497" s="681" t="s">
        <v>3652</v>
      </c>
      <c r="E1497" s="680" t="s">
        <v>14012</v>
      </c>
      <c r="F1497" s="681" t="s">
        <v>14013</v>
      </c>
      <c r="G1497" s="680" t="s">
        <v>14014</v>
      </c>
      <c r="H1497" s="714" t="s">
        <v>13762</v>
      </c>
      <c r="I1497" s="696">
        <v>148306.79999999999</v>
      </c>
      <c r="J1497" s="688">
        <v>148306.79999999999</v>
      </c>
      <c r="K1497" s="709">
        <v>74153</v>
      </c>
      <c r="L1497" s="680" t="s">
        <v>13897</v>
      </c>
      <c r="M1497" s="681" t="s">
        <v>14015</v>
      </c>
      <c r="N1497" s="344" t="s">
        <v>14016</v>
      </c>
      <c r="O1497" s="680" t="s">
        <v>13898</v>
      </c>
      <c r="P1497" s="684" t="s">
        <v>13773</v>
      </c>
      <c r="Q1497" s="680">
        <v>2024</v>
      </c>
      <c r="R1497" s="705" t="s">
        <v>7751</v>
      </c>
      <c r="S1497" s="681" t="s">
        <v>14017</v>
      </c>
      <c r="T1497" s="681" t="s">
        <v>14018</v>
      </c>
      <c r="U1497" s="681" t="s">
        <v>14019</v>
      </c>
      <c r="V1497" s="681" t="s">
        <v>14020</v>
      </c>
      <c r="W1497" s="684" t="s">
        <v>13773</v>
      </c>
      <c r="X1497" s="274" t="s">
        <v>147</v>
      </c>
      <c r="Y1497" s="274" t="s">
        <v>191</v>
      </c>
      <c r="Z1497" s="274" t="s">
        <v>267</v>
      </c>
      <c r="AA1497" s="103"/>
      <c r="AB1497" s="103"/>
    </row>
    <row r="1498" spans="1:28">
      <c r="A1498" s="704" t="s">
        <v>13998</v>
      </c>
      <c r="B1498" s="893" t="s">
        <v>14021</v>
      </c>
      <c r="C1498" s="707" t="s">
        <v>14022</v>
      </c>
      <c r="D1498" s="681" t="s">
        <v>3652</v>
      </c>
      <c r="E1498" s="680" t="s">
        <v>14023</v>
      </c>
      <c r="F1498" s="681" t="s">
        <v>14024</v>
      </c>
      <c r="G1498" s="680" t="s">
        <v>14025</v>
      </c>
      <c r="H1498" s="714" t="s">
        <v>13762</v>
      </c>
      <c r="I1498" s="696">
        <v>111230.1</v>
      </c>
      <c r="J1498" s="688">
        <v>111230.1</v>
      </c>
      <c r="K1498" s="709">
        <v>55615</v>
      </c>
      <c r="L1498" s="680" t="s">
        <v>13897</v>
      </c>
      <c r="M1498" s="681" t="s">
        <v>14026</v>
      </c>
      <c r="N1498" s="344" t="s">
        <v>14027</v>
      </c>
      <c r="O1498" s="680" t="s">
        <v>13898</v>
      </c>
      <c r="P1498" s="684" t="s">
        <v>13773</v>
      </c>
      <c r="Q1498" s="680">
        <v>2024</v>
      </c>
      <c r="R1498" s="705" t="s">
        <v>7751</v>
      </c>
      <c r="S1498" s="681" t="s">
        <v>14028</v>
      </c>
      <c r="T1498" s="681" t="s">
        <v>14029</v>
      </c>
      <c r="U1498" s="681" t="s">
        <v>14030</v>
      </c>
      <c r="V1498" s="681" t="s">
        <v>14031</v>
      </c>
      <c r="W1498" s="684" t="s">
        <v>13773</v>
      </c>
      <c r="X1498" s="274" t="s">
        <v>147</v>
      </c>
      <c r="Y1498" s="274" t="s">
        <v>191</v>
      </c>
      <c r="Z1498" s="274" t="s">
        <v>267</v>
      </c>
      <c r="AA1498" s="103"/>
      <c r="AB1498" s="103"/>
    </row>
    <row r="1499" spans="1:28">
      <c r="A1499" s="681" t="s">
        <v>6343</v>
      </c>
      <c r="B1499" s="894" t="s">
        <v>14032</v>
      </c>
      <c r="C1499" s="684" t="s">
        <v>13773</v>
      </c>
      <c r="D1499" s="681" t="s">
        <v>3652</v>
      </c>
      <c r="E1499" s="691" t="s">
        <v>14033</v>
      </c>
      <c r="F1499" s="681" t="s">
        <v>14034</v>
      </c>
      <c r="G1499" s="681" t="s">
        <v>14035</v>
      </c>
      <c r="H1499" s="714" t="s">
        <v>13847</v>
      </c>
      <c r="I1499" s="688">
        <v>157000</v>
      </c>
      <c r="J1499" s="688">
        <v>157000</v>
      </c>
      <c r="K1499" s="688">
        <v>78500</v>
      </c>
      <c r="L1499" s="691" t="s">
        <v>14036</v>
      </c>
      <c r="M1499" s="681" t="s">
        <v>14032</v>
      </c>
      <c r="N1499" s="348" t="s">
        <v>14037</v>
      </c>
      <c r="O1499" s="681" t="s">
        <v>14038</v>
      </c>
      <c r="P1499" s="681" t="s">
        <v>14039</v>
      </c>
      <c r="Q1499" s="681">
        <v>2024</v>
      </c>
      <c r="R1499" s="690" t="s">
        <v>7766</v>
      </c>
      <c r="S1499" s="690" t="s">
        <v>11578</v>
      </c>
      <c r="T1499" s="690" t="s">
        <v>11578</v>
      </c>
      <c r="U1499" s="681" t="s">
        <v>14040</v>
      </c>
      <c r="V1499" s="681" t="s">
        <v>14041</v>
      </c>
      <c r="W1499" s="681" t="s">
        <v>14042</v>
      </c>
      <c r="X1499" s="274" t="s">
        <v>148</v>
      </c>
      <c r="Y1499" s="274" t="s">
        <v>208</v>
      </c>
      <c r="Z1499" s="274" t="s">
        <v>654</v>
      </c>
      <c r="AA1499" s="103"/>
      <c r="AB1499" s="103"/>
    </row>
    <row r="1500" spans="1:28" ht="25.5">
      <c r="A1500" s="680" t="s">
        <v>14043</v>
      </c>
      <c r="B1500" s="895">
        <v>3250000302</v>
      </c>
      <c r="C1500" s="684" t="s">
        <v>13773</v>
      </c>
      <c r="D1500" s="681" t="s">
        <v>3652</v>
      </c>
      <c r="E1500" s="227" t="s">
        <v>14044</v>
      </c>
      <c r="F1500" s="895" t="s">
        <v>14045</v>
      </c>
      <c r="G1500" s="895" t="s">
        <v>14046</v>
      </c>
      <c r="H1500" s="714" t="s">
        <v>13762</v>
      </c>
      <c r="I1500" s="682" t="s">
        <v>11578</v>
      </c>
      <c r="J1500" s="896">
        <v>5900</v>
      </c>
      <c r="K1500" s="896">
        <v>5900</v>
      </c>
      <c r="L1500" s="895" t="s">
        <v>14047</v>
      </c>
      <c r="M1500" s="681" t="s">
        <v>12578</v>
      </c>
      <c r="N1500" s="681" t="s">
        <v>12578</v>
      </c>
      <c r="O1500" s="708" t="s">
        <v>14048</v>
      </c>
      <c r="P1500" s="684" t="s">
        <v>13773</v>
      </c>
      <c r="Q1500" s="681">
        <v>2025</v>
      </c>
      <c r="R1500" s="690" t="s">
        <v>7766</v>
      </c>
      <c r="S1500" s="690" t="s">
        <v>11578</v>
      </c>
      <c r="T1500" s="690" t="s">
        <v>11578</v>
      </c>
      <c r="U1500" s="293" t="s">
        <v>14049</v>
      </c>
      <c r="V1500" s="895" t="s">
        <v>14050</v>
      </c>
      <c r="W1500" s="895" t="s">
        <v>14051</v>
      </c>
      <c r="X1500" s="274" t="s">
        <v>147</v>
      </c>
      <c r="Y1500" s="274" t="s">
        <v>191</v>
      </c>
      <c r="Z1500" s="274" t="s">
        <v>267</v>
      </c>
      <c r="AA1500" s="103"/>
      <c r="AB1500" s="103"/>
    </row>
    <row r="1501" spans="1:28">
      <c r="A1501" s="680" t="s">
        <v>14043</v>
      </c>
      <c r="B1501" s="895">
        <v>3500396229</v>
      </c>
      <c r="C1501" s="684" t="s">
        <v>13773</v>
      </c>
      <c r="D1501" s="681" t="s">
        <v>3652</v>
      </c>
      <c r="E1501" s="895" t="s">
        <v>14052</v>
      </c>
      <c r="F1501" s="681" t="s">
        <v>14053</v>
      </c>
      <c r="G1501" s="895" t="s">
        <v>13991</v>
      </c>
      <c r="H1501" s="714" t="s">
        <v>13762</v>
      </c>
      <c r="I1501" s="682" t="s">
        <v>11578</v>
      </c>
      <c r="J1501" s="688">
        <v>320</v>
      </c>
      <c r="K1501" s="688">
        <v>320</v>
      </c>
      <c r="L1501" s="895" t="s">
        <v>14054</v>
      </c>
      <c r="M1501" s="681" t="s">
        <v>12578</v>
      </c>
      <c r="N1501" s="681" t="s">
        <v>12578</v>
      </c>
      <c r="O1501" s="708" t="s">
        <v>14048</v>
      </c>
      <c r="P1501" s="684" t="s">
        <v>13773</v>
      </c>
      <c r="Q1501" s="681">
        <v>2025</v>
      </c>
      <c r="R1501" s="690" t="s">
        <v>7766</v>
      </c>
      <c r="S1501" s="690" t="s">
        <v>11578</v>
      </c>
      <c r="T1501" s="690" t="s">
        <v>11578</v>
      </c>
      <c r="U1501" s="895" t="s">
        <v>14052</v>
      </c>
      <c r="V1501" s="681" t="s">
        <v>14053</v>
      </c>
      <c r="W1501" s="895" t="s">
        <v>14055</v>
      </c>
      <c r="X1501" s="274" t="s">
        <v>147</v>
      </c>
      <c r="Y1501" s="274" t="s">
        <v>191</v>
      </c>
      <c r="Z1501" s="274" t="s">
        <v>267</v>
      </c>
      <c r="AA1501" s="103"/>
      <c r="AB1501" s="103"/>
    </row>
    <row r="1502" spans="1:28">
      <c r="A1502" s="680" t="s">
        <v>14043</v>
      </c>
      <c r="B1502" s="895" t="s">
        <v>14056</v>
      </c>
      <c r="C1502" s="684" t="s">
        <v>13773</v>
      </c>
      <c r="D1502" s="681" t="s">
        <v>3652</v>
      </c>
      <c r="E1502" s="895" t="s">
        <v>14057</v>
      </c>
      <c r="F1502" s="681" t="s">
        <v>14058</v>
      </c>
      <c r="G1502" s="895" t="s">
        <v>13991</v>
      </c>
      <c r="H1502" s="714" t="s">
        <v>13762</v>
      </c>
      <c r="I1502" s="682" t="s">
        <v>11578</v>
      </c>
      <c r="J1502" s="688">
        <v>410</v>
      </c>
      <c r="K1502" s="688">
        <v>410</v>
      </c>
      <c r="L1502" s="895" t="s">
        <v>14059</v>
      </c>
      <c r="M1502" s="681" t="s">
        <v>12578</v>
      </c>
      <c r="N1502" s="681" t="s">
        <v>12578</v>
      </c>
      <c r="O1502" s="708" t="s">
        <v>14048</v>
      </c>
      <c r="P1502" s="684" t="s">
        <v>13773</v>
      </c>
      <c r="Q1502" s="681">
        <v>2025</v>
      </c>
      <c r="R1502" s="690" t="s">
        <v>7766</v>
      </c>
      <c r="S1502" s="690" t="s">
        <v>11578</v>
      </c>
      <c r="T1502" s="690" t="s">
        <v>11578</v>
      </c>
      <c r="U1502" s="895" t="s">
        <v>14057</v>
      </c>
      <c r="V1502" s="681" t="s">
        <v>14058</v>
      </c>
      <c r="W1502" s="895" t="s">
        <v>14060</v>
      </c>
      <c r="X1502" s="274" t="s">
        <v>147</v>
      </c>
      <c r="Y1502" s="274" t="s">
        <v>191</v>
      </c>
      <c r="Z1502" s="274" t="s">
        <v>267</v>
      </c>
      <c r="AA1502" s="103"/>
      <c r="AB1502" s="103"/>
    </row>
    <row r="1503" spans="1:28">
      <c r="A1503" s="680" t="s">
        <v>14043</v>
      </c>
      <c r="B1503" s="895" t="s">
        <v>14061</v>
      </c>
      <c r="C1503" s="684" t="s">
        <v>13773</v>
      </c>
      <c r="D1503" s="681" t="s">
        <v>3652</v>
      </c>
      <c r="E1503" s="895" t="s">
        <v>14062</v>
      </c>
      <c r="F1503" s="681" t="s">
        <v>14063</v>
      </c>
      <c r="G1503" s="895" t="s">
        <v>13991</v>
      </c>
      <c r="H1503" s="714" t="s">
        <v>13762</v>
      </c>
      <c r="I1503" s="682" t="s">
        <v>11578</v>
      </c>
      <c r="J1503" s="688">
        <v>3100</v>
      </c>
      <c r="K1503" s="688">
        <v>3100</v>
      </c>
      <c r="L1503" s="895" t="s">
        <v>14064</v>
      </c>
      <c r="M1503" s="681" t="s">
        <v>12578</v>
      </c>
      <c r="N1503" s="681" t="s">
        <v>12578</v>
      </c>
      <c r="O1503" s="708" t="s">
        <v>14048</v>
      </c>
      <c r="P1503" s="684" t="s">
        <v>13773</v>
      </c>
      <c r="Q1503" s="681">
        <v>2025</v>
      </c>
      <c r="R1503" s="690">
        <v>2025</v>
      </c>
      <c r="S1503" s="690" t="s">
        <v>11578</v>
      </c>
      <c r="T1503" s="690" t="s">
        <v>11578</v>
      </c>
      <c r="U1503" s="895" t="s">
        <v>14062</v>
      </c>
      <c r="V1503" s="681" t="s">
        <v>14063</v>
      </c>
      <c r="W1503" s="895" t="s">
        <v>14065</v>
      </c>
      <c r="X1503" s="274" t="s">
        <v>147</v>
      </c>
      <c r="Y1503" s="274" t="s">
        <v>191</v>
      </c>
      <c r="Z1503" s="274" t="s">
        <v>267</v>
      </c>
      <c r="AA1503" s="103"/>
      <c r="AB1503" s="103"/>
    </row>
    <row r="1504" spans="1:28">
      <c r="A1504" s="680" t="s">
        <v>14043</v>
      </c>
      <c r="B1504" s="895">
        <v>3500409396</v>
      </c>
      <c r="C1504" s="684" t="s">
        <v>13773</v>
      </c>
      <c r="D1504" s="681" t="s">
        <v>3652</v>
      </c>
      <c r="E1504" s="895" t="s">
        <v>14066</v>
      </c>
      <c r="F1504" s="681" t="s">
        <v>14067</v>
      </c>
      <c r="G1504" s="895" t="s">
        <v>13991</v>
      </c>
      <c r="H1504" s="714" t="s">
        <v>13762</v>
      </c>
      <c r="I1504" s="682" t="s">
        <v>11578</v>
      </c>
      <c r="J1504" s="688">
        <v>320</v>
      </c>
      <c r="K1504" s="688">
        <v>320</v>
      </c>
      <c r="L1504" s="895" t="s">
        <v>14054</v>
      </c>
      <c r="M1504" s="681" t="s">
        <v>12578</v>
      </c>
      <c r="N1504" s="681" t="s">
        <v>12578</v>
      </c>
      <c r="O1504" s="708" t="s">
        <v>14048</v>
      </c>
      <c r="P1504" s="684" t="s">
        <v>13773</v>
      </c>
      <c r="Q1504" s="681">
        <v>2025</v>
      </c>
      <c r="R1504" s="690">
        <v>2025</v>
      </c>
      <c r="S1504" s="690" t="s">
        <v>11578</v>
      </c>
      <c r="T1504" s="690" t="s">
        <v>11578</v>
      </c>
      <c r="U1504" s="895" t="s">
        <v>14066</v>
      </c>
      <c r="V1504" s="681" t="s">
        <v>14067</v>
      </c>
      <c r="W1504" s="895" t="s">
        <v>14068</v>
      </c>
      <c r="X1504" s="274" t="s">
        <v>147</v>
      </c>
      <c r="Y1504" s="274" t="s">
        <v>191</v>
      </c>
      <c r="Z1504" s="274" t="s">
        <v>267</v>
      </c>
      <c r="AA1504" s="103"/>
      <c r="AB1504" s="103"/>
    </row>
    <row r="1505" spans="1:28">
      <c r="A1505" s="680" t="s">
        <v>14043</v>
      </c>
      <c r="B1505" s="895">
        <v>350009398</v>
      </c>
      <c r="C1505" s="684" t="s">
        <v>13773</v>
      </c>
      <c r="D1505" s="681" t="s">
        <v>3652</v>
      </c>
      <c r="E1505" s="895" t="s">
        <v>14069</v>
      </c>
      <c r="F1505" s="681" t="s">
        <v>14070</v>
      </c>
      <c r="G1505" s="895" t="s">
        <v>13991</v>
      </c>
      <c r="H1505" s="714" t="s">
        <v>13762</v>
      </c>
      <c r="I1505" s="682" t="s">
        <v>11578</v>
      </c>
      <c r="J1505" s="688">
        <v>214</v>
      </c>
      <c r="K1505" s="688">
        <v>214</v>
      </c>
      <c r="L1505" s="895" t="s">
        <v>14054</v>
      </c>
      <c r="M1505" s="681" t="s">
        <v>12578</v>
      </c>
      <c r="N1505" s="681" t="s">
        <v>12578</v>
      </c>
      <c r="O1505" s="708" t="s">
        <v>14048</v>
      </c>
      <c r="P1505" s="684" t="s">
        <v>13773</v>
      </c>
      <c r="Q1505" s="681">
        <v>2025</v>
      </c>
      <c r="R1505" s="690">
        <v>2025</v>
      </c>
      <c r="S1505" s="690" t="s">
        <v>11578</v>
      </c>
      <c r="T1505" s="690" t="s">
        <v>11578</v>
      </c>
      <c r="U1505" s="895" t="s">
        <v>14069</v>
      </c>
      <c r="V1505" s="681" t="s">
        <v>14070</v>
      </c>
      <c r="W1505" s="895" t="s">
        <v>14071</v>
      </c>
      <c r="X1505" s="274" t="s">
        <v>147</v>
      </c>
      <c r="Y1505" s="274" t="s">
        <v>191</v>
      </c>
      <c r="Z1505" s="274" t="s">
        <v>267</v>
      </c>
      <c r="AA1505" s="103"/>
      <c r="AB1505" s="103"/>
    </row>
    <row r="1506" spans="1:28">
      <c r="A1506" s="680" t="s">
        <v>14043</v>
      </c>
      <c r="B1506" s="895">
        <v>350009740</v>
      </c>
      <c r="C1506" s="684" t="s">
        <v>13773</v>
      </c>
      <c r="D1506" s="681" t="s">
        <v>3652</v>
      </c>
      <c r="E1506" s="895" t="s">
        <v>14072</v>
      </c>
      <c r="F1506" s="681" t="s">
        <v>14073</v>
      </c>
      <c r="G1506" s="895" t="s">
        <v>13991</v>
      </c>
      <c r="H1506" s="714" t="s">
        <v>13762</v>
      </c>
      <c r="I1506" s="682" t="s">
        <v>11578</v>
      </c>
      <c r="J1506" s="688">
        <v>185</v>
      </c>
      <c r="K1506" s="688">
        <v>185</v>
      </c>
      <c r="L1506" s="895" t="s">
        <v>14054</v>
      </c>
      <c r="M1506" s="681" t="s">
        <v>12578</v>
      </c>
      <c r="N1506" s="681" t="s">
        <v>12578</v>
      </c>
      <c r="O1506" s="708" t="s">
        <v>14048</v>
      </c>
      <c r="P1506" s="684" t="s">
        <v>13773</v>
      </c>
      <c r="Q1506" s="681">
        <v>2025</v>
      </c>
      <c r="R1506" s="690">
        <v>2025</v>
      </c>
      <c r="S1506" s="690" t="s">
        <v>11578</v>
      </c>
      <c r="T1506" s="690" t="s">
        <v>11578</v>
      </c>
      <c r="U1506" s="895" t="s">
        <v>14072</v>
      </c>
      <c r="V1506" s="681" t="s">
        <v>14073</v>
      </c>
      <c r="W1506" s="895" t="s">
        <v>14074</v>
      </c>
      <c r="X1506" s="274" t="s">
        <v>147</v>
      </c>
      <c r="Y1506" s="274" t="s">
        <v>191</v>
      </c>
      <c r="Z1506" s="274" t="s">
        <v>267</v>
      </c>
      <c r="AA1506" s="103"/>
      <c r="AB1506" s="103"/>
    </row>
    <row r="1507" spans="1:28">
      <c r="A1507" s="680" t="s">
        <v>14043</v>
      </c>
      <c r="B1507" s="895" t="s">
        <v>14075</v>
      </c>
      <c r="C1507" s="684" t="s">
        <v>13773</v>
      </c>
      <c r="D1507" s="681" t="s">
        <v>3652</v>
      </c>
      <c r="E1507" s="895" t="s">
        <v>14076</v>
      </c>
      <c r="F1507" s="681" t="s">
        <v>14077</v>
      </c>
      <c r="G1507" s="895" t="s">
        <v>13991</v>
      </c>
      <c r="H1507" s="714" t="s">
        <v>13762</v>
      </c>
      <c r="I1507" s="682" t="s">
        <v>11578</v>
      </c>
      <c r="J1507" s="688">
        <v>492</v>
      </c>
      <c r="K1507" s="688">
        <v>492</v>
      </c>
      <c r="L1507" s="895" t="s">
        <v>14059</v>
      </c>
      <c r="M1507" s="681" t="s">
        <v>12578</v>
      </c>
      <c r="N1507" s="681" t="s">
        <v>12578</v>
      </c>
      <c r="O1507" s="708" t="s">
        <v>14048</v>
      </c>
      <c r="P1507" s="684" t="s">
        <v>13773</v>
      </c>
      <c r="Q1507" s="681">
        <v>2025</v>
      </c>
      <c r="R1507" s="690">
        <v>2025</v>
      </c>
      <c r="S1507" s="690" t="s">
        <v>11578</v>
      </c>
      <c r="T1507" s="690" t="s">
        <v>11578</v>
      </c>
      <c r="U1507" s="895" t="s">
        <v>14076</v>
      </c>
      <c r="V1507" s="681" t="s">
        <v>14077</v>
      </c>
      <c r="W1507" s="895" t="s">
        <v>14078</v>
      </c>
      <c r="X1507" s="274" t="s">
        <v>147</v>
      </c>
      <c r="Y1507" s="274" t="s">
        <v>191</v>
      </c>
      <c r="Z1507" s="274" t="s">
        <v>267</v>
      </c>
      <c r="AA1507" s="103"/>
      <c r="AB1507" s="103"/>
    </row>
    <row r="1508" spans="1:28">
      <c r="A1508" s="680" t="s">
        <v>14043</v>
      </c>
      <c r="B1508" s="895">
        <v>3500411214</v>
      </c>
      <c r="C1508" s="684" t="s">
        <v>13773</v>
      </c>
      <c r="D1508" s="681" t="s">
        <v>3652</v>
      </c>
      <c r="E1508" s="895" t="s">
        <v>14079</v>
      </c>
      <c r="F1508" s="681" t="s">
        <v>14080</v>
      </c>
      <c r="G1508" s="895" t="s">
        <v>13991</v>
      </c>
      <c r="H1508" s="714" t="s">
        <v>13762</v>
      </c>
      <c r="I1508" s="682" t="s">
        <v>11578</v>
      </c>
      <c r="J1508" s="688">
        <v>369</v>
      </c>
      <c r="K1508" s="688">
        <v>369</v>
      </c>
      <c r="L1508" s="895" t="s">
        <v>14054</v>
      </c>
      <c r="M1508" s="681" t="s">
        <v>12578</v>
      </c>
      <c r="N1508" s="681" t="s">
        <v>12578</v>
      </c>
      <c r="O1508" s="708" t="s">
        <v>14048</v>
      </c>
      <c r="P1508" s="684" t="s">
        <v>13773</v>
      </c>
      <c r="Q1508" s="681">
        <v>2025</v>
      </c>
      <c r="R1508" s="690">
        <v>2025</v>
      </c>
      <c r="S1508" s="690" t="s">
        <v>11578</v>
      </c>
      <c r="T1508" s="690" t="s">
        <v>11578</v>
      </c>
      <c r="U1508" s="895" t="s">
        <v>14079</v>
      </c>
      <c r="V1508" s="681" t="s">
        <v>14080</v>
      </c>
      <c r="W1508" s="895" t="s">
        <v>14081</v>
      </c>
      <c r="X1508" s="274" t="s">
        <v>147</v>
      </c>
      <c r="Y1508" s="274" t="s">
        <v>191</v>
      </c>
      <c r="Z1508" s="274" t="s">
        <v>267</v>
      </c>
      <c r="AA1508" s="103"/>
      <c r="AB1508" s="103"/>
    </row>
    <row r="1509" spans="1:28">
      <c r="A1509" s="680" t="s">
        <v>14043</v>
      </c>
      <c r="B1509" s="895">
        <v>3500412227</v>
      </c>
      <c r="C1509" s="684" t="s">
        <v>13773</v>
      </c>
      <c r="D1509" s="681" t="s">
        <v>3652</v>
      </c>
      <c r="E1509" s="895" t="s">
        <v>14082</v>
      </c>
      <c r="F1509" s="681" t="s">
        <v>14083</v>
      </c>
      <c r="G1509" s="895" t="s">
        <v>13991</v>
      </c>
      <c r="H1509" s="714" t="s">
        <v>13762</v>
      </c>
      <c r="I1509" s="682" t="s">
        <v>11578</v>
      </c>
      <c r="J1509" s="688">
        <v>739</v>
      </c>
      <c r="K1509" s="688">
        <v>739</v>
      </c>
      <c r="L1509" s="895" t="s">
        <v>14054</v>
      </c>
      <c r="M1509" s="681" t="s">
        <v>12578</v>
      </c>
      <c r="N1509" s="681" t="s">
        <v>12578</v>
      </c>
      <c r="O1509" s="708" t="s">
        <v>14048</v>
      </c>
      <c r="P1509" s="684" t="s">
        <v>13773</v>
      </c>
      <c r="Q1509" s="681">
        <v>2025</v>
      </c>
      <c r="R1509" s="690">
        <v>2025</v>
      </c>
      <c r="S1509" s="690" t="s">
        <v>11578</v>
      </c>
      <c r="T1509" s="690" t="s">
        <v>11578</v>
      </c>
      <c r="U1509" s="895" t="s">
        <v>14082</v>
      </c>
      <c r="V1509" s="681" t="s">
        <v>14083</v>
      </c>
      <c r="W1509" s="895" t="s">
        <v>14084</v>
      </c>
      <c r="X1509" s="274" t="s">
        <v>147</v>
      </c>
      <c r="Y1509" s="274" t="s">
        <v>191</v>
      </c>
      <c r="Z1509" s="274" t="s">
        <v>267</v>
      </c>
      <c r="AA1509" s="103"/>
      <c r="AB1509" s="103"/>
    </row>
    <row r="1510" spans="1:28">
      <c r="A1510" s="680" t="s">
        <v>14043</v>
      </c>
      <c r="B1510" s="895">
        <v>3500412481</v>
      </c>
      <c r="C1510" s="684" t="s">
        <v>13773</v>
      </c>
      <c r="D1510" s="681" t="s">
        <v>3652</v>
      </c>
      <c r="E1510" s="895" t="s">
        <v>14085</v>
      </c>
      <c r="F1510" s="681" t="s">
        <v>14086</v>
      </c>
      <c r="G1510" s="895" t="s">
        <v>13991</v>
      </c>
      <c r="H1510" s="714" t="s">
        <v>13762</v>
      </c>
      <c r="I1510" s="682" t="s">
        <v>11578</v>
      </c>
      <c r="J1510" s="688">
        <v>369</v>
      </c>
      <c r="K1510" s="688">
        <v>369</v>
      </c>
      <c r="L1510" s="895" t="s">
        <v>14054</v>
      </c>
      <c r="M1510" s="681" t="s">
        <v>12578</v>
      </c>
      <c r="N1510" s="681" t="s">
        <v>12578</v>
      </c>
      <c r="O1510" s="708" t="s">
        <v>14048</v>
      </c>
      <c r="P1510" s="684" t="s">
        <v>13773</v>
      </c>
      <c r="Q1510" s="681">
        <v>2025</v>
      </c>
      <c r="R1510" s="690">
        <v>2025</v>
      </c>
      <c r="S1510" s="690" t="s">
        <v>11578</v>
      </c>
      <c r="T1510" s="690" t="s">
        <v>11578</v>
      </c>
      <c r="U1510" s="895" t="s">
        <v>14085</v>
      </c>
      <c r="V1510" s="681" t="s">
        <v>14086</v>
      </c>
      <c r="W1510" s="895" t="s">
        <v>14087</v>
      </c>
      <c r="X1510" s="274" t="s">
        <v>147</v>
      </c>
      <c r="Y1510" s="274" t="s">
        <v>191</v>
      </c>
      <c r="Z1510" s="274" t="s">
        <v>267</v>
      </c>
      <c r="AA1510" s="103"/>
      <c r="AB1510" s="103"/>
    </row>
    <row r="1511" spans="1:28">
      <c r="A1511" s="680" t="s">
        <v>14043</v>
      </c>
      <c r="B1511" s="895">
        <v>3500413528</v>
      </c>
      <c r="C1511" s="684" t="s">
        <v>13773</v>
      </c>
      <c r="D1511" s="681" t="s">
        <v>3652</v>
      </c>
      <c r="E1511" s="895" t="s">
        <v>14088</v>
      </c>
      <c r="F1511" s="681" t="s">
        <v>14089</v>
      </c>
      <c r="G1511" s="895" t="s">
        <v>13991</v>
      </c>
      <c r="H1511" s="714" t="s">
        <v>13762</v>
      </c>
      <c r="I1511" s="682" t="s">
        <v>11578</v>
      </c>
      <c r="J1511" s="688">
        <v>707</v>
      </c>
      <c r="K1511" s="688">
        <v>707</v>
      </c>
      <c r="L1511" s="895" t="s">
        <v>14054</v>
      </c>
      <c r="M1511" s="681" t="s">
        <v>12578</v>
      </c>
      <c r="N1511" s="681" t="s">
        <v>12578</v>
      </c>
      <c r="O1511" s="708" t="s">
        <v>14048</v>
      </c>
      <c r="P1511" s="684" t="s">
        <v>13773</v>
      </c>
      <c r="Q1511" s="681">
        <v>2025</v>
      </c>
      <c r="R1511" s="690">
        <v>2025</v>
      </c>
      <c r="S1511" s="690" t="s">
        <v>11578</v>
      </c>
      <c r="T1511" s="690" t="s">
        <v>11578</v>
      </c>
      <c r="U1511" s="895" t="s">
        <v>14088</v>
      </c>
      <c r="V1511" s="681" t="s">
        <v>14089</v>
      </c>
      <c r="W1511" s="895" t="s">
        <v>14090</v>
      </c>
      <c r="X1511" s="274" t="s">
        <v>147</v>
      </c>
      <c r="Y1511" s="274" t="s">
        <v>191</v>
      </c>
      <c r="Z1511" s="274" t="s">
        <v>267</v>
      </c>
      <c r="AA1511" s="103"/>
      <c r="AB1511" s="103"/>
    </row>
    <row r="1512" spans="1:28">
      <c r="A1512" s="680" t="s">
        <v>14043</v>
      </c>
      <c r="B1512" s="895" t="s">
        <v>14091</v>
      </c>
      <c r="C1512" s="684" t="s">
        <v>13773</v>
      </c>
      <c r="D1512" s="681" t="s">
        <v>3652</v>
      </c>
      <c r="E1512" s="895" t="s">
        <v>14092</v>
      </c>
      <c r="F1512" s="681" t="s">
        <v>14093</v>
      </c>
      <c r="G1512" s="895" t="s">
        <v>14094</v>
      </c>
      <c r="H1512" s="714" t="s">
        <v>13762</v>
      </c>
      <c r="I1512" s="682" t="s">
        <v>11578</v>
      </c>
      <c r="J1512" s="688">
        <v>11685</v>
      </c>
      <c r="K1512" s="688">
        <v>11685</v>
      </c>
      <c r="L1512" s="895" t="s">
        <v>14095</v>
      </c>
      <c r="M1512" s="681" t="s">
        <v>12578</v>
      </c>
      <c r="N1512" s="681" t="s">
        <v>12578</v>
      </c>
      <c r="O1512" s="708" t="s">
        <v>14048</v>
      </c>
      <c r="P1512" s="684" t="s">
        <v>13773</v>
      </c>
      <c r="Q1512" s="681">
        <v>2025</v>
      </c>
      <c r="R1512" s="690">
        <v>2025</v>
      </c>
      <c r="S1512" s="690" t="s">
        <v>11578</v>
      </c>
      <c r="T1512" s="690" t="s">
        <v>11578</v>
      </c>
      <c r="U1512" s="895" t="s">
        <v>14092</v>
      </c>
      <c r="V1512" s="681" t="s">
        <v>14093</v>
      </c>
      <c r="W1512" s="895" t="s">
        <v>14096</v>
      </c>
      <c r="X1512" s="274" t="s">
        <v>147</v>
      </c>
      <c r="Y1512" s="274" t="s">
        <v>191</v>
      </c>
      <c r="Z1512" s="274" t="s">
        <v>267</v>
      </c>
      <c r="AA1512" s="103"/>
      <c r="AB1512" s="103"/>
    </row>
    <row r="1513" spans="1:28">
      <c r="A1513" s="680" t="s">
        <v>14043</v>
      </c>
      <c r="B1513" s="895">
        <v>4810047125</v>
      </c>
      <c r="C1513" s="684" t="s">
        <v>13773</v>
      </c>
      <c r="D1513" s="681" t="s">
        <v>3652</v>
      </c>
      <c r="E1513" s="895" t="s">
        <v>14097</v>
      </c>
      <c r="F1513" s="681" t="s">
        <v>14098</v>
      </c>
      <c r="G1513" s="895" t="s">
        <v>13761</v>
      </c>
      <c r="H1513" s="714" t="s">
        <v>13762</v>
      </c>
      <c r="I1513" s="682" t="s">
        <v>11578</v>
      </c>
      <c r="J1513" s="688">
        <v>80</v>
      </c>
      <c r="K1513" s="688">
        <v>80</v>
      </c>
      <c r="L1513" s="895" t="s">
        <v>14099</v>
      </c>
      <c r="M1513" s="681" t="s">
        <v>12578</v>
      </c>
      <c r="N1513" s="681" t="s">
        <v>12578</v>
      </c>
      <c r="O1513" s="708" t="s">
        <v>14048</v>
      </c>
      <c r="P1513" s="684" t="s">
        <v>13773</v>
      </c>
      <c r="Q1513" s="681">
        <v>2025</v>
      </c>
      <c r="R1513" s="690">
        <v>2025</v>
      </c>
      <c r="S1513" s="690" t="s">
        <v>11578</v>
      </c>
      <c r="T1513" s="690" t="s">
        <v>11578</v>
      </c>
      <c r="U1513" s="895" t="s">
        <v>14097</v>
      </c>
      <c r="V1513" s="681" t="s">
        <v>14098</v>
      </c>
      <c r="W1513" s="895" t="s">
        <v>14100</v>
      </c>
      <c r="X1513" s="274" t="s">
        <v>147</v>
      </c>
      <c r="Y1513" s="274" t="s">
        <v>191</v>
      </c>
      <c r="Z1513" s="274" t="s">
        <v>267</v>
      </c>
      <c r="AA1513" s="103"/>
      <c r="AB1513" s="103"/>
    </row>
    <row r="1514" spans="1:28">
      <c r="A1514" s="680" t="s">
        <v>14043</v>
      </c>
      <c r="B1514" s="895" t="s">
        <v>14101</v>
      </c>
      <c r="C1514" s="684" t="s">
        <v>13773</v>
      </c>
      <c r="D1514" s="681" t="s">
        <v>3652</v>
      </c>
      <c r="E1514" s="895" t="s">
        <v>14102</v>
      </c>
      <c r="F1514" s="681" t="s">
        <v>14103</v>
      </c>
      <c r="G1514" s="895" t="s">
        <v>13761</v>
      </c>
      <c r="H1514" s="714" t="s">
        <v>13762</v>
      </c>
      <c r="I1514" s="682" t="s">
        <v>11578</v>
      </c>
      <c r="J1514" s="688">
        <v>6363</v>
      </c>
      <c r="K1514" s="688">
        <v>6363</v>
      </c>
      <c r="L1514" s="895" t="s">
        <v>14104</v>
      </c>
      <c r="M1514" s="681" t="s">
        <v>12578</v>
      </c>
      <c r="N1514" s="681" t="s">
        <v>12578</v>
      </c>
      <c r="O1514" s="708" t="s">
        <v>14048</v>
      </c>
      <c r="P1514" s="684" t="s">
        <v>13773</v>
      </c>
      <c r="Q1514" s="681">
        <v>2025</v>
      </c>
      <c r="R1514" s="690">
        <v>2025</v>
      </c>
      <c r="S1514" s="690" t="s">
        <v>11578</v>
      </c>
      <c r="T1514" s="690" t="s">
        <v>11578</v>
      </c>
      <c r="U1514" s="895" t="s">
        <v>14102</v>
      </c>
      <c r="V1514" s="681" t="s">
        <v>14103</v>
      </c>
      <c r="W1514" s="895" t="s">
        <v>14105</v>
      </c>
      <c r="X1514" s="274" t="s">
        <v>147</v>
      </c>
      <c r="Y1514" s="274" t="s">
        <v>191</v>
      </c>
      <c r="Z1514" s="274" t="s">
        <v>267</v>
      </c>
      <c r="AA1514" s="103"/>
      <c r="AB1514" s="103"/>
    </row>
    <row r="1515" spans="1:28">
      <c r="A1515" s="680" t="s">
        <v>14043</v>
      </c>
      <c r="B1515" s="895">
        <v>4810048230</v>
      </c>
      <c r="C1515" s="684" t="s">
        <v>13773</v>
      </c>
      <c r="D1515" s="681" t="s">
        <v>3652</v>
      </c>
      <c r="E1515" s="895" t="s">
        <v>14106</v>
      </c>
      <c r="F1515" s="681" t="s">
        <v>14107</v>
      </c>
      <c r="G1515" s="895" t="s">
        <v>13761</v>
      </c>
      <c r="H1515" s="714" t="s">
        <v>13762</v>
      </c>
      <c r="I1515" s="682" t="s">
        <v>11578</v>
      </c>
      <c r="J1515" s="688">
        <v>96</v>
      </c>
      <c r="K1515" s="688">
        <v>96</v>
      </c>
      <c r="L1515" s="895" t="s">
        <v>14099</v>
      </c>
      <c r="M1515" s="681" t="s">
        <v>12578</v>
      </c>
      <c r="N1515" s="681" t="s">
        <v>12578</v>
      </c>
      <c r="O1515" s="708" t="s">
        <v>14048</v>
      </c>
      <c r="P1515" s="684" t="s">
        <v>13773</v>
      </c>
      <c r="Q1515" s="681">
        <v>2025</v>
      </c>
      <c r="R1515" s="690">
        <v>2025</v>
      </c>
      <c r="S1515" s="690" t="s">
        <v>11578</v>
      </c>
      <c r="T1515" s="690" t="s">
        <v>11578</v>
      </c>
      <c r="U1515" s="895" t="s">
        <v>14106</v>
      </c>
      <c r="V1515" s="681" t="s">
        <v>14107</v>
      </c>
      <c r="W1515" s="895" t="s">
        <v>14108</v>
      </c>
      <c r="X1515" s="274" t="s">
        <v>147</v>
      </c>
      <c r="Y1515" s="274" t="s">
        <v>191</v>
      </c>
      <c r="Z1515" s="274" t="s">
        <v>267</v>
      </c>
      <c r="AA1515" s="103"/>
      <c r="AB1515" s="103"/>
    </row>
    <row r="1516" spans="1:28">
      <c r="A1516" s="680" t="s">
        <v>14043</v>
      </c>
      <c r="B1516" s="895" t="s">
        <v>14109</v>
      </c>
      <c r="C1516" s="684" t="s">
        <v>13773</v>
      </c>
      <c r="D1516" s="681" t="s">
        <v>3652</v>
      </c>
      <c r="E1516" s="895" t="s">
        <v>14110</v>
      </c>
      <c r="F1516" s="681" t="s">
        <v>14111</v>
      </c>
      <c r="G1516" s="895" t="s">
        <v>14112</v>
      </c>
      <c r="H1516" s="714" t="s">
        <v>13762</v>
      </c>
      <c r="I1516" s="682" t="s">
        <v>11578</v>
      </c>
      <c r="J1516" s="688">
        <v>11700</v>
      </c>
      <c r="K1516" s="688">
        <v>11700</v>
      </c>
      <c r="L1516" s="895" t="s">
        <v>14113</v>
      </c>
      <c r="M1516" s="681" t="s">
        <v>12578</v>
      </c>
      <c r="N1516" s="681" t="s">
        <v>12578</v>
      </c>
      <c r="O1516" s="708" t="s">
        <v>14048</v>
      </c>
      <c r="P1516" s="684" t="s">
        <v>13773</v>
      </c>
      <c r="Q1516" s="681">
        <v>2025</v>
      </c>
      <c r="R1516" s="690">
        <v>2025</v>
      </c>
      <c r="S1516" s="690" t="s">
        <v>11578</v>
      </c>
      <c r="T1516" s="690" t="s">
        <v>11578</v>
      </c>
      <c r="U1516" s="895" t="s">
        <v>14110</v>
      </c>
      <c r="V1516" s="681" t="s">
        <v>14111</v>
      </c>
      <c r="W1516" s="895" t="s">
        <v>14114</v>
      </c>
      <c r="X1516" s="274" t="s">
        <v>147</v>
      </c>
      <c r="Y1516" s="274" t="s">
        <v>191</v>
      </c>
      <c r="Z1516" s="274" t="s">
        <v>267</v>
      </c>
      <c r="AA1516" s="103"/>
      <c r="AB1516" s="103"/>
    </row>
    <row r="1517" spans="1:28">
      <c r="A1517" s="680" t="s">
        <v>14043</v>
      </c>
      <c r="B1517" s="895" t="s">
        <v>14115</v>
      </c>
      <c r="C1517" s="684" t="s">
        <v>13773</v>
      </c>
      <c r="D1517" s="681" t="s">
        <v>3652</v>
      </c>
      <c r="E1517" s="895" t="s">
        <v>14116</v>
      </c>
      <c r="F1517" s="681" t="s">
        <v>14117</v>
      </c>
      <c r="G1517" s="895" t="s">
        <v>14118</v>
      </c>
      <c r="H1517" s="714" t="s">
        <v>13762</v>
      </c>
      <c r="I1517" s="682" t="s">
        <v>11578</v>
      </c>
      <c r="J1517" s="688">
        <v>1353</v>
      </c>
      <c r="K1517" s="688">
        <v>1353</v>
      </c>
      <c r="L1517" s="895" t="s">
        <v>14119</v>
      </c>
      <c r="M1517" s="681" t="s">
        <v>12578</v>
      </c>
      <c r="N1517" s="681" t="s">
        <v>12578</v>
      </c>
      <c r="O1517" s="708" t="s">
        <v>14048</v>
      </c>
      <c r="P1517" s="684" t="s">
        <v>13773</v>
      </c>
      <c r="Q1517" s="681">
        <v>2025</v>
      </c>
      <c r="R1517" s="690">
        <v>2025</v>
      </c>
      <c r="S1517" s="690" t="s">
        <v>11578</v>
      </c>
      <c r="T1517" s="690" t="s">
        <v>11578</v>
      </c>
      <c r="U1517" s="895" t="s">
        <v>14116</v>
      </c>
      <c r="V1517" s="681" t="s">
        <v>14117</v>
      </c>
      <c r="W1517" s="895" t="s">
        <v>14120</v>
      </c>
      <c r="X1517" s="274" t="s">
        <v>147</v>
      </c>
      <c r="Y1517" s="274" t="s">
        <v>191</v>
      </c>
      <c r="Z1517" s="274" t="s">
        <v>267</v>
      </c>
      <c r="AA1517" s="103"/>
      <c r="AB1517" s="103"/>
    </row>
    <row r="1518" spans="1:28">
      <c r="A1518" s="680" t="s">
        <v>14043</v>
      </c>
      <c r="B1518" s="895" t="s">
        <v>14121</v>
      </c>
      <c r="C1518" s="684" t="s">
        <v>13773</v>
      </c>
      <c r="D1518" s="681" t="s">
        <v>3652</v>
      </c>
      <c r="E1518" s="895" t="s">
        <v>14122</v>
      </c>
      <c r="F1518" s="681" t="s">
        <v>14123</v>
      </c>
      <c r="G1518" s="895" t="s">
        <v>14124</v>
      </c>
      <c r="H1518" s="714" t="s">
        <v>13762</v>
      </c>
      <c r="I1518" s="682" t="s">
        <v>11578</v>
      </c>
      <c r="J1518" s="688">
        <v>520</v>
      </c>
      <c r="K1518" s="688">
        <v>520</v>
      </c>
      <c r="L1518" s="895" t="s">
        <v>14125</v>
      </c>
      <c r="M1518" s="681" t="s">
        <v>12578</v>
      </c>
      <c r="N1518" s="681" t="s">
        <v>12578</v>
      </c>
      <c r="O1518" s="708" t="s">
        <v>14048</v>
      </c>
      <c r="P1518" s="684" t="s">
        <v>13773</v>
      </c>
      <c r="Q1518" s="681">
        <v>2025</v>
      </c>
      <c r="R1518" s="690">
        <v>2025</v>
      </c>
      <c r="S1518" s="690" t="s">
        <v>11578</v>
      </c>
      <c r="T1518" s="690" t="s">
        <v>11578</v>
      </c>
      <c r="U1518" s="895" t="s">
        <v>14122</v>
      </c>
      <c r="V1518" s="681" t="s">
        <v>14123</v>
      </c>
      <c r="W1518" s="895" t="s">
        <v>14126</v>
      </c>
      <c r="X1518" s="274" t="s">
        <v>147</v>
      </c>
      <c r="Y1518" s="274" t="s">
        <v>191</v>
      </c>
      <c r="Z1518" s="274" t="s">
        <v>267</v>
      </c>
      <c r="AA1518" s="103"/>
      <c r="AB1518" s="103"/>
    </row>
    <row r="1519" spans="1:28">
      <c r="A1519" s="680" t="s">
        <v>14043</v>
      </c>
      <c r="B1519" s="895" t="s">
        <v>14127</v>
      </c>
      <c r="C1519" s="684" t="s">
        <v>13773</v>
      </c>
      <c r="D1519" s="681" t="s">
        <v>3652</v>
      </c>
      <c r="E1519" s="895" t="s">
        <v>14128</v>
      </c>
      <c r="F1519" s="681" t="s">
        <v>14129</v>
      </c>
      <c r="G1519" s="895" t="s">
        <v>14124</v>
      </c>
      <c r="H1519" s="714" t="s">
        <v>13762</v>
      </c>
      <c r="I1519" s="682" t="s">
        <v>11578</v>
      </c>
      <c r="J1519" s="688">
        <v>160</v>
      </c>
      <c r="K1519" s="688">
        <v>160</v>
      </c>
      <c r="L1519" s="895" t="s">
        <v>14059</v>
      </c>
      <c r="M1519" s="681" t="s">
        <v>12578</v>
      </c>
      <c r="N1519" s="681" t="s">
        <v>12578</v>
      </c>
      <c r="O1519" s="708" t="s">
        <v>14048</v>
      </c>
      <c r="P1519" s="684" t="s">
        <v>13773</v>
      </c>
      <c r="Q1519" s="681">
        <v>2025</v>
      </c>
      <c r="R1519" s="690">
        <v>2025</v>
      </c>
      <c r="S1519" s="690" t="s">
        <v>11578</v>
      </c>
      <c r="T1519" s="690" t="s">
        <v>11578</v>
      </c>
      <c r="U1519" s="895" t="s">
        <v>14128</v>
      </c>
      <c r="V1519" s="681" t="s">
        <v>14129</v>
      </c>
      <c r="W1519" s="895" t="s">
        <v>14130</v>
      </c>
      <c r="X1519" s="274" t="s">
        <v>147</v>
      </c>
      <c r="Y1519" s="274" t="s">
        <v>191</v>
      </c>
      <c r="Z1519" s="274" t="s">
        <v>267</v>
      </c>
      <c r="AA1519" s="103"/>
      <c r="AB1519" s="103"/>
    </row>
    <row r="1520" spans="1:28">
      <c r="A1520" s="680" t="s">
        <v>14043</v>
      </c>
      <c r="B1520" s="895" t="s">
        <v>14131</v>
      </c>
      <c r="C1520" s="684" t="s">
        <v>13773</v>
      </c>
      <c r="D1520" s="681" t="s">
        <v>3652</v>
      </c>
      <c r="E1520" s="895" t="s">
        <v>14132</v>
      </c>
      <c r="F1520" s="681" t="s">
        <v>14133</v>
      </c>
      <c r="G1520" s="895" t="s">
        <v>14124</v>
      </c>
      <c r="H1520" s="714" t="s">
        <v>13762</v>
      </c>
      <c r="I1520" s="682" t="s">
        <v>11578</v>
      </c>
      <c r="J1520" s="688">
        <v>160</v>
      </c>
      <c r="K1520" s="688">
        <v>160</v>
      </c>
      <c r="L1520" s="895" t="s">
        <v>14059</v>
      </c>
      <c r="M1520" s="681" t="s">
        <v>12578</v>
      </c>
      <c r="N1520" s="681" t="s">
        <v>12578</v>
      </c>
      <c r="O1520" s="708" t="s">
        <v>14048</v>
      </c>
      <c r="P1520" s="684" t="s">
        <v>13773</v>
      </c>
      <c r="Q1520" s="681">
        <v>2025</v>
      </c>
      <c r="R1520" s="690">
        <v>2025</v>
      </c>
      <c r="S1520" s="690" t="s">
        <v>11578</v>
      </c>
      <c r="T1520" s="690" t="s">
        <v>11578</v>
      </c>
      <c r="U1520" s="895" t="s">
        <v>14132</v>
      </c>
      <c r="V1520" s="681" t="s">
        <v>14133</v>
      </c>
      <c r="W1520" s="895" t="s">
        <v>14134</v>
      </c>
      <c r="X1520" s="274" t="s">
        <v>147</v>
      </c>
      <c r="Y1520" s="274" t="s">
        <v>191</v>
      </c>
      <c r="Z1520" s="274" t="s">
        <v>267</v>
      </c>
      <c r="AA1520" s="103"/>
      <c r="AB1520" s="103"/>
    </row>
    <row r="1521" spans="1:28">
      <c r="A1521" s="680" t="s">
        <v>14043</v>
      </c>
      <c r="B1521" s="895" t="s">
        <v>14135</v>
      </c>
      <c r="C1521" s="684" t="s">
        <v>13773</v>
      </c>
      <c r="D1521" s="681" t="s">
        <v>3652</v>
      </c>
      <c r="E1521" s="895" t="s">
        <v>14136</v>
      </c>
      <c r="F1521" s="681" t="s">
        <v>14137</v>
      </c>
      <c r="G1521" s="895" t="s">
        <v>14124</v>
      </c>
      <c r="H1521" s="714" t="s">
        <v>13762</v>
      </c>
      <c r="I1521" s="682" t="s">
        <v>11578</v>
      </c>
      <c r="J1521" s="688">
        <v>715</v>
      </c>
      <c r="K1521" s="688">
        <v>715</v>
      </c>
      <c r="L1521" s="895" t="s">
        <v>14138</v>
      </c>
      <c r="M1521" s="681" t="s">
        <v>12578</v>
      </c>
      <c r="N1521" s="681" t="s">
        <v>12578</v>
      </c>
      <c r="O1521" s="708" t="s">
        <v>14048</v>
      </c>
      <c r="P1521" s="684" t="s">
        <v>13773</v>
      </c>
      <c r="Q1521" s="681">
        <v>2025</v>
      </c>
      <c r="R1521" s="690">
        <v>2025</v>
      </c>
      <c r="S1521" s="690" t="s">
        <v>11578</v>
      </c>
      <c r="T1521" s="690" t="s">
        <v>11578</v>
      </c>
      <c r="U1521" s="895" t="s">
        <v>14136</v>
      </c>
      <c r="V1521" s="681" t="s">
        <v>14137</v>
      </c>
      <c r="W1521" s="895" t="s">
        <v>14139</v>
      </c>
      <c r="X1521" s="274" t="s">
        <v>147</v>
      </c>
      <c r="Y1521" s="274" t="s">
        <v>191</v>
      </c>
      <c r="Z1521" s="274" t="s">
        <v>267</v>
      </c>
      <c r="AA1521" s="103"/>
      <c r="AB1521" s="103"/>
    </row>
    <row r="1522" spans="1:28">
      <c r="A1522" s="680" t="s">
        <v>14043</v>
      </c>
      <c r="B1522" s="895" t="s">
        <v>14140</v>
      </c>
      <c r="C1522" s="684" t="s">
        <v>13773</v>
      </c>
      <c r="D1522" s="681" t="s">
        <v>3652</v>
      </c>
      <c r="E1522" s="895" t="s">
        <v>14141</v>
      </c>
      <c r="F1522" s="681" t="s">
        <v>14142</v>
      </c>
      <c r="G1522" s="895" t="s">
        <v>14143</v>
      </c>
      <c r="H1522" s="714" t="s">
        <v>13762</v>
      </c>
      <c r="I1522" s="682" t="s">
        <v>11578</v>
      </c>
      <c r="J1522" s="688">
        <v>624</v>
      </c>
      <c r="K1522" s="688">
        <v>624</v>
      </c>
      <c r="L1522" s="895" t="s">
        <v>14144</v>
      </c>
      <c r="M1522" s="681" t="s">
        <v>12578</v>
      </c>
      <c r="N1522" s="681" t="s">
        <v>12578</v>
      </c>
      <c r="O1522" s="708" t="s">
        <v>14048</v>
      </c>
      <c r="P1522" s="684" t="s">
        <v>13773</v>
      </c>
      <c r="Q1522" s="681">
        <v>2025</v>
      </c>
      <c r="R1522" s="690">
        <v>2025</v>
      </c>
      <c r="S1522" s="690" t="s">
        <v>11578</v>
      </c>
      <c r="T1522" s="690" t="s">
        <v>11578</v>
      </c>
      <c r="U1522" s="895" t="s">
        <v>14141</v>
      </c>
      <c r="V1522" s="681" t="s">
        <v>14142</v>
      </c>
      <c r="W1522" s="895" t="s">
        <v>14145</v>
      </c>
      <c r="X1522" s="274" t="s">
        <v>147</v>
      </c>
      <c r="Y1522" s="274" t="s">
        <v>191</v>
      </c>
      <c r="Z1522" s="274" t="s">
        <v>267</v>
      </c>
      <c r="AA1522" s="103"/>
      <c r="AB1522" s="103"/>
    </row>
    <row r="1523" spans="1:28">
      <c r="A1523" s="680" t="s">
        <v>14043</v>
      </c>
      <c r="B1523" s="895">
        <v>4810048808</v>
      </c>
      <c r="C1523" s="684" t="s">
        <v>13773</v>
      </c>
      <c r="D1523" s="681" t="s">
        <v>3652</v>
      </c>
      <c r="E1523" s="895" t="s">
        <v>14146</v>
      </c>
      <c r="F1523" s="681" t="s">
        <v>14147</v>
      </c>
      <c r="G1523" s="895" t="s">
        <v>14143</v>
      </c>
      <c r="H1523" s="714" t="s">
        <v>13762</v>
      </c>
      <c r="I1523" s="682" t="s">
        <v>11578</v>
      </c>
      <c r="J1523" s="688">
        <v>1164</v>
      </c>
      <c r="K1523" s="688">
        <v>1164</v>
      </c>
      <c r="L1523" s="895" t="s">
        <v>14099</v>
      </c>
      <c r="M1523" s="681" t="s">
        <v>12578</v>
      </c>
      <c r="N1523" s="681" t="s">
        <v>12578</v>
      </c>
      <c r="O1523" s="708" t="s">
        <v>14048</v>
      </c>
      <c r="P1523" s="684" t="s">
        <v>13773</v>
      </c>
      <c r="Q1523" s="681">
        <v>2025</v>
      </c>
      <c r="R1523" s="690">
        <v>2025</v>
      </c>
      <c r="S1523" s="690" t="s">
        <v>11578</v>
      </c>
      <c r="T1523" s="690" t="s">
        <v>11578</v>
      </c>
      <c r="U1523" s="895" t="s">
        <v>14146</v>
      </c>
      <c r="V1523" s="681" t="s">
        <v>14147</v>
      </c>
      <c r="W1523" s="895" t="s">
        <v>14148</v>
      </c>
      <c r="X1523" s="274" t="s">
        <v>147</v>
      </c>
      <c r="Y1523" s="274" t="s">
        <v>191</v>
      </c>
      <c r="Z1523" s="274" t="s">
        <v>267</v>
      </c>
      <c r="AA1523" s="103"/>
      <c r="AB1523" s="103"/>
    </row>
    <row r="1524" spans="1:28">
      <c r="A1524" s="680" t="s">
        <v>14043</v>
      </c>
      <c r="B1524" s="895">
        <v>3500418020</v>
      </c>
      <c r="C1524" s="684" t="s">
        <v>13773</v>
      </c>
      <c r="D1524" s="681" t="s">
        <v>3652</v>
      </c>
      <c r="E1524" s="895" t="s">
        <v>14149</v>
      </c>
      <c r="F1524" s="681" t="s">
        <v>14150</v>
      </c>
      <c r="G1524" s="895" t="s">
        <v>13991</v>
      </c>
      <c r="H1524" s="714" t="s">
        <v>13762</v>
      </c>
      <c r="I1524" s="682" t="s">
        <v>11578</v>
      </c>
      <c r="J1524" s="688">
        <v>2509</v>
      </c>
      <c r="K1524" s="688">
        <v>2509</v>
      </c>
      <c r="L1524" s="895" t="s">
        <v>14151</v>
      </c>
      <c r="M1524" s="681" t="s">
        <v>12578</v>
      </c>
      <c r="N1524" s="681" t="s">
        <v>12578</v>
      </c>
      <c r="O1524" s="708" t="s">
        <v>14048</v>
      </c>
      <c r="P1524" s="684" t="s">
        <v>13773</v>
      </c>
      <c r="Q1524" s="681">
        <v>2025</v>
      </c>
      <c r="R1524" s="690">
        <v>2025</v>
      </c>
      <c r="S1524" s="690" t="s">
        <v>11578</v>
      </c>
      <c r="T1524" s="690" t="s">
        <v>11578</v>
      </c>
      <c r="U1524" s="895" t="s">
        <v>14149</v>
      </c>
      <c r="V1524" s="681" t="s">
        <v>14150</v>
      </c>
      <c r="W1524" s="895" t="s">
        <v>14152</v>
      </c>
      <c r="X1524" s="274" t="s">
        <v>147</v>
      </c>
      <c r="Y1524" s="274" t="s">
        <v>191</v>
      </c>
      <c r="Z1524" s="274" t="s">
        <v>267</v>
      </c>
      <c r="AA1524" s="103"/>
      <c r="AB1524" s="103"/>
    </row>
    <row r="1525" spans="1:28">
      <c r="A1525" s="680" t="s">
        <v>14043</v>
      </c>
      <c r="B1525" s="895" t="s">
        <v>14153</v>
      </c>
      <c r="C1525" s="684" t="s">
        <v>13773</v>
      </c>
      <c r="D1525" s="681" t="s">
        <v>3652</v>
      </c>
      <c r="E1525" s="895" t="s">
        <v>14154</v>
      </c>
      <c r="F1525" s="681" t="s">
        <v>14155</v>
      </c>
      <c r="G1525" s="895" t="s">
        <v>13991</v>
      </c>
      <c r="H1525" s="714" t="s">
        <v>13762</v>
      </c>
      <c r="I1525" s="682" t="s">
        <v>11578</v>
      </c>
      <c r="J1525" s="688">
        <v>492</v>
      </c>
      <c r="K1525" s="688">
        <v>492</v>
      </c>
      <c r="L1525" s="895" t="s">
        <v>14059</v>
      </c>
      <c r="M1525" s="681" t="s">
        <v>12578</v>
      </c>
      <c r="N1525" s="681" t="s">
        <v>12578</v>
      </c>
      <c r="O1525" s="708" t="s">
        <v>14048</v>
      </c>
      <c r="P1525" s="684" t="s">
        <v>13773</v>
      </c>
      <c r="Q1525" s="681">
        <v>2025</v>
      </c>
      <c r="R1525" s="690">
        <v>2025</v>
      </c>
      <c r="S1525" s="690" t="s">
        <v>11578</v>
      </c>
      <c r="T1525" s="690" t="s">
        <v>11578</v>
      </c>
      <c r="U1525" s="895" t="s">
        <v>14154</v>
      </c>
      <c r="V1525" s="681" t="s">
        <v>14155</v>
      </c>
      <c r="W1525" s="895" t="s">
        <v>14156</v>
      </c>
      <c r="X1525" s="274" t="s">
        <v>147</v>
      </c>
      <c r="Y1525" s="274" t="s">
        <v>191</v>
      </c>
      <c r="Z1525" s="274" t="s">
        <v>267</v>
      </c>
      <c r="AA1525" s="103"/>
      <c r="AB1525" s="103"/>
    </row>
    <row r="1526" spans="1:28">
      <c r="A1526" s="680" t="s">
        <v>14043</v>
      </c>
      <c r="B1526" s="895" t="s">
        <v>14157</v>
      </c>
      <c r="C1526" s="684" t="s">
        <v>13773</v>
      </c>
      <c r="D1526" s="681" t="s">
        <v>3652</v>
      </c>
      <c r="E1526" s="895" t="s">
        <v>14158</v>
      </c>
      <c r="F1526" s="681" t="s">
        <v>14159</v>
      </c>
      <c r="G1526" s="895" t="s">
        <v>14046</v>
      </c>
      <c r="H1526" s="714" t="s">
        <v>13762</v>
      </c>
      <c r="I1526" s="682" t="s">
        <v>11578</v>
      </c>
      <c r="J1526" s="688">
        <v>10090</v>
      </c>
      <c r="K1526" s="688">
        <v>10090</v>
      </c>
      <c r="L1526" s="895" t="s">
        <v>14047</v>
      </c>
      <c r="M1526" s="681" t="s">
        <v>12578</v>
      </c>
      <c r="N1526" s="681" t="s">
        <v>12578</v>
      </c>
      <c r="O1526" s="708" t="s">
        <v>14048</v>
      </c>
      <c r="P1526" s="684" t="s">
        <v>13773</v>
      </c>
      <c r="Q1526" s="681">
        <v>2025</v>
      </c>
      <c r="R1526" s="690">
        <v>2025</v>
      </c>
      <c r="S1526" s="690" t="s">
        <v>11578</v>
      </c>
      <c r="T1526" s="690" t="s">
        <v>11578</v>
      </c>
      <c r="U1526" s="895" t="s">
        <v>14158</v>
      </c>
      <c r="V1526" s="681" t="s">
        <v>14159</v>
      </c>
      <c r="W1526" s="895" t="s">
        <v>14160</v>
      </c>
      <c r="X1526" s="274" t="s">
        <v>147</v>
      </c>
      <c r="Y1526" s="274" t="s">
        <v>191</v>
      </c>
      <c r="Z1526" s="274" t="s">
        <v>267</v>
      </c>
      <c r="AA1526" s="103"/>
      <c r="AB1526" s="103"/>
    </row>
    <row r="1527" spans="1:28">
      <c r="A1527" s="680" t="s">
        <v>14043</v>
      </c>
      <c r="B1527" s="895" t="s">
        <v>14161</v>
      </c>
      <c r="C1527" s="684" t="s">
        <v>13773</v>
      </c>
      <c r="D1527" s="681" t="s">
        <v>3652</v>
      </c>
      <c r="E1527" s="895" t="s">
        <v>14162</v>
      </c>
      <c r="F1527" s="681" t="s">
        <v>14163</v>
      </c>
      <c r="G1527" s="895" t="s">
        <v>14112</v>
      </c>
      <c r="H1527" s="714" t="s">
        <v>13762</v>
      </c>
      <c r="I1527" s="682" t="s">
        <v>11578</v>
      </c>
      <c r="J1527" s="688">
        <v>299</v>
      </c>
      <c r="K1527" s="688">
        <v>299</v>
      </c>
      <c r="L1527" s="895" t="s">
        <v>14164</v>
      </c>
      <c r="M1527" s="681" t="s">
        <v>12578</v>
      </c>
      <c r="N1527" s="681" t="s">
        <v>12578</v>
      </c>
      <c r="O1527" s="708" t="s">
        <v>14048</v>
      </c>
      <c r="P1527" s="684" t="s">
        <v>13773</v>
      </c>
      <c r="Q1527" s="681">
        <v>2025</v>
      </c>
      <c r="R1527" s="690">
        <v>2025</v>
      </c>
      <c r="S1527" s="690" t="s">
        <v>11578</v>
      </c>
      <c r="T1527" s="690" t="s">
        <v>11578</v>
      </c>
      <c r="U1527" s="895" t="s">
        <v>14162</v>
      </c>
      <c r="V1527" s="681" t="s">
        <v>14163</v>
      </c>
      <c r="W1527" s="895" t="s">
        <v>14165</v>
      </c>
      <c r="X1527" s="274" t="s">
        <v>147</v>
      </c>
      <c r="Y1527" s="274" t="s">
        <v>191</v>
      </c>
      <c r="Z1527" s="274" t="s">
        <v>267</v>
      </c>
      <c r="AA1527" s="103"/>
      <c r="AB1527" s="103"/>
    </row>
    <row r="1528" spans="1:28">
      <c r="A1528" s="680" t="s">
        <v>14043</v>
      </c>
      <c r="B1528" s="895">
        <v>4551188376</v>
      </c>
      <c r="C1528" s="684" t="s">
        <v>13773</v>
      </c>
      <c r="D1528" s="681" t="s">
        <v>3652</v>
      </c>
      <c r="E1528" s="895" t="s">
        <v>14166</v>
      </c>
      <c r="F1528" s="681" t="s">
        <v>14167</v>
      </c>
      <c r="G1528" s="895" t="s">
        <v>14112</v>
      </c>
      <c r="H1528" s="714" t="s">
        <v>13762</v>
      </c>
      <c r="I1528" s="682" t="s">
        <v>11578</v>
      </c>
      <c r="J1528" s="688">
        <v>1167</v>
      </c>
      <c r="K1528" s="688">
        <v>1167</v>
      </c>
      <c r="L1528" s="895" t="s">
        <v>14168</v>
      </c>
      <c r="M1528" s="681" t="s">
        <v>12578</v>
      </c>
      <c r="N1528" s="681" t="s">
        <v>12578</v>
      </c>
      <c r="O1528" s="708" t="s">
        <v>14048</v>
      </c>
      <c r="P1528" s="684" t="s">
        <v>13773</v>
      </c>
      <c r="Q1528" s="681">
        <v>2025</v>
      </c>
      <c r="R1528" s="690">
        <v>2025</v>
      </c>
      <c r="S1528" s="690" t="s">
        <v>11578</v>
      </c>
      <c r="T1528" s="690" t="s">
        <v>11578</v>
      </c>
      <c r="U1528" s="895" t="s">
        <v>14166</v>
      </c>
      <c r="V1528" s="681" t="s">
        <v>14167</v>
      </c>
      <c r="W1528" s="895" t="s">
        <v>14169</v>
      </c>
      <c r="X1528" s="274" t="s">
        <v>147</v>
      </c>
      <c r="Y1528" s="274" t="s">
        <v>191</v>
      </c>
      <c r="Z1528" s="274" t="s">
        <v>267</v>
      </c>
      <c r="AA1528" s="103"/>
      <c r="AB1528" s="103"/>
    </row>
    <row r="1529" spans="1:28">
      <c r="A1529" s="680" t="s">
        <v>14043</v>
      </c>
      <c r="B1529" s="895" t="s">
        <v>14170</v>
      </c>
      <c r="C1529" s="684" t="s">
        <v>13773</v>
      </c>
      <c r="D1529" s="681" t="s">
        <v>3652</v>
      </c>
      <c r="E1529" s="895" t="s">
        <v>14171</v>
      </c>
      <c r="F1529" s="681" t="s">
        <v>14172</v>
      </c>
      <c r="G1529" s="895" t="s">
        <v>14112</v>
      </c>
      <c r="H1529" s="714" t="s">
        <v>13762</v>
      </c>
      <c r="I1529" s="682" t="s">
        <v>11578</v>
      </c>
      <c r="J1529" s="688">
        <v>3600</v>
      </c>
      <c r="K1529" s="688">
        <v>3600</v>
      </c>
      <c r="L1529" s="895" t="s">
        <v>14164</v>
      </c>
      <c r="M1529" s="681" t="s">
        <v>12578</v>
      </c>
      <c r="N1529" s="681" t="s">
        <v>12578</v>
      </c>
      <c r="O1529" s="708" t="s">
        <v>14048</v>
      </c>
      <c r="P1529" s="684" t="s">
        <v>13773</v>
      </c>
      <c r="Q1529" s="681">
        <v>2025</v>
      </c>
      <c r="R1529" s="690">
        <v>2025</v>
      </c>
      <c r="S1529" s="690" t="s">
        <v>11578</v>
      </c>
      <c r="T1529" s="690" t="s">
        <v>11578</v>
      </c>
      <c r="U1529" s="895" t="s">
        <v>14171</v>
      </c>
      <c r="V1529" s="681" t="s">
        <v>14172</v>
      </c>
      <c r="W1529" s="895" t="s">
        <v>14173</v>
      </c>
      <c r="X1529" s="274" t="s">
        <v>147</v>
      </c>
      <c r="Y1529" s="274" t="s">
        <v>191</v>
      </c>
      <c r="Z1529" s="274" t="s">
        <v>267</v>
      </c>
      <c r="AA1529" s="103"/>
      <c r="AB1529" s="103"/>
    </row>
    <row r="1530" spans="1:28">
      <c r="A1530" s="680" t="s">
        <v>14043</v>
      </c>
      <c r="B1530" s="895">
        <v>4810048754</v>
      </c>
      <c r="C1530" s="684" t="s">
        <v>13773</v>
      </c>
      <c r="D1530" s="681" t="s">
        <v>3652</v>
      </c>
      <c r="E1530" s="895" t="s">
        <v>14174</v>
      </c>
      <c r="F1530" s="681" t="s">
        <v>14175</v>
      </c>
      <c r="G1530" s="895" t="s">
        <v>14112</v>
      </c>
      <c r="H1530" s="714" t="s">
        <v>13762</v>
      </c>
      <c r="I1530" s="682" t="s">
        <v>11578</v>
      </c>
      <c r="J1530" s="688">
        <v>74</v>
      </c>
      <c r="K1530" s="688">
        <v>74</v>
      </c>
      <c r="L1530" s="895" t="s">
        <v>14099</v>
      </c>
      <c r="M1530" s="681" t="s">
        <v>12578</v>
      </c>
      <c r="N1530" s="681" t="s">
        <v>12578</v>
      </c>
      <c r="O1530" s="708" t="s">
        <v>14048</v>
      </c>
      <c r="P1530" s="684" t="s">
        <v>13773</v>
      </c>
      <c r="Q1530" s="681">
        <v>2025</v>
      </c>
      <c r="R1530" s="690">
        <v>2025</v>
      </c>
      <c r="S1530" s="690" t="s">
        <v>11578</v>
      </c>
      <c r="T1530" s="690" t="s">
        <v>11578</v>
      </c>
      <c r="U1530" s="895" t="s">
        <v>14174</v>
      </c>
      <c r="V1530" s="681" t="s">
        <v>14175</v>
      </c>
      <c r="W1530" s="895" t="s">
        <v>14176</v>
      </c>
      <c r="X1530" s="274" t="s">
        <v>147</v>
      </c>
      <c r="Y1530" s="274" t="s">
        <v>191</v>
      </c>
      <c r="Z1530" s="274" t="s">
        <v>267</v>
      </c>
      <c r="AA1530" s="103"/>
      <c r="AB1530" s="103"/>
    </row>
    <row r="1531" spans="1:28">
      <c r="A1531" s="680" t="s">
        <v>14043</v>
      </c>
      <c r="B1531" s="895" t="s">
        <v>14177</v>
      </c>
      <c r="C1531" s="684" t="s">
        <v>13773</v>
      </c>
      <c r="D1531" s="681" t="s">
        <v>3652</v>
      </c>
      <c r="E1531" s="895" t="s">
        <v>14178</v>
      </c>
      <c r="F1531" s="681" t="s">
        <v>14179</v>
      </c>
      <c r="G1531" s="895" t="s">
        <v>14112</v>
      </c>
      <c r="H1531" s="714" t="s">
        <v>13762</v>
      </c>
      <c r="I1531" s="682" t="s">
        <v>11578</v>
      </c>
      <c r="J1531" s="688">
        <v>148</v>
      </c>
      <c r="K1531" s="688">
        <v>148</v>
      </c>
      <c r="L1531" s="895" t="s">
        <v>14180</v>
      </c>
      <c r="M1531" s="681" t="s">
        <v>12578</v>
      </c>
      <c r="N1531" s="681" t="s">
        <v>12578</v>
      </c>
      <c r="O1531" s="708" t="s">
        <v>14048</v>
      </c>
      <c r="P1531" s="684" t="s">
        <v>13773</v>
      </c>
      <c r="Q1531" s="681">
        <v>2025</v>
      </c>
      <c r="R1531" s="690">
        <v>2025</v>
      </c>
      <c r="S1531" s="690" t="s">
        <v>11578</v>
      </c>
      <c r="T1531" s="690" t="s">
        <v>11578</v>
      </c>
      <c r="U1531" s="895" t="s">
        <v>14178</v>
      </c>
      <c r="V1531" s="681" t="s">
        <v>14179</v>
      </c>
      <c r="W1531" s="895" t="s">
        <v>14181</v>
      </c>
      <c r="X1531" s="274" t="s">
        <v>147</v>
      </c>
      <c r="Y1531" s="274" t="s">
        <v>191</v>
      </c>
      <c r="Z1531" s="274" t="s">
        <v>267</v>
      </c>
      <c r="AA1531" s="103"/>
      <c r="AB1531" s="103"/>
    </row>
    <row r="1532" spans="1:28">
      <c r="A1532" s="680" t="s">
        <v>14043</v>
      </c>
      <c r="B1532" s="895">
        <v>4810048563</v>
      </c>
      <c r="C1532" s="684" t="s">
        <v>13773</v>
      </c>
      <c r="D1532" s="681" t="s">
        <v>3652</v>
      </c>
      <c r="E1532" s="895" t="s">
        <v>14182</v>
      </c>
      <c r="F1532" s="681" t="s">
        <v>14183</v>
      </c>
      <c r="G1532" s="895" t="s">
        <v>13761</v>
      </c>
      <c r="H1532" s="714" t="s">
        <v>13762</v>
      </c>
      <c r="I1532" s="682" t="s">
        <v>11578</v>
      </c>
      <c r="J1532" s="688">
        <v>192</v>
      </c>
      <c r="K1532" s="688">
        <v>192</v>
      </c>
      <c r="L1532" s="895" t="s">
        <v>14099</v>
      </c>
      <c r="M1532" s="681" t="s">
        <v>12578</v>
      </c>
      <c r="N1532" s="681" t="s">
        <v>12578</v>
      </c>
      <c r="O1532" s="708" t="s">
        <v>14048</v>
      </c>
      <c r="P1532" s="684" t="s">
        <v>13773</v>
      </c>
      <c r="Q1532" s="681">
        <v>2025</v>
      </c>
      <c r="R1532" s="690">
        <v>2025</v>
      </c>
      <c r="S1532" s="690" t="s">
        <v>11578</v>
      </c>
      <c r="T1532" s="690" t="s">
        <v>11578</v>
      </c>
      <c r="U1532" s="895" t="s">
        <v>14182</v>
      </c>
      <c r="V1532" s="681" t="s">
        <v>14183</v>
      </c>
      <c r="W1532" s="895" t="s">
        <v>14184</v>
      </c>
      <c r="X1532" s="274" t="s">
        <v>147</v>
      </c>
      <c r="Y1532" s="274" t="s">
        <v>191</v>
      </c>
      <c r="Z1532" s="274" t="s">
        <v>267</v>
      </c>
      <c r="AA1532" s="103"/>
      <c r="AB1532" s="103"/>
    </row>
    <row r="1533" spans="1:28">
      <c r="A1533" s="680" t="s">
        <v>14043</v>
      </c>
      <c r="B1533" s="895">
        <v>4810048552</v>
      </c>
      <c r="C1533" s="684" t="s">
        <v>13773</v>
      </c>
      <c r="D1533" s="681" t="s">
        <v>3652</v>
      </c>
      <c r="E1533" s="895" t="s">
        <v>14185</v>
      </c>
      <c r="F1533" s="681" t="s">
        <v>14186</v>
      </c>
      <c r="G1533" s="895" t="s">
        <v>13761</v>
      </c>
      <c r="H1533" s="714" t="s">
        <v>13762</v>
      </c>
      <c r="I1533" s="682" t="s">
        <v>11578</v>
      </c>
      <c r="J1533" s="688">
        <v>64</v>
      </c>
      <c r="K1533" s="688">
        <v>64</v>
      </c>
      <c r="L1533" s="895" t="s">
        <v>14099</v>
      </c>
      <c r="M1533" s="681" t="s">
        <v>12578</v>
      </c>
      <c r="N1533" s="681" t="s">
        <v>12578</v>
      </c>
      <c r="O1533" s="708" t="s">
        <v>14048</v>
      </c>
      <c r="P1533" s="684" t="s">
        <v>13773</v>
      </c>
      <c r="Q1533" s="681">
        <v>2025</v>
      </c>
      <c r="R1533" s="690">
        <v>2025</v>
      </c>
      <c r="S1533" s="690" t="s">
        <v>11578</v>
      </c>
      <c r="T1533" s="690" t="s">
        <v>11578</v>
      </c>
      <c r="U1533" s="895" t="s">
        <v>14185</v>
      </c>
      <c r="V1533" s="681" t="s">
        <v>14186</v>
      </c>
      <c r="W1533" s="895" t="s">
        <v>14187</v>
      </c>
      <c r="X1533" s="274" t="s">
        <v>147</v>
      </c>
      <c r="Y1533" s="274" t="s">
        <v>191</v>
      </c>
      <c r="Z1533" s="274" t="s">
        <v>267</v>
      </c>
      <c r="AA1533" s="103"/>
      <c r="AB1533" s="103"/>
    </row>
    <row r="1534" spans="1:28">
      <c r="A1534" s="680" t="s">
        <v>14043</v>
      </c>
      <c r="B1534" s="708">
        <v>20251112</v>
      </c>
      <c r="C1534" s="684" t="s">
        <v>13773</v>
      </c>
      <c r="D1534" s="681" t="s">
        <v>3652</v>
      </c>
      <c r="E1534" s="895" t="s">
        <v>14188</v>
      </c>
      <c r="F1534" s="681" t="s">
        <v>14189</v>
      </c>
      <c r="G1534" s="895" t="s">
        <v>13804</v>
      </c>
      <c r="H1534" s="714" t="s">
        <v>13762</v>
      </c>
      <c r="I1534" s="682" t="s">
        <v>11578</v>
      </c>
      <c r="J1534" s="688">
        <v>970</v>
      </c>
      <c r="K1534" s="688">
        <v>970</v>
      </c>
      <c r="L1534" s="895" t="s">
        <v>14190</v>
      </c>
      <c r="M1534" s="681" t="s">
        <v>12578</v>
      </c>
      <c r="N1534" s="681" t="s">
        <v>12578</v>
      </c>
      <c r="O1534" s="708" t="s">
        <v>14048</v>
      </c>
      <c r="P1534" s="684" t="s">
        <v>13773</v>
      </c>
      <c r="Q1534" s="681">
        <v>2025</v>
      </c>
      <c r="R1534" s="690">
        <v>2025</v>
      </c>
      <c r="S1534" s="690" t="s">
        <v>11578</v>
      </c>
      <c r="T1534" s="690" t="s">
        <v>11578</v>
      </c>
      <c r="U1534" s="895" t="s">
        <v>14188</v>
      </c>
      <c r="V1534" s="681" t="s">
        <v>14189</v>
      </c>
      <c r="W1534" s="895" t="s">
        <v>14191</v>
      </c>
      <c r="X1534" s="274" t="s">
        <v>147</v>
      </c>
      <c r="Y1534" s="274" t="s">
        <v>191</v>
      </c>
      <c r="Z1534" s="274" t="s">
        <v>267</v>
      </c>
      <c r="AA1534" s="103"/>
      <c r="AB1534" s="103"/>
    </row>
    <row r="1535" spans="1:28">
      <c r="A1535" s="680" t="s">
        <v>14043</v>
      </c>
      <c r="B1535" s="708">
        <v>3250000018</v>
      </c>
      <c r="C1535" s="684" t="s">
        <v>13773</v>
      </c>
      <c r="D1535" s="681" t="s">
        <v>3652</v>
      </c>
      <c r="E1535" s="681" t="s">
        <v>14192</v>
      </c>
      <c r="F1535" s="681" t="s">
        <v>14193</v>
      </c>
      <c r="G1535" s="691" t="s">
        <v>14194</v>
      </c>
      <c r="H1535" s="714" t="s">
        <v>13859</v>
      </c>
      <c r="I1535" s="682" t="s">
        <v>11578</v>
      </c>
      <c r="J1535" s="897">
        <v>246</v>
      </c>
      <c r="K1535" s="897">
        <v>246</v>
      </c>
      <c r="L1535" s="691" t="s">
        <v>14195</v>
      </c>
      <c r="M1535" s="681" t="s">
        <v>12578</v>
      </c>
      <c r="N1535" s="681" t="s">
        <v>12578</v>
      </c>
      <c r="O1535" s="708" t="s">
        <v>14048</v>
      </c>
      <c r="P1535" s="684" t="s">
        <v>13773</v>
      </c>
      <c r="Q1535" s="681">
        <v>2025</v>
      </c>
      <c r="R1535" s="690">
        <v>2025</v>
      </c>
      <c r="S1535" s="680" t="s">
        <v>14196</v>
      </c>
      <c r="T1535" s="680" t="s">
        <v>14197</v>
      </c>
      <c r="U1535" s="680" t="s">
        <v>14198</v>
      </c>
      <c r="V1535" s="680" t="s">
        <v>14199</v>
      </c>
      <c r="W1535" s="681" t="s">
        <v>14200</v>
      </c>
      <c r="X1535" s="274" t="s">
        <v>147</v>
      </c>
      <c r="Y1535" s="274" t="s">
        <v>189</v>
      </c>
      <c r="Z1535" s="274" t="s">
        <v>659</v>
      </c>
      <c r="AA1535" s="103"/>
      <c r="AB1535" s="103"/>
    </row>
    <row r="1536" spans="1:28">
      <c r="A1536" s="680" t="s">
        <v>14043</v>
      </c>
      <c r="B1536" s="898">
        <v>3250000019</v>
      </c>
      <c r="C1536" s="684" t="s">
        <v>13773</v>
      </c>
      <c r="D1536" s="681" t="s">
        <v>3652</v>
      </c>
      <c r="E1536" s="691" t="s">
        <v>14201</v>
      </c>
      <c r="F1536" s="681" t="s">
        <v>14202</v>
      </c>
      <c r="G1536" s="691" t="s">
        <v>14203</v>
      </c>
      <c r="H1536" s="714" t="s">
        <v>13859</v>
      </c>
      <c r="I1536" s="682" t="s">
        <v>11578</v>
      </c>
      <c r="J1536" s="897">
        <v>135.30000000000001</v>
      </c>
      <c r="K1536" s="897">
        <v>135.30000000000001</v>
      </c>
      <c r="L1536" s="691" t="s">
        <v>14204</v>
      </c>
      <c r="M1536" s="681" t="s">
        <v>12578</v>
      </c>
      <c r="N1536" s="681" t="s">
        <v>12578</v>
      </c>
      <c r="O1536" s="708" t="s">
        <v>14048</v>
      </c>
      <c r="P1536" s="684" t="s">
        <v>13773</v>
      </c>
      <c r="Q1536" s="681">
        <v>2025</v>
      </c>
      <c r="R1536" s="690">
        <v>2025</v>
      </c>
      <c r="S1536" s="680" t="s">
        <v>14205</v>
      </c>
      <c r="T1536" s="680" t="s">
        <v>14206</v>
      </c>
      <c r="U1536" s="680" t="s">
        <v>14207</v>
      </c>
      <c r="V1536" s="680" t="s">
        <v>14208</v>
      </c>
      <c r="W1536" s="681" t="s">
        <v>14200</v>
      </c>
      <c r="X1536" s="274" t="s">
        <v>147</v>
      </c>
      <c r="Y1536" s="274" t="s">
        <v>189</v>
      </c>
      <c r="Z1536" s="274" t="s">
        <v>659</v>
      </c>
      <c r="AA1536" s="103"/>
      <c r="AB1536" s="103"/>
    </row>
    <row r="1537" spans="1:28">
      <c r="A1537" s="680" t="s">
        <v>14043</v>
      </c>
      <c r="B1537" s="898">
        <v>3250000037</v>
      </c>
      <c r="C1537" s="684" t="s">
        <v>13773</v>
      </c>
      <c r="D1537" s="681" t="s">
        <v>3652</v>
      </c>
      <c r="E1537" s="691" t="s">
        <v>14209</v>
      </c>
      <c r="F1537" s="681" t="s">
        <v>14210</v>
      </c>
      <c r="G1537" s="691" t="s">
        <v>14203</v>
      </c>
      <c r="H1537" s="714" t="s">
        <v>13859</v>
      </c>
      <c r="I1537" s="682" t="s">
        <v>11578</v>
      </c>
      <c r="J1537" s="897">
        <v>615</v>
      </c>
      <c r="K1537" s="897">
        <v>615</v>
      </c>
      <c r="L1537" s="691" t="s">
        <v>14204</v>
      </c>
      <c r="M1537" s="681" t="s">
        <v>12578</v>
      </c>
      <c r="N1537" s="681" t="s">
        <v>12578</v>
      </c>
      <c r="O1537" s="708" t="s">
        <v>14048</v>
      </c>
      <c r="P1537" s="684" t="s">
        <v>13773</v>
      </c>
      <c r="Q1537" s="681">
        <v>2025</v>
      </c>
      <c r="R1537" s="690">
        <v>2025</v>
      </c>
      <c r="S1537" s="680" t="s">
        <v>14211</v>
      </c>
      <c r="T1537" s="680" t="s">
        <v>14212</v>
      </c>
      <c r="U1537" s="680" t="s">
        <v>14213</v>
      </c>
      <c r="V1537" s="680" t="s">
        <v>14214</v>
      </c>
      <c r="W1537" s="681" t="s">
        <v>14200</v>
      </c>
      <c r="X1537" s="274" t="s">
        <v>147</v>
      </c>
      <c r="Y1537" s="274" t="s">
        <v>189</v>
      </c>
      <c r="Z1537" s="274" t="s">
        <v>659</v>
      </c>
      <c r="AA1537" s="103"/>
      <c r="AB1537" s="103"/>
    </row>
    <row r="1538" spans="1:28">
      <c r="A1538" s="680" t="s">
        <v>14043</v>
      </c>
      <c r="B1538" s="898">
        <v>3250000036</v>
      </c>
      <c r="C1538" s="684" t="s">
        <v>13773</v>
      </c>
      <c r="D1538" s="681" t="s">
        <v>3652</v>
      </c>
      <c r="E1538" s="691" t="s">
        <v>14215</v>
      </c>
      <c r="F1538" s="681" t="s">
        <v>14216</v>
      </c>
      <c r="G1538" s="691" t="s">
        <v>14217</v>
      </c>
      <c r="H1538" s="714" t="s">
        <v>13859</v>
      </c>
      <c r="I1538" s="682" t="s">
        <v>11578</v>
      </c>
      <c r="J1538" s="897">
        <v>221.4</v>
      </c>
      <c r="K1538" s="897">
        <v>221.4</v>
      </c>
      <c r="L1538" s="691" t="s">
        <v>14218</v>
      </c>
      <c r="M1538" s="681" t="s">
        <v>12578</v>
      </c>
      <c r="N1538" s="681" t="s">
        <v>12578</v>
      </c>
      <c r="O1538" s="708" t="s">
        <v>14048</v>
      </c>
      <c r="P1538" s="684" t="s">
        <v>13773</v>
      </c>
      <c r="Q1538" s="681">
        <v>2025</v>
      </c>
      <c r="R1538" s="690">
        <v>2025</v>
      </c>
      <c r="S1538" s="680" t="s">
        <v>14219</v>
      </c>
      <c r="T1538" s="680" t="s">
        <v>14220</v>
      </c>
      <c r="U1538" s="680" t="s">
        <v>14221</v>
      </c>
      <c r="V1538" s="680" t="s">
        <v>14222</v>
      </c>
      <c r="W1538" s="681" t="s">
        <v>14200</v>
      </c>
      <c r="X1538" s="274" t="s">
        <v>147</v>
      </c>
      <c r="Y1538" s="274" t="s">
        <v>189</v>
      </c>
      <c r="Z1538" s="274" t="s">
        <v>659</v>
      </c>
      <c r="AA1538" s="103"/>
      <c r="AB1538" s="103"/>
    </row>
    <row r="1539" spans="1:28">
      <c r="A1539" s="680" t="s">
        <v>14043</v>
      </c>
      <c r="B1539" s="898">
        <v>3250000045</v>
      </c>
      <c r="C1539" s="684" t="s">
        <v>13773</v>
      </c>
      <c r="D1539" s="681" t="s">
        <v>3652</v>
      </c>
      <c r="E1539" s="691" t="s">
        <v>14223</v>
      </c>
      <c r="F1539" s="681" t="s">
        <v>14224</v>
      </c>
      <c r="G1539" s="691" t="s">
        <v>14225</v>
      </c>
      <c r="H1539" s="714" t="s">
        <v>13859</v>
      </c>
      <c r="I1539" s="682" t="s">
        <v>11578</v>
      </c>
      <c r="J1539" s="897">
        <v>73.8</v>
      </c>
      <c r="K1539" s="897">
        <v>73.8</v>
      </c>
      <c r="L1539" s="895" t="s">
        <v>14099</v>
      </c>
      <c r="M1539" s="681" t="s">
        <v>12578</v>
      </c>
      <c r="N1539" s="681" t="s">
        <v>12578</v>
      </c>
      <c r="O1539" s="708" t="s">
        <v>14048</v>
      </c>
      <c r="P1539" s="684" t="s">
        <v>13773</v>
      </c>
      <c r="Q1539" s="681">
        <v>2025</v>
      </c>
      <c r="R1539" s="690">
        <v>2025</v>
      </c>
      <c r="S1539" s="680" t="s">
        <v>14226</v>
      </c>
      <c r="T1539" s="680" t="s">
        <v>14227</v>
      </c>
      <c r="U1539" s="680" t="s">
        <v>14228</v>
      </c>
      <c r="V1539" s="680" t="s">
        <v>14229</v>
      </c>
      <c r="W1539" s="681" t="s">
        <v>14200</v>
      </c>
      <c r="X1539" s="274" t="s">
        <v>147</v>
      </c>
      <c r="Y1539" s="274" t="s">
        <v>189</v>
      </c>
      <c r="Z1539" s="274" t="s">
        <v>659</v>
      </c>
      <c r="AA1539" s="103"/>
      <c r="AB1539" s="103"/>
    </row>
    <row r="1540" spans="1:28">
      <c r="A1540" s="680" t="s">
        <v>14043</v>
      </c>
      <c r="B1540" s="898">
        <v>3250000048</v>
      </c>
      <c r="C1540" s="684" t="s">
        <v>13773</v>
      </c>
      <c r="D1540" s="681" t="s">
        <v>3652</v>
      </c>
      <c r="E1540" s="694" t="s">
        <v>14230</v>
      </c>
      <c r="F1540" s="899" t="s">
        <v>14231</v>
      </c>
      <c r="G1540" s="691" t="s">
        <v>14232</v>
      </c>
      <c r="H1540" s="714" t="s">
        <v>13859</v>
      </c>
      <c r="I1540" s="682" t="s">
        <v>11578</v>
      </c>
      <c r="J1540" s="897">
        <v>5166</v>
      </c>
      <c r="K1540" s="897">
        <v>5166</v>
      </c>
      <c r="L1540" s="691" t="s">
        <v>14233</v>
      </c>
      <c r="M1540" s="681" t="s">
        <v>12578</v>
      </c>
      <c r="N1540" s="681" t="s">
        <v>12578</v>
      </c>
      <c r="O1540" s="708" t="s">
        <v>14048</v>
      </c>
      <c r="P1540" s="684" t="s">
        <v>13773</v>
      </c>
      <c r="Q1540" s="681">
        <v>2025</v>
      </c>
      <c r="R1540" s="690">
        <v>2025</v>
      </c>
      <c r="S1540" s="680" t="s">
        <v>14234</v>
      </c>
      <c r="T1540" s="680" t="s">
        <v>14235</v>
      </c>
      <c r="U1540" s="680" t="s">
        <v>14236</v>
      </c>
      <c r="V1540" s="680" t="s">
        <v>14237</v>
      </c>
      <c r="W1540" s="681" t="s">
        <v>14200</v>
      </c>
      <c r="X1540" s="274" t="s">
        <v>147</v>
      </c>
      <c r="Y1540" s="274" t="s">
        <v>189</v>
      </c>
      <c r="Z1540" s="274" t="s">
        <v>659</v>
      </c>
      <c r="AA1540" s="103"/>
      <c r="AB1540" s="103"/>
    </row>
    <row r="1541" spans="1:28">
      <c r="A1541" s="680" t="s">
        <v>14043</v>
      </c>
      <c r="B1541" s="898">
        <v>3250000057</v>
      </c>
      <c r="C1541" s="684" t="s">
        <v>13773</v>
      </c>
      <c r="D1541" s="681" t="s">
        <v>3652</v>
      </c>
      <c r="E1541" s="691" t="s">
        <v>14238</v>
      </c>
      <c r="F1541" s="681" t="s">
        <v>14239</v>
      </c>
      <c r="G1541" s="691" t="s">
        <v>14240</v>
      </c>
      <c r="H1541" s="714" t="s">
        <v>13859</v>
      </c>
      <c r="I1541" s="682" t="s">
        <v>11578</v>
      </c>
      <c r="J1541" s="897">
        <v>86.1</v>
      </c>
      <c r="K1541" s="897">
        <v>86.1</v>
      </c>
      <c r="L1541" s="895" t="s">
        <v>14099</v>
      </c>
      <c r="M1541" s="681" t="s">
        <v>12578</v>
      </c>
      <c r="N1541" s="681" t="s">
        <v>12578</v>
      </c>
      <c r="O1541" s="708" t="s">
        <v>14048</v>
      </c>
      <c r="P1541" s="684" t="s">
        <v>13773</v>
      </c>
      <c r="Q1541" s="681">
        <v>2025</v>
      </c>
      <c r="R1541" s="690" t="s">
        <v>7766</v>
      </c>
      <c r="S1541" s="680" t="s">
        <v>14241</v>
      </c>
      <c r="T1541" s="680" t="s">
        <v>14242</v>
      </c>
      <c r="U1541" s="680" t="s">
        <v>14243</v>
      </c>
      <c r="V1541" s="680" t="s">
        <v>14244</v>
      </c>
      <c r="W1541" s="681" t="s">
        <v>14200</v>
      </c>
      <c r="X1541" s="274" t="s">
        <v>147</v>
      </c>
      <c r="Y1541" s="274" t="s">
        <v>189</v>
      </c>
      <c r="Z1541" s="274" t="s">
        <v>659</v>
      </c>
      <c r="AA1541" s="103"/>
      <c r="AB1541" s="103"/>
    </row>
    <row r="1542" spans="1:28">
      <c r="A1542" s="680" t="s">
        <v>14043</v>
      </c>
      <c r="B1542" s="898">
        <v>3250000081</v>
      </c>
      <c r="C1542" s="684" t="s">
        <v>13773</v>
      </c>
      <c r="D1542" s="681" t="s">
        <v>3652</v>
      </c>
      <c r="E1542" s="691" t="s">
        <v>14245</v>
      </c>
      <c r="F1542" s="681" t="s">
        <v>14246</v>
      </c>
      <c r="G1542" s="691" t="s">
        <v>14240</v>
      </c>
      <c r="H1542" s="714" t="s">
        <v>13859</v>
      </c>
      <c r="I1542" s="682" t="s">
        <v>11578</v>
      </c>
      <c r="J1542" s="897">
        <v>129.15</v>
      </c>
      <c r="K1542" s="897">
        <v>129.15</v>
      </c>
      <c r="L1542" s="895" t="s">
        <v>14099</v>
      </c>
      <c r="M1542" s="681" t="s">
        <v>12578</v>
      </c>
      <c r="N1542" s="681" t="s">
        <v>12578</v>
      </c>
      <c r="O1542" s="708" t="s">
        <v>14048</v>
      </c>
      <c r="P1542" s="684" t="s">
        <v>13773</v>
      </c>
      <c r="Q1542" s="681">
        <v>2025</v>
      </c>
      <c r="R1542" s="690" t="s">
        <v>7766</v>
      </c>
      <c r="S1542" s="680" t="s">
        <v>14247</v>
      </c>
      <c r="T1542" s="680" t="s">
        <v>14248</v>
      </c>
      <c r="U1542" s="680" t="s">
        <v>14249</v>
      </c>
      <c r="V1542" s="680" t="s">
        <v>14250</v>
      </c>
      <c r="W1542" s="681" t="s">
        <v>14200</v>
      </c>
      <c r="X1542" s="274" t="s">
        <v>147</v>
      </c>
      <c r="Y1542" s="274" t="s">
        <v>189</v>
      </c>
      <c r="Z1542" s="274" t="s">
        <v>659</v>
      </c>
      <c r="AA1542" s="103"/>
      <c r="AB1542" s="103"/>
    </row>
    <row r="1543" spans="1:28">
      <c r="A1543" s="680" t="s">
        <v>14043</v>
      </c>
      <c r="B1543" s="898">
        <v>3250000082</v>
      </c>
      <c r="C1543" s="684" t="s">
        <v>13773</v>
      </c>
      <c r="D1543" s="681" t="s">
        <v>3652</v>
      </c>
      <c r="E1543" s="691" t="s">
        <v>14251</v>
      </c>
      <c r="F1543" s="681" t="s">
        <v>14252</v>
      </c>
      <c r="G1543" s="691" t="s">
        <v>14194</v>
      </c>
      <c r="H1543" s="714" t="s">
        <v>13859</v>
      </c>
      <c r="I1543" s="682" t="s">
        <v>11578</v>
      </c>
      <c r="J1543" s="897">
        <v>1845</v>
      </c>
      <c r="K1543" s="897">
        <v>1845</v>
      </c>
      <c r="L1543" s="691" t="s">
        <v>14253</v>
      </c>
      <c r="M1543" s="681" t="s">
        <v>12578</v>
      </c>
      <c r="N1543" s="681" t="s">
        <v>12578</v>
      </c>
      <c r="O1543" s="708" t="s">
        <v>14048</v>
      </c>
      <c r="P1543" s="684" t="s">
        <v>13773</v>
      </c>
      <c r="Q1543" s="681">
        <v>2025</v>
      </c>
      <c r="R1543" s="690" t="s">
        <v>7766</v>
      </c>
      <c r="S1543" s="680" t="s">
        <v>14254</v>
      </c>
      <c r="T1543" s="680" t="s">
        <v>14255</v>
      </c>
      <c r="U1543" s="680" t="s">
        <v>14256</v>
      </c>
      <c r="V1543" s="680" t="s">
        <v>14257</v>
      </c>
      <c r="W1543" s="681" t="s">
        <v>14200</v>
      </c>
      <c r="X1543" s="274" t="s">
        <v>147</v>
      </c>
      <c r="Y1543" s="274" t="s">
        <v>189</v>
      </c>
      <c r="Z1543" s="274" t="s">
        <v>659</v>
      </c>
      <c r="AA1543" s="103"/>
      <c r="AB1543" s="103"/>
    </row>
    <row r="1544" spans="1:28">
      <c r="A1544" s="680" t="s">
        <v>14043</v>
      </c>
      <c r="B1544" s="898">
        <v>3250000084</v>
      </c>
      <c r="C1544" s="684" t="s">
        <v>13773</v>
      </c>
      <c r="D1544" s="681" t="s">
        <v>3652</v>
      </c>
      <c r="E1544" s="691" t="s">
        <v>14258</v>
      </c>
      <c r="F1544" s="681" t="s">
        <v>14259</v>
      </c>
      <c r="G1544" s="691" t="s">
        <v>14240</v>
      </c>
      <c r="H1544" s="714" t="s">
        <v>13859</v>
      </c>
      <c r="I1544" s="682" t="s">
        <v>11578</v>
      </c>
      <c r="J1544" s="897">
        <v>645.75</v>
      </c>
      <c r="K1544" s="897">
        <v>645.75</v>
      </c>
      <c r="L1544" s="895" t="s">
        <v>14099</v>
      </c>
      <c r="M1544" s="681" t="s">
        <v>12578</v>
      </c>
      <c r="N1544" s="681" t="s">
        <v>12578</v>
      </c>
      <c r="O1544" s="708" t="s">
        <v>14048</v>
      </c>
      <c r="P1544" s="684" t="s">
        <v>13773</v>
      </c>
      <c r="Q1544" s="681">
        <v>2025</v>
      </c>
      <c r="R1544" s="690" t="s">
        <v>7766</v>
      </c>
      <c r="S1544" s="680" t="s">
        <v>14260</v>
      </c>
      <c r="T1544" s="680" t="s">
        <v>14261</v>
      </c>
      <c r="U1544" s="680" t="s">
        <v>14262</v>
      </c>
      <c r="V1544" s="680" t="s">
        <v>14263</v>
      </c>
      <c r="W1544" s="681" t="s">
        <v>14200</v>
      </c>
      <c r="X1544" s="274" t="s">
        <v>147</v>
      </c>
      <c r="Y1544" s="274" t="s">
        <v>189</v>
      </c>
      <c r="Z1544" s="274" t="s">
        <v>659</v>
      </c>
      <c r="AA1544" s="103"/>
      <c r="AB1544" s="103"/>
    </row>
    <row r="1545" spans="1:28">
      <c r="A1545" s="680" t="s">
        <v>14043</v>
      </c>
      <c r="B1545" s="898">
        <v>3250000150</v>
      </c>
      <c r="C1545" s="684" t="s">
        <v>13773</v>
      </c>
      <c r="D1545" s="681" t="s">
        <v>3652</v>
      </c>
      <c r="E1545" s="691" t="s">
        <v>14264</v>
      </c>
      <c r="F1545" s="681" t="s">
        <v>14265</v>
      </c>
      <c r="G1545" s="691" t="s">
        <v>14240</v>
      </c>
      <c r="H1545" s="714" t="s">
        <v>13859</v>
      </c>
      <c r="I1545" s="682" t="s">
        <v>11578</v>
      </c>
      <c r="J1545" s="897">
        <v>215.25</v>
      </c>
      <c r="K1545" s="897">
        <v>215.25</v>
      </c>
      <c r="L1545" s="895" t="s">
        <v>14099</v>
      </c>
      <c r="M1545" s="681" t="s">
        <v>12578</v>
      </c>
      <c r="N1545" s="681" t="s">
        <v>12578</v>
      </c>
      <c r="O1545" s="708" t="s">
        <v>14048</v>
      </c>
      <c r="P1545" s="684" t="s">
        <v>13773</v>
      </c>
      <c r="Q1545" s="681">
        <v>2025</v>
      </c>
      <c r="R1545" s="690" t="s">
        <v>7766</v>
      </c>
      <c r="S1545" s="680" t="s">
        <v>14266</v>
      </c>
      <c r="T1545" s="680" t="s">
        <v>14267</v>
      </c>
      <c r="U1545" s="680" t="s">
        <v>14268</v>
      </c>
      <c r="V1545" s="680" t="s">
        <v>14269</v>
      </c>
      <c r="W1545" s="681" t="s">
        <v>14200</v>
      </c>
      <c r="X1545" s="274" t="s">
        <v>147</v>
      </c>
      <c r="Y1545" s="274" t="s">
        <v>189</v>
      </c>
      <c r="Z1545" s="274" t="s">
        <v>659</v>
      </c>
      <c r="AA1545" s="103"/>
      <c r="AB1545" s="103"/>
    </row>
    <row r="1546" spans="1:28">
      <c r="A1546" s="680" t="s">
        <v>14043</v>
      </c>
      <c r="B1546" s="898">
        <v>3250000152</v>
      </c>
      <c r="C1546" s="684" t="s">
        <v>13773</v>
      </c>
      <c r="D1546" s="681" t="s">
        <v>3652</v>
      </c>
      <c r="E1546" s="691" t="s">
        <v>14270</v>
      </c>
      <c r="F1546" s="681" t="s">
        <v>14271</v>
      </c>
      <c r="G1546" s="691" t="s">
        <v>14240</v>
      </c>
      <c r="H1546" s="714" t="s">
        <v>13859</v>
      </c>
      <c r="I1546" s="682" t="s">
        <v>11578</v>
      </c>
      <c r="J1546" s="897">
        <v>43.05</v>
      </c>
      <c r="K1546" s="897">
        <v>43.05</v>
      </c>
      <c r="L1546" s="895" t="s">
        <v>14099</v>
      </c>
      <c r="M1546" s="681" t="s">
        <v>12578</v>
      </c>
      <c r="N1546" s="681" t="s">
        <v>12578</v>
      </c>
      <c r="O1546" s="708" t="s">
        <v>14048</v>
      </c>
      <c r="P1546" s="684" t="s">
        <v>13773</v>
      </c>
      <c r="Q1546" s="681">
        <v>2025</v>
      </c>
      <c r="R1546" s="690" t="s">
        <v>7766</v>
      </c>
      <c r="S1546" s="680" t="s">
        <v>14272</v>
      </c>
      <c r="T1546" s="680" t="s">
        <v>14273</v>
      </c>
      <c r="U1546" s="680" t="s">
        <v>14274</v>
      </c>
      <c r="V1546" s="680" t="s">
        <v>14275</v>
      </c>
      <c r="W1546" s="681" t="s">
        <v>14200</v>
      </c>
      <c r="X1546" s="274" t="s">
        <v>147</v>
      </c>
      <c r="Y1546" s="274" t="s">
        <v>189</v>
      </c>
      <c r="Z1546" s="274" t="s">
        <v>659</v>
      </c>
      <c r="AA1546" s="103"/>
      <c r="AB1546" s="103"/>
    </row>
    <row r="1547" spans="1:28">
      <c r="A1547" s="680" t="s">
        <v>14043</v>
      </c>
      <c r="B1547" s="898">
        <v>3250000168</v>
      </c>
      <c r="C1547" s="684" t="s">
        <v>13773</v>
      </c>
      <c r="D1547" s="681" t="s">
        <v>3652</v>
      </c>
      <c r="E1547" s="691" t="s">
        <v>14276</v>
      </c>
      <c r="F1547" s="681" t="s">
        <v>14277</v>
      </c>
      <c r="G1547" s="691" t="s">
        <v>14240</v>
      </c>
      <c r="H1547" s="714" t="s">
        <v>13859</v>
      </c>
      <c r="I1547" s="682" t="s">
        <v>11578</v>
      </c>
      <c r="J1547" s="897">
        <v>129.15</v>
      </c>
      <c r="K1547" s="897">
        <v>129.15</v>
      </c>
      <c r="L1547" s="895" t="s">
        <v>14099</v>
      </c>
      <c r="M1547" s="681" t="s">
        <v>12578</v>
      </c>
      <c r="N1547" s="681" t="s">
        <v>12578</v>
      </c>
      <c r="O1547" s="708" t="s">
        <v>14048</v>
      </c>
      <c r="P1547" s="684" t="s">
        <v>13773</v>
      </c>
      <c r="Q1547" s="681">
        <v>2025</v>
      </c>
      <c r="R1547" s="690" t="s">
        <v>7766</v>
      </c>
      <c r="S1547" s="680" t="s">
        <v>14278</v>
      </c>
      <c r="T1547" s="680" t="s">
        <v>14279</v>
      </c>
      <c r="U1547" s="680" t="s">
        <v>14280</v>
      </c>
      <c r="V1547" s="680" t="s">
        <v>14281</v>
      </c>
      <c r="W1547" s="681" t="s">
        <v>14200</v>
      </c>
      <c r="X1547" s="274" t="s">
        <v>147</v>
      </c>
      <c r="Y1547" s="274" t="s">
        <v>189</v>
      </c>
      <c r="Z1547" s="274" t="s">
        <v>659</v>
      </c>
      <c r="AA1547" s="103"/>
      <c r="AB1547" s="103"/>
    </row>
    <row r="1548" spans="1:28">
      <c r="A1548" s="680" t="s">
        <v>14043</v>
      </c>
      <c r="B1548" s="898">
        <v>3250000210</v>
      </c>
      <c r="C1548" s="684" t="s">
        <v>13773</v>
      </c>
      <c r="D1548" s="681" t="s">
        <v>3652</v>
      </c>
      <c r="E1548" s="691" t="s">
        <v>14282</v>
      </c>
      <c r="F1548" s="681" t="s">
        <v>14283</v>
      </c>
      <c r="G1548" s="691" t="s">
        <v>14203</v>
      </c>
      <c r="H1548" s="714" t="s">
        <v>13859</v>
      </c>
      <c r="I1548" s="682" t="s">
        <v>11578</v>
      </c>
      <c r="J1548" s="897">
        <v>369</v>
      </c>
      <c r="K1548" s="897">
        <v>369</v>
      </c>
      <c r="L1548" s="691" t="s">
        <v>14284</v>
      </c>
      <c r="M1548" s="681" t="s">
        <v>12578</v>
      </c>
      <c r="N1548" s="681" t="s">
        <v>12578</v>
      </c>
      <c r="O1548" s="708" t="s">
        <v>14048</v>
      </c>
      <c r="P1548" s="684" t="s">
        <v>13773</v>
      </c>
      <c r="Q1548" s="681">
        <v>2025</v>
      </c>
      <c r="R1548" s="690" t="s">
        <v>7766</v>
      </c>
      <c r="S1548" s="680" t="s">
        <v>14285</v>
      </c>
      <c r="T1548" s="680" t="s">
        <v>14286</v>
      </c>
      <c r="U1548" s="680" t="s">
        <v>14287</v>
      </c>
      <c r="V1548" s="680" t="s">
        <v>14288</v>
      </c>
      <c r="W1548" s="681" t="s">
        <v>14200</v>
      </c>
      <c r="X1548" s="274" t="s">
        <v>147</v>
      </c>
      <c r="Y1548" s="274" t="s">
        <v>189</v>
      </c>
      <c r="Z1548" s="274" t="s">
        <v>659</v>
      </c>
      <c r="AA1548" s="103"/>
      <c r="AB1548" s="103"/>
    </row>
    <row r="1549" spans="1:28">
      <c r="A1549" s="680" t="s">
        <v>14043</v>
      </c>
      <c r="B1549" s="898">
        <v>3250000267</v>
      </c>
      <c r="C1549" s="684" t="s">
        <v>13773</v>
      </c>
      <c r="D1549" s="681" t="s">
        <v>3652</v>
      </c>
      <c r="E1549" s="691" t="s">
        <v>14289</v>
      </c>
      <c r="F1549" s="681" t="s">
        <v>14290</v>
      </c>
      <c r="G1549" s="691" t="s">
        <v>14240</v>
      </c>
      <c r="H1549" s="714" t="s">
        <v>13859</v>
      </c>
      <c r="I1549" s="682" t="s">
        <v>11578</v>
      </c>
      <c r="J1549" s="897">
        <v>43.05</v>
      </c>
      <c r="K1549" s="897">
        <v>43.05</v>
      </c>
      <c r="L1549" s="895" t="s">
        <v>14099</v>
      </c>
      <c r="M1549" s="681" t="s">
        <v>12578</v>
      </c>
      <c r="N1549" s="681" t="s">
        <v>12578</v>
      </c>
      <c r="O1549" s="708" t="s">
        <v>14048</v>
      </c>
      <c r="P1549" s="684" t="s">
        <v>13773</v>
      </c>
      <c r="Q1549" s="681">
        <v>2025</v>
      </c>
      <c r="R1549" s="690" t="s">
        <v>7766</v>
      </c>
      <c r="S1549" s="680" t="s">
        <v>14291</v>
      </c>
      <c r="T1549" s="680" t="s">
        <v>14292</v>
      </c>
      <c r="U1549" s="680" t="s">
        <v>14293</v>
      </c>
      <c r="V1549" s="680" t="s">
        <v>14294</v>
      </c>
      <c r="W1549" s="681" t="s">
        <v>14200</v>
      </c>
      <c r="X1549" s="274" t="s">
        <v>147</v>
      </c>
      <c r="Y1549" s="274" t="s">
        <v>189</v>
      </c>
      <c r="Z1549" s="274" t="s">
        <v>659</v>
      </c>
      <c r="AA1549" s="103"/>
      <c r="AB1549" s="103"/>
    </row>
    <row r="1550" spans="1:28">
      <c r="A1550" s="680" t="s">
        <v>14043</v>
      </c>
      <c r="B1550" s="898">
        <v>3250000268</v>
      </c>
      <c r="C1550" s="684" t="s">
        <v>13773</v>
      </c>
      <c r="D1550" s="681" t="s">
        <v>3652</v>
      </c>
      <c r="E1550" s="691" t="s">
        <v>14295</v>
      </c>
      <c r="F1550" s="681" t="s">
        <v>14296</v>
      </c>
      <c r="G1550" s="691" t="s">
        <v>14240</v>
      </c>
      <c r="H1550" s="714" t="s">
        <v>13859</v>
      </c>
      <c r="I1550" s="682" t="s">
        <v>11578</v>
      </c>
      <c r="J1550" s="897">
        <v>86.1</v>
      </c>
      <c r="K1550" s="897">
        <v>86.1</v>
      </c>
      <c r="L1550" s="895" t="s">
        <v>14099</v>
      </c>
      <c r="M1550" s="681" t="s">
        <v>12578</v>
      </c>
      <c r="N1550" s="681" t="s">
        <v>12578</v>
      </c>
      <c r="O1550" s="708" t="s">
        <v>14048</v>
      </c>
      <c r="P1550" s="684" t="s">
        <v>13773</v>
      </c>
      <c r="Q1550" s="681">
        <v>2025</v>
      </c>
      <c r="R1550" s="690" t="s">
        <v>7766</v>
      </c>
      <c r="S1550" s="680" t="s">
        <v>14297</v>
      </c>
      <c r="T1550" s="680" t="s">
        <v>14298</v>
      </c>
      <c r="U1550" s="680" t="s">
        <v>14299</v>
      </c>
      <c r="V1550" s="680" t="s">
        <v>14300</v>
      </c>
      <c r="W1550" s="681" t="s">
        <v>14200</v>
      </c>
      <c r="X1550" s="274" t="s">
        <v>147</v>
      </c>
      <c r="Y1550" s="274" t="s">
        <v>189</v>
      </c>
      <c r="Z1550" s="274" t="s">
        <v>659</v>
      </c>
      <c r="AA1550" s="103"/>
      <c r="AB1550" s="103"/>
    </row>
    <row r="1551" spans="1:28">
      <c r="A1551" s="680" t="s">
        <v>14043</v>
      </c>
      <c r="B1551" s="898">
        <v>3250000480</v>
      </c>
      <c r="C1551" s="684" t="s">
        <v>13773</v>
      </c>
      <c r="D1551" s="681" t="s">
        <v>3652</v>
      </c>
      <c r="E1551" s="691" t="s">
        <v>14301</v>
      </c>
      <c r="F1551" s="681" t="s">
        <v>14302</v>
      </c>
      <c r="G1551" s="691" t="s">
        <v>14240</v>
      </c>
      <c r="H1551" s="714" t="s">
        <v>13859</v>
      </c>
      <c r="I1551" s="682" t="s">
        <v>11578</v>
      </c>
      <c r="J1551" s="897">
        <v>43.05</v>
      </c>
      <c r="K1551" s="897">
        <v>43.05</v>
      </c>
      <c r="L1551" s="895" t="s">
        <v>14099</v>
      </c>
      <c r="M1551" s="681" t="s">
        <v>12578</v>
      </c>
      <c r="N1551" s="681" t="s">
        <v>12578</v>
      </c>
      <c r="O1551" s="708" t="s">
        <v>14048</v>
      </c>
      <c r="P1551" s="684" t="s">
        <v>13773</v>
      </c>
      <c r="Q1551" s="681">
        <v>2025</v>
      </c>
      <c r="R1551" s="690" t="s">
        <v>7766</v>
      </c>
      <c r="S1551" s="680" t="s">
        <v>14303</v>
      </c>
      <c r="T1551" s="680" t="s">
        <v>14304</v>
      </c>
      <c r="U1551" s="680" t="s">
        <v>14305</v>
      </c>
      <c r="V1551" s="680" t="s">
        <v>14306</v>
      </c>
      <c r="W1551" s="681" t="s">
        <v>14200</v>
      </c>
      <c r="X1551" s="274" t="s">
        <v>147</v>
      </c>
      <c r="Y1551" s="274" t="s">
        <v>189</v>
      </c>
      <c r="Z1551" s="274" t="s">
        <v>659</v>
      </c>
      <c r="AA1551" s="103"/>
      <c r="AB1551" s="103"/>
    </row>
    <row r="1552" spans="1:28">
      <c r="A1552" s="680" t="s">
        <v>14043</v>
      </c>
      <c r="B1552" s="898">
        <v>3250000479</v>
      </c>
      <c r="C1552" s="684" t="s">
        <v>13773</v>
      </c>
      <c r="D1552" s="681" t="s">
        <v>3652</v>
      </c>
      <c r="E1552" s="691" t="s">
        <v>14307</v>
      </c>
      <c r="F1552" s="681" t="s">
        <v>14308</v>
      </c>
      <c r="G1552" s="691" t="s">
        <v>14309</v>
      </c>
      <c r="H1552" s="714" t="s">
        <v>13859</v>
      </c>
      <c r="I1552" s="682" t="s">
        <v>11578</v>
      </c>
      <c r="J1552" s="897">
        <v>170.21</v>
      </c>
      <c r="K1552" s="897">
        <v>170.21</v>
      </c>
      <c r="L1552" s="691" t="s">
        <v>14310</v>
      </c>
      <c r="M1552" s="681" t="s">
        <v>12578</v>
      </c>
      <c r="N1552" s="681" t="s">
        <v>12578</v>
      </c>
      <c r="O1552" s="708" t="s">
        <v>14048</v>
      </c>
      <c r="P1552" s="684" t="s">
        <v>13773</v>
      </c>
      <c r="Q1552" s="681">
        <v>2025</v>
      </c>
      <c r="R1552" s="690" t="s">
        <v>7766</v>
      </c>
      <c r="S1552" s="680" t="s">
        <v>14311</v>
      </c>
      <c r="T1552" s="680" t="s">
        <v>14312</v>
      </c>
      <c r="U1552" s="680" t="s">
        <v>14313</v>
      </c>
      <c r="V1552" s="680" t="s">
        <v>14314</v>
      </c>
      <c r="W1552" s="681" t="s">
        <v>14200</v>
      </c>
      <c r="X1552" s="274" t="s">
        <v>147</v>
      </c>
      <c r="Y1552" s="274" t="s">
        <v>189</v>
      </c>
      <c r="Z1552" s="274" t="s">
        <v>659</v>
      </c>
      <c r="AA1552" s="103"/>
      <c r="AB1552" s="103"/>
    </row>
    <row r="1553" spans="1:28">
      <c r="A1553" s="680" t="s">
        <v>14043</v>
      </c>
      <c r="B1553" s="895">
        <v>3240000570</v>
      </c>
      <c r="C1553" s="684" t="s">
        <v>13773</v>
      </c>
      <c r="D1553" s="681" t="s">
        <v>3652</v>
      </c>
      <c r="E1553" s="895" t="s">
        <v>14315</v>
      </c>
      <c r="F1553" s="681" t="s">
        <v>14316</v>
      </c>
      <c r="G1553" s="681" t="s">
        <v>14317</v>
      </c>
      <c r="H1553" s="714" t="s">
        <v>13896</v>
      </c>
      <c r="I1553" s="682" t="s">
        <v>11578</v>
      </c>
      <c r="J1553" s="900">
        <v>450</v>
      </c>
      <c r="K1553" s="900">
        <v>450</v>
      </c>
      <c r="L1553" s="895" t="s">
        <v>14318</v>
      </c>
      <c r="M1553" s="681" t="s">
        <v>12578</v>
      </c>
      <c r="N1553" s="681" t="s">
        <v>12578</v>
      </c>
      <c r="O1553" s="708" t="s">
        <v>14048</v>
      </c>
      <c r="P1553" s="684" t="s">
        <v>13773</v>
      </c>
      <c r="Q1553" s="681">
        <v>2025</v>
      </c>
      <c r="R1553" s="690" t="s">
        <v>7766</v>
      </c>
      <c r="S1553" s="690" t="s">
        <v>11578</v>
      </c>
      <c r="T1553" s="690" t="s">
        <v>11578</v>
      </c>
      <c r="U1553" s="895" t="s">
        <v>14315</v>
      </c>
      <c r="V1553" s="681" t="s">
        <v>14316</v>
      </c>
      <c r="W1553" s="681" t="s">
        <v>14200</v>
      </c>
      <c r="X1553" s="274" t="s">
        <v>147</v>
      </c>
      <c r="Y1553" s="274" t="s">
        <v>189</v>
      </c>
      <c r="Z1553" s="274" t="s">
        <v>566</v>
      </c>
      <c r="AA1553" s="103"/>
      <c r="AB1553" s="103"/>
    </row>
    <row r="1554" spans="1:28">
      <c r="A1554" s="680" t="s">
        <v>14043</v>
      </c>
      <c r="B1554" s="895">
        <v>3240000569</v>
      </c>
      <c r="C1554" s="684" t="s">
        <v>13773</v>
      </c>
      <c r="D1554" s="681" t="s">
        <v>3652</v>
      </c>
      <c r="E1554" s="895" t="s">
        <v>14319</v>
      </c>
      <c r="F1554" s="681" t="s">
        <v>14320</v>
      </c>
      <c r="G1554" s="680" t="s">
        <v>13895</v>
      </c>
      <c r="H1554" s="714" t="s">
        <v>13896</v>
      </c>
      <c r="I1554" s="682" t="s">
        <v>11578</v>
      </c>
      <c r="J1554" s="688">
        <v>2325</v>
      </c>
      <c r="K1554" s="688">
        <v>2325</v>
      </c>
      <c r="L1554" s="895" t="s">
        <v>14321</v>
      </c>
      <c r="M1554" s="681" t="s">
        <v>12578</v>
      </c>
      <c r="N1554" s="681" t="s">
        <v>12578</v>
      </c>
      <c r="O1554" s="708" t="s">
        <v>14048</v>
      </c>
      <c r="P1554" s="684" t="s">
        <v>13773</v>
      </c>
      <c r="Q1554" s="681">
        <v>2025</v>
      </c>
      <c r="R1554" s="690" t="s">
        <v>7766</v>
      </c>
      <c r="S1554" s="690" t="s">
        <v>11578</v>
      </c>
      <c r="T1554" s="690" t="s">
        <v>11578</v>
      </c>
      <c r="U1554" s="895" t="s">
        <v>14319</v>
      </c>
      <c r="V1554" s="681" t="s">
        <v>14320</v>
      </c>
      <c r="W1554" s="681" t="s">
        <v>14200</v>
      </c>
      <c r="X1554" s="274" t="s">
        <v>147</v>
      </c>
      <c r="Y1554" s="274" t="s">
        <v>189</v>
      </c>
      <c r="Z1554" s="274" t="s">
        <v>566</v>
      </c>
      <c r="AA1554" s="103"/>
      <c r="AB1554" s="103"/>
    </row>
    <row r="1555" spans="1:28">
      <c r="A1555" s="680" t="s">
        <v>14043</v>
      </c>
      <c r="B1555" s="895">
        <v>3250000443</v>
      </c>
      <c r="C1555" s="684" t="s">
        <v>13773</v>
      </c>
      <c r="D1555" s="681" t="s">
        <v>3652</v>
      </c>
      <c r="E1555" s="895" t="s">
        <v>14322</v>
      </c>
      <c r="F1555" s="681" t="s">
        <v>14323</v>
      </c>
      <c r="G1555" s="680" t="s">
        <v>14324</v>
      </c>
      <c r="H1555" s="714" t="s">
        <v>13896</v>
      </c>
      <c r="I1555" s="682" t="s">
        <v>11578</v>
      </c>
      <c r="J1555" s="688">
        <v>15375</v>
      </c>
      <c r="K1555" s="688">
        <v>15375</v>
      </c>
      <c r="L1555" s="895" t="s">
        <v>14325</v>
      </c>
      <c r="M1555" s="681" t="s">
        <v>12578</v>
      </c>
      <c r="N1555" s="681" t="s">
        <v>12578</v>
      </c>
      <c r="O1555" s="708" t="s">
        <v>14048</v>
      </c>
      <c r="P1555" s="684" t="s">
        <v>13773</v>
      </c>
      <c r="Q1555" s="681">
        <v>2025</v>
      </c>
      <c r="R1555" s="690" t="s">
        <v>7766</v>
      </c>
      <c r="S1555" s="690" t="s">
        <v>11578</v>
      </c>
      <c r="T1555" s="690" t="s">
        <v>11578</v>
      </c>
      <c r="U1555" s="895" t="s">
        <v>14322</v>
      </c>
      <c r="V1555" s="681" t="s">
        <v>14323</v>
      </c>
      <c r="W1555" s="681" t="s">
        <v>14200</v>
      </c>
      <c r="X1555" s="274" t="s">
        <v>147</v>
      </c>
      <c r="Y1555" s="274" t="s">
        <v>189</v>
      </c>
      <c r="Z1555" s="274" t="s">
        <v>641</v>
      </c>
      <c r="AA1555" s="103"/>
      <c r="AB1555" s="103"/>
    </row>
    <row r="1556" spans="1:28">
      <c r="A1556" s="680" t="s">
        <v>14043</v>
      </c>
      <c r="B1556" s="895">
        <v>3240000174</v>
      </c>
      <c r="C1556" s="684" t="s">
        <v>13773</v>
      </c>
      <c r="D1556" s="681" t="s">
        <v>3652</v>
      </c>
      <c r="E1556" s="895" t="s">
        <v>14315</v>
      </c>
      <c r="F1556" s="681" t="s">
        <v>14316</v>
      </c>
      <c r="G1556" s="681" t="s">
        <v>14317</v>
      </c>
      <c r="H1556" s="714" t="s">
        <v>13896</v>
      </c>
      <c r="I1556" s="682" t="s">
        <v>11578</v>
      </c>
      <c r="J1556" s="688">
        <v>31</v>
      </c>
      <c r="K1556" s="688">
        <v>31</v>
      </c>
      <c r="L1556" s="895" t="s">
        <v>14318</v>
      </c>
      <c r="M1556" s="681" t="s">
        <v>12578</v>
      </c>
      <c r="N1556" s="681" t="s">
        <v>12578</v>
      </c>
      <c r="O1556" s="708" t="s">
        <v>14048</v>
      </c>
      <c r="P1556" s="684" t="s">
        <v>13773</v>
      </c>
      <c r="Q1556" s="681">
        <v>2025</v>
      </c>
      <c r="R1556" s="690" t="s">
        <v>7766</v>
      </c>
      <c r="S1556" s="690" t="s">
        <v>11578</v>
      </c>
      <c r="T1556" s="690" t="s">
        <v>11578</v>
      </c>
      <c r="U1556" s="895" t="s">
        <v>14315</v>
      </c>
      <c r="V1556" s="681" t="s">
        <v>14316</v>
      </c>
      <c r="W1556" s="681" t="s">
        <v>14200</v>
      </c>
      <c r="X1556" s="274" t="s">
        <v>147</v>
      </c>
      <c r="Y1556" s="274" t="s">
        <v>189</v>
      </c>
      <c r="Z1556" s="274" t="s">
        <v>566</v>
      </c>
      <c r="AA1556" s="103"/>
      <c r="AB1556" s="103"/>
    </row>
    <row r="1557" spans="1:28">
      <c r="A1557" s="680" t="s">
        <v>14043</v>
      </c>
      <c r="B1557" s="895">
        <v>3250000484</v>
      </c>
      <c r="C1557" s="684" t="s">
        <v>13773</v>
      </c>
      <c r="D1557" s="681" t="s">
        <v>3652</v>
      </c>
      <c r="E1557" s="895" t="s">
        <v>14326</v>
      </c>
      <c r="F1557" s="681" t="s">
        <v>14327</v>
      </c>
      <c r="G1557" s="680" t="s">
        <v>13895</v>
      </c>
      <c r="H1557" s="714" t="s">
        <v>13896</v>
      </c>
      <c r="I1557" s="682" t="s">
        <v>11578</v>
      </c>
      <c r="J1557" s="688">
        <v>2140</v>
      </c>
      <c r="K1557" s="688">
        <v>2140</v>
      </c>
      <c r="L1557" s="895" t="s">
        <v>14328</v>
      </c>
      <c r="M1557" s="681" t="s">
        <v>12578</v>
      </c>
      <c r="N1557" s="681" t="s">
        <v>12578</v>
      </c>
      <c r="O1557" s="708" t="s">
        <v>14048</v>
      </c>
      <c r="P1557" s="684" t="s">
        <v>13773</v>
      </c>
      <c r="Q1557" s="681">
        <v>2025</v>
      </c>
      <c r="R1557" s="690" t="s">
        <v>7766</v>
      </c>
      <c r="S1557" s="690" t="s">
        <v>11578</v>
      </c>
      <c r="T1557" s="690" t="s">
        <v>11578</v>
      </c>
      <c r="U1557" s="895" t="s">
        <v>14326</v>
      </c>
      <c r="V1557" s="681" t="s">
        <v>14327</v>
      </c>
      <c r="W1557" s="681" t="s">
        <v>14200</v>
      </c>
      <c r="X1557" s="274" t="s">
        <v>147</v>
      </c>
      <c r="Y1557" s="274" t="s">
        <v>189</v>
      </c>
      <c r="Z1557" s="274" t="s">
        <v>566</v>
      </c>
      <c r="AA1557" s="103"/>
      <c r="AB1557" s="103"/>
    </row>
    <row r="1558" spans="1:28">
      <c r="A1558" s="348" t="s">
        <v>14329</v>
      </c>
      <c r="B1558" s="681" t="s">
        <v>14330</v>
      </c>
      <c r="C1558" s="681" t="s">
        <v>4974</v>
      </c>
      <c r="D1558" s="681" t="s">
        <v>14331</v>
      </c>
      <c r="E1558" s="681" t="s">
        <v>14332</v>
      </c>
      <c r="F1558" s="681" t="s">
        <v>14333</v>
      </c>
      <c r="G1558" s="681" t="s">
        <v>14334</v>
      </c>
      <c r="H1558" s="714" t="s">
        <v>14335</v>
      </c>
      <c r="I1558" s="688">
        <v>203465</v>
      </c>
      <c r="J1558" s="688">
        <v>203465</v>
      </c>
      <c r="K1558" s="688">
        <v>162772</v>
      </c>
      <c r="L1558" s="681" t="s">
        <v>14336</v>
      </c>
      <c r="M1558" s="681" t="s">
        <v>14330</v>
      </c>
      <c r="N1558" s="681" t="s">
        <v>14337</v>
      </c>
      <c r="O1558" s="681" t="s">
        <v>4974</v>
      </c>
      <c r="P1558" s="684" t="s">
        <v>13773</v>
      </c>
      <c r="Q1558" s="681">
        <v>2025</v>
      </c>
      <c r="R1558" s="681">
        <v>2027</v>
      </c>
      <c r="S1558" s="681" t="s">
        <v>14338</v>
      </c>
      <c r="T1558" s="681" t="s">
        <v>14339</v>
      </c>
      <c r="U1558" s="681" t="s">
        <v>14340</v>
      </c>
      <c r="V1558" s="681" t="s">
        <v>14341</v>
      </c>
      <c r="W1558" s="681" t="s">
        <v>13902</v>
      </c>
      <c r="X1558" s="274" t="s">
        <v>126</v>
      </c>
      <c r="Y1558" s="274" t="s">
        <v>126</v>
      </c>
      <c r="Z1558" s="274" t="s">
        <v>126</v>
      </c>
      <c r="AA1558" s="103"/>
      <c r="AB1558" s="103"/>
    </row>
    <row r="1559" spans="1:28">
      <c r="A1559" s="348" t="s">
        <v>14329</v>
      </c>
      <c r="B1559" s="681" t="s">
        <v>14342</v>
      </c>
      <c r="C1559" s="681" t="s">
        <v>4974</v>
      </c>
      <c r="D1559" s="681" t="s">
        <v>14331</v>
      </c>
      <c r="E1559" s="681" t="s">
        <v>14332</v>
      </c>
      <c r="F1559" s="681" t="s">
        <v>14333</v>
      </c>
      <c r="G1559" s="681" t="s">
        <v>14334</v>
      </c>
      <c r="H1559" s="714" t="s">
        <v>14335</v>
      </c>
      <c r="I1559" s="688">
        <v>164595</v>
      </c>
      <c r="J1559" s="688">
        <v>164595</v>
      </c>
      <c r="K1559" s="688">
        <v>51000</v>
      </c>
      <c r="L1559" s="681" t="s">
        <v>14336</v>
      </c>
      <c r="M1559" s="681" t="s">
        <v>14342</v>
      </c>
      <c r="N1559" s="681" t="s">
        <v>14343</v>
      </c>
      <c r="O1559" s="681" t="s">
        <v>4974</v>
      </c>
      <c r="P1559" s="684" t="s">
        <v>13773</v>
      </c>
      <c r="Q1559" s="681">
        <v>2024</v>
      </c>
      <c r="R1559" s="681">
        <v>2026</v>
      </c>
      <c r="S1559" s="681" t="s">
        <v>14338</v>
      </c>
      <c r="T1559" s="681" t="s">
        <v>14339</v>
      </c>
      <c r="U1559" s="681" t="s">
        <v>14340</v>
      </c>
      <c r="V1559" s="681" t="s">
        <v>14341</v>
      </c>
      <c r="W1559" s="681" t="s">
        <v>13902</v>
      </c>
      <c r="X1559" s="274" t="s">
        <v>126</v>
      </c>
      <c r="Y1559" s="274" t="s">
        <v>126</v>
      </c>
      <c r="Z1559" s="274" t="s">
        <v>126</v>
      </c>
      <c r="AA1559" s="103"/>
      <c r="AB1559" s="103"/>
    </row>
    <row r="1560" spans="1:28">
      <c r="A1560" s="348" t="s">
        <v>14329</v>
      </c>
      <c r="B1560" s="681" t="s">
        <v>14344</v>
      </c>
      <c r="C1560" s="681" t="s">
        <v>4974</v>
      </c>
      <c r="D1560" s="681" t="s">
        <v>14331</v>
      </c>
      <c r="E1560" s="681" t="s">
        <v>14332</v>
      </c>
      <c r="F1560" s="681" t="s">
        <v>14333</v>
      </c>
      <c r="G1560" s="681" t="s">
        <v>14334</v>
      </c>
      <c r="H1560" s="714" t="s">
        <v>14335</v>
      </c>
      <c r="I1560" s="688">
        <v>249308</v>
      </c>
      <c r="J1560" s="688">
        <v>249308</v>
      </c>
      <c r="K1560" s="688">
        <v>46310</v>
      </c>
      <c r="L1560" s="681" t="s">
        <v>14336</v>
      </c>
      <c r="M1560" s="681" t="s">
        <v>14344</v>
      </c>
      <c r="N1560" s="681" t="s">
        <v>14345</v>
      </c>
      <c r="O1560" s="681" t="s">
        <v>4974</v>
      </c>
      <c r="P1560" s="684" t="s">
        <v>13773</v>
      </c>
      <c r="Q1560" s="681">
        <v>2023</v>
      </c>
      <c r="R1560" s="681">
        <v>2025</v>
      </c>
      <c r="S1560" s="681" t="s">
        <v>14338</v>
      </c>
      <c r="T1560" s="681" t="s">
        <v>14339</v>
      </c>
      <c r="U1560" s="681" t="s">
        <v>14340</v>
      </c>
      <c r="V1560" s="681" t="s">
        <v>14341</v>
      </c>
      <c r="W1560" s="681" t="s">
        <v>13902</v>
      </c>
      <c r="X1560" s="274" t="s">
        <v>126</v>
      </c>
      <c r="Y1560" s="274" t="s">
        <v>126</v>
      </c>
      <c r="Z1560" s="274" t="s">
        <v>126</v>
      </c>
      <c r="AA1560" s="103"/>
      <c r="AB1560" s="103"/>
    </row>
    <row r="1561" spans="1:28">
      <c r="A1561" s="348" t="s">
        <v>14329</v>
      </c>
      <c r="B1561" s="681" t="s">
        <v>14346</v>
      </c>
      <c r="C1561" s="681" t="s">
        <v>4974</v>
      </c>
      <c r="D1561" s="681" t="s">
        <v>14331</v>
      </c>
      <c r="E1561" s="681" t="s">
        <v>14347</v>
      </c>
      <c r="F1561" s="681" t="s">
        <v>14333</v>
      </c>
      <c r="G1561" s="681" t="s">
        <v>14334</v>
      </c>
      <c r="H1561" s="714" t="s">
        <v>14335</v>
      </c>
      <c r="I1561" s="688">
        <v>25210</v>
      </c>
      <c r="J1561" s="688">
        <v>25210</v>
      </c>
      <c r="K1561" s="688">
        <v>8056</v>
      </c>
      <c r="L1561" s="681" t="s">
        <v>14336</v>
      </c>
      <c r="M1561" s="681" t="s">
        <v>14346</v>
      </c>
      <c r="N1561" s="681" t="s">
        <v>14348</v>
      </c>
      <c r="O1561" s="681" t="s">
        <v>4974</v>
      </c>
      <c r="P1561" s="684" t="s">
        <v>13773</v>
      </c>
      <c r="Q1561" s="681">
        <v>2022</v>
      </c>
      <c r="R1561" s="681">
        <v>2025</v>
      </c>
      <c r="S1561" s="681" t="s">
        <v>14338</v>
      </c>
      <c r="T1561" s="681" t="s">
        <v>14339</v>
      </c>
      <c r="U1561" s="681" t="s">
        <v>14340</v>
      </c>
      <c r="V1561" s="681" t="s">
        <v>14349</v>
      </c>
      <c r="W1561" s="681" t="s">
        <v>13902</v>
      </c>
      <c r="X1561" s="274" t="s">
        <v>126</v>
      </c>
      <c r="Y1561" s="274" t="s">
        <v>126</v>
      </c>
      <c r="Z1561" s="274" t="s">
        <v>126</v>
      </c>
      <c r="AA1561" s="103"/>
      <c r="AB1561" s="103"/>
    </row>
    <row r="1562" spans="1:28">
      <c r="A1562" s="348" t="s">
        <v>14350</v>
      </c>
      <c r="B1562" s="680" t="s">
        <v>14351</v>
      </c>
      <c r="C1562" s="681" t="s">
        <v>14352</v>
      </c>
      <c r="D1562" s="681" t="s">
        <v>14331</v>
      </c>
      <c r="E1562" s="680" t="s">
        <v>14353</v>
      </c>
      <c r="F1562" s="681" t="s">
        <v>14354</v>
      </c>
      <c r="G1562" s="680" t="s">
        <v>14334</v>
      </c>
      <c r="H1562" s="714" t="s">
        <v>14335</v>
      </c>
      <c r="I1562" s="688">
        <v>123947</v>
      </c>
      <c r="J1562" s="688">
        <v>123947</v>
      </c>
      <c r="K1562" s="709">
        <v>30400</v>
      </c>
      <c r="L1562" s="680" t="s">
        <v>4215</v>
      </c>
      <c r="M1562" s="681" t="s">
        <v>14351</v>
      </c>
      <c r="N1562" s="681" t="s">
        <v>14355</v>
      </c>
      <c r="O1562" s="680" t="s">
        <v>14354</v>
      </c>
      <c r="P1562" s="684" t="s">
        <v>13773</v>
      </c>
      <c r="Q1562" s="680">
        <v>2021</v>
      </c>
      <c r="R1562" s="680">
        <v>2025</v>
      </c>
      <c r="S1562" s="681" t="s">
        <v>14356</v>
      </c>
      <c r="T1562" s="681" t="s">
        <v>14357</v>
      </c>
      <c r="U1562" s="681" t="s">
        <v>14358</v>
      </c>
      <c r="V1562" s="681" t="s">
        <v>14359</v>
      </c>
      <c r="W1562" s="680" t="s">
        <v>13902</v>
      </c>
      <c r="X1562" s="274" t="s">
        <v>148</v>
      </c>
      <c r="Y1562" s="274" t="s">
        <v>168</v>
      </c>
      <c r="Z1562" s="274" t="s">
        <v>355</v>
      </c>
      <c r="AA1562" s="103"/>
      <c r="AB1562" s="103"/>
    </row>
    <row r="1563" spans="1:28">
      <c r="A1563" s="681" t="s">
        <v>14360</v>
      </c>
      <c r="B1563" s="708">
        <v>101112458</v>
      </c>
      <c r="C1563" s="681" t="s">
        <v>14361</v>
      </c>
      <c r="D1563" s="681" t="s">
        <v>14331</v>
      </c>
      <c r="E1563" s="899" t="s">
        <v>14362</v>
      </c>
      <c r="F1563" s="681" t="s">
        <v>14363</v>
      </c>
      <c r="G1563" s="681" t="s">
        <v>14364</v>
      </c>
      <c r="H1563" s="714" t="s">
        <v>13835</v>
      </c>
      <c r="I1563" s="705" t="s">
        <v>14365</v>
      </c>
      <c r="J1563" s="705" t="s">
        <v>14365</v>
      </c>
      <c r="K1563" s="709">
        <v>18231</v>
      </c>
      <c r="L1563" s="681" t="s">
        <v>14366</v>
      </c>
      <c r="M1563" s="708">
        <v>101112458</v>
      </c>
      <c r="N1563" s="681" t="s">
        <v>14367</v>
      </c>
      <c r="O1563" s="681" t="s">
        <v>14368</v>
      </c>
      <c r="P1563" s="681" t="s">
        <v>14369</v>
      </c>
      <c r="Q1563" s="681">
        <v>2023</v>
      </c>
      <c r="R1563" s="681">
        <v>2025</v>
      </c>
      <c r="S1563" s="681" t="s">
        <v>14370</v>
      </c>
      <c r="T1563" s="681" t="s">
        <v>14371</v>
      </c>
      <c r="U1563" s="681" t="s">
        <v>14372</v>
      </c>
      <c r="V1563" s="681" t="s">
        <v>14373</v>
      </c>
      <c r="W1563" s="684" t="s">
        <v>13773</v>
      </c>
      <c r="X1563" s="274" t="s">
        <v>148</v>
      </c>
      <c r="Y1563" s="274" t="s">
        <v>168</v>
      </c>
      <c r="Z1563" s="274" t="s">
        <v>388</v>
      </c>
      <c r="AA1563" s="103"/>
      <c r="AB1563" s="103"/>
    </row>
    <row r="1564" spans="1:28">
      <c r="A1564" s="91" t="s">
        <v>14374</v>
      </c>
      <c r="B1564" s="894" t="s">
        <v>7214</v>
      </c>
      <c r="C1564" s="681" t="s">
        <v>4149</v>
      </c>
      <c r="D1564" s="681" t="s">
        <v>14375</v>
      </c>
      <c r="E1564" s="681" t="s">
        <v>14376</v>
      </c>
      <c r="F1564" s="681" t="s">
        <v>14377</v>
      </c>
      <c r="G1564" s="681" t="s">
        <v>14364</v>
      </c>
      <c r="H1564" s="714" t="s">
        <v>13835</v>
      </c>
      <c r="I1564" s="709">
        <v>12055</v>
      </c>
      <c r="J1564" s="709">
        <v>12055</v>
      </c>
      <c r="K1564" s="688">
        <v>12055</v>
      </c>
      <c r="L1564" s="681" t="s">
        <v>12685</v>
      </c>
      <c r="M1564" s="681" t="s">
        <v>14378</v>
      </c>
      <c r="N1564" s="681" t="s">
        <v>12578</v>
      </c>
      <c r="O1564" s="681" t="s">
        <v>14379</v>
      </c>
      <c r="P1564" s="684" t="s">
        <v>13773</v>
      </c>
      <c r="Q1564" s="681">
        <v>2025</v>
      </c>
      <c r="R1564" s="681">
        <v>2025</v>
      </c>
      <c r="S1564" s="681" t="s">
        <v>14380</v>
      </c>
      <c r="T1564" s="681" t="s">
        <v>14381</v>
      </c>
      <c r="U1564" s="681" t="s">
        <v>14382</v>
      </c>
      <c r="V1564" s="681" t="s">
        <v>14383</v>
      </c>
      <c r="W1564" s="684" t="s">
        <v>13773</v>
      </c>
      <c r="X1564" s="274" t="s">
        <v>148</v>
      </c>
      <c r="Y1564" s="274" t="s">
        <v>168</v>
      </c>
      <c r="Z1564" s="274" t="s">
        <v>388</v>
      </c>
      <c r="AA1564" s="103"/>
      <c r="AB1564" s="103"/>
    </row>
    <row r="1565" spans="1:28">
      <c r="A1565" s="681" t="s">
        <v>14384</v>
      </c>
      <c r="B1565" s="681" t="s">
        <v>14385</v>
      </c>
      <c r="C1565" s="681" t="s">
        <v>4149</v>
      </c>
      <c r="D1565" s="681" t="s">
        <v>14375</v>
      </c>
      <c r="E1565" s="681" t="s">
        <v>14386</v>
      </c>
      <c r="F1565" s="681" t="s">
        <v>14387</v>
      </c>
      <c r="G1565" s="681" t="s">
        <v>14388</v>
      </c>
      <c r="H1565" s="714" t="s">
        <v>14335</v>
      </c>
      <c r="I1565" s="688">
        <v>465000</v>
      </c>
      <c r="J1565" s="688">
        <v>465000</v>
      </c>
      <c r="K1565" s="688">
        <v>0</v>
      </c>
      <c r="L1565" s="681" t="s">
        <v>14389</v>
      </c>
      <c r="M1565" s="681" t="s">
        <v>14390</v>
      </c>
      <c r="N1565" s="681" t="s">
        <v>14391</v>
      </c>
      <c r="O1565" s="681" t="s">
        <v>14392</v>
      </c>
      <c r="P1565" s="684" t="s">
        <v>13773</v>
      </c>
      <c r="Q1565" s="710" t="s">
        <v>7485</v>
      </c>
      <c r="R1565" s="710" t="s">
        <v>7214</v>
      </c>
      <c r="S1565" s="681" t="s">
        <v>14393</v>
      </c>
      <c r="T1565" s="711" t="s">
        <v>14394</v>
      </c>
      <c r="U1565" s="681" t="s">
        <v>14395</v>
      </c>
      <c r="V1565" s="681" t="s">
        <v>14396</v>
      </c>
      <c r="W1565" s="681" t="s">
        <v>14397</v>
      </c>
      <c r="X1565" s="274" t="s">
        <v>147</v>
      </c>
      <c r="Y1565" s="274" t="s">
        <v>191</v>
      </c>
      <c r="Z1565" s="274" t="s">
        <v>267</v>
      </c>
      <c r="AA1565" s="103"/>
      <c r="AB1565" s="103"/>
    </row>
    <row r="1566" spans="1:28">
      <c r="A1566" s="681" t="s">
        <v>14398</v>
      </c>
      <c r="B1566" s="681" t="s">
        <v>14399</v>
      </c>
      <c r="C1566" s="681" t="s">
        <v>14400</v>
      </c>
      <c r="D1566" s="681" t="s">
        <v>14375</v>
      </c>
      <c r="E1566" s="681" t="s">
        <v>14401</v>
      </c>
      <c r="F1566" s="681" t="s">
        <v>14402</v>
      </c>
      <c r="G1566" s="681" t="s">
        <v>14403</v>
      </c>
      <c r="H1566" s="714" t="s">
        <v>14404</v>
      </c>
      <c r="I1566" s="712" t="s">
        <v>14405</v>
      </c>
      <c r="J1566" s="712" t="s">
        <v>14405</v>
      </c>
      <c r="K1566" s="688">
        <v>117964</v>
      </c>
      <c r="L1566" s="681" t="s">
        <v>14406</v>
      </c>
      <c r="M1566" s="681" t="s">
        <v>14407</v>
      </c>
      <c r="N1566" s="681" t="s">
        <v>14408</v>
      </c>
      <c r="O1566" s="681" t="s">
        <v>14409</v>
      </c>
      <c r="P1566" s="681" t="s">
        <v>14410</v>
      </c>
      <c r="Q1566" s="681">
        <v>2025</v>
      </c>
      <c r="R1566" s="681">
        <v>2027</v>
      </c>
      <c r="S1566" s="681" t="s">
        <v>14411</v>
      </c>
      <c r="T1566" s="681" t="s">
        <v>14412</v>
      </c>
      <c r="U1566" s="681" t="s">
        <v>14413</v>
      </c>
      <c r="V1566" s="681" t="s">
        <v>14414</v>
      </c>
      <c r="W1566" s="681" t="s">
        <v>14415</v>
      </c>
      <c r="X1566" s="274" t="s">
        <v>180</v>
      </c>
      <c r="Y1566" s="274" t="s">
        <v>184</v>
      </c>
      <c r="Z1566" s="274" t="s">
        <v>295</v>
      </c>
      <c r="AA1566" s="103"/>
      <c r="AB1566" s="103"/>
    </row>
    <row r="1567" spans="1:28">
      <c r="A1567" s="681" t="s">
        <v>14416</v>
      </c>
      <c r="B1567" s="681" t="s">
        <v>14417</v>
      </c>
      <c r="C1567" s="681" t="s">
        <v>14418</v>
      </c>
      <c r="D1567" s="681" t="s">
        <v>14375</v>
      </c>
      <c r="E1567" s="681" t="s">
        <v>14419</v>
      </c>
      <c r="F1567" s="681" t="s">
        <v>14420</v>
      </c>
      <c r="G1567" s="681" t="s">
        <v>14421</v>
      </c>
      <c r="H1567" s="714" t="s">
        <v>14422</v>
      </c>
      <c r="I1567" s="713">
        <v>61981.66</v>
      </c>
      <c r="J1567" s="713">
        <v>61981.66</v>
      </c>
      <c r="K1567" s="688">
        <v>0</v>
      </c>
      <c r="L1567" s="681" t="s">
        <v>14423</v>
      </c>
      <c r="M1567" s="681" t="s">
        <v>14424</v>
      </c>
      <c r="N1567" s="348" t="s">
        <v>14425</v>
      </c>
      <c r="O1567" s="681" t="s">
        <v>14426</v>
      </c>
      <c r="P1567" s="681" t="s">
        <v>14427</v>
      </c>
      <c r="Q1567" s="710" t="s">
        <v>6844</v>
      </c>
      <c r="R1567" s="710" t="s">
        <v>14428</v>
      </c>
      <c r="S1567" s="681" t="s">
        <v>14429</v>
      </c>
      <c r="T1567" s="681" t="s">
        <v>14430</v>
      </c>
      <c r="U1567" s="681" t="s">
        <v>14431</v>
      </c>
      <c r="V1567" s="681" t="s">
        <v>14432</v>
      </c>
      <c r="W1567" s="681" t="s">
        <v>14433</v>
      </c>
      <c r="X1567" s="274" t="s">
        <v>148</v>
      </c>
      <c r="Y1567" s="274" t="s">
        <v>208</v>
      </c>
      <c r="Z1567" s="274" t="s">
        <v>245</v>
      </c>
      <c r="AA1567" s="103"/>
      <c r="AB1567" s="103"/>
    </row>
    <row r="1568" spans="1:28">
      <c r="A1568" s="681" t="s">
        <v>14434</v>
      </c>
      <c r="B1568" s="681" t="s">
        <v>14435</v>
      </c>
      <c r="C1568" s="681" t="s">
        <v>14436</v>
      </c>
      <c r="D1568" s="681" t="s">
        <v>14375</v>
      </c>
      <c r="E1568" s="681" t="s">
        <v>14437</v>
      </c>
      <c r="F1568" s="681" t="s">
        <v>14438</v>
      </c>
      <c r="G1568" s="681" t="s">
        <v>14421</v>
      </c>
      <c r="H1568" s="714" t="s">
        <v>14422</v>
      </c>
      <c r="I1568" s="713">
        <v>35437.040000000001</v>
      </c>
      <c r="J1568" s="713">
        <v>30838.240000000002</v>
      </c>
      <c r="K1568" s="688">
        <v>0</v>
      </c>
      <c r="L1568" s="681" t="s">
        <v>14423</v>
      </c>
      <c r="M1568" s="681" t="s">
        <v>14439</v>
      </c>
      <c r="N1568" s="348" t="s">
        <v>14440</v>
      </c>
      <c r="O1568" s="681" t="s">
        <v>14426</v>
      </c>
      <c r="P1568" s="681" t="s">
        <v>14441</v>
      </c>
      <c r="Q1568" s="710" t="s">
        <v>7203</v>
      </c>
      <c r="R1568" s="710" t="s">
        <v>14442</v>
      </c>
      <c r="S1568" s="681" t="s">
        <v>14443</v>
      </c>
      <c r="T1568" s="681" t="s">
        <v>14444</v>
      </c>
      <c r="U1568" s="681" t="s">
        <v>14445</v>
      </c>
      <c r="V1568" s="681" t="s">
        <v>14446</v>
      </c>
      <c r="W1568" s="681" t="s">
        <v>14447</v>
      </c>
      <c r="X1568" s="274" t="s">
        <v>148</v>
      </c>
      <c r="Y1568" s="274" t="s">
        <v>208</v>
      </c>
      <c r="Z1568" s="274" t="s">
        <v>245</v>
      </c>
      <c r="AA1568" s="103"/>
      <c r="AB1568" s="103"/>
    </row>
    <row r="1569" spans="1:28">
      <c r="A1569" s="681" t="s">
        <v>14448</v>
      </c>
      <c r="B1569" s="691" t="s">
        <v>14449</v>
      </c>
      <c r="C1569" s="681" t="s">
        <v>14450</v>
      </c>
      <c r="D1569" s="681" t="s">
        <v>14331</v>
      </c>
      <c r="E1569" s="691" t="s">
        <v>14451</v>
      </c>
      <c r="F1569" s="681" t="s">
        <v>14452</v>
      </c>
      <c r="G1569" s="681" t="s">
        <v>13846</v>
      </c>
      <c r="H1569" s="714" t="s">
        <v>13847</v>
      </c>
      <c r="I1569" s="688">
        <v>80100</v>
      </c>
      <c r="J1569" s="688">
        <v>80100</v>
      </c>
      <c r="K1569" s="688">
        <v>0</v>
      </c>
      <c r="L1569" s="681" t="s">
        <v>6451</v>
      </c>
      <c r="M1569" s="690" t="s">
        <v>11578</v>
      </c>
      <c r="N1569" s="690" t="s">
        <v>11578</v>
      </c>
      <c r="O1569" s="681" t="s">
        <v>14453</v>
      </c>
      <c r="P1569" s="681" t="s">
        <v>14454</v>
      </c>
      <c r="Q1569" s="681">
        <v>2025</v>
      </c>
      <c r="R1569" s="710" t="s">
        <v>14455</v>
      </c>
      <c r="S1569" s="690" t="s">
        <v>11578</v>
      </c>
      <c r="T1569" s="690" t="s">
        <v>11578</v>
      </c>
      <c r="U1569" s="681" t="s">
        <v>14456</v>
      </c>
      <c r="V1569" s="681" t="s">
        <v>14457</v>
      </c>
      <c r="W1569" s="681" t="s">
        <v>14458</v>
      </c>
      <c r="X1569" s="274" t="s">
        <v>148</v>
      </c>
      <c r="Y1569" s="274" t="s">
        <v>208</v>
      </c>
      <c r="Z1569" s="274" t="s">
        <v>384</v>
      </c>
      <c r="AA1569" s="103"/>
      <c r="AB1569" s="103"/>
    </row>
    <row r="1570" spans="1:28">
      <c r="A1570" s="681" t="s">
        <v>14434</v>
      </c>
      <c r="B1570" s="681" t="s">
        <v>14459</v>
      </c>
      <c r="C1570" s="681" t="s">
        <v>14460</v>
      </c>
      <c r="D1570" s="681" t="s">
        <v>14375</v>
      </c>
      <c r="E1570" s="681" t="s">
        <v>14461</v>
      </c>
      <c r="F1570" s="681" t="s">
        <v>14462</v>
      </c>
      <c r="G1570" s="681" t="s">
        <v>14463</v>
      </c>
      <c r="H1570" s="714" t="s">
        <v>13847</v>
      </c>
      <c r="I1570" s="688">
        <v>62095</v>
      </c>
      <c r="J1570" s="688">
        <v>62095</v>
      </c>
      <c r="K1570" s="688">
        <v>0</v>
      </c>
      <c r="L1570" s="681" t="s">
        <v>6451</v>
      </c>
      <c r="M1570" s="681" t="s">
        <v>14464</v>
      </c>
      <c r="N1570" s="348" t="s">
        <v>14465</v>
      </c>
      <c r="O1570" s="681" t="s">
        <v>8178</v>
      </c>
      <c r="P1570" s="681" t="s">
        <v>14466</v>
      </c>
      <c r="Q1570" s="681">
        <v>2024</v>
      </c>
      <c r="R1570" s="710" t="s">
        <v>7751</v>
      </c>
      <c r="S1570" s="690" t="s">
        <v>11578</v>
      </c>
      <c r="T1570" s="690" t="s">
        <v>11578</v>
      </c>
      <c r="U1570" s="681" t="s">
        <v>14467</v>
      </c>
      <c r="V1570" s="681" t="s">
        <v>14468</v>
      </c>
      <c r="W1570" s="681" t="s">
        <v>14469</v>
      </c>
      <c r="X1570" s="274" t="s">
        <v>148</v>
      </c>
      <c r="Y1570" s="274" t="s">
        <v>208</v>
      </c>
      <c r="Z1570" s="274" t="s">
        <v>541</v>
      </c>
      <c r="AA1570" s="103"/>
      <c r="AB1570" s="103"/>
    </row>
    <row r="1571" spans="1:28">
      <c r="A1571" s="681" t="s">
        <v>14470</v>
      </c>
      <c r="B1571" s="901" t="s">
        <v>14471</v>
      </c>
      <c r="C1571" s="681" t="s">
        <v>4149</v>
      </c>
      <c r="D1571" s="681" t="s">
        <v>14375</v>
      </c>
      <c r="E1571" s="680" t="s">
        <v>14472</v>
      </c>
      <c r="F1571" s="681" t="s">
        <v>14473</v>
      </c>
      <c r="G1571" s="680" t="s">
        <v>14474</v>
      </c>
      <c r="H1571" s="714" t="s">
        <v>14422</v>
      </c>
      <c r="I1571" s="688">
        <v>242064</v>
      </c>
      <c r="J1571" s="688">
        <v>242064</v>
      </c>
      <c r="K1571" s="709">
        <v>0</v>
      </c>
      <c r="L1571" s="680" t="s">
        <v>14389</v>
      </c>
      <c r="M1571" s="681" t="s">
        <v>14475</v>
      </c>
      <c r="N1571" s="348" t="s">
        <v>14476</v>
      </c>
      <c r="O1571" s="680" t="s">
        <v>14477</v>
      </c>
      <c r="P1571" s="684" t="s">
        <v>13773</v>
      </c>
      <c r="Q1571" s="692" t="s">
        <v>14478</v>
      </c>
      <c r="R1571" s="692" t="s">
        <v>7263</v>
      </c>
      <c r="S1571" s="690" t="s">
        <v>14479</v>
      </c>
      <c r="T1571" s="690" t="s">
        <v>14480</v>
      </c>
      <c r="U1571" s="681" t="s">
        <v>14481</v>
      </c>
      <c r="V1571" s="681" t="s">
        <v>14482</v>
      </c>
      <c r="W1571" s="680" t="s">
        <v>14483</v>
      </c>
      <c r="X1571" s="274" t="s">
        <v>126</v>
      </c>
      <c r="Y1571" s="274" t="s">
        <v>126</v>
      </c>
      <c r="Z1571" s="274" t="s">
        <v>126</v>
      </c>
      <c r="AA1571" s="103"/>
      <c r="AB1571" s="103"/>
    </row>
    <row r="1572" spans="1:28">
      <c r="A1572" s="681" t="s">
        <v>14484</v>
      </c>
      <c r="B1572" s="681" t="s">
        <v>14485</v>
      </c>
      <c r="C1572" s="681" t="s">
        <v>14486</v>
      </c>
      <c r="D1572" s="681" t="s">
        <v>14375</v>
      </c>
      <c r="E1572" s="681" t="s">
        <v>14487</v>
      </c>
      <c r="F1572" s="681" t="s">
        <v>14488</v>
      </c>
      <c r="G1572" s="681" t="s">
        <v>14489</v>
      </c>
      <c r="H1572" s="714" t="s">
        <v>14335</v>
      </c>
      <c r="I1572" s="686" t="s">
        <v>14490</v>
      </c>
      <c r="J1572" s="686" t="s">
        <v>14491</v>
      </c>
      <c r="K1572" s="688">
        <v>139839</v>
      </c>
      <c r="L1572" s="681" t="s">
        <v>6451</v>
      </c>
      <c r="M1572" s="681" t="s">
        <v>14492</v>
      </c>
      <c r="N1572" s="348" t="s">
        <v>14493</v>
      </c>
      <c r="O1572" s="681" t="s">
        <v>7248</v>
      </c>
      <c r="P1572" s="684" t="s">
        <v>13773</v>
      </c>
      <c r="Q1572" s="710" t="s">
        <v>14494</v>
      </c>
      <c r="R1572" s="710" t="s">
        <v>7486</v>
      </c>
      <c r="S1572" s="690" t="s">
        <v>11578</v>
      </c>
      <c r="T1572" s="690" t="s">
        <v>11578</v>
      </c>
      <c r="U1572" s="681" t="s">
        <v>14495</v>
      </c>
      <c r="V1572" s="681" t="s">
        <v>14496</v>
      </c>
      <c r="W1572" s="681" t="s">
        <v>14497</v>
      </c>
      <c r="X1572" s="274" t="s">
        <v>180</v>
      </c>
      <c r="Y1572" s="274" t="s">
        <v>184</v>
      </c>
      <c r="Z1572" s="274" t="s">
        <v>331</v>
      </c>
      <c r="AA1572" s="103"/>
      <c r="AB1572" s="103"/>
    </row>
    <row r="1573" spans="1:28">
      <c r="A1573" s="348" t="s">
        <v>14498</v>
      </c>
      <c r="B1573" s="708" t="s">
        <v>14499</v>
      </c>
      <c r="C1573" s="681" t="s">
        <v>14500</v>
      </c>
      <c r="D1573" s="681" t="s">
        <v>14331</v>
      </c>
      <c r="E1573" s="681" t="s">
        <v>14501</v>
      </c>
      <c r="F1573" s="902" t="s">
        <v>14502</v>
      </c>
      <c r="G1573" s="681" t="s">
        <v>14503</v>
      </c>
      <c r="H1573" s="714" t="s">
        <v>13762</v>
      </c>
      <c r="I1573" s="688">
        <v>6500</v>
      </c>
      <c r="J1573" s="688">
        <v>6040</v>
      </c>
      <c r="K1573" s="709">
        <v>4540</v>
      </c>
      <c r="L1573" s="681" t="s">
        <v>14504</v>
      </c>
      <c r="M1573" s="708" t="s">
        <v>14499</v>
      </c>
      <c r="N1573" s="690" t="s">
        <v>11578</v>
      </c>
      <c r="O1573" s="903" t="s">
        <v>14505</v>
      </c>
      <c r="P1573" s="684" t="s">
        <v>13773</v>
      </c>
      <c r="Q1573" s="710" t="s">
        <v>7203</v>
      </c>
      <c r="R1573" s="710" t="s">
        <v>6844</v>
      </c>
      <c r="S1573" s="690" t="s">
        <v>11578</v>
      </c>
      <c r="T1573" s="690" t="s">
        <v>11578</v>
      </c>
      <c r="U1573" s="681" t="s">
        <v>14506</v>
      </c>
      <c r="V1573" s="681" t="s">
        <v>14507</v>
      </c>
      <c r="W1573" s="684" t="s">
        <v>13773</v>
      </c>
      <c r="X1573" s="274" t="s">
        <v>147</v>
      </c>
      <c r="Y1573" s="274" t="s">
        <v>191</v>
      </c>
      <c r="Z1573" s="274" t="s">
        <v>267</v>
      </c>
      <c r="AA1573" s="103"/>
      <c r="AB1573" s="103"/>
    </row>
    <row r="1574" spans="1:28" ht="31.5">
      <c r="A1574" s="348" t="s">
        <v>14508</v>
      </c>
      <c r="B1574" s="708" t="s">
        <v>14509</v>
      </c>
      <c r="C1574" s="681" t="s">
        <v>14500</v>
      </c>
      <c r="D1574" s="681" t="s">
        <v>14331</v>
      </c>
      <c r="E1574" s="681" t="s">
        <v>14510</v>
      </c>
      <c r="F1574" s="681" t="s">
        <v>14511</v>
      </c>
      <c r="G1574" s="681" t="s">
        <v>14512</v>
      </c>
      <c r="H1574" s="714" t="s">
        <v>13762</v>
      </c>
      <c r="I1574" s="688">
        <v>6500</v>
      </c>
      <c r="J1574" s="688">
        <v>3250</v>
      </c>
      <c r="K1574" s="688">
        <v>3250</v>
      </c>
      <c r="L1574" s="681" t="s">
        <v>14504</v>
      </c>
      <c r="M1574" s="708" t="s">
        <v>14509</v>
      </c>
      <c r="N1574" s="690" t="s">
        <v>11578</v>
      </c>
      <c r="O1574" s="903" t="s">
        <v>14513</v>
      </c>
      <c r="P1574" s="684" t="s">
        <v>13773</v>
      </c>
      <c r="Q1574" s="710" t="s">
        <v>7214</v>
      </c>
      <c r="R1574" s="710" t="s">
        <v>7486</v>
      </c>
      <c r="S1574" s="690" t="s">
        <v>11578</v>
      </c>
      <c r="T1574" s="690" t="s">
        <v>11578</v>
      </c>
      <c r="U1574" s="681" t="s">
        <v>14514</v>
      </c>
      <c r="V1574" s="681" t="s">
        <v>14515</v>
      </c>
      <c r="W1574" s="684" t="s">
        <v>13773</v>
      </c>
      <c r="X1574" s="274" t="s">
        <v>147</v>
      </c>
      <c r="Y1574" s="274" t="s">
        <v>191</v>
      </c>
      <c r="Z1574" s="274" t="s">
        <v>267</v>
      </c>
      <c r="AA1574" s="103"/>
      <c r="AB1574" s="103"/>
    </row>
    <row r="1575" spans="1:28">
      <c r="A1575" s="681" t="s">
        <v>14416</v>
      </c>
      <c r="B1575" s="895" t="s">
        <v>14516</v>
      </c>
      <c r="C1575" s="681" t="s">
        <v>14517</v>
      </c>
      <c r="D1575" s="681" t="s">
        <v>14375</v>
      </c>
      <c r="E1575" s="895" t="s">
        <v>14518</v>
      </c>
      <c r="F1575" s="681" t="s">
        <v>14519</v>
      </c>
      <c r="G1575" s="895" t="s">
        <v>14520</v>
      </c>
      <c r="H1575" s="714" t="s">
        <v>14422</v>
      </c>
      <c r="I1575" s="688">
        <v>61865.86</v>
      </c>
      <c r="J1575" s="688">
        <v>61500.08</v>
      </c>
      <c r="K1575" s="688">
        <v>0</v>
      </c>
      <c r="L1575" s="681" t="s">
        <v>6451</v>
      </c>
      <c r="M1575" s="681" t="s">
        <v>14521</v>
      </c>
      <c r="N1575" s="348" t="s">
        <v>14522</v>
      </c>
      <c r="O1575" s="681" t="s">
        <v>14426</v>
      </c>
      <c r="P1575" s="681" t="s">
        <v>14523</v>
      </c>
      <c r="Q1575" s="710" t="s">
        <v>14524</v>
      </c>
      <c r="R1575" s="710" t="s">
        <v>14525</v>
      </c>
      <c r="S1575" s="690" t="s">
        <v>14526</v>
      </c>
      <c r="T1575" s="690" t="s">
        <v>14527</v>
      </c>
      <c r="U1575" s="681" t="s">
        <v>14528</v>
      </c>
      <c r="V1575" s="681" t="s">
        <v>14529</v>
      </c>
      <c r="W1575" s="681" t="s">
        <v>13890</v>
      </c>
      <c r="X1575" s="274" t="s">
        <v>148</v>
      </c>
      <c r="Y1575" s="274" t="s">
        <v>208</v>
      </c>
      <c r="Z1575" s="274" t="s">
        <v>245</v>
      </c>
      <c r="AA1575" s="103"/>
      <c r="AB1575" s="103"/>
    </row>
    <row r="1576" spans="1:28">
      <c r="A1576" s="681" t="s">
        <v>14530</v>
      </c>
      <c r="B1576" s="895" t="s">
        <v>14531</v>
      </c>
      <c r="C1576" s="681" t="s">
        <v>14532</v>
      </c>
      <c r="D1576" s="681" t="s">
        <v>14375</v>
      </c>
      <c r="E1576" s="895" t="s">
        <v>14533</v>
      </c>
      <c r="F1576" s="681" t="s">
        <v>14534</v>
      </c>
      <c r="G1576" s="895" t="s">
        <v>14520</v>
      </c>
      <c r="H1576" s="714" t="s">
        <v>14422</v>
      </c>
      <c r="I1576" s="688">
        <v>62426.37</v>
      </c>
      <c r="J1576" s="688">
        <v>62223.86</v>
      </c>
      <c r="K1576" s="688">
        <v>0</v>
      </c>
      <c r="L1576" s="681" t="s">
        <v>6451</v>
      </c>
      <c r="M1576" s="681" t="s">
        <v>14535</v>
      </c>
      <c r="N1576" s="348" t="s">
        <v>14536</v>
      </c>
      <c r="O1576" s="681" t="s">
        <v>14426</v>
      </c>
      <c r="P1576" s="681" t="s">
        <v>14523</v>
      </c>
      <c r="Q1576" s="710" t="s">
        <v>7223</v>
      </c>
      <c r="R1576" s="692" t="s">
        <v>7263</v>
      </c>
      <c r="S1576" s="690" t="s">
        <v>14537</v>
      </c>
      <c r="T1576" s="690" t="s">
        <v>14538</v>
      </c>
      <c r="U1576" s="681" t="s">
        <v>14539</v>
      </c>
      <c r="V1576" s="681" t="s">
        <v>14540</v>
      </c>
      <c r="W1576" s="681" t="s">
        <v>14541</v>
      </c>
      <c r="X1576" s="274" t="s">
        <v>148</v>
      </c>
      <c r="Y1576" s="274" t="s">
        <v>208</v>
      </c>
      <c r="Z1576" s="274" t="s">
        <v>245</v>
      </c>
      <c r="AA1576" s="103"/>
      <c r="AB1576" s="103"/>
    </row>
    <row r="1577" spans="1:28" ht="140.25">
      <c r="A1577" s="386" t="s">
        <v>14542</v>
      </c>
      <c r="B1577" s="386">
        <v>101081464</v>
      </c>
      <c r="C1577" s="386" t="s">
        <v>14543</v>
      </c>
      <c r="D1577" s="386" t="s">
        <v>3652</v>
      </c>
      <c r="E1577" s="361" t="s">
        <v>14544</v>
      </c>
      <c r="F1577" s="361" t="s">
        <v>14545</v>
      </c>
      <c r="G1577" s="361" t="s">
        <v>14546</v>
      </c>
      <c r="H1577" s="904" t="s">
        <v>14547</v>
      </c>
      <c r="I1577" s="399">
        <v>185000</v>
      </c>
      <c r="J1577" s="399">
        <v>185000</v>
      </c>
      <c r="K1577" s="399">
        <v>67847</v>
      </c>
      <c r="L1577" s="365" t="s">
        <v>14548</v>
      </c>
      <c r="M1577" s="599" t="s">
        <v>14549</v>
      </c>
      <c r="N1577" s="599" t="s">
        <v>14550</v>
      </c>
      <c r="O1577" s="453" t="s">
        <v>14551</v>
      </c>
      <c r="P1577" s="599" t="s">
        <v>14552</v>
      </c>
      <c r="Q1577" s="386">
        <v>2023</v>
      </c>
      <c r="R1577" s="386">
        <v>2027</v>
      </c>
      <c r="S1577" s="386" t="s">
        <v>691</v>
      </c>
      <c r="T1577" s="386" t="s">
        <v>691</v>
      </c>
      <c r="U1577" s="599" t="s">
        <v>14553</v>
      </c>
      <c r="V1577" s="599" t="s">
        <v>691</v>
      </c>
      <c r="W1577" s="599" t="s">
        <v>691</v>
      </c>
      <c r="X1577" s="602" t="s">
        <v>180</v>
      </c>
      <c r="Y1577" s="602" t="s">
        <v>185</v>
      </c>
      <c r="Z1577" s="602" t="s">
        <v>298</v>
      </c>
      <c r="AA1577" s="103"/>
      <c r="AB1577" s="103"/>
    </row>
    <row r="1578" spans="1:28" ht="140.25">
      <c r="A1578" s="386" t="s">
        <v>14554</v>
      </c>
      <c r="B1578" s="361" t="s">
        <v>14555</v>
      </c>
      <c r="C1578" s="386" t="s">
        <v>14556</v>
      </c>
      <c r="D1578" s="386" t="s">
        <v>3652</v>
      </c>
      <c r="E1578" s="386" t="s">
        <v>14557</v>
      </c>
      <c r="F1578" s="361" t="s">
        <v>14558</v>
      </c>
      <c r="G1578" s="361" t="s">
        <v>14546</v>
      </c>
      <c r="H1578" s="904" t="s">
        <v>14547</v>
      </c>
      <c r="I1578" s="399">
        <v>19250</v>
      </c>
      <c r="J1578" s="399">
        <v>19250</v>
      </c>
      <c r="K1578" s="386">
        <v>0</v>
      </c>
      <c r="L1578" s="365" t="s">
        <v>14548</v>
      </c>
      <c r="M1578" s="599" t="s">
        <v>14559</v>
      </c>
      <c r="N1578" s="599" t="s">
        <v>14560</v>
      </c>
      <c r="O1578" s="599" t="s">
        <v>14561</v>
      </c>
      <c r="P1578" s="599" t="s">
        <v>14562</v>
      </c>
      <c r="Q1578" s="386">
        <v>2024</v>
      </c>
      <c r="R1578" s="386">
        <v>2025</v>
      </c>
      <c r="S1578" s="386" t="s">
        <v>691</v>
      </c>
      <c r="T1578" s="386" t="s">
        <v>691</v>
      </c>
      <c r="U1578" s="599" t="s">
        <v>14563</v>
      </c>
      <c r="V1578" s="599" t="s">
        <v>691</v>
      </c>
      <c r="W1578" s="599" t="s">
        <v>691</v>
      </c>
      <c r="X1578" s="602" t="s">
        <v>180</v>
      </c>
      <c r="Y1578" s="602" t="s">
        <v>185</v>
      </c>
      <c r="Z1578" s="602" t="s">
        <v>298</v>
      </c>
      <c r="AA1578" s="103"/>
      <c r="AB1578" s="103"/>
    </row>
    <row r="1579" spans="1:28" ht="76.5">
      <c r="A1579" s="386" t="s">
        <v>14564</v>
      </c>
      <c r="B1579" s="361" t="s">
        <v>14565</v>
      </c>
      <c r="C1579" s="386" t="s">
        <v>14566</v>
      </c>
      <c r="D1579" s="386" t="s">
        <v>3652</v>
      </c>
      <c r="E1579" s="361" t="s">
        <v>14567</v>
      </c>
      <c r="F1579" s="386" t="s">
        <v>14568</v>
      </c>
      <c r="G1579" s="361" t="s">
        <v>14569</v>
      </c>
      <c r="H1579" s="904" t="s">
        <v>14547</v>
      </c>
      <c r="I1579" s="399">
        <v>109579</v>
      </c>
      <c r="J1579" s="399">
        <v>109579</v>
      </c>
      <c r="K1579" s="399">
        <v>41798</v>
      </c>
      <c r="L1579" s="599" t="s">
        <v>14570</v>
      </c>
      <c r="M1579" s="599" t="s">
        <v>14571</v>
      </c>
      <c r="N1579" s="599" t="s">
        <v>14572</v>
      </c>
      <c r="O1579" s="599" t="s">
        <v>14573</v>
      </c>
      <c r="P1579" s="599" t="s">
        <v>691</v>
      </c>
      <c r="Q1579" s="386">
        <v>2024</v>
      </c>
      <c r="R1579" s="386">
        <v>2026</v>
      </c>
      <c r="S1579" s="386" t="s">
        <v>691</v>
      </c>
      <c r="T1579" s="386" t="s">
        <v>691</v>
      </c>
      <c r="U1579" s="599" t="s">
        <v>14574</v>
      </c>
      <c r="V1579" s="599" t="s">
        <v>691</v>
      </c>
      <c r="W1579" s="599" t="s">
        <v>691</v>
      </c>
      <c r="X1579" s="602" t="s">
        <v>180</v>
      </c>
      <c r="Y1579" s="602" t="s">
        <v>185</v>
      </c>
      <c r="Z1579" s="602" t="s">
        <v>298</v>
      </c>
      <c r="AA1579" s="103"/>
      <c r="AB1579" s="103"/>
    </row>
    <row r="1580" spans="1:28" ht="409.5">
      <c r="A1580" s="398" t="s">
        <v>14575</v>
      </c>
      <c r="B1580" s="361" t="s">
        <v>14576</v>
      </c>
      <c r="C1580" s="386" t="s">
        <v>691</v>
      </c>
      <c r="D1580" s="386" t="s">
        <v>3926</v>
      </c>
      <c r="E1580" s="386" t="s">
        <v>14577</v>
      </c>
      <c r="F1580" s="361" t="s">
        <v>14578</v>
      </c>
      <c r="G1580" s="361" t="s">
        <v>14579</v>
      </c>
      <c r="H1580" s="904" t="s">
        <v>14547</v>
      </c>
      <c r="I1580" s="399">
        <v>310565</v>
      </c>
      <c r="J1580" s="399">
        <v>310515</v>
      </c>
      <c r="K1580" s="399">
        <v>62063</v>
      </c>
      <c r="L1580" s="453" t="s">
        <v>14580</v>
      </c>
      <c r="M1580" s="599" t="s">
        <v>14581</v>
      </c>
      <c r="N1580" s="599" t="s">
        <v>14582</v>
      </c>
      <c r="O1580" s="453" t="s">
        <v>14583</v>
      </c>
      <c r="P1580" s="599" t="s">
        <v>691</v>
      </c>
      <c r="Q1580" s="386">
        <v>2021</v>
      </c>
      <c r="R1580" s="386">
        <v>2025</v>
      </c>
      <c r="S1580" s="386" t="s">
        <v>691</v>
      </c>
      <c r="T1580" s="386" t="s">
        <v>691</v>
      </c>
      <c r="U1580" s="599" t="s">
        <v>14584</v>
      </c>
      <c r="V1580" s="599" t="s">
        <v>691</v>
      </c>
      <c r="W1580" s="599" t="s">
        <v>14585</v>
      </c>
      <c r="X1580" s="602" t="s">
        <v>147</v>
      </c>
      <c r="Y1580" s="602" t="s">
        <v>188</v>
      </c>
      <c r="Z1580" s="602" t="s">
        <v>227</v>
      </c>
      <c r="AA1580" s="103"/>
      <c r="AB1580" s="103"/>
    </row>
    <row r="1581" spans="1:28" ht="409.5">
      <c r="A1581" s="361" t="s">
        <v>14586</v>
      </c>
      <c r="B1581" s="361" t="s">
        <v>14587</v>
      </c>
      <c r="C1581" s="386" t="s">
        <v>691</v>
      </c>
      <c r="D1581" s="386" t="s">
        <v>3926</v>
      </c>
      <c r="E1581" s="386" t="s">
        <v>14588</v>
      </c>
      <c r="F1581" s="361" t="s">
        <v>14589</v>
      </c>
      <c r="G1581" s="361" t="s">
        <v>14590</v>
      </c>
      <c r="H1581" s="904" t="s">
        <v>14547</v>
      </c>
      <c r="I1581" s="399">
        <v>400000</v>
      </c>
      <c r="J1581" s="399">
        <v>400000</v>
      </c>
      <c r="K1581" s="386">
        <v>0</v>
      </c>
      <c r="L1581" s="453" t="s">
        <v>14580</v>
      </c>
      <c r="M1581" s="599" t="s">
        <v>14587</v>
      </c>
      <c r="N1581" s="599" t="s">
        <v>14591</v>
      </c>
      <c r="O1581" s="599" t="s">
        <v>14583</v>
      </c>
      <c r="P1581" s="599" t="s">
        <v>691</v>
      </c>
      <c r="Q1581" s="386">
        <v>2024</v>
      </c>
      <c r="R1581" s="386">
        <v>2027</v>
      </c>
      <c r="S1581" s="386" t="s">
        <v>691</v>
      </c>
      <c r="T1581" s="386" t="s">
        <v>691</v>
      </c>
      <c r="U1581" s="453" t="s">
        <v>14592</v>
      </c>
      <c r="V1581" s="599" t="s">
        <v>691</v>
      </c>
      <c r="W1581" s="599" t="s">
        <v>14593</v>
      </c>
      <c r="X1581" s="602" t="s">
        <v>147</v>
      </c>
      <c r="Y1581" s="602" t="s">
        <v>188</v>
      </c>
      <c r="Z1581" s="602" t="s">
        <v>227</v>
      </c>
      <c r="AA1581" s="103"/>
      <c r="AB1581" s="103"/>
    </row>
    <row r="1582" spans="1:28" ht="63.75">
      <c r="A1582" s="386" t="s">
        <v>14594</v>
      </c>
      <c r="B1582" s="386" t="s">
        <v>14595</v>
      </c>
      <c r="C1582" s="386" t="s">
        <v>691</v>
      </c>
      <c r="D1582" s="386" t="s">
        <v>3926</v>
      </c>
      <c r="E1582" s="424" t="s">
        <v>14596</v>
      </c>
      <c r="F1582" s="386" t="s">
        <v>14597</v>
      </c>
      <c r="G1582" s="361" t="s">
        <v>14598</v>
      </c>
      <c r="H1582" s="904" t="s">
        <v>14547</v>
      </c>
      <c r="I1582" s="399">
        <v>4878</v>
      </c>
      <c r="J1582" s="399">
        <v>4878</v>
      </c>
      <c r="K1582" s="399">
        <v>4878</v>
      </c>
      <c r="L1582" s="453" t="s">
        <v>14599</v>
      </c>
      <c r="M1582" s="453" t="s">
        <v>14595</v>
      </c>
      <c r="N1582" s="599" t="s">
        <v>14600</v>
      </c>
      <c r="O1582" s="296" t="s">
        <v>14601</v>
      </c>
      <c r="P1582" s="599" t="s">
        <v>691</v>
      </c>
      <c r="Q1582" s="386">
        <v>2025</v>
      </c>
      <c r="R1582" s="386">
        <v>2025</v>
      </c>
      <c r="S1582" s="386" t="s">
        <v>691</v>
      </c>
      <c r="T1582" s="386" t="s">
        <v>691</v>
      </c>
      <c r="U1582" s="453" t="s">
        <v>14602</v>
      </c>
      <c r="V1582" s="599" t="s">
        <v>691</v>
      </c>
      <c r="W1582" s="599" t="s">
        <v>691</v>
      </c>
      <c r="X1582" s="602" t="s">
        <v>180</v>
      </c>
      <c r="Y1582" s="602" t="s">
        <v>185</v>
      </c>
      <c r="Z1582" s="602" t="s">
        <v>591</v>
      </c>
      <c r="AA1582" s="103"/>
      <c r="AB1582" s="103"/>
    </row>
    <row r="1583" spans="1:28" ht="63.75">
      <c r="A1583" s="386" t="s">
        <v>14594</v>
      </c>
      <c r="B1583" s="386" t="s">
        <v>14603</v>
      </c>
      <c r="C1583" s="386" t="s">
        <v>691</v>
      </c>
      <c r="D1583" s="386" t="s">
        <v>3926</v>
      </c>
      <c r="E1583" s="424" t="s">
        <v>14604</v>
      </c>
      <c r="F1583" s="386" t="s">
        <v>14605</v>
      </c>
      <c r="G1583" s="361" t="s">
        <v>14598</v>
      </c>
      <c r="H1583" s="904" t="s">
        <v>14547</v>
      </c>
      <c r="I1583" s="399">
        <v>8800</v>
      </c>
      <c r="J1583" s="399">
        <v>5412</v>
      </c>
      <c r="K1583" s="399">
        <v>4561</v>
      </c>
      <c r="L1583" s="453" t="s">
        <v>14606</v>
      </c>
      <c r="M1583" s="453" t="s">
        <v>14603</v>
      </c>
      <c r="N1583" s="599" t="s">
        <v>14607</v>
      </c>
      <c r="O1583" s="296" t="s">
        <v>14601</v>
      </c>
      <c r="P1583" s="599" t="s">
        <v>691</v>
      </c>
      <c r="Q1583" s="386">
        <v>2025</v>
      </c>
      <c r="R1583" s="386">
        <v>2026</v>
      </c>
      <c r="S1583" s="386" t="s">
        <v>691</v>
      </c>
      <c r="T1583" s="386" t="s">
        <v>691</v>
      </c>
      <c r="U1583" s="453" t="s">
        <v>14608</v>
      </c>
      <c r="V1583" s="599" t="s">
        <v>691</v>
      </c>
      <c r="W1583" s="599" t="s">
        <v>691</v>
      </c>
      <c r="X1583" s="602" t="s">
        <v>180</v>
      </c>
      <c r="Y1583" s="602" t="s">
        <v>185</v>
      </c>
      <c r="Z1583" s="602" t="s">
        <v>591</v>
      </c>
      <c r="AA1583" s="103"/>
      <c r="AB1583" s="103"/>
    </row>
    <row r="1584" spans="1:28" ht="63.75">
      <c r="A1584" s="361" t="s">
        <v>14609</v>
      </c>
      <c r="B1584" s="386" t="s">
        <v>14610</v>
      </c>
      <c r="C1584" s="386" t="s">
        <v>691</v>
      </c>
      <c r="D1584" s="386" t="s">
        <v>3926</v>
      </c>
      <c r="E1584" s="424" t="s">
        <v>14611</v>
      </c>
      <c r="F1584" s="386" t="s">
        <v>14612</v>
      </c>
      <c r="G1584" s="361" t="s">
        <v>14598</v>
      </c>
      <c r="H1584" s="904" t="s">
        <v>14547</v>
      </c>
      <c r="I1584" s="399">
        <v>2800</v>
      </c>
      <c r="J1584" s="399">
        <v>2800</v>
      </c>
      <c r="K1584" s="399">
        <v>2800</v>
      </c>
      <c r="L1584" s="453" t="s">
        <v>14613</v>
      </c>
      <c r="M1584" s="453" t="s">
        <v>14610</v>
      </c>
      <c r="N1584" s="599" t="s">
        <v>14614</v>
      </c>
      <c r="O1584" s="296" t="s">
        <v>14601</v>
      </c>
      <c r="P1584" s="599" t="s">
        <v>691</v>
      </c>
      <c r="Q1584" s="386">
        <v>2025</v>
      </c>
      <c r="R1584" s="386">
        <v>2025</v>
      </c>
      <c r="S1584" s="386" t="s">
        <v>691</v>
      </c>
      <c r="T1584" s="386" t="s">
        <v>691</v>
      </c>
      <c r="U1584" s="453" t="s">
        <v>14615</v>
      </c>
      <c r="V1584" s="599" t="s">
        <v>691</v>
      </c>
      <c r="W1584" s="599" t="s">
        <v>691</v>
      </c>
      <c r="X1584" s="602" t="s">
        <v>180</v>
      </c>
      <c r="Y1584" s="602" t="s">
        <v>185</v>
      </c>
      <c r="Z1584" s="602" t="s">
        <v>591</v>
      </c>
      <c r="AA1584" s="103"/>
      <c r="AB1584" s="103"/>
    </row>
    <row r="1585" spans="1:28" ht="165.75">
      <c r="A1585" s="386" t="s">
        <v>14616</v>
      </c>
      <c r="B1585" s="386" t="s">
        <v>14617</v>
      </c>
      <c r="C1585" s="386" t="s">
        <v>691</v>
      </c>
      <c r="D1585" s="386" t="s">
        <v>3926</v>
      </c>
      <c r="E1585" s="361" t="s">
        <v>14618</v>
      </c>
      <c r="F1585" s="386" t="s">
        <v>14619</v>
      </c>
      <c r="G1585" s="361" t="s">
        <v>14620</v>
      </c>
      <c r="H1585" s="904" t="s">
        <v>14547</v>
      </c>
      <c r="I1585" s="399">
        <v>10000</v>
      </c>
      <c r="J1585" s="399">
        <v>10000</v>
      </c>
      <c r="K1585" s="399">
        <v>2000</v>
      </c>
      <c r="L1585" s="453" t="s">
        <v>14621</v>
      </c>
      <c r="M1585" s="453" t="s">
        <v>14617</v>
      </c>
      <c r="N1585" s="599" t="s">
        <v>14622</v>
      </c>
      <c r="O1585" s="599" t="s">
        <v>14623</v>
      </c>
      <c r="P1585" s="599" t="s">
        <v>691</v>
      </c>
      <c r="Q1585" s="386">
        <v>2023</v>
      </c>
      <c r="R1585" s="386">
        <v>2025</v>
      </c>
      <c r="S1585" s="386" t="s">
        <v>691</v>
      </c>
      <c r="T1585" s="386" t="s">
        <v>691</v>
      </c>
      <c r="U1585" s="453" t="s">
        <v>14624</v>
      </c>
      <c r="V1585" s="599" t="s">
        <v>691</v>
      </c>
      <c r="W1585" s="599" t="s">
        <v>691</v>
      </c>
      <c r="X1585" s="602" t="s">
        <v>180</v>
      </c>
      <c r="Y1585" s="602" t="s">
        <v>184</v>
      </c>
      <c r="Z1585" s="602" t="s">
        <v>258</v>
      </c>
      <c r="AA1585" s="103"/>
      <c r="AB1585" s="103"/>
    </row>
    <row r="1586" spans="1:28" ht="63.75">
      <c r="A1586" s="386" t="s">
        <v>14616</v>
      </c>
      <c r="B1586" s="386">
        <v>3195</v>
      </c>
      <c r="C1586" s="386" t="s">
        <v>691</v>
      </c>
      <c r="D1586" s="386" t="s">
        <v>3926</v>
      </c>
      <c r="E1586" s="361" t="s">
        <v>14625</v>
      </c>
      <c r="F1586" s="386" t="s">
        <v>14626</v>
      </c>
      <c r="G1586" s="361" t="s">
        <v>14627</v>
      </c>
      <c r="H1586" s="904" t="s">
        <v>14547</v>
      </c>
      <c r="I1586" s="399">
        <v>7000</v>
      </c>
      <c r="J1586" s="399">
        <v>7805</v>
      </c>
      <c r="K1586" s="399">
        <v>7805</v>
      </c>
      <c r="L1586" s="453" t="s">
        <v>14628</v>
      </c>
      <c r="M1586" s="453" t="s">
        <v>14629</v>
      </c>
      <c r="N1586" s="599" t="s">
        <v>14630</v>
      </c>
      <c r="O1586" s="599" t="s">
        <v>14631</v>
      </c>
      <c r="P1586" s="599" t="s">
        <v>691</v>
      </c>
      <c r="Q1586" s="386">
        <v>2025</v>
      </c>
      <c r="R1586" s="386">
        <v>2025</v>
      </c>
      <c r="S1586" s="386" t="s">
        <v>691</v>
      </c>
      <c r="T1586" s="386" t="s">
        <v>691</v>
      </c>
      <c r="U1586" s="453" t="s">
        <v>14632</v>
      </c>
      <c r="V1586" s="599" t="s">
        <v>691</v>
      </c>
      <c r="W1586" s="599" t="s">
        <v>691</v>
      </c>
      <c r="X1586" s="602" t="s">
        <v>180</v>
      </c>
      <c r="Y1586" s="602" t="s">
        <v>184</v>
      </c>
      <c r="Z1586" s="602" t="s">
        <v>258</v>
      </c>
      <c r="AA1586" s="103"/>
      <c r="AB1586" s="103"/>
    </row>
    <row r="1587" spans="1:28" ht="114.75">
      <c r="A1587" s="386" t="s">
        <v>14616</v>
      </c>
      <c r="B1587" s="386"/>
      <c r="C1587" s="386" t="s">
        <v>691</v>
      </c>
      <c r="D1587" s="386" t="s">
        <v>3926</v>
      </c>
      <c r="E1587" s="386" t="s">
        <v>14633</v>
      </c>
      <c r="F1587" s="386" t="s">
        <v>14634</v>
      </c>
      <c r="G1587" s="361" t="s">
        <v>14635</v>
      </c>
      <c r="H1587" s="904" t="s">
        <v>14547</v>
      </c>
      <c r="I1587" s="399">
        <v>3000</v>
      </c>
      <c r="J1587" s="399">
        <v>3000</v>
      </c>
      <c r="K1587" s="399">
        <v>3000</v>
      </c>
      <c r="L1587" s="599" t="s">
        <v>14636</v>
      </c>
      <c r="M1587" s="599" t="s">
        <v>14637</v>
      </c>
      <c r="N1587" s="599" t="s">
        <v>14638</v>
      </c>
      <c r="O1587" s="365" t="s">
        <v>14639</v>
      </c>
      <c r="P1587" s="599" t="s">
        <v>691</v>
      </c>
      <c r="Q1587" s="386">
        <v>2025</v>
      </c>
      <c r="R1587" s="386">
        <v>2025</v>
      </c>
      <c r="S1587" s="386" t="s">
        <v>691</v>
      </c>
      <c r="T1587" s="386" t="s">
        <v>691</v>
      </c>
      <c r="U1587" s="599" t="s">
        <v>14640</v>
      </c>
      <c r="V1587" s="599" t="s">
        <v>691</v>
      </c>
      <c r="W1587" s="599" t="s">
        <v>691</v>
      </c>
      <c r="X1587" s="602" t="s">
        <v>180</v>
      </c>
      <c r="Y1587" s="602" t="s">
        <v>184</v>
      </c>
      <c r="Z1587" s="602" t="s">
        <v>258</v>
      </c>
      <c r="AA1587" s="103"/>
      <c r="AB1587" s="103"/>
    </row>
    <row r="1588" spans="1:28" ht="127.5">
      <c r="A1588" s="398" t="s">
        <v>14641</v>
      </c>
      <c r="B1588" s="386" t="s">
        <v>14642</v>
      </c>
      <c r="C1588" s="386" t="s">
        <v>691</v>
      </c>
      <c r="D1588" s="386" t="s">
        <v>3926</v>
      </c>
      <c r="E1588" s="386" t="s">
        <v>14643</v>
      </c>
      <c r="F1588" s="386" t="s">
        <v>14644</v>
      </c>
      <c r="G1588" s="361" t="s">
        <v>14645</v>
      </c>
      <c r="H1588" s="904" t="s">
        <v>14547</v>
      </c>
      <c r="I1588" s="399">
        <v>1800</v>
      </c>
      <c r="J1588" s="399">
        <v>1800</v>
      </c>
      <c r="K1588" s="399">
        <v>1800</v>
      </c>
      <c r="L1588" s="599" t="s">
        <v>14646</v>
      </c>
      <c r="M1588" s="453" t="s">
        <v>14647</v>
      </c>
      <c r="N1588" s="599" t="s">
        <v>14648</v>
      </c>
      <c r="O1588" s="599" t="s">
        <v>14649</v>
      </c>
      <c r="P1588" s="599" t="s">
        <v>691</v>
      </c>
      <c r="Q1588" s="386">
        <v>2025</v>
      </c>
      <c r="R1588" s="386">
        <v>2025</v>
      </c>
      <c r="S1588" s="386" t="s">
        <v>691</v>
      </c>
      <c r="T1588" s="386" t="s">
        <v>691</v>
      </c>
      <c r="U1588" s="599" t="s">
        <v>14650</v>
      </c>
      <c r="V1588" s="599" t="s">
        <v>691</v>
      </c>
      <c r="W1588" s="599" t="s">
        <v>691</v>
      </c>
      <c r="X1588" s="602" t="s">
        <v>180</v>
      </c>
      <c r="Y1588" s="602" t="s">
        <v>186</v>
      </c>
      <c r="Z1588" s="602" t="s">
        <v>186</v>
      </c>
      <c r="AA1588" s="103"/>
      <c r="AB1588" s="103"/>
    </row>
    <row r="1589" spans="1:28" ht="76.5">
      <c r="A1589" s="386" t="s">
        <v>14651</v>
      </c>
      <c r="B1589" s="386" t="s">
        <v>14652</v>
      </c>
      <c r="C1589" s="386" t="s">
        <v>691</v>
      </c>
      <c r="D1589" s="386" t="s">
        <v>3967</v>
      </c>
      <c r="E1589" s="386" t="s">
        <v>14653</v>
      </c>
      <c r="F1589" s="386" t="s">
        <v>14654</v>
      </c>
      <c r="G1589" s="361" t="s">
        <v>14655</v>
      </c>
      <c r="H1589" s="904" t="s">
        <v>14547</v>
      </c>
      <c r="I1589" s="399">
        <v>24000</v>
      </c>
      <c r="J1589" s="399">
        <v>20000</v>
      </c>
      <c r="K1589" s="399">
        <v>12000</v>
      </c>
      <c r="L1589" s="599" t="s">
        <v>14656</v>
      </c>
      <c r="M1589" s="599" t="s">
        <v>14652</v>
      </c>
      <c r="N1589" s="599" t="s">
        <v>14657</v>
      </c>
      <c r="O1589" s="599" t="s">
        <v>14658</v>
      </c>
      <c r="P1589" s="599" t="s">
        <v>691</v>
      </c>
      <c r="Q1589" s="386">
        <v>2024</v>
      </c>
      <c r="R1589" s="386">
        <v>2025</v>
      </c>
      <c r="S1589" s="386" t="s">
        <v>691</v>
      </c>
      <c r="T1589" s="386" t="s">
        <v>691</v>
      </c>
      <c r="U1589" s="599" t="s">
        <v>14659</v>
      </c>
      <c r="V1589" s="599" t="s">
        <v>691</v>
      </c>
      <c r="W1589" s="599" t="s">
        <v>691</v>
      </c>
      <c r="X1589" s="602" t="s">
        <v>180</v>
      </c>
      <c r="Y1589" s="602" t="s">
        <v>185</v>
      </c>
      <c r="Z1589" s="602" t="s">
        <v>591</v>
      </c>
      <c r="AA1589" s="103"/>
      <c r="AB1589" s="103"/>
    </row>
    <row r="1590" spans="1:28" ht="280.5">
      <c r="A1590" s="386" t="s">
        <v>14660</v>
      </c>
      <c r="B1590" s="386" t="s">
        <v>14661</v>
      </c>
      <c r="C1590" s="386" t="s">
        <v>14662</v>
      </c>
      <c r="D1590" s="386" t="s">
        <v>3926</v>
      </c>
      <c r="E1590" s="386" t="s">
        <v>14663</v>
      </c>
      <c r="F1590" s="386" t="s">
        <v>14664</v>
      </c>
      <c r="G1590" s="386" t="s">
        <v>14655</v>
      </c>
      <c r="H1590" s="904" t="s">
        <v>14547</v>
      </c>
      <c r="I1590" s="399">
        <v>250000</v>
      </c>
      <c r="J1590" s="399">
        <v>250000</v>
      </c>
      <c r="K1590" s="399">
        <v>11000</v>
      </c>
      <c r="L1590" s="599" t="s">
        <v>14580</v>
      </c>
      <c r="M1590" s="599" t="s">
        <v>14661</v>
      </c>
      <c r="N1590" s="599" t="s">
        <v>14665</v>
      </c>
      <c r="O1590" s="365" t="s">
        <v>5534</v>
      </c>
      <c r="P1590" s="599" t="s">
        <v>14666</v>
      </c>
      <c r="Q1590" s="386">
        <v>2023</v>
      </c>
      <c r="R1590" s="386">
        <v>2026</v>
      </c>
      <c r="S1590" s="386" t="s">
        <v>691</v>
      </c>
      <c r="T1590" s="386" t="s">
        <v>691</v>
      </c>
      <c r="U1590" s="599" t="s">
        <v>14667</v>
      </c>
      <c r="V1590" s="599" t="s">
        <v>691</v>
      </c>
      <c r="W1590" s="599" t="s">
        <v>691</v>
      </c>
      <c r="X1590" s="602" t="s">
        <v>180</v>
      </c>
      <c r="Y1590" s="602" t="s">
        <v>185</v>
      </c>
      <c r="Z1590" s="602" t="s">
        <v>591</v>
      </c>
      <c r="AA1590" s="103"/>
      <c r="AB1590" s="103"/>
    </row>
    <row r="1591" spans="1:28" ht="409.5">
      <c r="A1591" s="386" t="s">
        <v>14668</v>
      </c>
      <c r="B1591" s="386" t="s">
        <v>14669</v>
      </c>
      <c r="C1591" s="386" t="s">
        <v>691</v>
      </c>
      <c r="D1591" s="386" t="s">
        <v>3967</v>
      </c>
      <c r="E1591" s="386" t="s">
        <v>14670</v>
      </c>
      <c r="F1591" s="386" t="s">
        <v>14671</v>
      </c>
      <c r="G1591" s="386" t="s">
        <v>14672</v>
      </c>
      <c r="H1591" s="904" t="s">
        <v>14547</v>
      </c>
      <c r="I1591" s="399">
        <v>20924</v>
      </c>
      <c r="J1591" s="399">
        <v>20924</v>
      </c>
      <c r="K1591" s="386">
        <v>0</v>
      </c>
      <c r="L1591" s="599" t="s">
        <v>14673</v>
      </c>
      <c r="M1591" s="599" t="s">
        <v>14674</v>
      </c>
      <c r="N1591" s="599" t="s">
        <v>14675</v>
      </c>
      <c r="O1591" s="599" t="s">
        <v>14676</v>
      </c>
      <c r="P1591" s="599" t="s">
        <v>14677</v>
      </c>
      <c r="Q1591" s="386">
        <v>2022</v>
      </c>
      <c r="R1591" s="386">
        <v>2025</v>
      </c>
      <c r="S1591" s="386" t="s">
        <v>691</v>
      </c>
      <c r="T1591" s="386" t="s">
        <v>691</v>
      </c>
      <c r="U1591" s="599" t="s">
        <v>14678</v>
      </c>
      <c r="V1591" s="599" t="s">
        <v>14679</v>
      </c>
      <c r="W1591" s="599" t="s">
        <v>691</v>
      </c>
      <c r="X1591" s="602" t="s">
        <v>180</v>
      </c>
      <c r="Y1591" s="602" t="s">
        <v>156</v>
      </c>
      <c r="Z1591" s="602" t="s">
        <v>504</v>
      </c>
      <c r="AA1591" s="103"/>
      <c r="AB1591" s="103"/>
    </row>
    <row r="1592" spans="1:28" ht="89.25">
      <c r="A1592" s="386" t="s">
        <v>14680</v>
      </c>
      <c r="B1592" s="386" t="s">
        <v>14681</v>
      </c>
      <c r="C1592" s="386" t="s">
        <v>14682</v>
      </c>
      <c r="D1592" s="386" t="s">
        <v>3926</v>
      </c>
      <c r="E1592" s="386" t="s">
        <v>14683</v>
      </c>
      <c r="F1592" s="794" t="s">
        <v>14684</v>
      </c>
      <c r="G1592" s="386" t="s">
        <v>14685</v>
      </c>
      <c r="H1592" s="904" t="s">
        <v>14547</v>
      </c>
      <c r="I1592" s="399">
        <v>22000</v>
      </c>
      <c r="J1592" s="399">
        <v>22000</v>
      </c>
      <c r="K1592" s="399">
        <v>22000</v>
      </c>
      <c r="L1592" s="365" t="s">
        <v>6739</v>
      </c>
      <c r="M1592" s="599" t="s">
        <v>14686</v>
      </c>
      <c r="N1592" s="599" t="s">
        <v>14687</v>
      </c>
      <c r="O1592" s="599" t="s">
        <v>14688</v>
      </c>
      <c r="P1592" s="599" t="s">
        <v>14689</v>
      </c>
      <c r="Q1592" s="386">
        <v>2022</v>
      </c>
      <c r="R1592" s="386">
        <v>2025</v>
      </c>
      <c r="S1592" s="386" t="s">
        <v>691</v>
      </c>
      <c r="T1592" s="386" t="s">
        <v>691</v>
      </c>
      <c r="U1592" s="599" t="s">
        <v>14690</v>
      </c>
      <c r="V1592" s="599" t="s">
        <v>691</v>
      </c>
      <c r="W1592" s="599" t="s">
        <v>691</v>
      </c>
      <c r="X1592" s="602" t="s">
        <v>180</v>
      </c>
      <c r="Y1592" s="602" t="s">
        <v>156</v>
      </c>
      <c r="Z1592" s="602" t="s">
        <v>504</v>
      </c>
      <c r="AA1592" s="103"/>
      <c r="AB1592" s="103"/>
    </row>
    <row r="1593" spans="1:28" ht="165.75">
      <c r="A1593" s="386" t="s">
        <v>14691</v>
      </c>
      <c r="B1593" s="386" t="s">
        <v>14692</v>
      </c>
      <c r="C1593" s="386" t="s">
        <v>691</v>
      </c>
      <c r="D1593" s="386" t="s">
        <v>3967</v>
      </c>
      <c r="E1593" s="386" t="s">
        <v>14693</v>
      </c>
      <c r="F1593" s="386" t="s">
        <v>14694</v>
      </c>
      <c r="G1593" s="386" t="s">
        <v>14672</v>
      </c>
      <c r="H1593" s="904" t="s">
        <v>14547</v>
      </c>
      <c r="I1593" s="399">
        <v>15360</v>
      </c>
      <c r="J1593" s="399">
        <v>15360</v>
      </c>
      <c r="K1593" s="399">
        <v>4644</v>
      </c>
      <c r="L1593" s="365" t="s">
        <v>6739</v>
      </c>
      <c r="M1593" s="599" t="s">
        <v>14695</v>
      </c>
      <c r="N1593" s="599" t="s">
        <v>14696</v>
      </c>
      <c r="O1593" s="599" t="s">
        <v>14676</v>
      </c>
      <c r="P1593" s="599" t="s">
        <v>691</v>
      </c>
      <c r="Q1593" s="386">
        <v>2023</v>
      </c>
      <c r="R1593" s="386">
        <v>2026</v>
      </c>
      <c r="S1593" s="386" t="s">
        <v>691</v>
      </c>
      <c r="T1593" s="386" t="s">
        <v>691</v>
      </c>
      <c r="U1593" s="599" t="s">
        <v>14697</v>
      </c>
      <c r="V1593" s="599" t="s">
        <v>691</v>
      </c>
      <c r="W1593" s="599" t="s">
        <v>691</v>
      </c>
      <c r="X1593" s="602" t="s">
        <v>180</v>
      </c>
      <c r="Y1593" s="602" t="s">
        <v>156</v>
      </c>
      <c r="Z1593" s="602" t="s">
        <v>504</v>
      </c>
      <c r="AA1593" s="103"/>
      <c r="AB1593" s="103"/>
    </row>
    <row r="1594" spans="1:28" ht="178.5">
      <c r="A1594" s="386"/>
      <c r="B1594" s="386" t="s">
        <v>14698</v>
      </c>
      <c r="C1594" s="386" t="s">
        <v>691</v>
      </c>
      <c r="D1594" s="386" t="s">
        <v>3967</v>
      </c>
      <c r="E1594" s="386" t="s">
        <v>14699</v>
      </c>
      <c r="F1594" s="386" t="s">
        <v>14700</v>
      </c>
      <c r="G1594" s="386" t="s">
        <v>14672</v>
      </c>
      <c r="H1594" s="904" t="s">
        <v>14547</v>
      </c>
      <c r="I1594" s="399">
        <v>400000</v>
      </c>
      <c r="J1594" s="399">
        <v>400000</v>
      </c>
      <c r="K1594" s="399">
        <v>160000</v>
      </c>
      <c r="L1594" s="599" t="s">
        <v>14580</v>
      </c>
      <c r="M1594" s="599" t="s">
        <v>14701</v>
      </c>
      <c r="N1594" s="599" t="s">
        <v>14702</v>
      </c>
      <c r="O1594" s="599" t="s">
        <v>14676</v>
      </c>
      <c r="P1594" s="599" t="s">
        <v>691</v>
      </c>
      <c r="Q1594" s="386">
        <v>2025</v>
      </c>
      <c r="R1594" s="386">
        <v>2028</v>
      </c>
      <c r="S1594" s="386" t="s">
        <v>691</v>
      </c>
      <c r="T1594" s="386" t="s">
        <v>691</v>
      </c>
      <c r="U1594" s="599" t="s">
        <v>14703</v>
      </c>
      <c r="V1594" s="599" t="s">
        <v>691</v>
      </c>
      <c r="W1594" s="599" t="s">
        <v>691</v>
      </c>
      <c r="X1594" s="602" t="s">
        <v>180</v>
      </c>
      <c r="Y1594" s="602" t="s">
        <v>156</v>
      </c>
      <c r="Z1594" s="602" t="s">
        <v>504</v>
      </c>
      <c r="AA1594" s="103"/>
      <c r="AB1594" s="103"/>
    </row>
    <row r="1595" spans="1:28" ht="242.25">
      <c r="A1595" s="386" t="s">
        <v>14660</v>
      </c>
      <c r="B1595" s="386" t="s">
        <v>14704</v>
      </c>
      <c r="C1595" s="386" t="s">
        <v>691</v>
      </c>
      <c r="D1595" s="386" t="s">
        <v>3926</v>
      </c>
      <c r="E1595" s="386" t="s">
        <v>14705</v>
      </c>
      <c r="F1595" s="386" t="s">
        <v>14706</v>
      </c>
      <c r="G1595" s="386" t="s">
        <v>14707</v>
      </c>
      <c r="H1595" s="904" t="s">
        <v>14547</v>
      </c>
      <c r="I1595" s="399">
        <v>400000</v>
      </c>
      <c r="J1595" s="399">
        <v>400000</v>
      </c>
      <c r="K1595" s="399">
        <v>160000</v>
      </c>
      <c r="L1595" s="599" t="s">
        <v>14580</v>
      </c>
      <c r="M1595" s="599" t="s">
        <v>14704</v>
      </c>
      <c r="N1595" s="599" t="s">
        <v>14708</v>
      </c>
      <c r="O1595" s="599" t="s">
        <v>14676</v>
      </c>
      <c r="P1595" s="599" t="s">
        <v>691</v>
      </c>
      <c r="Q1595" s="386">
        <v>2023</v>
      </c>
      <c r="R1595" s="386">
        <v>2026</v>
      </c>
      <c r="S1595" s="386" t="s">
        <v>691</v>
      </c>
      <c r="T1595" s="386" t="s">
        <v>691</v>
      </c>
      <c r="U1595" s="599" t="s">
        <v>14709</v>
      </c>
      <c r="V1595" s="599" t="s">
        <v>691</v>
      </c>
      <c r="W1595" s="599" t="s">
        <v>691</v>
      </c>
      <c r="X1595" s="602" t="s">
        <v>148</v>
      </c>
      <c r="Y1595" s="602" t="s">
        <v>208</v>
      </c>
      <c r="Z1595" s="602" t="s">
        <v>384</v>
      </c>
      <c r="AA1595" s="103"/>
      <c r="AB1595" s="103"/>
    </row>
    <row r="1596" spans="1:28" ht="76.5">
      <c r="A1596" s="386" t="s">
        <v>8670</v>
      </c>
      <c r="B1596" s="386" t="s">
        <v>14710</v>
      </c>
      <c r="C1596" s="386" t="s">
        <v>691</v>
      </c>
      <c r="D1596" s="386" t="s">
        <v>3954</v>
      </c>
      <c r="E1596" s="386" t="s">
        <v>14711</v>
      </c>
      <c r="F1596" s="386" t="s">
        <v>14712</v>
      </c>
      <c r="G1596" s="386" t="s">
        <v>14713</v>
      </c>
      <c r="H1596" s="904" t="s">
        <v>14547</v>
      </c>
      <c r="I1596" s="386">
        <v>800</v>
      </c>
      <c r="J1596" s="386">
        <v>608</v>
      </c>
      <c r="K1596" s="386">
        <v>608</v>
      </c>
      <c r="L1596" s="599" t="s">
        <v>14580</v>
      </c>
      <c r="M1596" s="599" t="s">
        <v>14710</v>
      </c>
      <c r="N1596" s="599" t="s">
        <v>14714</v>
      </c>
      <c r="O1596" s="365" t="s">
        <v>5534</v>
      </c>
      <c r="P1596" s="599" t="s">
        <v>691</v>
      </c>
      <c r="Q1596" s="386">
        <v>2025</v>
      </c>
      <c r="R1596" s="386">
        <v>2025</v>
      </c>
      <c r="S1596" s="386" t="s">
        <v>691</v>
      </c>
      <c r="T1596" s="386" t="s">
        <v>691</v>
      </c>
      <c r="U1596" s="599" t="s">
        <v>14715</v>
      </c>
      <c r="V1596" s="599" t="s">
        <v>691</v>
      </c>
      <c r="W1596" s="599" t="s">
        <v>691</v>
      </c>
      <c r="X1596" s="602" t="s">
        <v>148</v>
      </c>
      <c r="Y1596" s="602" t="s">
        <v>212</v>
      </c>
      <c r="Z1596" s="602" t="s">
        <v>212</v>
      </c>
      <c r="AA1596" s="103"/>
      <c r="AB1596" s="103"/>
    </row>
    <row r="1597" spans="1:28" ht="409.5">
      <c r="A1597" s="386" t="s">
        <v>14716</v>
      </c>
      <c r="B1597" s="794">
        <v>101299940</v>
      </c>
      <c r="C1597" s="794" t="s">
        <v>14717</v>
      </c>
      <c r="D1597" s="794" t="s">
        <v>3926</v>
      </c>
      <c r="E1597" s="386" t="s">
        <v>14718</v>
      </c>
      <c r="F1597" s="386" t="s">
        <v>14719</v>
      </c>
      <c r="G1597" s="386" t="s">
        <v>14590</v>
      </c>
      <c r="H1597" s="905" t="s">
        <v>14547</v>
      </c>
      <c r="I1597" s="906">
        <v>816630</v>
      </c>
      <c r="J1597" s="906">
        <v>80160</v>
      </c>
      <c r="K1597" s="906">
        <v>0</v>
      </c>
      <c r="L1597" s="599" t="s">
        <v>14720</v>
      </c>
      <c r="M1597" s="599" t="s">
        <v>14721</v>
      </c>
      <c r="N1597" s="365"/>
      <c r="O1597" s="599" t="s">
        <v>14722</v>
      </c>
      <c r="P1597" s="599" t="s">
        <v>691</v>
      </c>
      <c r="Q1597" s="386">
        <v>2023</v>
      </c>
      <c r="R1597" s="386">
        <v>2026</v>
      </c>
      <c r="S1597" s="386" t="s">
        <v>691</v>
      </c>
      <c r="T1597" s="386" t="s">
        <v>691</v>
      </c>
      <c r="U1597" s="599" t="s">
        <v>14723</v>
      </c>
      <c r="V1597" s="599" t="s">
        <v>14724</v>
      </c>
      <c r="W1597" s="599" t="s">
        <v>691</v>
      </c>
      <c r="X1597" s="602" t="s">
        <v>147</v>
      </c>
      <c r="Y1597" s="602" t="s">
        <v>188</v>
      </c>
      <c r="Z1597" s="602" t="s">
        <v>227</v>
      </c>
      <c r="AA1597" s="103"/>
      <c r="AB1597" s="103"/>
    </row>
    <row r="1598" spans="1:28" ht="204">
      <c r="A1598" s="386" t="s">
        <v>14725</v>
      </c>
      <c r="B1598" s="386" t="s">
        <v>14726</v>
      </c>
      <c r="C1598" s="794" t="s">
        <v>14727</v>
      </c>
      <c r="D1598" s="386" t="s">
        <v>14728</v>
      </c>
      <c r="E1598" s="386" t="s">
        <v>14729</v>
      </c>
      <c r="F1598" s="386" t="s">
        <v>14730</v>
      </c>
      <c r="G1598" s="794" t="s">
        <v>14579</v>
      </c>
      <c r="H1598" s="905" t="s">
        <v>14547</v>
      </c>
      <c r="I1598" s="906">
        <v>999493.88</v>
      </c>
      <c r="J1598" s="906">
        <v>999493.88</v>
      </c>
      <c r="K1598" s="906">
        <v>194879.96</v>
      </c>
      <c r="L1598" s="599" t="s">
        <v>14731</v>
      </c>
      <c r="M1598" s="599" t="s">
        <v>14732</v>
      </c>
      <c r="N1598" s="599" t="s">
        <v>14733</v>
      </c>
      <c r="O1598" s="599" t="s">
        <v>14734</v>
      </c>
      <c r="P1598" s="599" t="s">
        <v>691</v>
      </c>
      <c r="Q1598" s="386">
        <v>2024</v>
      </c>
      <c r="R1598" s="386">
        <v>2026</v>
      </c>
      <c r="S1598" s="794" t="s">
        <v>691</v>
      </c>
      <c r="T1598" s="794" t="s">
        <v>691</v>
      </c>
      <c r="U1598" s="599" t="s">
        <v>14735</v>
      </c>
      <c r="V1598" s="365" t="s">
        <v>691</v>
      </c>
      <c r="W1598" s="365" t="s">
        <v>691</v>
      </c>
      <c r="X1598" s="602" t="s">
        <v>147</v>
      </c>
      <c r="Y1598" s="602" t="s">
        <v>188</v>
      </c>
      <c r="Z1598" s="602" t="s">
        <v>227</v>
      </c>
      <c r="AA1598" s="103"/>
      <c r="AB1598" s="103"/>
    </row>
    <row r="1599" spans="1:28" ht="242.25">
      <c r="A1599" s="386" t="s">
        <v>14736</v>
      </c>
      <c r="B1599" s="386" t="s">
        <v>14737</v>
      </c>
      <c r="C1599" s="794" t="s">
        <v>14738</v>
      </c>
      <c r="D1599" s="386" t="s">
        <v>14739</v>
      </c>
      <c r="E1599" s="386" t="s">
        <v>14740</v>
      </c>
      <c r="F1599" s="386" t="s">
        <v>14741</v>
      </c>
      <c r="G1599" s="794" t="s">
        <v>14742</v>
      </c>
      <c r="H1599" s="905" t="s">
        <v>14547</v>
      </c>
      <c r="I1599" s="906">
        <v>1874347</v>
      </c>
      <c r="J1599" s="906">
        <v>1874347</v>
      </c>
      <c r="K1599" s="906">
        <v>0</v>
      </c>
      <c r="L1599" s="599" t="s">
        <v>6451</v>
      </c>
      <c r="M1599" s="599" t="s">
        <v>14737</v>
      </c>
      <c r="N1599" s="599" t="s">
        <v>14743</v>
      </c>
      <c r="O1599" s="599" t="s">
        <v>14744</v>
      </c>
      <c r="P1599" s="599" t="s">
        <v>691</v>
      </c>
      <c r="Q1599" s="386">
        <v>2025</v>
      </c>
      <c r="R1599" s="386">
        <v>2026</v>
      </c>
      <c r="S1599" s="794" t="s">
        <v>691</v>
      </c>
      <c r="T1599" s="794" t="s">
        <v>691</v>
      </c>
      <c r="U1599" s="599" t="s">
        <v>14745</v>
      </c>
      <c r="V1599" s="365" t="s">
        <v>691</v>
      </c>
      <c r="W1599" s="365" t="s">
        <v>691</v>
      </c>
      <c r="X1599" s="602" t="s">
        <v>180</v>
      </c>
      <c r="Y1599" s="602" t="s">
        <v>186</v>
      </c>
      <c r="Z1599" s="602" t="s">
        <v>186</v>
      </c>
      <c r="AA1599" s="103"/>
      <c r="AB1599" s="103"/>
    </row>
    <row r="1600" spans="1:28" ht="306">
      <c r="A1600" s="386"/>
      <c r="B1600" s="386" t="s">
        <v>14746</v>
      </c>
      <c r="C1600" s="386" t="s">
        <v>691</v>
      </c>
      <c r="D1600" s="386" t="s">
        <v>3926</v>
      </c>
      <c r="E1600" s="386" t="s">
        <v>14747</v>
      </c>
      <c r="F1600" s="386" t="s">
        <v>14748</v>
      </c>
      <c r="G1600" s="386" t="s">
        <v>14749</v>
      </c>
      <c r="H1600" s="905" t="s">
        <v>14750</v>
      </c>
      <c r="I1600" s="386">
        <v>0</v>
      </c>
      <c r="J1600" s="386">
        <v>0</v>
      </c>
      <c r="K1600" s="386">
        <v>0</v>
      </c>
      <c r="L1600" s="365" t="s">
        <v>6305</v>
      </c>
      <c r="M1600" s="599"/>
      <c r="N1600" s="599"/>
      <c r="O1600" s="365" t="s">
        <v>14751</v>
      </c>
      <c r="P1600" s="599" t="s">
        <v>691</v>
      </c>
      <c r="Q1600" s="386">
        <v>2023</v>
      </c>
      <c r="R1600" s="386">
        <v>2027</v>
      </c>
      <c r="S1600" s="386" t="s">
        <v>691</v>
      </c>
      <c r="T1600" s="386" t="s">
        <v>691</v>
      </c>
      <c r="U1600" s="599" t="s">
        <v>14752</v>
      </c>
      <c r="V1600" s="599" t="s">
        <v>691</v>
      </c>
      <c r="W1600" s="599" t="s">
        <v>691</v>
      </c>
      <c r="X1600" s="602" t="s">
        <v>148</v>
      </c>
      <c r="Y1600" s="602" t="s">
        <v>207</v>
      </c>
      <c r="Z1600" s="602" t="s">
        <v>383</v>
      </c>
      <c r="AA1600" s="103"/>
      <c r="AB1600" s="103"/>
    </row>
    <row r="1601" spans="1:28" ht="357">
      <c r="A1601" s="386"/>
      <c r="B1601" s="386" t="s">
        <v>14753</v>
      </c>
      <c r="C1601" s="386" t="s">
        <v>691</v>
      </c>
      <c r="D1601" s="386" t="s">
        <v>3926</v>
      </c>
      <c r="E1601" s="386" t="s">
        <v>14754</v>
      </c>
      <c r="F1601" s="386" t="s">
        <v>14755</v>
      </c>
      <c r="G1601" s="386" t="s">
        <v>14756</v>
      </c>
      <c r="H1601" s="905" t="s">
        <v>14750</v>
      </c>
      <c r="I1601" s="386"/>
      <c r="J1601" s="386"/>
      <c r="K1601" s="386">
        <v>0</v>
      </c>
      <c r="L1601" s="365" t="s">
        <v>6305</v>
      </c>
      <c r="M1601" s="599" t="s">
        <v>14757</v>
      </c>
      <c r="N1601" s="599"/>
      <c r="O1601" s="365" t="s">
        <v>14751</v>
      </c>
      <c r="P1601" s="599" t="s">
        <v>691</v>
      </c>
      <c r="Q1601" s="386">
        <v>2024</v>
      </c>
      <c r="R1601" s="386">
        <v>2028</v>
      </c>
      <c r="S1601" s="386" t="s">
        <v>691</v>
      </c>
      <c r="T1601" s="386" t="s">
        <v>691</v>
      </c>
      <c r="U1601" s="599" t="s">
        <v>14758</v>
      </c>
      <c r="V1601" s="599" t="s">
        <v>691</v>
      </c>
      <c r="W1601" s="599" t="s">
        <v>691</v>
      </c>
      <c r="X1601" s="602" t="s">
        <v>148</v>
      </c>
      <c r="Y1601" s="602" t="s">
        <v>207</v>
      </c>
      <c r="Z1601" s="602" t="s">
        <v>496</v>
      </c>
      <c r="AA1601" s="103"/>
      <c r="AB1601" s="103"/>
    </row>
    <row r="1602" spans="1:28" ht="51">
      <c r="A1602" s="386" t="s">
        <v>14759</v>
      </c>
      <c r="B1602" s="386" t="s">
        <v>14760</v>
      </c>
      <c r="C1602" s="386" t="s">
        <v>691</v>
      </c>
      <c r="D1602" s="386"/>
      <c r="E1602" s="386" t="s">
        <v>14761</v>
      </c>
      <c r="F1602" s="386" t="s">
        <v>14762</v>
      </c>
      <c r="G1602" s="386" t="s">
        <v>14763</v>
      </c>
      <c r="H1602" s="905" t="s">
        <v>14764</v>
      </c>
      <c r="I1602" s="399">
        <v>5682</v>
      </c>
      <c r="J1602" s="399">
        <v>5682</v>
      </c>
      <c r="K1602" s="399">
        <v>5682</v>
      </c>
      <c r="L1602" s="599" t="s">
        <v>11531</v>
      </c>
      <c r="M1602" s="599" t="s">
        <v>14765</v>
      </c>
      <c r="N1602" s="599" t="s">
        <v>14766</v>
      </c>
      <c r="O1602" s="599"/>
      <c r="P1602" s="599" t="s">
        <v>691</v>
      </c>
      <c r="Q1602" s="386">
        <v>2025</v>
      </c>
      <c r="R1602" s="386">
        <v>2025</v>
      </c>
      <c r="S1602" s="386" t="s">
        <v>691</v>
      </c>
      <c r="T1602" s="386" t="s">
        <v>691</v>
      </c>
      <c r="U1602" s="599" t="s">
        <v>14767</v>
      </c>
      <c r="V1602" s="599" t="s">
        <v>691</v>
      </c>
      <c r="W1602" s="599" t="s">
        <v>691</v>
      </c>
      <c r="X1602" s="602" t="s">
        <v>149</v>
      </c>
      <c r="Y1602" s="602" t="s">
        <v>214</v>
      </c>
      <c r="Z1602" s="602" t="s">
        <v>253</v>
      </c>
      <c r="AA1602" s="103"/>
      <c r="AB1602" s="103"/>
    </row>
    <row r="1603" spans="1:28" ht="165.75">
      <c r="A1603" s="386" t="s">
        <v>9516</v>
      </c>
      <c r="B1603" s="386" t="s">
        <v>14768</v>
      </c>
      <c r="C1603" s="386" t="s">
        <v>691</v>
      </c>
      <c r="D1603" s="386"/>
      <c r="E1603" s="386" t="s">
        <v>14769</v>
      </c>
      <c r="F1603" s="386" t="s">
        <v>14770</v>
      </c>
      <c r="G1603" s="386" t="s">
        <v>14771</v>
      </c>
      <c r="H1603" s="905" t="s">
        <v>14764</v>
      </c>
      <c r="I1603" s="399">
        <v>226040</v>
      </c>
      <c r="J1603" s="399">
        <v>147336</v>
      </c>
      <c r="K1603" s="399">
        <v>29468</v>
      </c>
      <c r="L1603" s="599" t="s">
        <v>14580</v>
      </c>
      <c r="M1603" s="599" t="s">
        <v>14768</v>
      </c>
      <c r="N1603" s="599" t="s">
        <v>14772</v>
      </c>
      <c r="O1603" s="599" t="s">
        <v>14676</v>
      </c>
      <c r="P1603" s="599" t="s">
        <v>691</v>
      </c>
      <c r="Q1603" s="386">
        <v>2021</v>
      </c>
      <c r="R1603" s="386">
        <v>2025</v>
      </c>
      <c r="S1603" s="386" t="s">
        <v>691</v>
      </c>
      <c r="T1603" s="386" t="s">
        <v>691</v>
      </c>
      <c r="U1603" s="599" t="s">
        <v>14773</v>
      </c>
      <c r="V1603" s="599" t="s">
        <v>691</v>
      </c>
      <c r="W1603" s="599" t="s">
        <v>691</v>
      </c>
      <c r="X1603" s="602" t="s">
        <v>148</v>
      </c>
      <c r="Y1603" s="602" t="s">
        <v>208</v>
      </c>
      <c r="Z1603" s="602" t="s">
        <v>245</v>
      </c>
      <c r="AA1603" s="103"/>
      <c r="AB1603" s="103"/>
    </row>
    <row r="1604" spans="1:28" ht="409.5">
      <c r="A1604" s="386" t="s">
        <v>14774</v>
      </c>
      <c r="B1604" s="386" t="s">
        <v>14775</v>
      </c>
      <c r="C1604" s="386" t="s">
        <v>691</v>
      </c>
      <c r="D1604" s="386" t="s">
        <v>3926</v>
      </c>
      <c r="E1604" s="386" t="s">
        <v>14776</v>
      </c>
      <c r="F1604" s="386" t="s">
        <v>14777</v>
      </c>
      <c r="G1604" s="386" t="s">
        <v>14771</v>
      </c>
      <c r="H1604" s="905" t="s">
        <v>14764</v>
      </c>
      <c r="I1604" s="399">
        <v>400000</v>
      </c>
      <c r="J1604" s="399">
        <v>400000</v>
      </c>
      <c r="K1604" s="399">
        <v>160000</v>
      </c>
      <c r="L1604" s="599" t="s">
        <v>14580</v>
      </c>
      <c r="M1604" s="599" t="s">
        <v>14778</v>
      </c>
      <c r="N1604" s="599" t="s">
        <v>14779</v>
      </c>
      <c r="O1604" s="599" t="s">
        <v>14676</v>
      </c>
      <c r="P1604" s="599" t="s">
        <v>691</v>
      </c>
      <c r="Q1604" s="386">
        <v>2025</v>
      </c>
      <c r="R1604" s="386">
        <v>2028</v>
      </c>
      <c r="S1604" s="386" t="s">
        <v>691</v>
      </c>
      <c r="T1604" s="386" t="s">
        <v>691</v>
      </c>
      <c r="U1604" s="599" t="s">
        <v>14780</v>
      </c>
      <c r="V1604" s="599" t="s">
        <v>691</v>
      </c>
      <c r="W1604" s="599" t="s">
        <v>14781</v>
      </c>
      <c r="X1604" s="602" t="s">
        <v>148</v>
      </c>
      <c r="Y1604" s="602" t="s">
        <v>208</v>
      </c>
      <c r="Z1604" s="602" t="s">
        <v>245</v>
      </c>
      <c r="AA1604" s="103"/>
      <c r="AB1604" s="103"/>
    </row>
    <row r="1605" spans="1:28" ht="409.5">
      <c r="A1605" s="386" t="s">
        <v>14782</v>
      </c>
      <c r="B1605" s="794">
        <v>22520073</v>
      </c>
      <c r="C1605" s="386" t="s">
        <v>691</v>
      </c>
      <c r="D1605" s="386" t="s">
        <v>3926</v>
      </c>
      <c r="E1605" s="386" t="s">
        <v>14783</v>
      </c>
      <c r="F1605" s="386" t="s">
        <v>14784</v>
      </c>
      <c r="G1605" s="386" t="s">
        <v>14785</v>
      </c>
      <c r="H1605" s="905" t="s">
        <v>14764</v>
      </c>
      <c r="I1605" s="399">
        <v>35990</v>
      </c>
      <c r="J1605" s="399">
        <v>35990</v>
      </c>
      <c r="K1605" s="399">
        <v>28792</v>
      </c>
      <c r="L1605" s="599" t="s">
        <v>14786</v>
      </c>
      <c r="M1605" s="599" t="s">
        <v>14787</v>
      </c>
      <c r="N1605" s="599" t="s">
        <v>14788</v>
      </c>
      <c r="O1605" s="365" t="s">
        <v>9721</v>
      </c>
      <c r="P1605" s="599" t="s">
        <v>691</v>
      </c>
      <c r="Q1605" s="386">
        <v>2025</v>
      </c>
      <c r="R1605" s="386">
        <v>2027</v>
      </c>
      <c r="S1605" s="386" t="s">
        <v>691</v>
      </c>
      <c r="T1605" s="386" t="s">
        <v>691</v>
      </c>
      <c r="U1605" s="599" t="s">
        <v>14789</v>
      </c>
      <c r="V1605" s="599" t="s">
        <v>691</v>
      </c>
      <c r="W1605" s="599" t="s">
        <v>14790</v>
      </c>
      <c r="X1605" s="602" t="s">
        <v>148</v>
      </c>
      <c r="Y1605" s="602" t="s">
        <v>208</v>
      </c>
      <c r="Z1605" s="602" t="s">
        <v>245</v>
      </c>
      <c r="AA1605" s="103"/>
      <c r="AB1605" s="103"/>
    </row>
    <row r="1606" spans="1:28" ht="102">
      <c r="A1606" s="386" t="s">
        <v>14791</v>
      </c>
      <c r="B1606" s="794" t="s">
        <v>14792</v>
      </c>
      <c r="C1606" s="386" t="s">
        <v>691</v>
      </c>
      <c r="D1606" s="386"/>
      <c r="E1606" s="386" t="s">
        <v>14793</v>
      </c>
      <c r="F1606" s="386" t="s">
        <v>14794</v>
      </c>
      <c r="G1606" s="386" t="s">
        <v>14795</v>
      </c>
      <c r="H1606" s="905" t="s">
        <v>14764</v>
      </c>
      <c r="I1606" s="399">
        <v>38463</v>
      </c>
      <c r="J1606" s="399">
        <v>38463</v>
      </c>
      <c r="K1606" s="399">
        <v>38463</v>
      </c>
      <c r="L1606" s="365" t="s">
        <v>14796</v>
      </c>
      <c r="M1606" s="599" t="s">
        <v>14797</v>
      </c>
      <c r="N1606" s="599" t="s">
        <v>14798</v>
      </c>
      <c r="O1606" s="599" t="s">
        <v>14799</v>
      </c>
      <c r="P1606" s="599" t="s">
        <v>691</v>
      </c>
      <c r="Q1606" s="386">
        <v>2025</v>
      </c>
      <c r="R1606" s="386">
        <v>2025</v>
      </c>
      <c r="S1606" s="386" t="s">
        <v>691</v>
      </c>
      <c r="T1606" s="386" t="s">
        <v>691</v>
      </c>
      <c r="U1606" s="599" t="s">
        <v>14800</v>
      </c>
      <c r="V1606" s="599" t="s">
        <v>691</v>
      </c>
      <c r="W1606" s="599" t="s">
        <v>691</v>
      </c>
      <c r="X1606" s="602" t="s">
        <v>148</v>
      </c>
      <c r="Y1606" s="602" t="s">
        <v>152</v>
      </c>
      <c r="Z1606" s="602" t="s">
        <v>558</v>
      </c>
      <c r="AA1606" s="103"/>
      <c r="AB1606" s="103"/>
    </row>
    <row r="1607" spans="1:28" ht="76.5">
      <c r="A1607" s="386" t="s">
        <v>14791</v>
      </c>
      <c r="B1607" s="794" t="s">
        <v>14801</v>
      </c>
      <c r="C1607" s="386" t="s">
        <v>691</v>
      </c>
      <c r="D1607" s="386"/>
      <c r="E1607" s="386" t="s">
        <v>14793</v>
      </c>
      <c r="F1607" s="386" t="s">
        <v>14794</v>
      </c>
      <c r="G1607" s="386" t="s">
        <v>14795</v>
      </c>
      <c r="H1607" s="905" t="s">
        <v>14764</v>
      </c>
      <c r="I1607" s="399">
        <v>38805</v>
      </c>
      <c r="J1607" s="399">
        <v>38805</v>
      </c>
      <c r="K1607" s="399">
        <v>38805</v>
      </c>
      <c r="L1607" s="365" t="s">
        <v>14796</v>
      </c>
      <c r="M1607" s="599" t="s">
        <v>14802</v>
      </c>
      <c r="N1607" s="599" t="s">
        <v>14803</v>
      </c>
      <c r="O1607" s="599" t="s">
        <v>14799</v>
      </c>
      <c r="P1607" s="599" t="s">
        <v>691</v>
      </c>
      <c r="Q1607" s="386">
        <v>2025</v>
      </c>
      <c r="R1607" s="386">
        <v>2026</v>
      </c>
      <c r="S1607" s="386" t="s">
        <v>691</v>
      </c>
      <c r="T1607" s="386" t="s">
        <v>691</v>
      </c>
      <c r="U1607" s="599" t="s">
        <v>14800</v>
      </c>
      <c r="V1607" s="599" t="s">
        <v>691</v>
      </c>
      <c r="W1607" s="599" t="s">
        <v>691</v>
      </c>
      <c r="X1607" s="602" t="s">
        <v>148</v>
      </c>
      <c r="Y1607" s="602" t="s">
        <v>152</v>
      </c>
      <c r="Z1607" s="602" t="s">
        <v>558</v>
      </c>
      <c r="AA1607" s="103"/>
      <c r="AB1607" s="103"/>
    </row>
    <row r="1608" spans="1:28" ht="51">
      <c r="A1608" s="386" t="s">
        <v>14804</v>
      </c>
      <c r="B1608" s="386" t="s">
        <v>14805</v>
      </c>
      <c r="C1608" s="386" t="s">
        <v>691</v>
      </c>
      <c r="D1608" s="386"/>
      <c r="E1608" s="794" t="s">
        <v>14806</v>
      </c>
      <c r="F1608" s="794" t="s">
        <v>14806</v>
      </c>
      <c r="G1608" s="386" t="s">
        <v>14795</v>
      </c>
      <c r="H1608" s="905" t="s">
        <v>14764</v>
      </c>
      <c r="I1608" s="399">
        <v>145238</v>
      </c>
      <c r="J1608" s="399">
        <v>145238</v>
      </c>
      <c r="K1608" s="386">
        <v>0</v>
      </c>
      <c r="L1608" s="599" t="s">
        <v>14807</v>
      </c>
      <c r="M1608" s="599" t="s">
        <v>14808</v>
      </c>
      <c r="N1608" s="599" t="s">
        <v>14809</v>
      </c>
      <c r="O1608" s="599" t="s">
        <v>14810</v>
      </c>
      <c r="P1608" s="599" t="s">
        <v>691</v>
      </c>
      <c r="Q1608" s="386">
        <v>2024</v>
      </c>
      <c r="R1608" s="386">
        <v>2025</v>
      </c>
      <c r="S1608" s="386" t="s">
        <v>691</v>
      </c>
      <c r="T1608" s="386" t="s">
        <v>691</v>
      </c>
      <c r="U1608" s="599" t="s">
        <v>14811</v>
      </c>
      <c r="V1608" s="599" t="s">
        <v>691</v>
      </c>
      <c r="W1608" s="599" t="s">
        <v>691</v>
      </c>
      <c r="X1608" s="602" t="s">
        <v>148</v>
      </c>
      <c r="Y1608" s="602" t="s">
        <v>152</v>
      </c>
      <c r="Z1608" s="602" t="s">
        <v>558</v>
      </c>
      <c r="AA1608" s="103"/>
      <c r="AB1608" s="103"/>
    </row>
    <row r="1609" spans="1:28" ht="114.75">
      <c r="A1609" s="398" t="s">
        <v>14812</v>
      </c>
      <c r="B1609" s="794" t="s">
        <v>14813</v>
      </c>
      <c r="C1609" s="386" t="s">
        <v>691</v>
      </c>
      <c r="D1609" s="386"/>
      <c r="E1609" s="794" t="s">
        <v>14814</v>
      </c>
      <c r="F1609" s="386" t="s">
        <v>14814</v>
      </c>
      <c r="G1609" s="386" t="s">
        <v>14815</v>
      </c>
      <c r="H1609" s="905" t="s">
        <v>14764</v>
      </c>
      <c r="I1609" s="399">
        <v>2680</v>
      </c>
      <c r="J1609" s="399">
        <v>2600</v>
      </c>
      <c r="K1609" s="399">
        <v>2600</v>
      </c>
      <c r="L1609" s="599" t="s">
        <v>14816</v>
      </c>
      <c r="M1609" s="599" t="s">
        <v>14813</v>
      </c>
      <c r="N1609" s="599" t="s">
        <v>14817</v>
      </c>
      <c r="O1609" s="599" t="s">
        <v>14818</v>
      </c>
      <c r="P1609" s="599" t="s">
        <v>691</v>
      </c>
      <c r="Q1609" s="386">
        <v>2025</v>
      </c>
      <c r="R1609" s="386">
        <v>2025</v>
      </c>
      <c r="S1609" s="386" t="s">
        <v>691</v>
      </c>
      <c r="T1609" s="386" t="s">
        <v>691</v>
      </c>
      <c r="U1609" s="599" t="s">
        <v>14819</v>
      </c>
      <c r="V1609" s="599" t="s">
        <v>691</v>
      </c>
      <c r="W1609" s="599" t="s">
        <v>691</v>
      </c>
      <c r="X1609" s="602" t="s">
        <v>149</v>
      </c>
      <c r="Y1609" s="602" t="s">
        <v>214</v>
      </c>
      <c r="Z1609" s="602" t="s">
        <v>359</v>
      </c>
      <c r="AA1609" s="103"/>
      <c r="AB1609" s="103"/>
    </row>
    <row r="1610" spans="1:28" ht="267.75">
      <c r="A1610" s="386" t="s">
        <v>14812</v>
      </c>
      <c r="B1610" s="794" t="s">
        <v>14820</v>
      </c>
      <c r="C1610" s="386" t="s">
        <v>691</v>
      </c>
      <c r="D1610" s="386"/>
      <c r="E1610" s="794" t="s">
        <v>14821</v>
      </c>
      <c r="F1610" s="386" t="s">
        <v>14822</v>
      </c>
      <c r="G1610" s="386" t="s">
        <v>14823</v>
      </c>
      <c r="H1610" s="905" t="s">
        <v>14764</v>
      </c>
      <c r="I1610" s="399">
        <v>6655</v>
      </c>
      <c r="J1610" s="399">
        <v>2000</v>
      </c>
      <c r="K1610" s="399">
        <v>2000</v>
      </c>
      <c r="L1610" s="599" t="s">
        <v>14816</v>
      </c>
      <c r="M1610" s="599" t="s">
        <v>14820</v>
      </c>
      <c r="N1610" s="599" t="s">
        <v>14824</v>
      </c>
      <c r="O1610" s="599" t="s">
        <v>14825</v>
      </c>
      <c r="P1610" s="599" t="s">
        <v>691</v>
      </c>
      <c r="Q1610" s="386">
        <v>2025</v>
      </c>
      <c r="R1610" s="386">
        <v>2025</v>
      </c>
      <c r="S1610" s="386" t="s">
        <v>691</v>
      </c>
      <c r="T1610" s="386" t="s">
        <v>691</v>
      </c>
      <c r="U1610" s="599" t="s">
        <v>14826</v>
      </c>
      <c r="V1610" s="599" t="s">
        <v>691</v>
      </c>
      <c r="W1610" s="599" t="s">
        <v>691</v>
      </c>
      <c r="X1610" s="602" t="s">
        <v>148</v>
      </c>
      <c r="Y1610" s="602" t="s">
        <v>152</v>
      </c>
      <c r="Z1610" s="602" t="s">
        <v>417</v>
      </c>
      <c r="AA1610" s="103"/>
      <c r="AB1610" s="103"/>
    </row>
    <row r="1611" spans="1:28" ht="242.25">
      <c r="A1611" s="794" t="s">
        <v>14812</v>
      </c>
      <c r="B1611" s="794" t="s">
        <v>14827</v>
      </c>
      <c r="C1611" s="386" t="s">
        <v>691</v>
      </c>
      <c r="D1611" s="386"/>
      <c r="E1611" s="794" t="s">
        <v>14828</v>
      </c>
      <c r="F1611" s="386" t="s">
        <v>14829</v>
      </c>
      <c r="G1611" s="386" t="s">
        <v>14830</v>
      </c>
      <c r="H1611" s="905" t="s">
        <v>14764</v>
      </c>
      <c r="I1611" s="399">
        <v>1750</v>
      </c>
      <c r="J1611" s="399">
        <v>1750</v>
      </c>
      <c r="K1611" s="399">
        <v>1750</v>
      </c>
      <c r="L1611" s="599" t="s">
        <v>14816</v>
      </c>
      <c r="M1611" s="599" t="s">
        <v>14827</v>
      </c>
      <c r="N1611" s="599" t="s">
        <v>14831</v>
      </c>
      <c r="O1611" s="599" t="s">
        <v>14818</v>
      </c>
      <c r="P1611" s="599" t="s">
        <v>691</v>
      </c>
      <c r="Q1611" s="386">
        <v>2025</v>
      </c>
      <c r="R1611" s="386">
        <v>2025</v>
      </c>
      <c r="S1611" s="386" t="s">
        <v>691</v>
      </c>
      <c r="T1611" s="386" t="s">
        <v>691</v>
      </c>
      <c r="U1611" s="599" t="s">
        <v>14832</v>
      </c>
      <c r="V1611" s="599" t="s">
        <v>691</v>
      </c>
      <c r="W1611" s="599" t="s">
        <v>691</v>
      </c>
      <c r="X1611" s="602" t="s">
        <v>149</v>
      </c>
      <c r="Y1611" s="602" t="s">
        <v>214</v>
      </c>
      <c r="Z1611" s="602" t="s">
        <v>359</v>
      </c>
      <c r="AA1611" s="103"/>
      <c r="AB1611" s="103"/>
    </row>
    <row r="1612" spans="1:28" ht="89.25">
      <c r="A1612" s="386" t="s">
        <v>14759</v>
      </c>
      <c r="B1612" s="386" t="s">
        <v>14833</v>
      </c>
      <c r="C1612" s="386" t="s">
        <v>691</v>
      </c>
      <c r="D1612" s="386"/>
      <c r="E1612" s="386" t="s">
        <v>14834</v>
      </c>
      <c r="F1612" s="386" t="s">
        <v>14835</v>
      </c>
      <c r="G1612" s="386" t="s">
        <v>14836</v>
      </c>
      <c r="H1612" s="905" t="s">
        <v>14764</v>
      </c>
      <c r="I1612" s="386">
        <v>570</v>
      </c>
      <c r="J1612" s="386">
        <v>570</v>
      </c>
      <c r="K1612" s="386">
        <v>570</v>
      </c>
      <c r="L1612" s="599" t="s">
        <v>14837</v>
      </c>
      <c r="M1612" s="599" t="s">
        <v>14838</v>
      </c>
      <c r="N1612" s="599" t="s">
        <v>14839</v>
      </c>
      <c r="O1612" s="599" t="s">
        <v>14840</v>
      </c>
      <c r="P1612" s="599" t="s">
        <v>691</v>
      </c>
      <c r="Q1612" s="386">
        <v>2025</v>
      </c>
      <c r="R1612" s="386">
        <v>2025</v>
      </c>
      <c r="S1612" s="386" t="s">
        <v>691</v>
      </c>
      <c r="T1612" s="386" t="s">
        <v>691</v>
      </c>
      <c r="U1612" s="599" t="s">
        <v>14841</v>
      </c>
      <c r="V1612" s="599" t="s">
        <v>691</v>
      </c>
      <c r="W1612" s="599" t="s">
        <v>691</v>
      </c>
      <c r="X1612" s="602" t="s">
        <v>149</v>
      </c>
      <c r="Y1612" s="602" t="s">
        <v>214</v>
      </c>
      <c r="Z1612" s="602" t="s">
        <v>359</v>
      </c>
      <c r="AA1612" s="103"/>
      <c r="AB1612" s="103"/>
    </row>
    <row r="1613" spans="1:28" ht="409.5">
      <c r="A1613" s="386" t="s">
        <v>14842</v>
      </c>
      <c r="B1613" s="794">
        <v>101038491</v>
      </c>
      <c r="C1613" s="386" t="s">
        <v>691</v>
      </c>
      <c r="D1613" s="386" t="s">
        <v>3926</v>
      </c>
      <c r="E1613" s="386"/>
      <c r="F1613" s="386" t="s">
        <v>14843</v>
      </c>
      <c r="G1613" s="386" t="s">
        <v>14844</v>
      </c>
      <c r="H1613" s="905" t="s">
        <v>14845</v>
      </c>
      <c r="I1613" s="399">
        <v>50924</v>
      </c>
      <c r="J1613" s="399">
        <v>40740</v>
      </c>
      <c r="K1613" s="386">
        <v>0</v>
      </c>
      <c r="L1613" s="599" t="s">
        <v>6207</v>
      </c>
      <c r="M1613" s="599">
        <v>6157666</v>
      </c>
      <c r="N1613" s="599" t="s">
        <v>14846</v>
      </c>
      <c r="O1613" s="599" t="s">
        <v>14847</v>
      </c>
      <c r="P1613" s="599" t="s">
        <v>691</v>
      </c>
      <c r="Q1613" s="386">
        <v>2022</v>
      </c>
      <c r="R1613" s="386">
        <v>2025</v>
      </c>
      <c r="S1613" s="386" t="s">
        <v>691</v>
      </c>
      <c r="T1613" s="386" t="s">
        <v>691</v>
      </c>
      <c r="U1613" s="599" t="s">
        <v>14848</v>
      </c>
      <c r="V1613" s="599" t="s">
        <v>691</v>
      </c>
      <c r="W1613" s="599" t="s">
        <v>14849</v>
      </c>
      <c r="X1613" s="602" t="s">
        <v>149</v>
      </c>
      <c r="Y1613" s="602" t="s">
        <v>214</v>
      </c>
      <c r="Z1613" s="602" t="s">
        <v>253</v>
      </c>
      <c r="AA1613" s="103"/>
      <c r="AB1613" s="103"/>
    </row>
    <row r="1614" spans="1:28" ht="204">
      <c r="A1614" s="386" t="s">
        <v>14850</v>
      </c>
      <c r="B1614" s="386" t="s">
        <v>14851</v>
      </c>
      <c r="C1614" s="386" t="s">
        <v>691</v>
      </c>
      <c r="D1614" s="386" t="s">
        <v>3926</v>
      </c>
      <c r="E1614" s="386"/>
      <c r="F1614" s="386" t="s">
        <v>14852</v>
      </c>
      <c r="G1614" s="386" t="s">
        <v>14853</v>
      </c>
      <c r="H1614" s="905" t="s">
        <v>14845</v>
      </c>
      <c r="I1614" s="399">
        <v>51879</v>
      </c>
      <c r="J1614" s="399">
        <v>51787</v>
      </c>
      <c r="K1614" s="399">
        <v>10284</v>
      </c>
      <c r="L1614" s="599" t="s">
        <v>14854</v>
      </c>
      <c r="M1614" s="599">
        <v>6227696</v>
      </c>
      <c r="N1614" s="599" t="s">
        <v>14855</v>
      </c>
      <c r="O1614" s="365" t="s">
        <v>5534</v>
      </c>
      <c r="P1614" s="599" t="s">
        <v>691</v>
      </c>
      <c r="Q1614" s="386">
        <v>2022</v>
      </c>
      <c r="R1614" s="386">
        <v>2025</v>
      </c>
      <c r="S1614" s="386" t="s">
        <v>691</v>
      </c>
      <c r="T1614" s="386" t="s">
        <v>691</v>
      </c>
      <c r="U1614" s="599" t="s">
        <v>14856</v>
      </c>
      <c r="V1614" s="599" t="s">
        <v>691</v>
      </c>
      <c r="W1614" s="599" t="s">
        <v>691</v>
      </c>
      <c r="X1614" s="602" t="s">
        <v>149</v>
      </c>
      <c r="Y1614" s="602" t="s">
        <v>213</v>
      </c>
      <c r="Z1614" s="602" t="s">
        <v>391</v>
      </c>
      <c r="AA1614" s="103"/>
      <c r="AB1614" s="103"/>
    </row>
    <row r="1615" spans="1:28" ht="344.25">
      <c r="A1615" s="794" t="s">
        <v>14857</v>
      </c>
      <c r="B1615" s="386" t="s">
        <v>14858</v>
      </c>
      <c r="C1615" s="386" t="s">
        <v>691</v>
      </c>
      <c r="D1615" s="386" t="s">
        <v>3926</v>
      </c>
      <c r="E1615" s="386"/>
      <c r="F1615" s="386" t="s">
        <v>14859</v>
      </c>
      <c r="G1615" s="386" t="s">
        <v>14860</v>
      </c>
      <c r="H1615" s="905" t="s">
        <v>14845</v>
      </c>
      <c r="I1615" s="399">
        <v>250000</v>
      </c>
      <c r="J1615" s="399">
        <v>250000</v>
      </c>
      <c r="K1615" s="386">
        <v>0</v>
      </c>
      <c r="L1615" s="599" t="s">
        <v>14580</v>
      </c>
      <c r="M1615" s="599">
        <v>7136341</v>
      </c>
      <c r="N1615" s="599" t="s">
        <v>14861</v>
      </c>
      <c r="O1615" s="599" t="s">
        <v>14676</v>
      </c>
      <c r="P1615" s="599" t="s">
        <v>691</v>
      </c>
      <c r="Q1615" s="386">
        <v>2022</v>
      </c>
      <c r="R1615" s="386">
        <v>2025</v>
      </c>
      <c r="S1615" s="386" t="s">
        <v>691</v>
      </c>
      <c r="T1615" s="386" t="s">
        <v>691</v>
      </c>
      <c r="U1615" s="599" t="s">
        <v>14862</v>
      </c>
      <c r="V1615" s="599" t="s">
        <v>691</v>
      </c>
      <c r="W1615" s="599" t="s">
        <v>14863</v>
      </c>
      <c r="X1615" s="602" t="s">
        <v>149</v>
      </c>
      <c r="Y1615" s="602" t="s">
        <v>217</v>
      </c>
      <c r="Z1615" s="602" t="s">
        <v>217</v>
      </c>
      <c r="AA1615" s="103"/>
      <c r="AB1615" s="103"/>
    </row>
    <row r="1616" spans="1:28" ht="280.5">
      <c r="A1616" s="794" t="s">
        <v>14857</v>
      </c>
      <c r="B1616" s="386" t="s">
        <v>14864</v>
      </c>
      <c r="C1616" s="386" t="s">
        <v>691</v>
      </c>
      <c r="D1616" s="386" t="s">
        <v>3926</v>
      </c>
      <c r="E1616" s="386"/>
      <c r="F1616" s="386" t="s">
        <v>14865</v>
      </c>
      <c r="G1616" s="386" t="s">
        <v>14866</v>
      </c>
      <c r="H1616" s="905" t="s">
        <v>14845</v>
      </c>
      <c r="I1616" s="399">
        <v>250000</v>
      </c>
      <c r="J1616" s="399">
        <v>250000</v>
      </c>
      <c r="K1616" s="399">
        <v>50000</v>
      </c>
      <c r="L1616" s="599" t="s">
        <v>14580</v>
      </c>
      <c r="M1616" s="599">
        <v>6886446</v>
      </c>
      <c r="N1616" s="599" t="s">
        <v>14867</v>
      </c>
      <c r="O1616" s="599" t="s">
        <v>14676</v>
      </c>
      <c r="P1616" s="599" t="s">
        <v>691</v>
      </c>
      <c r="Q1616" s="386">
        <v>2022</v>
      </c>
      <c r="R1616" s="386">
        <v>2025</v>
      </c>
      <c r="S1616" s="386" t="s">
        <v>691</v>
      </c>
      <c r="T1616" s="386" t="s">
        <v>691</v>
      </c>
      <c r="U1616" s="599" t="s">
        <v>14868</v>
      </c>
      <c r="V1616" s="599" t="s">
        <v>691</v>
      </c>
      <c r="W1616" s="599" t="s">
        <v>14869</v>
      </c>
      <c r="X1616" s="602" t="s">
        <v>149</v>
      </c>
      <c r="Y1616" s="602" t="s">
        <v>214</v>
      </c>
      <c r="Z1616" s="602" t="s">
        <v>253</v>
      </c>
      <c r="AA1616" s="103"/>
      <c r="AB1616" s="103"/>
    </row>
    <row r="1617" spans="1:28" ht="409.5">
      <c r="A1617" s="386" t="s">
        <v>14870</v>
      </c>
      <c r="B1617" s="386" t="s">
        <v>14871</v>
      </c>
      <c r="C1617" s="386" t="s">
        <v>691</v>
      </c>
      <c r="D1617" s="386" t="s">
        <v>3926</v>
      </c>
      <c r="E1617" s="386"/>
      <c r="F1617" s="794" t="s">
        <v>14872</v>
      </c>
      <c r="G1617" s="386" t="s">
        <v>14873</v>
      </c>
      <c r="H1617" s="905" t="s">
        <v>14845</v>
      </c>
      <c r="I1617" s="399">
        <v>18840</v>
      </c>
      <c r="J1617" s="399">
        <v>18840</v>
      </c>
      <c r="K1617" s="399">
        <v>15072</v>
      </c>
      <c r="L1617" s="599" t="s">
        <v>14874</v>
      </c>
      <c r="M1617" s="599">
        <v>10510318</v>
      </c>
      <c r="N1617" s="599" t="s">
        <v>14875</v>
      </c>
      <c r="O1617" s="365" t="s">
        <v>5534</v>
      </c>
      <c r="P1617" s="599" t="s">
        <v>691</v>
      </c>
      <c r="Q1617" s="386">
        <v>2025</v>
      </c>
      <c r="R1617" s="386">
        <v>2025</v>
      </c>
      <c r="S1617" s="386" t="s">
        <v>691</v>
      </c>
      <c r="T1617" s="386" t="s">
        <v>691</v>
      </c>
      <c r="U1617" s="599" t="s">
        <v>14876</v>
      </c>
      <c r="V1617" s="599" t="s">
        <v>691</v>
      </c>
      <c r="W1617" s="599" t="s">
        <v>14877</v>
      </c>
      <c r="X1617" s="602" t="s">
        <v>149</v>
      </c>
      <c r="Y1617" s="602" t="s">
        <v>214</v>
      </c>
      <c r="Z1617" s="602" t="s">
        <v>253</v>
      </c>
      <c r="AA1617" s="103"/>
      <c r="AB1617" s="103"/>
    </row>
    <row r="1618" spans="1:28" ht="409.5">
      <c r="A1618" s="386" t="s">
        <v>14878</v>
      </c>
      <c r="B1618" s="386" t="s">
        <v>14879</v>
      </c>
      <c r="C1618" s="386" t="s">
        <v>691</v>
      </c>
      <c r="D1618" s="386" t="s">
        <v>3926</v>
      </c>
      <c r="E1618" s="386" t="s">
        <v>14880</v>
      </c>
      <c r="F1618" s="386"/>
      <c r="G1618" s="386" t="s">
        <v>14881</v>
      </c>
      <c r="H1618" s="905" t="s">
        <v>14845</v>
      </c>
      <c r="I1618" s="399">
        <v>18910</v>
      </c>
      <c r="J1618" s="399">
        <v>18910</v>
      </c>
      <c r="K1618" s="399">
        <v>4864</v>
      </c>
      <c r="L1618" s="599" t="s">
        <v>14882</v>
      </c>
      <c r="M1618" s="599">
        <v>12249529</v>
      </c>
      <c r="N1618" s="599" t="s">
        <v>14883</v>
      </c>
      <c r="O1618" s="599" t="s">
        <v>14676</v>
      </c>
      <c r="P1618" s="599" t="s">
        <v>691</v>
      </c>
      <c r="Q1618" s="386">
        <v>2025</v>
      </c>
      <c r="R1618" s="386">
        <v>2028</v>
      </c>
      <c r="S1618" s="386" t="s">
        <v>691</v>
      </c>
      <c r="T1618" s="386" t="s">
        <v>691</v>
      </c>
      <c r="U1618" s="599" t="s">
        <v>14884</v>
      </c>
      <c r="V1618" s="599" t="s">
        <v>691</v>
      </c>
      <c r="W1618" s="599" t="s">
        <v>14885</v>
      </c>
      <c r="X1618" s="602" t="s">
        <v>149</v>
      </c>
      <c r="Y1618" s="602" t="s">
        <v>213</v>
      </c>
      <c r="Z1618" s="602" t="s">
        <v>391</v>
      </c>
      <c r="AA1618" s="103"/>
      <c r="AB1618" s="103"/>
    </row>
    <row r="1619" spans="1:28" ht="409.5">
      <c r="A1619" s="794" t="s">
        <v>14857</v>
      </c>
      <c r="B1619" s="386" t="s">
        <v>14886</v>
      </c>
      <c r="C1619" s="386" t="s">
        <v>691</v>
      </c>
      <c r="D1619" s="386" t="s">
        <v>3926</v>
      </c>
      <c r="E1619" s="386"/>
      <c r="F1619" s="386" t="s">
        <v>14887</v>
      </c>
      <c r="G1619" s="386" t="s">
        <v>14888</v>
      </c>
      <c r="H1619" s="905" t="s">
        <v>14845</v>
      </c>
      <c r="I1619" s="399">
        <v>250000</v>
      </c>
      <c r="J1619" s="399">
        <v>250000</v>
      </c>
      <c r="K1619" s="399">
        <v>100000</v>
      </c>
      <c r="L1619" s="599" t="s">
        <v>14580</v>
      </c>
      <c r="M1619" s="599">
        <v>11320399</v>
      </c>
      <c r="N1619" s="599" t="s">
        <v>14889</v>
      </c>
      <c r="O1619" s="599" t="s">
        <v>14676</v>
      </c>
      <c r="P1619" s="599" t="s">
        <v>691</v>
      </c>
      <c r="Q1619" s="386">
        <v>2025</v>
      </c>
      <c r="R1619" s="386">
        <v>2028</v>
      </c>
      <c r="S1619" s="386" t="s">
        <v>691</v>
      </c>
      <c r="T1619" s="386" t="s">
        <v>691</v>
      </c>
      <c r="U1619" s="599" t="s">
        <v>14890</v>
      </c>
      <c r="V1619" s="599" t="s">
        <v>691</v>
      </c>
      <c r="W1619" s="599" t="s">
        <v>14891</v>
      </c>
      <c r="X1619" s="602" t="s">
        <v>148</v>
      </c>
      <c r="Y1619" s="602" t="s">
        <v>212</v>
      </c>
      <c r="Z1619" s="602" t="s">
        <v>212</v>
      </c>
      <c r="AA1619" s="103"/>
      <c r="AB1619" s="103"/>
    </row>
    <row r="1620" spans="1:28" ht="306">
      <c r="A1620" s="386" t="s">
        <v>8201</v>
      </c>
      <c r="B1620" s="794">
        <v>22510243</v>
      </c>
      <c r="C1620" s="386" t="s">
        <v>691</v>
      </c>
      <c r="D1620" s="386"/>
      <c r="E1620" s="386"/>
      <c r="F1620" s="386" t="s">
        <v>14892</v>
      </c>
      <c r="G1620" s="386" t="s">
        <v>14893</v>
      </c>
      <c r="H1620" s="905" t="s">
        <v>14845</v>
      </c>
      <c r="I1620" s="399">
        <v>47550</v>
      </c>
      <c r="J1620" s="399">
        <v>47550</v>
      </c>
      <c r="K1620" s="399">
        <v>38040</v>
      </c>
      <c r="L1620" s="599" t="s">
        <v>14786</v>
      </c>
      <c r="M1620" s="599">
        <v>10894707</v>
      </c>
      <c r="N1620" s="599" t="s">
        <v>14894</v>
      </c>
      <c r="O1620" s="599" t="s">
        <v>14895</v>
      </c>
      <c r="P1620" s="599" t="s">
        <v>691</v>
      </c>
      <c r="Q1620" s="386">
        <v>2025</v>
      </c>
      <c r="R1620" s="386">
        <v>2026</v>
      </c>
      <c r="S1620" s="386" t="s">
        <v>691</v>
      </c>
      <c r="T1620" s="386" t="s">
        <v>691</v>
      </c>
      <c r="U1620" s="599" t="s">
        <v>14896</v>
      </c>
      <c r="V1620" s="599" t="s">
        <v>691</v>
      </c>
      <c r="W1620" s="599" t="s">
        <v>691</v>
      </c>
      <c r="X1620" s="602" t="s">
        <v>149</v>
      </c>
      <c r="Y1620" s="602" t="s">
        <v>214</v>
      </c>
      <c r="Z1620" s="602" t="s">
        <v>253</v>
      </c>
      <c r="AA1620" s="103"/>
      <c r="AB1620" s="103"/>
    </row>
    <row r="1621" spans="1:28" ht="409.5">
      <c r="A1621" s="386" t="s">
        <v>8201</v>
      </c>
      <c r="B1621" s="794">
        <v>22420246</v>
      </c>
      <c r="C1621" s="386" t="s">
        <v>691</v>
      </c>
      <c r="D1621" s="386" t="s">
        <v>3926</v>
      </c>
      <c r="E1621" s="386"/>
      <c r="F1621" s="386" t="s">
        <v>14897</v>
      </c>
      <c r="G1621" s="386" t="s">
        <v>14898</v>
      </c>
      <c r="H1621" s="905" t="s">
        <v>14845</v>
      </c>
      <c r="I1621" s="399">
        <v>33570</v>
      </c>
      <c r="J1621" s="399">
        <v>32530</v>
      </c>
      <c r="K1621" s="386">
        <v>0</v>
      </c>
      <c r="L1621" s="599" t="s">
        <v>14786</v>
      </c>
      <c r="M1621" s="599" t="s">
        <v>14899</v>
      </c>
      <c r="N1621" s="599" t="s">
        <v>14900</v>
      </c>
      <c r="O1621" s="599" t="s">
        <v>14895</v>
      </c>
      <c r="P1621" s="599" t="s">
        <v>691</v>
      </c>
      <c r="Q1621" s="386">
        <v>2024</v>
      </c>
      <c r="R1621" s="386">
        <v>2026</v>
      </c>
      <c r="S1621" s="386" t="s">
        <v>691</v>
      </c>
      <c r="T1621" s="386" t="s">
        <v>691</v>
      </c>
      <c r="U1621" s="599" t="s">
        <v>14901</v>
      </c>
      <c r="V1621" s="599" t="s">
        <v>691</v>
      </c>
      <c r="W1621" s="599" t="s">
        <v>14902</v>
      </c>
      <c r="X1621" s="602" t="s">
        <v>148</v>
      </c>
      <c r="Y1621" s="602" t="s">
        <v>211</v>
      </c>
      <c r="Z1621" s="602" t="s">
        <v>324</v>
      </c>
      <c r="AA1621" s="103"/>
      <c r="AB1621" s="103"/>
    </row>
    <row r="1622" spans="1:28" ht="409.5">
      <c r="A1622" s="386" t="s">
        <v>14903</v>
      </c>
      <c r="B1622" s="794" t="s">
        <v>14904</v>
      </c>
      <c r="C1622" s="386" t="s">
        <v>691</v>
      </c>
      <c r="D1622" s="386" t="s">
        <v>3926</v>
      </c>
      <c r="E1622" s="794" t="s">
        <v>14905</v>
      </c>
      <c r="F1622" s="386"/>
      <c r="G1622" s="386" t="s">
        <v>14906</v>
      </c>
      <c r="H1622" s="905" t="s">
        <v>14845</v>
      </c>
      <c r="I1622" s="399">
        <v>42468</v>
      </c>
      <c r="J1622" s="399">
        <v>38478</v>
      </c>
      <c r="K1622" s="399">
        <v>17244</v>
      </c>
      <c r="L1622" s="599" t="s">
        <v>14907</v>
      </c>
      <c r="M1622" s="599" t="s">
        <v>14908</v>
      </c>
      <c r="N1622" s="599" t="s">
        <v>14909</v>
      </c>
      <c r="O1622" s="599" t="s">
        <v>14910</v>
      </c>
      <c r="P1622" s="599" t="s">
        <v>691</v>
      </c>
      <c r="Q1622" s="386">
        <v>2024</v>
      </c>
      <c r="R1622" s="386">
        <v>2025</v>
      </c>
      <c r="S1622" s="386" t="s">
        <v>691</v>
      </c>
      <c r="T1622" s="386" t="s">
        <v>691</v>
      </c>
      <c r="U1622" s="599" t="s">
        <v>14911</v>
      </c>
      <c r="V1622" s="599"/>
      <c r="W1622" s="599" t="s">
        <v>14912</v>
      </c>
      <c r="X1622" s="602" t="s">
        <v>149</v>
      </c>
      <c r="Y1622" s="602" t="s">
        <v>214</v>
      </c>
      <c r="Z1622" s="602" t="s">
        <v>253</v>
      </c>
      <c r="AA1622" s="103"/>
      <c r="AB1622" s="103"/>
    </row>
    <row r="1623" spans="1:28" ht="242.25">
      <c r="A1623" s="386" t="s">
        <v>14913</v>
      </c>
      <c r="B1623" s="794" t="s">
        <v>14914</v>
      </c>
      <c r="C1623" s="386" t="s">
        <v>691</v>
      </c>
      <c r="D1623" s="386" t="s">
        <v>3926</v>
      </c>
      <c r="E1623" s="794"/>
      <c r="F1623" s="386" t="s">
        <v>14915</v>
      </c>
      <c r="G1623" s="386" t="s">
        <v>14906</v>
      </c>
      <c r="H1623" s="905" t="s">
        <v>14845</v>
      </c>
      <c r="I1623" s="906">
        <v>69702</v>
      </c>
      <c r="J1623" s="906">
        <v>69633</v>
      </c>
      <c r="K1623" s="906">
        <v>34782</v>
      </c>
      <c r="L1623" s="599" t="s">
        <v>14907</v>
      </c>
      <c r="M1623" s="365" t="s">
        <v>14916</v>
      </c>
      <c r="N1623" s="599" t="s">
        <v>14917</v>
      </c>
      <c r="O1623" s="599" t="s">
        <v>14910</v>
      </c>
      <c r="P1623" s="599" t="s">
        <v>691</v>
      </c>
      <c r="Q1623" s="386">
        <v>2023</v>
      </c>
      <c r="R1623" s="386">
        <v>2025</v>
      </c>
      <c r="S1623" s="386" t="s">
        <v>691</v>
      </c>
      <c r="T1623" s="386" t="s">
        <v>691</v>
      </c>
      <c r="U1623" s="599" t="s">
        <v>14918</v>
      </c>
      <c r="V1623" s="365" t="s">
        <v>691</v>
      </c>
      <c r="W1623" s="599" t="s">
        <v>14919</v>
      </c>
      <c r="X1623" s="602" t="s">
        <v>149</v>
      </c>
      <c r="Y1623" s="602" t="s">
        <v>214</v>
      </c>
      <c r="Z1623" s="602" t="s">
        <v>253</v>
      </c>
      <c r="AA1623" s="103"/>
      <c r="AB1623" s="103"/>
    </row>
    <row r="1624" spans="1:28" ht="51">
      <c r="A1624" s="386" t="s">
        <v>14920</v>
      </c>
      <c r="B1624" s="794">
        <v>4520100</v>
      </c>
      <c r="C1624" s="386" t="s">
        <v>691</v>
      </c>
      <c r="D1624" s="794"/>
      <c r="E1624" s="794" t="s">
        <v>14921</v>
      </c>
      <c r="F1624" s="794"/>
      <c r="G1624" s="386" t="s">
        <v>14866</v>
      </c>
      <c r="H1624" s="905" t="s">
        <v>14845</v>
      </c>
      <c r="I1624" s="399">
        <v>0</v>
      </c>
      <c r="J1624" s="906">
        <v>7000</v>
      </c>
      <c r="K1624" s="906">
        <v>7000</v>
      </c>
      <c r="L1624" s="599" t="s">
        <v>14922</v>
      </c>
      <c r="M1624" s="599" t="s">
        <v>8141</v>
      </c>
      <c r="N1624" s="599" t="s">
        <v>11230</v>
      </c>
      <c r="O1624" s="599" t="s">
        <v>14923</v>
      </c>
      <c r="P1624" s="599" t="s">
        <v>691</v>
      </c>
      <c r="Q1624" s="386">
        <v>2025</v>
      </c>
      <c r="R1624" s="386">
        <v>2025</v>
      </c>
      <c r="S1624" s="386" t="s">
        <v>691</v>
      </c>
      <c r="T1624" s="386" t="s">
        <v>691</v>
      </c>
      <c r="U1624" s="599" t="s">
        <v>14924</v>
      </c>
      <c r="V1624" s="365" t="s">
        <v>691</v>
      </c>
      <c r="W1624" s="365" t="s">
        <v>691</v>
      </c>
      <c r="X1624" s="602" t="s">
        <v>149</v>
      </c>
      <c r="Y1624" s="602" t="s">
        <v>214</v>
      </c>
      <c r="Z1624" s="602" t="s">
        <v>253</v>
      </c>
      <c r="AA1624" s="103"/>
      <c r="AB1624" s="103"/>
    </row>
    <row r="1625" spans="1:28" ht="191.25">
      <c r="A1625" s="794" t="s">
        <v>14925</v>
      </c>
      <c r="B1625" s="794" t="s">
        <v>14926</v>
      </c>
      <c r="C1625" s="386" t="s">
        <v>691</v>
      </c>
      <c r="D1625" s="794"/>
      <c r="E1625" s="794"/>
      <c r="F1625" s="386" t="s">
        <v>14927</v>
      </c>
      <c r="G1625" s="386" t="s">
        <v>14928</v>
      </c>
      <c r="H1625" s="905" t="s">
        <v>14845</v>
      </c>
      <c r="I1625" s="906">
        <v>2546</v>
      </c>
      <c r="J1625" s="906">
        <v>2546</v>
      </c>
      <c r="K1625" s="794">
        <v>495</v>
      </c>
      <c r="L1625" s="599" t="s">
        <v>14929</v>
      </c>
      <c r="M1625" s="599" t="s">
        <v>14930</v>
      </c>
      <c r="N1625" s="599" t="s">
        <v>14931</v>
      </c>
      <c r="O1625" s="599" t="s">
        <v>8745</v>
      </c>
      <c r="P1625" s="599" t="s">
        <v>691</v>
      </c>
      <c r="Q1625" s="386">
        <v>2025</v>
      </c>
      <c r="R1625" s="386">
        <v>2026</v>
      </c>
      <c r="S1625" s="386" t="s">
        <v>691</v>
      </c>
      <c r="T1625" s="386" t="s">
        <v>691</v>
      </c>
      <c r="U1625" s="599" t="s">
        <v>14932</v>
      </c>
      <c r="V1625" s="365" t="s">
        <v>691</v>
      </c>
      <c r="W1625" s="365" t="s">
        <v>691</v>
      </c>
      <c r="X1625" s="602" t="s">
        <v>149</v>
      </c>
      <c r="Y1625" s="602" t="s">
        <v>214</v>
      </c>
      <c r="Z1625" s="602" t="s">
        <v>253</v>
      </c>
      <c r="AA1625" s="103"/>
      <c r="AB1625" s="103"/>
    </row>
    <row r="1626" spans="1:28" ht="216.75">
      <c r="A1626" s="386" t="s">
        <v>14933</v>
      </c>
      <c r="B1626" s="386" t="s">
        <v>14934</v>
      </c>
      <c r="C1626" s="386" t="s">
        <v>691</v>
      </c>
      <c r="D1626" s="794"/>
      <c r="E1626" s="386" t="s">
        <v>14935</v>
      </c>
      <c r="F1626" s="794"/>
      <c r="G1626" s="386" t="s">
        <v>14936</v>
      </c>
      <c r="H1626" s="905" t="s">
        <v>14845</v>
      </c>
      <c r="I1626" s="906">
        <v>10000</v>
      </c>
      <c r="J1626" s="906">
        <v>10000</v>
      </c>
      <c r="K1626" s="906">
        <v>10000</v>
      </c>
      <c r="L1626" s="599" t="s">
        <v>14937</v>
      </c>
      <c r="M1626" s="599" t="s">
        <v>14938</v>
      </c>
      <c r="N1626" s="599" t="s">
        <v>14939</v>
      </c>
      <c r="O1626" s="599" t="s">
        <v>14940</v>
      </c>
      <c r="P1626" s="599" t="s">
        <v>691</v>
      </c>
      <c r="Q1626" s="386">
        <v>2025</v>
      </c>
      <c r="R1626" s="386">
        <v>2026</v>
      </c>
      <c r="S1626" s="386" t="s">
        <v>691</v>
      </c>
      <c r="T1626" s="386" t="s">
        <v>691</v>
      </c>
      <c r="U1626" s="599" t="s">
        <v>14941</v>
      </c>
      <c r="V1626" s="365" t="s">
        <v>691</v>
      </c>
      <c r="W1626" s="365" t="s">
        <v>691</v>
      </c>
      <c r="X1626" s="602" t="s">
        <v>149</v>
      </c>
      <c r="Y1626" s="602" t="s">
        <v>213</v>
      </c>
      <c r="Z1626" s="602" t="s">
        <v>391</v>
      </c>
      <c r="AA1626" s="103"/>
      <c r="AB1626" s="103"/>
    </row>
    <row r="1627" spans="1:28" ht="51">
      <c r="A1627" s="794" t="s">
        <v>14942</v>
      </c>
      <c r="B1627" s="386" t="s">
        <v>14943</v>
      </c>
      <c r="C1627" s="386" t="s">
        <v>691</v>
      </c>
      <c r="D1627" s="794"/>
      <c r="E1627" s="794" t="s">
        <v>14944</v>
      </c>
      <c r="F1627" s="794"/>
      <c r="G1627" s="386" t="s">
        <v>14936</v>
      </c>
      <c r="H1627" s="905" t="s">
        <v>14845</v>
      </c>
      <c r="I1627" s="906">
        <v>8000</v>
      </c>
      <c r="J1627" s="906">
        <v>8000</v>
      </c>
      <c r="K1627" s="906">
        <v>0</v>
      </c>
      <c r="L1627" s="599" t="s">
        <v>14937</v>
      </c>
      <c r="M1627" s="599" t="s">
        <v>14945</v>
      </c>
      <c r="N1627" s="599" t="s">
        <v>14946</v>
      </c>
      <c r="O1627" s="599" t="s">
        <v>14947</v>
      </c>
      <c r="P1627" s="599" t="s">
        <v>691</v>
      </c>
      <c r="Q1627" s="386">
        <v>2024</v>
      </c>
      <c r="R1627" s="386">
        <v>2025</v>
      </c>
      <c r="S1627" s="386" t="s">
        <v>691</v>
      </c>
      <c r="T1627" s="386" t="s">
        <v>691</v>
      </c>
      <c r="U1627" s="599" t="s">
        <v>14948</v>
      </c>
      <c r="V1627" s="365" t="s">
        <v>691</v>
      </c>
      <c r="W1627" s="365" t="s">
        <v>691</v>
      </c>
      <c r="X1627" s="602" t="s">
        <v>149</v>
      </c>
      <c r="Y1627" s="602" t="s">
        <v>213</v>
      </c>
      <c r="Z1627" s="602" t="s">
        <v>391</v>
      </c>
      <c r="AA1627" s="103"/>
      <c r="AB1627" s="103"/>
    </row>
    <row r="1628" spans="1:28" ht="409.5">
      <c r="A1628" s="386" t="s">
        <v>14949</v>
      </c>
      <c r="B1628" s="386" t="s">
        <v>11326</v>
      </c>
      <c r="C1628" s="386" t="s">
        <v>691</v>
      </c>
      <c r="D1628" s="386" t="s">
        <v>3926</v>
      </c>
      <c r="E1628" s="386" t="s">
        <v>14950</v>
      </c>
      <c r="F1628" s="386" t="s">
        <v>14951</v>
      </c>
      <c r="G1628" s="386" t="s">
        <v>14952</v>
      </c>
      <c r="H1628" s="905" t="s">
        <v>14953</v>
      </c>
      <c r="I1628" s="794"/>
      <c r="J1628" s="906">
        <v>2000</v>
      </c>
      <c r="K1628" s="906">
        <v>0</v>
      </c>
      <c r="L1628" s="365" t="s">
        <v>6305</v>
      </c>
      <c r="M1628" s="365"/>
      <c r="N1628" s="365"/>
      <c r="O1628" s="365" t="s">
        <v>14751</v>
      </c>
      <c r="P1628" s="599" t="s">
        <v>691</v>
      </c>
      <c r="Q1628" s="386">
        <v>2022</v>
      </c>
      <c r="R1628" s="386">
        <v>2026</v>
      </c>
      <c r="S1628" s="386" t="s">
        <v>691</v>
      </c>
      <c r="T1628" s="386" t="s">
        <v>691</v>
      </c>
      <c r="U1628" s="599" t="s">
        <v>14954</v>
      </c>
      <c r="V1628" s="599" t="s">
        <v>14955</v>
      </c>
      <c r="W1628" s="365" t="s">
        <v>691</v>
      </c>
      <c r="X1628" s="602" t="s">
        <v>148</v>
      </c>
      <c r="Y1628" s="602" t="s">
        <v>152</v>
      </c>
      <c r="Z1628" s="602" t="s">
        <v>385</v>
      </c>
      <c r="AA1628" s="103"/>
      <c r="AB1628" s="103"/>
    </row>
    <row r="1629" spans="1:28" ht="255">
      <c r="A1629" s="386" t="s">
        <v>14956</v>
      </c>
      <c r="B1629" s="386" t="s">
        <v>14957</v>
      </c>
      <c r="C1629" s="386" t="s">
        <v>691</v>
      </c>
      <c r="D1629" s="386" t="s">
        <v>3926</v>
      </c>
      <c r="E1629" s="386" t="s">
        <v>14958</v>
      </c>
      <c r="F1629" s="386" t="s">
        <v>14959</v>
      </c>
      <c r="G1629" s="386" t="s">
        <v>14960</v>
      </c>
      <c r="H1629" s="905" t="s">
        <v>14953</v>
      </c>
      <c r="I1629" s="794"/>
      <c r="J1629" s="906"/>
      <c r="K1629" s="906">
        <v>0</v>
      </c>
      <c r="L1629" s="365" t="s">
        <v>6305</v>
      </c>
      <c r="M1629" s="365"/>
      <c r="N1629" s="365"/>
      <c r="O1629" s="365" t="s">
        <v>14751</v>
      </c>
      <c r="P1629" s="599" t="s">
        <v>691</v>
      </c>
      <c r="Q1629" s="386">
        <v>2022</v>
      </c>
      <c r="R1629" s="386">
        <v>2026</v>
      </c>
      <c r="S1629" s="386" t="s">
        <v>691</v>
      </c>
      <c r="T1629" s="386" t="s">
        <v>691</v>
      </c>
      <c r="U1629" s="599" t="s">
        <v>14961</v>
      </c>
      <c r="V1629" s="599" t="s">
        <v>14962</v>
      </c>
      <c r="W1629" s="365" t="s">
        <v>691</v>
      </c>
      <c r="X1629" s="602" t="s">
        <v>148</v>
      </c>
      <c r="Y1629" s="602" t="s">
        <v>152</v>
      </c>
      <c r="Z1629" s="602" t="s">
        <v>385</v>
      </c>
      <c r="AA1629" s="103"/>
      <c r="AB1629" s="103"/>
    </row>
    <row r="1630" spans="1:28" ht="409.5">
      <c r="A1630" s="386" t="s">
        <v>14963</v>
      </c>
      <c r="B1630" s="386" t="s">
        <v>14964</v>
      </c>
      <c r="C1630" s="386" t="s">
        <v>691</v>
      </c>
      <c r="D1630" s="386" t="s">
        <v>3926</v>
      </c>
      <c r="E1630" s="386" t="s">
        <v>14965</v>
      </c>
      <c r="F1630" s="386" t="s">
        <v>14966</v>
      </c>
      <c r="G1630" s="386" t="s">
        <v>14967</v>
      </c>
      <c r="H1630" s="905" t="s">
        <v>14953</v>
      </c>
      <c r="I1630" s="794"/>
      <c r="J1630" s="794"/>
      <c r="K1630" s="906">
        <v>0</v>
      </c>
      <c r="L1630" s="365" t="s">
        <v>6305</v>
      </c>
      <c r="M1630" s="365"/>
      <c r="N1630" s="365"/>
      <c r="O1630" s="365" t="s">
        <v>14751</v>
      </c>
      <c r="P1630" s="599" t="s">
        <v>691</v>
      </c>
      <c r="Q1630" s="386">
        <v>2025</v>
      </c>
      <c r="R1630" s="386">
        <v>2029</v>
      </c>
      <c r="S1630" s="386" t="s">
        <v>691</v>
      </c>
      <c r="T1630" s="386" t="s">
        <v>691</v>
      </c>
      <c r="U1630" s="599" t="s">
        <v>14968</v>
      </c>
      <c r="V1630" s="599" t="s">
        <v>14969</v>
      </c>
      <c r="W1630" s="365" t="s">
        <v>691</v>
      </c>
      <c r="X1630" s="602" t="s">
        <v>148</v>
      </c>
      <c r="Y1630" s="602" t="s">
        <v>152</v>
      </c>
      <c r="Z1630" s="602" t="s">
        <v>558</v>
      </c>
      <c r="AA1630" s="103"/>
      <c r="AB1630" s="103"/>
    </row>
    <row r="1631" spans="1:28" ht="409.5">
      <c r="A1631" s="794" t="s">
        <v>6386</v>
      </c>
      <c r="B1631" s="386" t="s">
        <v>14970</v>
      </c>
      <c r="C1631" s="386" t="s">
        <v>691</v>
      </c>
      <c r="D1631" s="386" t="s">
        <v>3967</v>
      </c>
      <c r="E1631" s="386" t="s">
        <v>14971</v>
      </c>
      <c r="F1631" s="386" t="s">
        <v>14972</v>
      </c>
      <c r="G1631" s="386" t="s">
        <v>14973</v>
      </c>
      <c r="H1631" s="905" t="s">
        <v>14953</v>
      </c>
      <c r="I1631" s="906">
        <v>1220</v>
      </c>
      <c r="J1631" s="906">
        <v>1220</v>
      </c>
      <c r="K1631" s="906">
        <v>1220</v>
      </c>
      <c r="L1631" s="599" t="s">
        <v>14974</v>
      </c>
      <c r="M1631" s="599" t="s">
        <v>14970</v>
      </c>
      <c r="N1631" s="599" t="s">
        <v>14975</v>
      </c>
      <c r="O1631" s="599" t="s">
        <v>14976</v>
      </c>
      <c r="P1631" s="599" t="s">
        <v>14977</v>
      </c>
      <c r="Q1631" s="386">
        <v>2025</v>
      </c>
      <c r="R1631" s="386">
        <v>2025</v>
      </c>
      <c r="S1631" s="386" t="s">
        <v>691</v>
      </c>
      <c r="T1631" s="386" t="s">
        <v>691</v>
      </c>
      <c r="U1631" s="599" t="s">
        <v>14978</v>
      </c>
      <c r="V1631" s="599" t="s">
        <v>14979</v>
      </c>
      <c r="W1631" s="365" t="s">
        <v>691</v>
      </c>
      <c r="X1631" s="602" t="s">
        <v>148</v>
      </c>
      <c r="Y1631" s="602" t="s">
        <v>152</v>
      </c>
      <c r="Z1631" s="602" t="s">
        <v>558</v>
      </c>
      <c r="AA1631" s="103"/>
      <c r="AB1631" s="103"/>
    </row>
    <row r="1632" spans="1:28" ht="357">
      <c r="A1632" s="386" t="s">
        <v>14980</v>
      </c>
      <c r="B1632" s="386" t="s">
        <v>14981</v>
      </c>
      <c r="C1632" s="386" t="s">
        <v>691</v>
      </c>
      <c r="D1632" s="794"/>
      <c r="E1632" s="386" t="s">
        <v>14982</v>
      </c>
      <c r="F1632" s="386" t="s">
        <v>14983</v>
      </c>
      <c r="G1632" s="386" t="s">
        <v>14984</v>
      </c>
      <c r="H1632" s="905" t="s">
        <v>14953</v>
      </c>
      <c r="I1632" s="906">
        <v>4300</v>
      </c>
      <c r="J1632" s="906">
        <v>4300</v>
      </c>
      <c r="K1632" s="906">
        <v>4300</v>
      </c>
      <c r="L1632" s="599" t="s">
        <v>14985</v>
      </c>
      <c r="M1632" s="599" t="s">
        <v>14986</v>
      </c>
      <c r="N1632" s="599" t="s">
        <v>14987</v>
      </c>
      <c r="O1632" s="599" t="s">
        <v>3656</v>
      </c>
      <c r="P1632" s="599" t="s">
        <v>691</v>
      </c>
      <c r="Q1632" s="386">
        <v>2025</v>
      </c>
      <c r="R1632" s="386">
        <v>2025</v>
      </c>
      <c r="S1632" s="386" t="s">
        <v>691</v>
      </c>
      <c r="T1632" s="386" t="s">
        <v>691</v>
      </c>
      <c r="U1632" s="599" t="s">
        <v>14988</v>
      </c>
      <c r="V1632" s="599" t="s">
        <v>14989</v>
      </c>
      <c r="W1632" s="365" t="s">
        <v>14990</v>
      </c>
      <c r="X1632" s="602" t="s">
        <v>149</v>
      </c>
      <c r="Y1632" s="602" t="s">
        <v>216</v>
      </c>
      <c r="Z1632" s="602" t="s">
        <v>452</v>
      </c>
      <c r="AA1632" s="103"/>
      <c r="AB1632" s="103"/>
    </row>
    <row r="1633" spans="1:28" ht="409.5">
      <c r="A1633" s="398" t="s">
        <v>14991</v>
      </c>
      <c r="B1633" s="386" t="s">
        <v>14992</v>
      </c>
      <c r="C1633" s="386" t="s">
        <v>691</v>
      </c>
      <c r="D1633" s="794" t="s">
        <v>3926</v>
      </c>
      <c r="E1633" s="794" t="s">
        <v>14993</v>
      </c>
      <c r="F1633" s="386" t="s">
        <v>14994</v>
      </c>
      <c r="G1633" s="386" t="s">
        <v>14995</v>
      </c>
      <c r="H1633" s="905" t="s">
        <v>14953</v>
      </c>
      <c r="I1633" s="794"/>
      <c r="J1633" s="906">
        <v>54992</v>
      </c>
      <c r="K1633" s="906">
        <v>10808</v>
      </c>
      <c r="L1633" s="599" t="s">
        <v>14996</v>
      </c>
      <c r="M1633" s="599" t="s">
        <v>14997</v>
      </c>
      <c r="N1633" s="599" t="s">
        <v>14998</v>
      </c>
      <c r="O1633" s="599" t="s">
        <v>14676</v>
      </c>
      <c r="P1633" s="599" t="s">
        <v>691</v>
      </c>
      <c r="Q1633" s="386">
        <v>2021</v>
      </c>
      <c r="R1633" s="386">
        <v>2025</v>
      </c>
      <c r="S1633" s="386" t="s">
        <v>691</v>
      </c>
      <c r="T1633" s="386" t="s">
        <v>691</v>
      </c>
      <c r="U1633" s="599" t="s">
        <v>14999</v>
      </c>
      <c r="V1633" s="599" t="s">
        <v>15000</v>
      </c>
      <c r="W1633" s="365" t="s">
        <v>691</v>
      </c>
      <c r="X1633" s="602" t="s">
        <v>148</v>
      </c>
      <c r="Y1633" s="602" t="s">
        <v>152</v>
      </c>
      <c r="Z1633" s="602" t="s">
        <v>385</v>
      </c>
      <c r="AA1633" s="103"/>
      <c r="AB1633" s="103"/>
    </row>
    <row r="1634" spans="1:28" ht="409.5">
      <c r="A1634" s="386" t="s">
        <v>15001</v>
      </c>
      <c r="B1634" s="386" t="s">
        <v>15002</v>
      </c>
      <c r="C1634" s="386" t="s">
        <v>691</v>
      </c>
      <c r="D1634" s="794"/>
      <c r="E1634" s="794" t="s">
        <v>15003</v>
      </c>
      <c r="F1634" s="794" t="s">
        <v>15004</v>
      </c>
      <c r="G1634" s="386" t="s">
        <v>14960</v>
      </c>
      <c r="H1634" s="905" t="s">
        <v>14953</v>
      </c>
      <c r="I1634" s="794"/>
      <c r="J1634" s="794"/>
      <c r="K1634" s="906">
        <v>1504</v>
      </c>
      <c r="L1634" s="599" t="s">
        <v>15005</v>
      </c>
      <c r="M1634" s="599" t="s">
        <v>15006</v>
      </c>
      <c r="N1634" s="599" t="s">
        <v>15007</v>
      </c>
      <c r="O1634" s="599" t="s">
        <v>15008</v>
      </c>
      <c r="P1634" s="599" t="s">
        <v>691</v>
      </c>
      <c r="Q1634" s="386">
        <v>2024</v>
      </c>
      <c r="R1634" s="386">
        <v>2025</v>
      </c>
      <c r="S1634" s="386" t="s">
        <v>691</v>
      </c>
      <c r="T1634" s="386" t="s">
        <v>691</v>
      </c>
      <c r="U1634" s="599" t="s">
        <v>15009</v>
      </c>
      <c r="V1634" s="599" t="s">
        <v>15010</v>
      </c>
      <c r="W1634" s="365" t="s">
        <v>691</v>
      </c>
      <c r="X1634" s="602" t="s">
        <v>148</v>
      </c>
      <c r="Y1634" s="602" t="s">
        <v>152</v>
      </c>
      <c r="Z1634" s="602" t="s">
        <v>246</v>
      </c>
      <c r="AA1634" s="103"/>
      <c r="AB1634" s="103"/>
    </row>
    <row r="1635" spans="1:28" ht="140.25">
      <c r="A1635" s="386" t="s">
        <v>15011</v>
      </c>
      <c r="B1635" s="386" t="s">
        <v>15012</v>
      </c>
      <c r="C1635" s="386" t="s">
        <v>691</v>
      </c>
      <c r="D1635" s="794"/>
      <c r="E1635" s="794" t="s">
        <v>15013</v>
      </c>
      <c r="F1635" s="794" t="s">
        <v>15014</v>
      </c>
      <c r="G1635" s="386" t="s">
        <v>14960</v>
      </c>
      <c r="H1635" s="905" t="s">
        <v>14953</v>
      </c>
      <c r="I1635" s="794"/>
      <c r="J1635" s="794"/>
      <c r="K1635" s="906">
        <v>2900</v>
      </c>
      <c r="L1635" s="599" t="s">
        <v>15015</v>
      </c>
      <c r="M1635" s="599" t="s">
        <v>15016</v>
      </c>
      <c r="N1635" s="599" t="s">
        <v>15017</v>
      </c>
      <c r="O1635" s="599" t="s">
        <v>15018</v>
      </c>
      <c r="P1635" s="599" t="s">
        <v>691</v>
      </c>
      <c r="Q1635" s="386">
        <v>2025</v>
      </c>
      <c r="R1635" s="386">
        <v>2025</v>
      </c>
      <c r="S1635" s="386" t="s">
        <v>691</v>
      </c>
      <c r="T1635" s="386" t="s">
        <v>691</v>
      </c>
      <c r="U1635" s="599" t="s">
        <v>15019</v>
      </c>
      <c r="V1635" s="599" t="s">
        <v>15020</v>
      </c>
      <c r="W1635" s="365" t="s">
        <v>691</v>
      </c>
      <c r="X1635" s="602" t="s">
        <v>148</v>
      </c>
      <c r="Y1635" s="602" t="s">
        <v>152</v>
      </c>
      <c r="Z1635" s="602" t="s">
        <v>246</v>
      </c>
      <c r="AA1635" s="103"/>
      <c r="AB1635" s="103"/>
    </row>
    <row r="1636" spans="1:28" ht="89.25">
      <c r="A1636" s="386" t="s">
        <v>15021</v>
      </c>
      <c r="B1636" s="386" t="s">
        <v>15022</v>
      </c>
      <c r="C1636" s="386" t="s">
        <v>691</v>
      </c>
      <c r="D1636" s="794"/>
      <c r="E1636" s="386" t="s">
        <v>10309</v>
      </c>
      <c r="F1636" s="794"/>
      <c r="G1636" s="386" t="s">
        <v>15023</v>
      </c>
      <c r="H1636" s="905" t="s">
        <v>2453</v>
      </c>
      <c r="I1636" s="794"/>
      <c r="J1636" s="906">
        <v>522304</v>
      </c>
      <c r="K1636" s="906">
        <v>5552</v>
      </c>
      <c r="L1636" s="599" t="s">
        <v>14580</v>
      </c>
      <c r="M1636" s="599" t="s">
        <v>15024</v>
      </c>
      <c r="N1636" s="599" t="s">
        <v>15025</v>
      </c>
      <c r="O1636" s="365" t="s">
        <v>5534</v>
      </c>
      <c r="P1636" s="599" t="s">
        <v>691</v>
      </c>
      <c r="Q1636" s="386">
        <v>2022</v>
      </c>
      <c r="R1636" s="386">
        <v>2025</v>
      </c>
      <c r="S1636" s="386" t="s">
        <v>691</v>
      </c>
      <c r="T1636" s="386" t="s">
        <v>691</v>
      </c>
      <c r="U1636" s="599" t="s">
        <v>15026</v>
      </c>
      <c r="V1636" s="365" t="s">
        <v>691</v>
      </c>
      <c r="W1636" s="365" t="s">
        <v>691</v>
      </c>
      <c r="X1636" s="602" t="s">
        <v>148</v>
      </c>
      <c r="Y1636" s="602" t="s">
        <v>152</v>
      </c>
      <c r="Z1636" s="602" t="s">
        <v>558</v>
      </c>
      <c r="AA1636" s="103"/>
      <c r="AB1636" s="103"/>
    </row>
    <row r="1637" spans="1:28" ht="89.25">
      <c r="A1637" s="386" t="s">
        <v>15027</v>
      </c>
      <c r="B1637" s="386" t="s">
        <v>15028</v>
      </c>
      <c r="C1637" s="386" t="s">
        <v>691</v>
      </c>
      <c r="D1637" s="794"/>
      <c r="E1637" s="386" t="s">
        <v>3847</v>
      </c>
      <c r="F1637" s="794"/>
      <c r="G1637" s="386" t="s">
        <v>15023</v>
      </c>
      <c r="H1637" s="905" t="s">
        <v>2453</v>
      </c>
      <c r="I1637" s="794"/>
      <c r="J1637" s="906">
        <v>957464</v>
      </c>
      <c r="K1637" s="906">
        <v>0</v>
      </c>
      <c r="L1637" s="599" t="s">
        <v>14580</v>
      </c>
      <c r="M1637" s="599" t="s">
        <v>15029</v>
      </c>
      <c r="N1637" s="599" t="s">
        <v>15030</v>
      </c>
      <c r="O1637" s="365" t="s">
        <v>5534</v>
      </c>
      <c r="P1637" s="599" t="s">
        <v>691</v>
      </c>
      <c r="Q1637" s="386">
        <v>2023</v>
      </c>
      <c r="R1637" s="386">
        <v>2025</v>
      </c>
      <c r="S1637" s="386" t="s">
        <v>691</v>
      </c>
      <c r="T1637" s="386" t="s">
        <v>691</v>
      </c>
      <c r="U1637" s="599" t="s">
        <v>15031</v>
      </c>
      <c r="V1637" s="365" t="s">
        <v>691</v>
      </c>
      <c r="W1637" s="365" t="s">
        <v>691</v>
      </c>
      <c r="X1637" s="602" t="s">
        <v>148</v>
      </c>
      <c r="Y1637" s="602" t="s">
        <v>152</v>
      </c>
      <c r="Z1637" s="602" t="s">
        <v>558</v>
      </c>
      <c r="AA1637" s="103"/>
      <c r="AB1637" s="103"/>
    </row>
    <row r="1638" spans="1:28" ht="89.25">
      <c r="A1638" s="386" t="s">
        <v>15027</v>
      </c>
      <c r="B1638" s="386" t="s">
        <v>15032</v>
      </c>
      <c r="C1638" s="386" t="s">
        <v>691</v>
      </c>
      <c r="D1638" s="794"/>
      <c r="E1638" s="386" t="s">
        <v>3847</v>
      </c>
      <c r="F1638" s="794"/>
      <c r="G1638" s="386" t="s">
        <v>15023</v>
      </c>
      <c r="H1638" s="905" t="s">
        <v>2453</v>
      </c>
      <c r="I1638" s="794"/>
      <c r="J1638" s="906">
        <v>489166</v>
      </c>
      <c r="K1638" s="906">
        <v>30630</v>
      </c>
      <c r="L1638" s="599" t="s">
        <v>14580</v>
      </c>
      <c r="M1638" s="599" t="s">
        <v>15032</v>
      </c>
      <c r="N1638" s="599" t="s">
        <v>15033</v>
      </c>
      <c r="O1638" s="365" t="s">
        <v>5534</v>
      </c>
      <c r="P1638" s="599" t="s">
        <v>691</v>
      </c>
      <c r="Q1638" s="386">
        <v>2023</v>
      </c>
      <c r="R1638" s="386">
        <v>2026</v>
      </c>
      <c r="S1638" s="386" t="s">
        <v>691</v>
      </c>
      <c r="T1638" s="386" t="s">
        <v>691</v>
      </c>
      <c r="U1638" s="599" t="s">
        <v>15034</v>
      </c>
      <c r="V1638" s="365" t="s">
        <v>691</v>
      </c>
      <c r="W1638" s="365" t="s">
        <v>691</v>
      </c>
      <c r="X1638" s="602" t="s">
        <v>148</v>
      </c>
      <c r="Y1638" s="602" t="s">
        <v>152</v>
      </c>
      <c r="Z1638" s="602" t="s">
        <v>558</v>
      </c>
      <c r="AA1638" s="103"/>
      <c r="AB1638" s="103"/>
    </row>
    <row r="1639" spans="1:28" ht="89.25">
      <c r="A1639" s="386" t="s">
        <v>15035</v>
      </c>
      <c r="B1639" s="386" t="s">
        <v>15036</v>
      </c>
      <c r="C1639" s="386" t="s">
        <v>691</v>
      </c>
      <c r="D1639" s="794"/>
      <c r="E1639" s="386" t="s">
        <v>3847</v>
      </c>
      <c r="F1639" s="794"/>
      <c r="G1639" s="386" t="s">
        <v>15023</v>
      </c>
      <c r="H1639" s="905" t="s">
        <v>2453</v>
      </c>
      <c r="I1639" s="794"/>
      <c r="J1639" s="906">
        <v>1720360</v>
      </c>
      <c r="K1639" s="906">
        <v>283000</v>
      </c>
      <c r="L1639" s="599" t="s">
        <v>14580</v>
      </c>
      <c r="M1639" s="599" t="s">
        <v>15036</v>
      </c>
      <c r="N1639" s="599" t="s">
        <v>15037</v>
      </c>
      <c r="O1639" s="365" t="s">
        <v>5534</v>
      </c>
      <c r="P1639" s="599" t="s">
        <v>691</v>
      </c>
      <c r="Q1639" s="386">
        <v>2024</v>
      </c>
      <c r="R1639" s="386">
        <v>2026</v>
      </c>
      <c r="S1639" s="386" t="s">
        <v>691</v>
      </c>
      <c r="T1639" s="386" t="s">
        <v>691</v>
      </c>
      <c r="U1639" s="599" t="s">
        <v>15031</v>
      </c>
      <c r="V1639" s="365" t="s">
        <v>691</v>
      </c>
      <c r="W1639" s="365" t="s">
        <v>691</v>
      </c>
      <c r="X1639" s="602" t="s">
        <v>148</v>
      </c>
      <c r="Y1639" s="602" t="s">
        <v>152</v>
      </c>
      <c r="Z1639" s="602" t="s">
        <v>558</v>
      </c>
      <c r="AA1639" s="103"/>
      <c r="AB1639" s="103"/>
    </row>
    <row r="1640" spans="1:28" ht="89.25">
      <c r="A1640" s="386" t="s">
        <v>15035</v>
      </c>
      <c r="B1640" s="386" t="s">
        <v>15038</v>
      </c>
      <c r="C1640" s="386" t="s">
        <v>691</v>
      </c>
      <c r="D1640" s="794"/>
      <c r="E1640" s="386" t="s">
        <v>3847</v>
      </c>
      <c r="F1640" s="794"/>
      <c r="G1640" s="386" t="s">
        <v>15023</v>
      </c>
      <c r="H1640" s="905" t="s">
        <v>2453</v>
      </c>
      <c r="I1640" s="794"/>
      <c r="J1640" s="906">
        <v>391248</v>
      </c>
      <c r="K1640" s="906">
        <v>0</v>
      </c>
      <c r="L1640" s="599" t="s">
        <v>14580</v>
      </c>
      <c r="M1640" s="599" t="s">
        <v>15039</v>
      </c>
      <c r="N1640" s="599" t="s">
        <v>15040</v>
      </c>
      <c r="O1640" s="365" t="s">
        <v>5534</v>
      </c>
      <c r="P1640" s="599" t="s">
        <v>691</v>
      </c>
      <c r="Q1640" s="386">
        <v>2024</v>
      </c>
      <c r="R1640" s="386">
        <v>2027</v>
      </c>
      <c r="S1640" s="386" t="s">
        <v>691</v>
      </c>
      <c r="T1640" s="386" t="s">
        <v>691</v>
      </c>
      <c r="U1640" s="599" t="s">
        <v>15034</v>
      </c>
      <c r="V1640" s="365" t="s">
        <v>691</v>
      </c>
      <c r="W1640" s="365" t="s">
        <v>691</v>
      </c>
      <c r="X1640" s="602" t="s">
        <v>148</v>
      </c>
      <c r="Y1640" s="602" t="s">
        <v>152</v>
      </c>
      <c r="Z1640" s="602" t="s">
        <v>558</v>
      </c>
      <c r="AA1640" s="103"/>
      <c r="AB1640" s="103"/>
    </row>
    <row r="1641" spans="1:28" ht="102">
      <c r="A1641" s="386" t="s">
        <v>15041</v>
      </c>
      <c r="B1641" s="386" t="s">
        <v>15042</v>
      </c>
      <c r="C1641" s="386" t="s">
        <v>691</v>
      </c>
      <c r="D1641" s="794"/>
      <c r="E1641" s="386" t="s">
        <v>3847</v>
      </c>
      <c r="F1641" s="794"/>
      <c r="G1641" s="386" t="s">
        <v>15023</v>
      </c>
      <c r="H1641" s="905" t="s">
        <v>2453</v>
      </c>
      <c r="I1641" s="794"/>
      <c r="J1641" s="906">
        <v>1518883</v>
      </c>
      <c r="K1641" s="906">
        <v>1518883</v>
      </c>
      <c r="L1641" s="599" t="s">
        <v>14580</v>
      </c>
      <c r="M1641" s="599" t="s">
        <v>15043</v>
      </c>
      <c r="N1641" s="599" t="s">
        <v>15044</v>
      </c>
      <c r="O1641" s="365" t="s">
        <v>5534</v>
      </c>
      <c r="P1641" s="599" t="s">
        <v>691</v>
      </c>
      <c r="Q1641" s="386">
        <v>2025</v>
      </c>
      <c r="R1641" s="386">
        <v>2027</v>
      </c>
      <c r="S1641" s="386" t="s">
        <v>691</v>
      </c>
      <c r="T1641" s="386" t="s">
        <v>691</v>
      </c>
      <c r="U1641" s="599" t="s">
        <v>15045</v>
      </c>
      <c r="V1641" s="365" t="s">
        <v>691</v>
      </c>
      <c r="W1641" s="365" t="s">
        <v>691</v>
      </c>
      <c r="X1641" s="602" t="s">
        <v>148</v>
      </c>
      <c r="Y1641" s="602" t="s">
        <v>152</v>
      </c>
      <c r="Z1641" s="602" t="s">
        <v>558</v>
      </c>
      <c r="AA1641" s="103"/>
      <c r="AB1641" s="103"/>
    </row>
    <row r="1642" spans="1:28" ht="102">
      <c r="A1642" s="386" t="s">
        <v>15041</v>
      </c>
      <c r="B1642" s="386" t="s">
        <v>15046</v>
      </c>
      <c r="C1642" s="386" t="s">
        <v>691</v>
      </c>
      <c r="D1642" s="794"/>
      <c r="E1642" s="386" t="s">
        <v>3847</v>
      </c>
      <c r="F1642" s="794"/>
      <c r="G1642" s="386" t="s">
        <v>15023</v>
      </c>
      <c r="H1642" s="905" t="s">
        <v>2453</v>
      </c>
      <c r="I1642" s="794"/>
      <c r="J1642" s="906">
        <v>340068</v>
      </c>
      <c r="K1642" s="906">
        <v>340068</v>
      </c>
      <c r="L1642" s="599" t="s">
        <v>14580</v>
      </c>
      <c r="M1642" s="599" t="s">
        <v>15047</v>
      </c>
      <c r="N1642" s="599" t="s">
        <v>15048</v>
      </c>
      <c r="O1642" s="365" t="s">
        <v>5534</v>
      </c>
      <c r="P1642" s="599" t="s">
        <v>691</v>
      </c>
      <c r="Q1642" s="386">
        <v>2025</v>
      </c>
      <c r="R1642" s="386">
        <v>2028</v>
      </c>
      <c r="S1642" s="386" t="s">
        <v>691</v>
      </c>
      <c r="T1642" s="386" t="s">
        <v>691</v>
      </c>
      <c r="U1642" s="599" t="s">
        <v>15034</v>
      </c>
      <c r="V1642" s="365" t="s">
        <v>691</v>
      </c>
      <c r="W1642" s="365" t="s">
        <v>691</v>
      </c>
      <c r="X1642" s="602" t="s">
        <v>148</v>
      </c>
      <c r="Y1642" s="602" t="s">
        <v>152</v>
      </c>
      <c r="Z1642" s="602" t="s">
        <v>558</v>
      </c>
      <c r="AA1642" s="103"/>
      <c r="AB1642" s="103"/>
    </row>
    <row r="1643" spans="1:28" ht="51">
      <c r="A1643" s="386" t="s">
        <v>15049</v>
      </c>
      <c r="B1643" s="386" t="s">
        <v>15050</v>
      </c>
      <c r="C1643" s="386" t="s">
        <v>691</v>
      </c>
      <c r="D1643" s="794"/>
      <c r="E1643" s="386" t="s">
        <v>15051</v>
      </c>
      <c r="F1643" s="794"/>
      <c r="G1643" s="386" t="s">
        <v>15052</v>
      </c>
      <c r="H1643" s="905" t="s">
        <v>2453</v>
      </c>
      <c r="I1643" s="794"/>
      <c r="J1643" s="906">
        <v>2000</v>
      </c>
      <c r="K1643" s="906">
        <v>2000</v>
      </c>
      <c r="L1643" s="599" t="s">
        <v>15053</v>
      </c>
      <c r="M1643" s="599" t="s">
        <v>15054</v>
      </c>
      <c r="N1643" s="599" t="s">
        <v>15055</v>
      </c>
      <c r="O1643" s="599" t="s">
        <v>15056</v>
      </c>
      <c r="P1643" s="599" t="s">
        <v>691</v>
      </c>
      <c r="Q1643" s="386">
        <v>2025</v>
      </c>
      <c r="R1643" s="386">
        <v>2025</v>
      </c>
      <c r="S1643" s="386" t="s">
        <v>691</v>
      </c>
      <c r="T1643" s="386" t="s">
        <v>691</v>
      </c>
      <c r="U1643" s="599" t="s">
        <v>15057</v>
      </c>
      <c r="V1643" s="365" t="s">
        <v>691</v>
      </c>
      <c r="W1643" s="365" t="s">
        <v>691</v>
      </c>
      <c r="X1643" s="602" t="s">
        <v>148</v>
      </c>
      <c r="Y1643" s="602" t="s">
        <v>152</v>
      </c>
      <c r="Z1643" s="602" t="s">
        <v>558</v>
      </c>
      <c r="AA1643" s="103"/>
      <c r="AB1643" s="103"/>
    </row>
    <row r="1644" spans="1:28" ht="51">
      <c r="A1644" s="386" t="s">
        <v>15049</v>
      </c>
      <c r="B1644" s="794" t="s">
        <v>15058</v>
      </c>
      <c r="C1644" s="386" t="s">
        <v>691</v>
      </c>
      <c r="D1644" s="794"/>
      <c r="E1644" s="794" t="s">
        <v>15059</v>
      </c>
      <c r="F1644" s="794"/>
      <c r="G1644" s="386" t="s">
        <v>15052</v>
      </c>
      <c r="H1644" s="905" t="s">
        <v>2453</v>
      </c>
      <c r="I1644" s="794"/>
      <c r="J1644" s="906">
        <v>4000</v>
      </c>
      <c r="K1644" s="906">
        <v>4000</v>
      </c>
      <c r="L1644" s="599" t="s">
        <v>15053</v>
      </c>
      <c r="M1644" s="76" t="s">
        <v>15060</v>
      </c>
      <c r="N1644" s="599" t="s">
        <v>15061</v>
      </c>
      <c r="O1644" s="599" t="s">
        <v>15062</v>
      </c>
      <c r="P1644" s="599" t="s">
        <v>691</v>
      </c>
      <c r="Q1644" s="386">
        <v>2025</v>
      </c>
      <c r="R1644" s="386">
        <v>2025</v>
      </c>
      <c r="S1644" s="386" t="s">
        <v>691</v>
      </c>
      <c r="T1644" s="386" t="s">
        <v>691</v>
      </c>
      <c r="U1644" s="365" t="s">
        <v>15063</v>
      </c>
      <c r="V1644" s="365" t="s">
        <v>691</v>
      </c>
      <c r="W1644" s="365" t="s">
        <v>691</v>
      </c>
      <c r="X1644" s="602" t="s">
        <v>148</v>
      </c>
      <c r="Y1644" s="602" t="s">
        <v>152</v>
      </c>
      <c r="Z1644" s="602" t="s">
        <v>558</v>
      </c>
      <c r="AA1644" s="103"/>
      <c r="AB1644" s="103"/>
    </row>
    <row r="1645" spans="1:28">
      <c r="A1645" s="91" t="s">
        <v>15064</v>
      </c>
      <c r="B1645" s="91" t="s">
        <v>15065</v>
      </c>
      <c r="C1645" s="91" t="s">
        <v>15066</v>
      </c>
      <c r="D1645" s="91" t="s">
        <v>15067</v>
      </c>
      <c r="E1645" s="91" t="s">
        <v>15068</v>
      </c>
      <c r="F1645" s="91" t="s">
        <v>15069</v>
      </c>
      <c r="G1645" s="91" t="s">
        <v>15070</v>
      </c>
      <c r="H1645" s="907" t="s">
        <v>102</v>
      </c>
      <c r="I1645" s="340">
        <v>96000</v>
      </c>
      <c r="J1645" s="908">
        <v>106337.59</v>
      </c>
      <c r="K1645" s="340">
        <v>71694.84</v>
      </c>
      <c r="L1645" s="91" t="s">
        <v>15071</v>
      </c>
      <c r="M1645" s="91" t="s">
        <v>15065</v>
      </c>
      <c r="N1645" s="909" t="s">
        <v>15072</v>
      </c>
      <c r="O1645" s="91" t="s">
        <v>15073</v>
      </c>
      <c r="P1645" s="91" t="s">
        <v>15074</v>
      </c>
      <c r="Q1645" s="417">
        <v>45170</v>
      </c>
      <c r="R1645" s="417">
        <v>46356</v>
      </c>
      <c r="S1645" s="91"/>
      <c r="T1645" s="91" t="s">
        <v>15075</v>
      </c>
      <c r="U1645" s="91" t="s">
        <v>15076</v>
      </c>
      <c r="V1645" s="91"/>
      <c r="W1645" s="910" t="s">
        <v>15077</v>
      </c>
      <c r="X1645" s="274" t="s">
        <v>183</v>
      </c>
      <c r="Y1645" s="274" t="s">
        <v>218</v>
      </c>
      <c r="Z1645" s="274" t="s">
        <v>453</v>
      </c>
      <c r="AA1645" s="103"/>
      <c r="AB1645" s="103"/>
    </row>
    <row r="1646" spans="1:28">
      <c r="A1646" s="91" t="s">
        <v>15078</v>
      </c>
      <c r="B1646" s="91" t="s">
        <v>15079</v>
      </c>
      <c r="C1646" s="91"/>
      <c r="D1646" s="91"/>
      <c r="E1646" s="91" t="s">
        <v>15080</v>
      </c>
      <c r="F1646" s="91" t="s">
        <v>15081</v>
      </c>
      <c r="G1646" s="91" t="s">
        <v>15082</v>
      </c>
      <c r="H1646" s="907" t="s">
        <v>102</v>
      </c>
      <c r="I1646" s="340">
        <v>3150</v>
      </c>
      <c r="J1646" s="340">
        <v>2500</v>
      </c>
      <c r="K1646" s="340">
        <v>2500</v>
      </c>
      <c r="L1646" s="91" t="s">
        <v>3656</v>
      </c>
      <c r="M1646" s="91" t="s">
        <v>15083</v>
      </c>
      <c r="N1646" s="909" t="s">
        <v>15084</v>
      </c>
      <c r="O1646" s="91" t="s">
        <v>13129</v>
      </c>
      <c r="P1646" s="91"/>
      <c r="Q1646" s="417">
        <v>45658</v>
      </c>
      <c r="R1646" s="417">
        <v>46022</v>
      </c>
      <c r="S1646" s="91"/>
      <c r="T1646" s="91"/>
      <c r="U1646" s="91" t="s">
        <v>15085</v>
      </c>
      <c r="V1646" s="91"/>
      <c r="W1646" s="91"/>
      <c r="X1646" s="274" t="s">
        <v>183</v>
      </c>
      <c r="Y1646" s="274" t="s">
        <v>218</v>
      </c>
      <c r="Z1646" s="274" t="s">
        <v>453</v>
      </c>
      <c r="AA1646" s="103"/>
      <c r="AB1646" s="103"/>
    </row>
    <row r="1647" spans="1:28">
      <c r="A1647" s="91" t="s">
        <v>15078</v>
      </c>
      <c r="B1647" s="91" t="s">
        <v>15086</v>
      </c>
      <c r="C1647" s="91"/>
      <c r="D1647" s="91"/>
      <c r="E1647" s="91" t="s">
        <v>15087</v>
      </c>
      <c r="F1647" s="91" t="s">
        <v>15088</v>
      </c>
      <c r="G1647" s="91" t="s">
        <v>15082</v>
      </c>
      <c r="H1647" s="907" t="s">
        <v>102</v>
      </c>
      <c r="I1647" s="340">
        <v>7700</v>
      </c>
      <c r="J1647" s="340">
        <v>6300</v>
      </c>
      <c r="K1647" s="340">
        <v>6300</v>
      </c>
      <c r="L1647" s="91" t="s">
        <v>3656</v>
      </c>
      <c r="M1647" s="91" t="s">
        <v>15089</v>
      </c>
      <c r="N1647" s="909" t="s">
        <v>15090</v>
      </c>
      <c r="O1647" s="91" t="s">
        <v>13129</v>
      </c>
      <c r="P1647" s="91"/>
      <c r="Q1647" s="417">
        <v>45658</v>
      </c>
      <c r="R1647" s="417">
        <v>46022</v>
      </c>
      <c r="S1647" s="91"/>
      <c r="T1647" s="91"/>
      <c r="U1647" s="91" t="s">
        <v>15091</v>
      </c>
      <c r="V1647" s="91"/>
      <c r="W1647" s="91"/>
      <c r="X1647" s="274" t="s">
        <v>183</v>
      </c>
      <c r="Y1647" s="274" t="s">
        <v>218</v>
      </c>
      <c r="Z1647" s="274" t="s">
        <v>453</v>
      </c>
      <c r="AA1647" s="103"/>
      <c r="AB1647" s="103"/>
    </row>
    <row r="1648" spans="1:28">
      <c r="A1648" s="91" t="s">
        <v>15078</v>
      </c>
      <c r="B1648" s="91" t="s">
        <v>15092</v>
      </c>
      <c r="C1648" s="91"/>
      <c r="D1648" s="91"/>
      <c r="E1648" s="91" t="s">
        <v>15093</v>
      </c>
      <c r="F1648" s="91" t="s">
        <v>15094</v>
      </c>
      <c r="G1648" s="91" t="s">
        <v>15095</v>
      </c>
      <c r="H1648" s="907" t="s">
        <v>102</v>
      </c>
      <c r="I1648" s="340">
        <v>12000</v>
      </c>
      <c r="J1648" s="340">
        <v>5000</v>
      </c>
      <c r="K1648" s="340">
        <v>5000</v>
      </c>
      <c r="L1648" s="91" t="s">
        <v>3656</v>
      </c>
      <c r="M1648" s="91" t="s">
        <v>15096</v>
      </c>
      <c r="N1648" s="909" t="s">
        <v>15097</v>
      </c>
      <c r="O1648" s="91" t="s">
        <v>13129</v>
      </c>
      <c r="P1648" s="91"/>
      <c r="Q1648" s="417">
        <v>45658</v>
      </c>
      <c r="R1648" s="417">
        <v>46022</v>
      </c>
      <c r="S1648" s="91"/>
      <c r="T1648" s="91"/>
      <c r="U1648" s="91" t="s">
        <v>15098</v>
      </c>
      <c r="V1648" s="91"/>
      <c r="W1648" s="91"/>
      <c r="X1648" s="274" t="s">
        <v>183</v>
      </c>
      <c r="Y1648" s="274" t="s">
        <v>218</v>
      </c>
      <c r="Z1648" s="274" t="s">
        <v>453</v>
      </c>
      <c r="AA1648" s="103"/>
      <c r="AB1648" s="103"/>
    </row>
    <row r="1649" spans="1:28">
      <c r="A1649" s="91" t="s">
        <v>15078</v>
      </c>
      <c r="B1649" s="91" t="s">
        <v>15099</v>
      </c>
      <c r="C1649" s="91"/>
      <c r="D1649" s="91"/>
      <c r="E1649" s="91" t="s">
        <v>15100</v>
      </c>
      <c r="F1649" s="91" t="s">
        <v>15101</v>
      </c>
      <c r="G1649" s="91" t="s">
        <v>15102</v>
      </c>
      <c r="H1649" s="907" t="s">
        <v>102</v>
      </c>
      <c r="I1649" s="340">
        <v>3300</v>
      </c>
      <c r="J1649" s="340">
        <v>4709</v>
      </c>
      <c r="K1649" s="340">
        <v>3300</v>
      </c>
      <c r="L1649" s="91" t="s">
        <v>3656</v>
      </c>
      <c r="M1649" s="91" t="s">
        <v>15103</v>
      </c>
      <c r="N1649" s="909" t="s">
        <v>15104</v>
      </c>
      <c r="O1649" s="91" t="s">
        <v>13129</v>
      </c>
      <c r="P1649" s="91"/>
      <c r="Q1649" s="417">
        <v>45658</v>
      </c>
      <c r="R1649" s="417">
        <v>46022</v>
      </c>
      <c r="S1649" s="91"/>
      <c r="T1649" s="91"/>
      <c r="U1649" s="91" t="s">
        <v>15105</v>
      </c>
      <c r="V1649" s="91"/>
      <c r="W1649" s="91"/>
      <c r="X1649" s="274" t="s">
        <v>183</v>
      </c>
      <c r="Y1649" s="274" t="s">
        <v>218</v>
      </c>
      <c r="Z1649" s="274" t="s">
        <v>453</v>
      </c>
      <c r="AA1649" s="103"/>
      <c r="AB1649" s="103"/>
    </row>
    <row r="1650" spans="1:28">
      <c r="A1650" s="91" t="s">
        <v>15078</v>
      </c>
      <c r="B1650" s="91" t="s">
        <v>15106</v>
      </c>
      <c r="C1650" s="91"/>
      <c r="D1650" s="91"/>
      <c r="E1650" s="91" t="s">
        <v>15107</v>
      </c>
      <c r="F1650" s="91" t="s">
        <v>15108</v>
      </c>
      <c r="G1650" s="91" t="s">
        <v>15109</v>
      </c>
      <c r="H1650" s="907" t="s">
        <v>102</v>
      </c>
      <c r="I1650" s="340">
        <v>5600</v>
      </c>
      <c r="J1650" s="340">
        <v>2500</v>
      </c>
      <c r="K1650" s="340">
        <v>2500</v>
      </c>
      <c r="L1650" s="91" t="s">
        <v>3656</v>
      </c>
      <c r="M1650" s="91" t="s">
        <v>15110</v>
      </c>
      <c r="N1650" s="909" t="s">
        <v>15111</v>
      </c>
      <c r="O1650" s="91" t="s">
        <v>13129</v>
      </c>
      <c r="P1650" s="91"/>
      <c r="Q1650" s="417">
        <v>45658</v>
      </c>
      <c r="R1650" s="417">
        <v>46022</v>
      </c>
      <c r="S1650" s="91"/>
      <c r="T1650" s="91"/>
      <c r="U1650" s="91" t="s">
        <v>15112</v>
      </c>
      <c r="V1650" s="91"/>
      <c r="W1650" s="91"/>
      <c r="X1650" s="274" t="s">
        <v>183</v>
      </c>
      <c r="Y1650" s="274" t="s">
        <v>218</v>
      </c>
      <c r="Z1650" s="274" t="s">
        <v>453</v>
      </c>
      <c r="AA1650" s="103"/>
      <c r="AB1650" s="103"/>
    </row>
    <row r="1651" spans="1:28">
      <c r="A1651" s="91" t="s">
        <v>15078</v>
      </c>
      <c r="B1651" s="91" t="s">
        <v>15113</v>
      </c>
      <c r="C1651" s="91"/>
      <c r="D1651" s="91"/>
      <c r="E1651" s="91" t="s">
        <v>15114</v>
      </c>
      <c r="F1651" s="91" t="s">
        <v>15114</v>
      </c>
      <c r="G1651" s="91" t="s">
        <v>15115</v>
      </c>
      <c r="H1651" s="907" t="s">
        <v>102</v>
      </c>
      <c r="I1651" s="340">
        <v>9405</v>
      </c>
      <c r="J1651" s="340">
        <v>4500</v>
      </c>
      <c r="K1651" s="340">
        <v>4500</v>
      </c>
      <c r="L1651" s="91" t="s">
        <v>3656</v>
      </c>
      <c r="M1651" s="91" t="s">
        <v>15116</v>
      </c>
      <c r="N1651" s="909" t="s">
        <v>15117</v>
      </c>
      <c r="O1651" s="91" t="s">
        <v>4207</v>
      </c>
      <c r="P1651" s="91"/>
      <c r="Q1651" s="417">
        <v>45658</v>
      </c>
      <c r="R1651" s="417">
        <v>46022</v>
      </c>
      <c r="S1651" s="91"/>
      <c r="T1651" s="91"/>
      <c r="U1651" s="91" t="s">
        <v>15118</v>
      </c>
      <c r="V1651" s="91"/>
      <c r="W1651" s="91"/>
      <c r="X1651" s="274" t="s">
        <v>183</v>
      </c>
      <c r="Y1651" s="274" t="s">
        <v>218</v>
      </c>
      <c r="Z1651" s="274" t="s">
        <v>453</v>
      </c>
      <c r="AA1651" s="103"/>
      <c r="AB1651" s="103"/>
    </row>
    <row r="1652" spans="1:28">
      <c r="A1652" s="91" t="s">
        <v>15078</v>
      </c>
      <c r="B1652" s="91" t="s">
        <v>15119</v>
      </c>
      <c r="C1652" s="91"/>
      <c r="D1652" s="91"/>
      <c r="E1652" s="91" t="s">
        <v>15120</v>
      </c>
      <c r="F1652" s="91" t="s">
        <v>15121</v>
      </c>
      <c r="G1652" s="91" t="s">
        <v>15122</v>
      </c>
      <c r="H1652" s="907" t="s">
        <v>102</v>
      </c>
      <c r="I1652" s="340">
        <v>2838</v>
      </c>
      <c r="J1652" s="340">
        <v>2000</v>
      </c>
      <c r="K1652" s="340">
        <v>2000</v>
      </c>
      <c r="L1652" s="91" t="s">
        <v>3656</v>
      </c>
      <c r="M1652" s="91" t="s">
        <v>15123</v>
      </c>
      <c r="N1652" s="909" t="s">
        <v>15124</v>
      </c>
      <c r="O1652" s="91" t="s">
        <v>4207</v>
      </c>
      <c r="P1652" s="91"/>
      <c r="Q1652" s="417">
        <v>45658</v>
      </c>
      <c r="R1652" s="417">
        <v>46022</v>
      </c>
      <c r="S1652" s="91"/>
      <c r="T1652" s="91"/>
      <c r="U1652" s="91" t="s">
        <v>15125</v>
      </c>
      <c r="V1652" s="91"/>
      <c r="W1652" s="91"/>
      <c r="X1652" s="274" t="s">
        <v>183</v>
      </c>
      <c r="Y1652" s="274" t="s">
        <v>218</v>
      </c>
      <c r="Z1652" s="274" t="s">
        <v>453</v>
      </c>
      <c r="AA1652" s="103"/>
      <c r="AB1652" s="103"/>
    </row>
    <row r="1653" spans="1:28">
      <c r="A1653" s="91" t="s">
        <v>15126</v>
      </c>
      <c r="B1653" s="91" t="s">
        <v>15127</v>
      </c>
      <c r="C1653" s="91"/>
      <c r="D1653" s="91"/>
      <c r="E1653" s="91" t="s">
        <v>15128</v>
      </c>
      <c r="F1653" s="91" t="s">
        <v>15129</v>
      </c>
      <c r="G1653" s="910" t="s">
        <v>15130</v>
      </c>
      <c r="H1653" s="907" t="s">
        <v>102</v>
      </c>
      <c r="I1653" s="340">
        <v>3940</v>
      </c>
      <c r="J1653" s="340">
        <v>1250</v>
      </c>
      <c r="K1653" s="340">
        <v>1250</v>
      </c>
      <c r="L1653" s="91" t="s">
        <v>15131</v>
      </c>
      <c r="M1653" s="91" t="s">
        <v>15127</v>
      </c>
      <c r="N1653" s="909" t="s">
        <v>15132</v>
      </c>
      <c r="O1653" s="91" t="s">
        <v>15133</v>
      </c>
      <c r="P1653" s="91"/>
      <c r="Q1653" s="417">
        <v>45901</v>
      </c>
      <c r="R1653" s="417">
        <v>46022</v>
      </c>
      <c r="S1653" s="91"/>
      <c r="T1653" s="91"/>
      <c r="U1653" s="91" t="s">
        <v>15134</v>
      </c>
      <c r="V1653" s="91"/>
      <c r="W1653" s="91"/>
      <c r="X1653" s="274" t="s">
        <v>149</v>
      </c>
      <c r="Y1653" s="274" t="s">
        <v>217</v>
      </c>
      <c r="Z1653" s="274" t="s">
        <v>217</v>
      </c>
      <c r="AA1653" s="103"/>
      <c r="AB1653" s="103"/>
    </row>
    <row r="1654" spans="1:28">
      <c r="A1654" s="91" t="s">
        <v>15135</v>
      </c>
      <c r="B1654" s="911" t="s">
        <v>15136</v>
      </c>
      <c r="C1654" s="91"/>
      <c r="D1654" s="91"/>
      <c r="E1654" s="91" t="s">
        <v>15137</v>
      </c>
      <c r="F1654" s="91" t="s">
        <v>15137</v>
      </c>
      <c r="G1654" s="91" t="s">
        <v>15109</v>
      </c>
      <c r="H1654" s="907" t="s">
        <v>102</v>
      </c>
      <c r="I1654" s="340">
        <v>6600</v>
      </c>
      <c r="J1654" s="340">
        <v>2000</v>
      </c>
      <c r="K1654" s="340">
        <v>2000</v>
      </c>
      <c r="L1654" s="91" t="s">
        <v>15138</v>
      </c>
      <c r="M1654" s="911" t="s">
        <v>15136</v>
      </c>
      <c r="N1654" s="909" t="s">
        <v>15139</v>
      </c>
      <c r="O1654" s="91" t="s">
        <v>15135</v>
      </c>
      <c r="P1654" s="91"/>
      <c r="Q1654" s="417">
        <v>45658</v>
      </c>
      <c r="R1654" s="417">
        <v>46022</v>
      </c>
      <c r="S1654" s="91"/>
      <c r="T1654" s="91"/>
      <c r="U1654" s="91" t="s">
        <v>15140</v>
      </c>
      <c r="V1654" s="91"/>
      <c r="W1654" s="91"/>
      <c r="X1654" s="274" t="s">
        <v>183</v>
      </c>
      <c r="Y1654" s="274" t="s">
        <v>218</v>
      </c>
      <c r="Z1654" s="274" t="s">
        <v>453</v>
      </c>
      <c r="AA1654" s="103"/>
      <c r="AB1654" s="103"/>
    </row>
    <row r="1655" spans="1:28">
      <c r="A1655" s="91" t="s">
        <v>15141</v>
      </c>
      <c r="B1655" s="91"/>
      <c r="C1655" s="91"/>
      <c r="D1655" s="91" t="s">
        <v>3652</v>
      </c>
      <c r="E1655" s="91" t="s">
        <v>15142</v>
      </c>
      <c r="F1655" s="91" t="s">
        <v>15143</v>
      </c>
      <c r="G1655" s="91" t="s">
        <v>15144</v>
      </c>
      <c r="H1655" s="907" t="s">
        <v>102</v>
      </c>
      <c r="I1655" s="340">
        <v>2500</v>
      </c>
      <c r="J1655" s="340">
        <v>2500</v>
      </c>
      <c r="K1655" s="340">
        <v>2500</v>
      </c>
      <c r="L1655" s="91" t="s">
        <v>6045</v>
      </c>
      <c r="M1655" s="91" t="s">
        <v>15145</v>
      </c>
      <c r="N1655" s="909" t="s">
        <v>15146</v>
      </c>
      <c r="O1655" s="91" t="s">
        <v>15141</v>
      </c>
      <c r="P1655" s="91"/>
      <c r="Q1655" s="417">
        <v>45658</v>
      </c>
      <c r="R1655" s="417">
        <v>45991</v>
      </c>
      <c r="S1655" s="91"/>
      <c r="T1655" s="91"/>
      <c r="U1655" s="91" t="s">
        <v>15147</v>
      </c>
      <c r="V1655" s="91"/>
      <c r="W1655" s="91"/>
      <c r="X1655" s="274" t="s">
        <v>183</v>
      </c>
      <c r="Y1655" s="274" t="s">
        <v>218</v>
      </c>
      <c r="Z1655" s="274" t="s">
        <v>256</v>
      </c>
      <c r="AA1655" s="103"/>
      <c r="AB1655" s="103"/>
    </row>
    <row r="1656" spans="1:28" ht="26.25">
      <c r="A1656" s="91" t="s">
        <v>15148</v>
      </c>
      <c r="B1656" s="91"/>
      <c r="C1656" s="91"/>
      <c r="D1656" s="91" t="s">
        <v>3652</v>
      </c>
      <c r="E1656" s="76" t="s">
        <v>15149</v>
      </c>
      <c r="F1656" s="91" t="s">
        <v>15150</v>
      </c>
      <c r="G1656" s="91" t="s">
        <v>15151</v>
      </c>
      <c r="H1656" s="907" t="s">
        <v>102</v>
      </c>
      <c r="I1656" s="340">
        <v>7000</v>
      </c>
      <c r="J1656" s="340">
        <v>7000</v>
      </c>
      <c r="K1656" s="340">
        <v>7000</v>
      </c>
      <c r="L1656" s="91" t="s">
        <v>6045</v>
      </c>
      <c r="M1656" s="91" t="s">
        <v>15152</v>
      </c>
      <c r="N1656" s="909" t="s">
        <v>15153</v>
      </c>
      <c r="O1656" s="91" t="s">
        <v>15148</v>
      </c>
      <c r="P1656" s="91"/>
      <c r="Q1656" s="417">
        <v>45658</v>
      </c>
      <c r="R1656" s="417">
        <v>45991</v>
      </c>
      <c r="S1656" s="91"/>
      <c r="T1656" s="91"/>
      <c r="U1656" s="91" t="s">
        <v>15154</v>
      </c>
      <c r="V1656" s="91"/>
      <c r="W1656" s="91"/>
      <c r="X1656" s="274" t="s">
        <v>183</v>
      </c>
      <c r="Y1656" s="274" t="s">
        <v>218</v>
      </c>
      <c r="Z1656" s="274" t="s">
        <v>329</v>
      </c>
      <c r="AA1656" s="103"/>
      <c r="AB1656" s="103"/>
    </row>
    <row r="1657" spans="1:28" ht="345">
      <c r="A1657" s="91" t="s">
        <v>15148</v>
      </c>
      <c r="B1657" s="91"/>
      <c r="C1657" s="91"/>
      <c r="D1657" s="91" t="s">
        <v>3652</v>
      </c>
      <c r="E1657" s="91" t="s">
        <v>15155</v>
      </c>
      <c r="F1657" s="91" t="s">
        <v>15156</v>
      </c>
      <c r="G1657" s="91" t="s">
        <v>15157</v>
      </c>
      <c r="H1657" s="907" t="s">
        <v>102</v>
      </c>
      <c r="I1657" s="340">
        <v>2300</v>
      </c>
      <c r="J1657" s="340">
        <v>2300</v>
      </c>
      <c r="K1657" s="340">
        <v>2300</v>
      </c>
      <c r="L1657" s="91" t="s">
        <v>6045</v>
      </c>
      <c r="M1657" s="91" t="s">
        <v>15158</v>
      </c>
      <c r="N1657" s="912" t="s">
        <v>15159</v>
      </c>
      <c r="O1657" s="91" t="s">
        <v>15148</v>
      </c>
      <c r="P1657" s="91"/>
      <c r="Q1657" s="417">
        <v>45658</v>
      </c>
      <c r="R1657" s="417">
        <v>45901</v>
      </c>
      <c r="S1657" s="91"/>
      <c r="T1657" s="91"/>
      <c r="U1657" s="76"/>
      <c r="V1657" s="91"/>
      <c r="W1657" s="91"/>
      <c r="X1657" s="274" t="s">
        <v>183</v>
      </c>
      <c r="Y1657" s="274" t="s">
        <v>218</v>
      </c>
      <c r="Z1657" s="274" t="s">
        <v>329</v>
      </c>
      <c r="AA1657" s="103"/>
      <c r="AB1657" s="103"/>
    </row>
    <row r="1658" spans="1:28" ht="39">
      <c r="A1658" s="91" t="s">
        <v>15148</v>
      </c>
      <c r="B1658" s="91"/>
      <c r="C1658" s="91"/>
      <c r="D1658" s="91" t="s">
        <v>3652</v>
      </c>
      <c r="E1658" s="91" t="s">
        <v>15160</v>
      </c>
      <c r="F1658" s="76" t="s">
        <v>15161</v>
      </c>
      <c r="G1658" s="91" t="s">
        <v>15162</v>
      </c>
      <c r="H1658" s="907" t="s">
        <v>102</v>
      </c>
      <c r="I1658" s="340">
        <v>7000</v>
      </c>
      <c r="J1658" s="340">
        <v>4400</v>
      </c>
      <c r="K1658" s="340">
        <v>4400</v>
      </c>
      <c r="L1658" s="91" t="s">
        <v>6045</v>
      </c>
      <c r="M1658" s="91" t="s">
        <v>15163</v>
      </c>
      <c r="N1658" s="909" t="s">
        <v>15164</v>
      </c>
      <c r="O1658" s="91" t="s">
        <v>15148</v>
      </c>
      <c r="P1658" s="91"/>
      <c r="Q1658" s="417">
        <v>45658</v>
      </c>
      <c r="R1658" s="417">
        <v>45991</v>
      </c>
      <c r="S1658" s="91"/>
      <c r="T1658" s="91"/>
      <c r="U1658" s="91" t="s">
        <v>15165</v>
      </c>
      <c r="V1658" s="91"/>
      <c r="W1658" s="91"/>
      <c r="X1658" s="274" t="s">
        <v>183</v>
      </c>
      <c r="Y1658" s="274" t="s">
        <v>218</v>
      </c>
      <c r="Z1658" s="274" t="s">
        <v>256</v>
      </c>
      <c r="AA1658" s="103"/>
      <c r="AB1658" s="103"/>
    </row>
    <row r="1659" spans="1:28" ht="78.75">
      <c r="A1659" s="716" t="s">
        <v>15166</v>
      </c>
      <c r="B1659" s="717" t="s">
        <v>15167</v>
      </c>
      <c r="C1659" s="716" t="s">
        <v>691</v>
      </c>
      <c r="D1659" s="418" t="s">
        <v>7894</v>
      </c>
      <c r="E1659" s="718" t="s">
        <v>15168</v>
      </c>
      <c r="F1659" s="719" t="s">
        <v>15169</v>
      </c>
      <c r="G1659" s="720" t="s">
        <v>15170</v>
      </c>
      <c r="H1659" s="774" t="s">
        <v>15171</v>
      </c>
      <c r="I1659" s="721">
        <v>71740</v>
      </c>
      <c r="J1659" s="721">
        <v>71740</v>
      </c>
      <c r="K1659" s="722">
        <v>14348</v>
      </c>
      <c r="L1659" s="418" t="s">
        <v>5405</v>
      </c>
      <c r="M1659" s="418" t="s">
        <v>15172</v>
      </c>
      <c r="N1659" s="723" t="s">
        <v>15173</v>
      </c>
      <c r="O1659" s="720" t="s">
        <v>15174</v>
      </c>
      <c r="P1659" s="716"/>
      <c r="Q1659" s="724">
        <v>45444</v>
      </c>
      <c r="R1659" s="724">
        <v>45899</v>
      </c>
      <c r="S1659" s="720" t="s">
        <v>15175</v>
      </c>
      <c r="T1659" s="720" t="s">
        <v>15176</v>
      </c>
      <c r="U1659" s="716" t="s">
        <v>15177</v>
      </c>
      <c r="V1659" s="716" t="s">
        <v>691</v>
      </c>
      <c r="W1659" s="716" t="s">
        <v>691</v>
      </c>
      <c r="X1659" s="725" t="s">
        <v>148</v>
      </c>
      <c r="Y1659" s="725" t="s">
        <v>152</v>
      </c>
      <c r="Z1659" s="725" t="s">
        <v>246</v>
      </c>
      <c r="AA1659" s="103"/>
      <c r="AB1659" s="103"/>
    </row>
    <row r="1660" spans="1:28" ht="78.75">
      <c r="A1660" s="716" t="s">
        <v>15178</v>
      </c>
      <c r="B1660" s="717" t="s">
        <v>15179</v>
      </c>
      <c r="C1660" s="716"/>
      <c r="D1660" s="418" t="s">
        <v>7894</v>
      </c>
      <c r="E1660" s="718" t="s">
        <v>15168</v>
      </c>
      <c r="F1660" s="719" t="s">
        <v>15169</v>
      </c>
      <c r="G1660" s="720" t="s">
        <v>15170</v>
      </c>
      <c r="H1660" s="774" t="s">
        <v>15171</v>
      </c>
      <c r="I1660" s="721">
        <v>122733</v>
      </c>
      <c r="J1660" s="721">
        <v>122733</v>
      </c>
      <c r="K1660" s="726">
        <v>98186.4</v>
      </c>
      <c r="L1660" s="418" t="s">
        <v>5405</v>
      </c>
      <c r="M1660" s="418" t="s">
        <v>15180</v>
      </c>
      <c r="N1660" s="723" t="s">
        <v>15181</v>
      </c>
      <c r="O1660" s="720" t="s">
        <v>15174</v>
      </c>
      <c r="P1660" s="716"/>
      <c r="Q1660" s="724">
        <v>45809</v>
      </c>
      <c r="R1660" s="724">
        <v>46264</v>
      </c>
      <c r="S1660" s="720" t="s">
        <v>15175</v>
      </c>
      <c r="T1660" s="720" t="s">
        <v>15176</v>
      </c>
      <c r="U1660" s="716" t="s">
        <v>15177</v>
      </c>
      <c r="V1660" s="716"/>
      <c r="W1660" s="716"/>
      <c r="X1660" s="725" t="s">
        <v>148</v>
      </c>
      <c r="Y1660" s="725" t="s">
        <v>152</v>
      </c>
      <c r="Z1660" s="725" t="s">
        <v>246</v>
      </c>
      <c r="AA1660" s="103"/>
      <c r="AB1660" s="103"/>
    </row>
    <row r="1661" spans="1:28" ht="140.25">
      <c r="A1661" s="720" t="s">
        <v>15182</v>
      </c>
      <c r="B1661" s="720" t="s">
        <v>15183</v>
      </c>
      <c r="C1661" s="716"/>
      <c r="D1661" s="720" t="s">
        <v>4930</v>
      </c>
      <c r="E1661" s="719" t="s">
        <v>15184</v>
      </c>
      <c r="F1661" s="719" t="s">
        <v>15185</v>
      </c>
      <c r="G1661" s="418" t="s">
        <v>15186</v>
      </c>
      <c r="H1661" s="775" t="s">
        <v>15187</v>
      </c>
      <c r="I1661" s="727">
        <v>11931</v>
      </c>
      <c r="J1661" s="727">
        <v>11931</v>
      </c>
      <c r="K1661" s="727">
        <v>11931</v>
      </c>
      <c r="L1661" s="719" t="s">
        <v>15188</v>
      </c>
      <c r="M1661" s="719" t="s">
        <v>15189</v>
      </c>
      <c r="N1661" s="728" t="s">
        <v>15190</v>
      </c>
      <c r="O1661" s="716" t="s">
        <v>4149</v>
      </c>
      <c r="P1661" s="716"/>
      <c r="Q1661" s="729">
        <v>45717</v>
      </c>
      <c r="R1661" s="724">
        <v>45838</v>
      </c>
      <c r="S1661" s="716"/>
      <c r="T1661" s="716"/>
      <c r="U1661" s="720" t="s">
        <v>15191</v>
      </c>
      <c r="V1661" s="716"/>
      <c r="W1661" s="716"/>
      <c r="X1661" s="730" t="s">
        <v>180</v>
      </c>
      <c r="Y1661" s="730" t="s">
        <v>185</v>
      </c>
      <c r="Z1661" s="725" t="s">
        <v>591</v>
      </c>
      <c r="AA1661" s="103"/>
      <c r="AB1661" s="103"/>
    </row>
    <row r="1662" spans="1:28" ht="242.25">
      <c r="A1662" s="720" t="s">
        <v>15192</v>
      </c>
      <c r="B1662" s="720" t="s">
        <v>6386</v>
      </c>
      <c r="C1662" s="418"/>
      <c r="D1662" s="418" t="s">
        <v>4911</v>
      </c>
      <c r="E1662" s="720" t="s">
        <v>15193</v>
      </c>
      <c r="F1662" s="719" t="s">
        <v>15194</v>
      </c>
      <c r="G1662" s="720" t="s">
        <v>15195</v>
      </c>
      <c r="H1662" s="775" t="s">
        <v>15187</v>
      </c>
      <c r="I1662" s="719">
        <v>3600</v>
      </c>
      <c r="J1662" s="719">
        <v>3600</v>
      </c>
      <c r="K1662" s="719">
        <v>3600</v>
      </c>
      <c r="L1662" s="720" t="s">
        <v>15196</v>
      </c>
      <c r="M1662" s="720" t="s">
        <v>15197</v>
      </c>
      <c r="N1662" s="728" t="s">
        <v>15198</v>
      </c>
      <c r="O1662" s="720" t="s">
        <v>4149</v>
      </c>
      <c r="P1662" s="720"/>
      <c r="Q1662" s="729">
        <v>45548</v>
      </c>
      <c r="R1662" s="729">
        <v>45777</v>
      </c>
      <c r="S1662" s="720"/>
      <c r="T1662" s="720"/>
      <c r="U1662" s="720" t="s">
        <v>15199</v>
      </c>
      <c r="V1662" s="720"/>
      <c r="W1662" s="720"/>
      <c r="X1662" s="730" t="s">
        <v>180</v>
      </c>
      <c r="Y1662" s="730" t="s">
        <v>186</v>
      </c>
      <c r="Z1662" s="730" t="s">
        <v>186</v>
      </c>
      <c r="AA1662" s="103"/>
      <c r="AB1662" s="103"/>
    </row>
    <row r="1663" spans="1:28" ht="94.5">
      <c r="A1663" s="720" t="s">
        <v>8201</v>
      </c>
      <c r="B1663" s="720" t="s">
        <v>15200</v>
      </c>
      <c r="C1663" s="418"/>
      <c r="D1663" s="418" t="s">
        <v>4911</v>
      </c>
      <c r="E1663" s="720" t="s">
        <v>15201</v>
      </c>
      <c r="F1663" s="719" t="s">
        <v>15202</v>
      </c>
      <c r="G1663" s="720" t="s">
        <v>15203</v>
      </c>
      <c r="H1663" s="775" t="s">
        <v>15204</v>
      </c>
      <c r="I1663" s="719">
        <v>2800</v>
      </c>
      <c r="J1663" s="719">
        <v>2800</v>
      </c>
      <c r="K1663" s="719">
        <v>1920</v>
      </c>
      <c r="L1663" s="731" t="s">
        <v>15205</v>
      </c>
      <c r="M1663" s="720" t="s">
        <v>15206</v>
      </c>
      <c r="N1663" s="723" t="s">
        <v>15207</v>
      </c>
      <c r="O1663" s="720" t="s">
        <v>4876</v>
      </c>
      <c r="P1663" s="720"/>
      <c r="Q1663" s="729">
        <v>45566</v>
      </c>
      <c r="R1663" s="729">
        <v>46112</v>
      </c>
      <c r="S1663" s="720"/>
      <c r="T1663" s="720"/>
      <c r="U1663" s="732" t="s">
        <v>15208</v>
      </c>
      <c r="V1663" s="720"/>
      <c r="W1663" s="720"/>
      <c r="X1663" s="733" t="s">
        <v>182</v>
      </c>
      <c r="Y1663" s="733" t="s">
        <v>206</v>
      </c>
      <c r="Z1663" s="733" t="s">
        <v>206</v>
      </c>
      <c r="AA1663" s="103"/>
      <c r="AB1663" s="103"/>
    </row>
    <row r="1664" spans="1:28" ht="25.5">
      <c r="A1664" s="418" t="s">
        <v>15209</v>
      </c>
      <c r="B1664" s="418" t="s">
        <v>3924</v>
      </c>
      <c r="C1664" s="716"/>
      <c r="D1664" s="418" t="s">
        <v>3954</v>
      </c>
      <c r="E1664" s="734" t="s">
        <v>15210</v>
      </c>
      <c r="F1664" s="418" t="s">
        <v>15211</v>
      </c>
      <c r="G1664" s="418" t="s">
        <v>15203</v>
      </c>
      <c r="H1664" s="774" t="s">
        <v>15204</v>
      </c>
      <c r="I1664" s="716">
        <v>258.3</v>
      </c>
      <c r="J1664" s="716">
        <v>258.3</v>
      </c>
      <c r="K1664" s="716">
        <v>258.3</v>
      </c>
      <c r="L1664" s="720" t="s">
        <v>15212</v>
      </c>
      <c r="M1664" s="418" t="s">
        <v>15209</v>
      </c>
      <c r="N1664" s="418"/>
      <c r="O1664" s="418" t="s">
        <v>4149</v>
      </c>
      <c r="P1664" s="716"/>
      <c r="Q1664" s="724">
        <v>45889</v>
      </c>
      <c r="R1664" s="724">
        <v>45889</v>
      </c>
      <c r="S1664" s="716"/>
      <c r="T1664" s="716"/>
      <c r="U1664" s="735" t="s">
        <v>15213</v>
      </c>
      <c r="V1664" s="716"/>
      <c r="W1664" s="418" t="s">
        <v>15214</v>
      </c>
      <c r="X1664" s="725" t="s">
        <v>147</v>
      </c>
      <c r="Y1664" s="725" t="s">
        <v>189</v>
      </c>
      <c r="Z1664" s="725" t="s">
        <v>338</v>
      </c>
      <c r="AA1664" s="103"/>
      <c r="AB1664" s="103"/>
    </row>
    <row r="1665" spans="1:28" ht="30">
      <c r="A1665" s="418" t="s">
        <v>15215</v>
      </c>
      <c r="B1665" s="418" t="s">
        <v>3924</v>
      </c>
      <c r="C1665" s="716"/>
      <c r="D1665" s="418" t="s">
        <v>3954</v>
      </c>
      <c r="E1665" s="719" t="s">
        <v>15216</v>
      </c>
      <c r="F1665" s="719" t="s">
        <v>15217</v>
      </c>
      <c r="G1665" s="418" t="s">
        <v>15218</v>
      </c>
      <c r="H1665" s="774" t="s">
        <v>15204</v>
      </c>
      <c r="I1665" s="716">
        <v>369</v>
      </c>
      <c r="J1665" s="716">
        <v>369</v>
      </c>
      <c r="K1665" s="716">
        <v>369</v>
      </c>
      <c r="L1665" s="720" t="s">
        <v>15219</v>
      </c>
      <c r="M1665" s="418" t="s">
        <v>15215</v>
      </c>
      <c r="N1665" s="716"/>
      <c r="O1665" s="418" t="s">
        <v>4149</v>
      </c>
      <c r="P1665" s="716"/>
      <c r="Q1665" s="724">
        <v>45931</v>
      </c>
      <c r="R1665" s="724">
        <v>45933</v>
      </c>
      <c r="S1665" s="716"/>
      <c r="T1665" s="716"/>
      <c r="U1665" s="735" t="s">
        <v>15220</v>
      </c>
      <c r="V1665" s="716"/>
      <c r="W1665" s="418" t="s">
        <v>15214</v>
      </c>
      <c r="X1665" s="725" t="s">
        <v>147</v>
      </c>
      <c r="Y1665" s="725" t="s">
        <v>189</v>
      </c>
      <c r="Z1665" s="730" t="s">
        <v>371</v>
      </c>
      <c r="AA1665" s="103"/>
      <c r="AB1665" s="103"/>
    </row>
    <row r="1666" spans="1:28" ht="127.5">
      <c r="A1666" s="418" t="s">
        <v>15221</v>
      </c>
      <c r="B1666" s="418" t="s">
        <v>3924</v>
      </c>
      <c r="C1666" s="716"/>
      <c r="D1666" s="418" t="s">
        <v>3954</v>
      </c>
      <c r="E1666" s="719" t="s">
        <v>15222</v>
      </c>
      <c r="F1666" s="716" t="s">
        <v>15223</v>
      </c>
      <c r="G1666" s="418" t="s">
        <v>15224</v>
      </c>
      <c r="H1666" s="774" t="s">
        <v>15204</v>
      </c>
      <c r="I1666" s="716">
        <v>98.4</v>
      </c>
      <c r="J1666" s="716">
        <v>98.4</v>
      </c>
      <c r="K1666" s="716">
        <v>98.4</v>
      </c>
      <c r="L1666" s="720" t="s">
        <v>15225</v>
      </c>
      <c r="M1666" s="418" t="s">
        <v>15221</v>
      </c>
      <c r="N1666" s="418"/>
      <c r="O1666" s="418" t="s">
        <v>4149</v>
      </c>
      <c r="P1666" s="716"/>
      <c r="Q1666" s="724">
        <v>45912</v>
      </c>
      <c r="R1666" s="724">
        <v>45930</v>
      </c>
      <c r="S1666" s="716"/>
      <c r="T1666" s="716"/>
      <c r="U1666" s="720" t="s">
        <v>15226</v>
      </c>
      <c r="V1666" s="716"/>
      <c r="W1666" s="716" t="s">
        <v>15214</v>
      </c>
      <c r="X1666" s="725" t="s">
        <v>147</v>
      </c>
      <c r="Y1666" s="725" t="s">
        <v>189</v>
      </c>
      <c r="Z1666" s="730" t="s">
        <v>656</v>
      </c>
      <c r="AA1666" s="103"/>
      <c r="AB1666" s="103"/>
    </row>
    <row r="1667" spans="1:28" ht="114.75">
      <c r="A1667" s="720" t="s">
        <v>15227</v>
      </c>
      <c r="B1667" s="418" t="s">
        <v>3924</v>
      </c>
      <c r="C1667" s="716"/>
      <c r="D1667" s="418" t="s">
        <v>3954</v>
      </c>
      <c r="E1667" s="720" t="s">
        <v>15228</v>
      </c>
      <c r="F1667" s="719" t="s">
        <v>15229</v>
      </c>
      <c r="G1667" s="716" t="s">
        <v>15224</v>
      </c>
      <c r="H1667" s="774" t="s">
        <v>15204</v>
      </c>
      <c r="I1667" s="716">
        <v>784.1</v>
      </c>
      <c r="J1667" s="716">
        <v>784.1</v>
      </c>
      <c r="K1667" s="716">
        <v>784.1</v>
      </c>
      <c r="L1667" s="720" t="s">
        <v>15230</v>
      </c>
      <c r="M1667" s="720" t="s">
        <v>15227</v>
      </c>
      <c r="N1667" s="418"/>
      <c r="O1667" s="418" t="s">
        <v>4149</v>
      </c>
      <c r="P1667" s="716"/>
      <c r="Q1667" s="724">
        <v>45688</v>
      </c>
      <c r="R1667" s="724">
        <v>45807</v>
      </c>
      <c r="S1667" s="716"/>
      <c r="T1667" s="716"/>
      <c r="U1667" s="720" t="s">
        <v>15231</v>
      </c>
      <c r="V1667" s="716"/>
      <c r="W1667" s="716" t="s">
        <v>15214</v>
      </c>
      <c r="X1667" s="725" t="s">
        <v>147</v>
      </c>
      <c r="Y1667" s="725" t="s">
        <v>189</v>
      </c>
      <c r="Z1667" s="730" t="s">
        <v>656</v>
      </c>
      <c r="AA1667" s="103"/>
      <c r="AB1667" s="103"/>
    </row>
    <row r="1668" spans="1:28" ht="102">
      <c r="A1668" s="418" t="s">
        <v>15232</v>
      </c>
      <c r="B1668" s="418" t="s">
        <v>3924</v>
      </c>
      <c r="C1668" s="716"/>
      <c r="D1668" s="418" t="s">
        <v>3954</v>
      </c>
      <c r="E1668" s="720" t="s">
        <v>15233</v>
      </c>
      <c r="F1668" s="716" t="s">
        <v>15234</v>
      </c>
      <c r="G1668" s="418" t="s">
        <v>15224</v>
      </c>
      <c r="H1668" s="774" t="s">
        <v>15204</v>
      </c>
      <c r="I1668" s="716">
        <v>209.1</v>
      </c>
      <c r="J1668" s="716">
        <v>209.1</v>
      </c>
      <c r="K1668" s="716">
        <v>209.1</v>
      </c>
      <c r="L1668" s="720" t="s">
        <v>15235</v>
      </c>
      <c r="M1668" s="418" t="s">
        <v>15232</v>
      </c>
      <c r="N1668" s="418"/>
      <c r="O1668" s="418" t="s">
        <v>4149</v>
      </c>
      <c r="P1668" s="716"/>
      <c r="Q1668" s="724">
        <v>45717</v>
      </c>
      <c r="R1668" s="724">
        <v>45736</v>
      </c>
      <c r="S1668" s="716"/>
      <c r="T1668" s="716"/>
      <c r="U1668" s="720" t="s">
        <v>15236</v>
      </c>
      <c r="V1668" s="716"/>
      <c r="W1668" s="716" t="s">
        <v>15214</v>
      </c>
      <c r="X1668" s="725" t="s">
        <v>147</v>
      </c>
      <c r="Y1668" s="725" t="s">
        <v>189</v>
      </c>
      <c r="Z1668" s="730" t="s">
        <v>656</v>
      </c>
      <c r="AA1668" s="103"/>
      <c r="AB1668" s="103"/>
    </row>
    <row r="1669" spans="1:28" ht="173.25">
      <c r="A1669" s="720" t="s">
        <v>15237</v>
      </c>
      <c r="B1669" s="418" t="s">
        <v>15238</v>
      </c>
      <c r="C1669" s="418" t="s">
        <v>15239</v>
      </c>
      <c r="D1669" s="736" t="s">
        <v>3926</v>
      </c>
      <c r="E1669" s="737" t="s">
        <v>15240</v>
      </c>
      <c r="F1669" s="720" t="s">
        <v>15241</v>
      </c>
      <c r="G1669" s="418" t="s">
        <v>15242</v>
      </c>
      <c r="H1669" s="774" t="s">
        <v>15243</v>
      </c>
      <c r="I1669" s="418">
        <v>263689</v>
      </c>
      <c r="J1669" s="418">
        <v>263689</v>
      </c>
      <c r="K1669" s="738">
        <v>54036.65</v>
      </c>
      <c r="L1669" s="720" t="s">
        <v>15244</v>
      </c>
      <c r="M1669" s="720" t="s">
        <v>15238</v>
      </c>
      <c r="N1669" s="723" t="s">
        <v>15245</v>
      </c>
      <c r="O1669" s="418" t="s">
        <v>15246</v>
      </c>
      <c r="P1669" s="739" t="s">
        <v>15247</v>
      </c>
      <c r="Q1669" s="740">
        <v>2017</v>
      </c>
      <c r="R1669" s="740">
        <v>2024</v>
      </c>
      <c r="S1669" s="418"/>
      <c r="T1669" s="418"/>
      <c r="U1669" s="732" t="s">
        <v>15248</v>
      </c>
      <c r="V1669" s="723" t="s">
        <v>15249</v>
      </c>
      <c r="W1669" s="418"/>
      <c r="X1669" s="733" t="s">
        <v>182</v>
      </c>
      <c r="Y1669" s="733" t="s">
        <v>202</v>
      </c>
      <c r="Z1669" s="733" t="s">
        <v>649</v>
      </c>
      <c r="AA1669" s="103"/>
      <c r="AB1669" s="103"/>
    </row>
    <row r="1670" spans="1:28" ht="63.75">
      <c r="A1670" s="741"/>
      <c r="B1670" s="418" t="s">
        <v>15250</v>
      </c>
      <c r="C1670" s="418" t="s">
        <v>6318</v>
      </c>
      <c r="D1670" s="736" t="s">
        <v>3926</v>
      </c>
      <c r="E1670" s="720" t="s">
        <v>15251</v>
      </c>
      <c r="F1670" s="720" t="s">
        <v>15252</v>
      </c>
      <c r="G1670" s="418" t="s">
        <v>15242</v>
      </c>
      <c r="H1670" s="774" t="s">
        <v>15171</v>
      </c>
      <c r="I1670" s="418"/>
      <c r="J1670" s="418"/>
      <c r="K1670" s="418">
        <v>41500</v>
      </c>
      <c r="L1670" s="742" t="s">
        <v>1247</v>
      </c>
      <c r="M1670" s="418" t="s">
        <v>15253</v>
      </c>
      <c r="N1670" s="723" t="s">
        <v>15254</v>
      </c>
      <c r="O1670" s="418" t="s">
        <v>15255</v>
      </c>
      <c r="P1670" s="418" t="s">
        <v>15256</v>
      </c>
      <c r="Q1670" s="743">
        <v>43871</v>
      </c>
      <c r="R1670" s="743">
        <v>46387</v>
      </c>
      <c r="S1670" s="741"/>
      <c r="T1670" s="741"/>
      <c r="U1670" s="720" t="s">
        <v>15257</v>
      </c>
      <c r="V1670" s="741"/>
      <c r="W1670" s="720" t="s">
        <v>5608</v>
      </c>
      <c r="X1670" s="744" t="s">
        <v>147</v>
      </c>
      <c r="Y1670" s="744" t="s">
        <v>191</v>
      </c>
      <c r="Z1670" s="744" t="s">
        <v>304</v>
      </c>
      <c r="AA1670" s="103"/>
      <c r="AB1670" s="103"/>
    </row>
    <row r="1671" spans="1:28" ht="114.75">
      <c r="A1671" s="741"/>
      <c r="B1671" s="418" t="s">
        <v>15258</v>
      </c>
      <c r="C1671" s="418" t="s">
        <v>15258</v>
      </c>
      <c r="D1671" s="736" t="s">
        <v>3926</v>
      </c>
      <c r="E1671" s="720" t="s">
        <v>15259</v>
      </c>
      <c r="F1671" s="720" t="s">
        <v>15260</v>
      </c>
      <c r="G1671" s="418" t="s">
        <v>15261</v>
      </c>
      <c r="H1671" s="775" t="s">
        <v>15171</v>
      </c>
      <c r="I1671" s="418">
        <v>36480</v>
      </c>
      <c r="J1671" s="418">
        <v>36480</v>
      </c>
      <c r="K1671" s="418">
        <v>36480</v>
      </c>
      <c r="L1671" s="742" t="s">
        <v>15262</v>
      </c>
      <c r="M1671" s="418" t="s">
        <v>15263</v>
      </c>
      <c r="N1671" s="723" t="s">
        <v>15264</v>
      </c>
      <c r="O1671" s="418" t="s">
        <v>15265</v>
      </c>
      <c r="P1671" s="720" t="s">
        <v>15266</v>
      </c>
      <c r="Q1671" s="743">
        <v>45867</v>
      </c>
      <c r="R1671" s="743" t="s">
        <v>3873</v>
      </c>
      <c r="S1671" s="741"/>
      <c r="T1671" s="741"/>
      <c r="U1671" s="720" t="s">
        <v>15267</v>
      </c>
      <c r="V1671" s="723" t="s">
        <v>15268</v>
      </c>
      <c r="W1671" s="745" t="s">
        <v>15269</v>
      </c>
      <c r="X1671" s="733" t="s">
        <v>180</v>
      </c>
      <c r="Y1671" s="733" t="s">
        <v>185</v>
      </c>
      <c r="Z1671" s="733" t="s">
        <v>591</v>
      </c>
      <c r="AA1671" s="103"/>
      <c r="AB1671" s="103"/>
    </row>
    <row r="1672" spans="1:28" ht="114.75">
      <c r="A1672" s="450" t="s">
        <v>4074</v>
      </c>
      <c r="B1672" s="450" t="s">
        <v>15270</v>
      </c>
      <c r="C1672" s="450" t="s">
        <v>15271</v>
      </c>
      <c r="D1672" s="450" t="s">
        <v>3926</v>
      </c>
      <c r="E1672" s="450" t="s">
        <v>15272</v>
      </c>
      <c r="F1672" s="450" t="s">
        <v>15273</v>
      </c>
      <c r="G1672" s="746" t="s">
        <v>15242</v>
      </c>
      <c r="H1672" s="776" t="s">
        <v>15243</v>
      </c>
      <c r="I1672" s="450">
        <v>317405.88</v>
      </c>
      <c r="J1672" s="746"/>
      <c r="K1672" s="746" t="s">
        <v>15274</v>
      </c>
      <c r="L1672" s="747" t="s">
        <v>15275</v>
      </c>
      <c r="M1672" s="748"/>
      <c r="N1672" s="723" t="s">
        <v>15276</v>
      </c>
      <c r="O1672" s="450" t="s">
        <v>4074</v>
      </c>
      <c r="P1672" s="746" t="s">
        <v>15277</v>
      </c>
      <c r="Q1672" s="450">
        <v>2023</v>
      </c>
      <c r="R1672" s="450">
        <v>2026</v>
      </c>
      <c r="S1672" s="748"/>
      <c r="T1672" s="748"/>
      <c r="U1672" s="450" t="s">
        <v>15278</v>
      </c>
      <c r="V1672" s="748"/>
      <c r="W1672" s="748"/>
      <c r="X1672" s="730" t="s">
        <v>182</v>
      </c>
      <c r="Y1672" s="730" t="s">
        <v>202</v>
      </c>
      <c r="Z1672" s="730" t="s">
        <v>649</v>
      </c>
      <c r="AA1672" s="103"/>
      <c r="AB1672" s="103"/>
    </row>
    <row r="1673" spans="1:28" ht="114.75">
      <c r="A1673" s="450" t="s">
        <v>15279</v>
      </c>
      <c r="B1673" s="450" t="s">
        <v>15270</v>
      </c>
      <c r="C1673" s="450" t="s">
        <v>15271</v>
      </c>
      <c r="D1673" s="450" t="s">
        <v>3926</v>
      </c>
      <c r="E1673" s="450" t="s">
        <v>15272</v>
      </c>
      <c r="F1673" s="450" t="s">
        <v>15273</v>
      </c>
      <c r="G1673" s="746" t="s">
        <v>15242</v>
      </c>
      <c r="H1673" s="776" t="s">
        <v>15243</v>
      </c>
      <c r="I1673" s="736">
        <v>38088.71</v>
      </c>
      <c r="J1673" s="749" t="s">
        <v>15280</v>
      </c>
      <c r="K1673" s="746" t="s">
        <v>15281</v>
      </c>
      <c r="L1673" s="748" t="s">
        <v>4048</v>
      </c>
      <c r="M1673" s="736" t="s">
        <v>15282</v>
      </c>
      <c r="N1673" s="723" t="s">
        <v>15283</v>
      </c>
      <c r="O1673" s="736" t="s">
        <v>15284</v>
      </c>
      <c r="P1673" s="746" t="s">
        <v>15277</v>
      </c>
      <c r="Q1673" s="450">
        <v>2023</v>
      </c>
      <c r="R1673" s="450">
        <v>2026</v>
      </c>
      <c r="S1673" s="748"/>
      <c r="T1673" s="748"/>
      <c r="U1673" s="450" t="s">
        <v>15278</v>
      </c>
      <c r="V1673" s="748"/>
      <c r="W1673" s="748"/>
      <c r="X1673" s="730" t="s">
        <v>182</v>
      </c>
      <c r="Y1673" s="730" t="s">
        <v>202</v>
      </c>
      <c r="Z1673" s="730" t="s">
        <v>649</v>
      </c>
      <c r="AA1673" s="103"/>
      <c r="AB1673" s="103"/>
    </row>
    <row r="1674" spans="1:28" ht="409.5">
      <c r="A1674" s="736" t="s">
        <v>15285</v>
      </c>
      <c r="B1674" s="736" t="s">
        <v>15286</v>
      </c>
      <c r="C1674" s="748" t="s">
        <v>15287</v>
      </c>
      <c r="D1674" s="748" t="s">
        <v>3926</v>
      </c>
      <c r="E1674" s="736" t="s">
        <v>15288</v>
      </c>
      <c r="F1674" s="736" t="s">
        <v>15289</v>
      </c>
      <c r="G1674" s="749" t="s">
        <v>15290</v>
      </c>
      <c r="H1674" s="777" t="s">
        <v>15243</v>
      </c>
      <c r="I1674" s="750">
        <v>358825.6</v>
      </c>
      <c r="J1674" s="750">
        <v>358825.6</v>
      </c>
      <c r="K1674" s="749" t="s">
        <v>15291</v>
      </c>
      <c r="L1674" s="736" t="s">
        <v>12699</v>
      </c>
      <c r="M1674" s="748" t="s">
        <v>15292</v>
      </c>
      <c r="N1674" s="728" t="s">
        <v>15293</v>
      </c>
      <c r="O1674" s="736" t="s">
        <v>15294</v>
      </c>
      <c r="P1674" s="736" t="s">
        <v>15295</v>
      </c>
      <c r="Q1674" s="736">
        <v>2024</v>
      </c>
      <c r="R1674" s="736">
        <v>2027</v>
      </c>
      <c r="S1674" s="748"/>
      <c r="T1674" s="748"/>
      <c r="U1674" s="736" t="s">
        <v>15296</v>
      </c>
      <c r="V1674" s="736" t="s">
        <v>15297</v>
      </c>
      <c r="W1674" s="748"/>
      <c r="X1674" s="733" t="s">
        <v>182</v>
      </c>
      <c r="Y1674" s="733" t="s">
        <v>202</v>
      </c>
      <c r="Z1674" s="733" t="s">
        <v>649</v>
      </c>
      <c r="AA1674" s="103"/>
      <c r="AB1674" s="103"/>
    </row>
    <row r="1675" spans="1:28" ht="409.5">
      <c r="A1675" s="736" t="s">
        <v>15285</v>
      </c>
      <c r="B1675" s="736" t="s">
        <v>15286</v>
      </c>
      <c r="C1675" s="748" t="s">
        <v>15287</v>
      </c>
      <c r="D1675" s="748" t="s">
        <v>3926</v>
      </c>
      <c r="E1675" s="736" t="s">
        <v>15288</v>
      </c>
      <c r="F1675" s="736" t="s">
        <v>15289</v>
      </c>
      <c r="G1675" s="749" t="s">
        <v>15290</v>
      </c>
      <c r="H1675" s="777" t="s">
        <v>15243</v>
      </c>
      <c r="I1675" s="750">
        <v>43059.07</v>
      </c>
      <c r="J1675" s="750">
        <v>43059.07</v>
      </c>
      <c r="K1675" s="749" t="s">
        <v>15298</v>
      </c>
      <c r="L1675" s="736" t="s">
        <v>15299</v>
      </c>
      <c r="M1675" s="736" t="s">
        <v>15300</v>
      </c>
      <c r="N1675" s="728" t="s">
        <v>15301</v>
      </c>
      <c r="O1675" s="736" t="s">
        <v>15302</v>
      </c>
      <c r="P1675" s="736" t="s">
        <v>15295</v>
      </c>
      <c r="Q1675" s="736">
        <v>2024</v>
      </c>
      <c r="R1675" s="736">
        <v>2027</v>
      </c>
      <c r="S1675" s="748"/>
      <c r="T1675" s="748"/>
      <c r="U1675" s="736" t="s">
        <v>15296</v>
      </c>
      <c r="V1675" s="736" t="s">
        <v>15297</v>
      </c>
      <c r="W1675" s="748"/>
      <c r="X1675" s="733" t="s">
        <v>182</v>
      </c>
      <c r="Y1675" s="733" t="s">
        <v>202</v>
      </c>
      <c r="Z1675" s="733" t="s">
        <v>649</v>
      </c>
      <c r="AA1675" s="103"/>
      <c r="AB1675" s="103"/>
    </row>
    <row r="1676" spans="1:28" ht="204">
      <c r="A1676" s="736" t="s">
        <v>15303</v>
      </c>
      <c r="B1676" s="736" t="s">
        <v>15304</v>
      </c>
      <c r="C1676" s="748" t="s">
        <v>15305</v>
      </c>
      <c r="D1676" s="748" t="s">
        <v>3652</v>
      </c>
      <c r="E1676" s="736" t="s">
        <v>15306</v>
      </c>
      <c r="F1676" s="751" t="s">
        <v>15307</v>
      </c>
      <c r="G1676" s="736" t="s">
        <v>15308</v>
      </c>
      <c r="H1676" s="778" t="s">
        <v>15243</v>
      </c>
      <c r="I1676" s="750">
        <v>20800</v>
      </c>
      <c r="J1676" s="750">
        <v>20800</v>
      </c>
      <c r="K1676" s="750">
        <v>20800</v>
      </c>
      <c r="L1676" s="736" t="s">
        <v>15309</v>
      </c>
      <c r="M1676" s="748" t="s">
        <v>15310</v>
      </c>
      <c r="N1676" s="728" t="s">
        <v>15311</v>
      </c>
      <c r="O1676" s="736" t="s">
        <v>15312</v>
      </c>
      <c r="P1676" s="748"/>
      <c r="Q1676" s="748">
        <v>2025</v>
      </c>
      <c r="R1676" s="748">
        <v>2025</v>
      </c>
      <c r="S1676" s="748"/>
      <c r="T1676" s="748"/>
      <c r="U1676" s="736" t="s">
        <v>15313</v>
      </c>
      <c r="V1676" s="748"/>
      <c r="W1676" s="748"/>
      <c r="X1676" s="730" t="s">
        <v>182</v>
      </c>
      <c r="Y1676" s="730" t="s">
        <v>202</v>
      </c>
      <c r="Z1676" s="730" t="s">
        <v>649</v>
      </c>
      <c r="AA1676" s="103"/>
      <c r="AB1676" s="103"/>
    </row>
    <row r="1677" spans="1:28" ht="357">
      <c r="A1677" s="736" t="s">
        <v>15303</v>
      </c>
      <c r="B1677" s="720" t="s">
        <v>15314</v>
      </c>
      <c r="C1677" s="748" t="s">
        <v>15305</v>
      </c>
      <c r="D1677" s="748" t="s">
        <v>3652</v>
      </c>
      <c r="E1677" s="736" t="s">
        <v>15315</v>
      </c>
      <c r="F1677" s="751" t="s">
        <v>15307</v>
      </c>
      <c r="G1677" s="736" t="s">
        <v>15316</v>
      </c>
      <c r="H1677" s="778" t="s">
        <v>15243</v>
      </c>
      <c r="I1677" s="748">
        <v>4954.45</v>
      </c>
      <c r="J1677" s="748">
        <v>4954.45</v>
      </c>
      <c r="K1677" s="748">
        <v>4954.45</v>
      </c>
      <c r="L1677" s="736" t="s">
        <v>15317</v>
      </c>
      <c r="M1677" s="748" t="s">
        <v>15318</v>
      </c>
      <c r="N1677" s="728" t="s">
        <v>15319</v>
      </c>
      <c r="O1677" s="736" t="s">
        <v>15312</v>
      </c>
      <c r="P1677" s="748"/>
      <c r="Q1677" s="748">
        <v>2025</v>
      </c>
      <c r="R1677" s="748">
        <v>2025</v>
      </c>
      <c r="S1677" s="736" t="s">
        <v>15320</v>
      </c>
      <c r="T1677" s="736" t="s">
        <v>15321</v>
      </c>
      <c r="U1677" s="736" t="s">
        <v>15322</v>
      </c>
      <c r="V1677" s="736" t="s">
        <v>15323</v>
      </c>
      <c r="W1677" s="748" t="s">
        <v>11042</v>
      </c>
      <c r="X1677" s="730" t="s">
        <v>182</v>
      </c>
      <c r="Y1677" s="730" t="s">
        <v>202</v>
      </c>
      <c r="Z1677" s="730" t="s">
        <v>649</v>
      </c>
      <c r="AA1677" s="103"/>
      <c r="AB1677" s="103"/>
    </row>
    <row r="1678" spans="1:28" ht="51">
      <c r="A1678" s="748" t="s">
        <v>15324</v>
      </c>
      <c r="B1678" s="748" t="s">
        <v>6386</v>
      </c>
      <c r="C1678" s="748"/>
      <c r="D1678" s="418" t="s">
        <v>3954</v>
      </c>
      <c r="E1678" s="736" t="s">
        <v>15325</v>
      </c>
      <c r="F1678" s="736" t="s">
        <v>15326</v>
      </c>
      <c r="G1678" s="736" t="s">
        <v>15327</v>
      </c>
      <c r="H1678" s="778" t="s">
        <v>15243</v>
      </c>
      <c r="I1678" s="748">
        <v>33722.910000000003</v>
      </c>
      <c r="J1678" s="748">
        <v>33722.910000000003</v>
      </c>
      <c r="K1678" s="748">
        <v>33722.910000000003</v>
      </c>
      <c r="L1678" s="736" t="s">
        <v>15328</v>
      </c>
      <c r="M1678" s="748" t="s">
        <v>15329</v>
      </c>
      <c r="N1678" s="728" t="s">
        <v>15330</v>
      </c>
      <c r="O1678" s="748" t="s">
        <v>4149</v>
      </c>
      <c r="P1678" s="736" t="s">
        <v>15331</v>
      </c>
      <c r="Q1678" s="748">
        <v>2024</v>
      </c>
      <c r="R1678" s="748">
        <v>2025</v>
      </c>
      <c r="S1678" s="736" t="s">
        <v>15332</v>
      </c>
      <c r="T1678" s="752" t="s">
        <v>15333</v>
      </c>
      <c r="U1678" s="736" t="s">
        <v>15334</v>
      </c>
      <c r="V1678" s="736" t="s">
        <v>15335</v>
      </c>
      <c r="W1678" s="748"/>
      <c r="X1678" s="730" t="s">
        <v>182</v>
      </c>
      <c r="Y1678" s="730" t="s">
        <v>202</v>
      </c>
      <c r="Z1678" s="730" t="s">
        <v>649</v>
      </c>
      <c r="AA1678" s="103"/>
      <c r="AB1678" s="103"/>
    </row>
    <row r="1679" spans="1:28" ht="51">
      <c r="A1679" s="748" t="s">
        <v>15336</v>
      </c>
      <c r="B1679" s="748" t="s">
        <v>4383</v>
      </c>
      <c r="C1679" s="748"/>
      <c r="D1679" s="418" t="s">
        <v>3954</v>
      </c>
      <c r="E1679" s="736" t="s">
        <v>15337</v>
      </c>
      <c r="F1679" s="736" t="s">
        <v>15338</v>
      </c>
      <c r="G1679" s="736" t="s">
        <v>15339</v>
      </c>
      <c r="H1679" s="778" t="s">
        <v>15243</v>
      </c>
      <c r="I1679" s="750">
        <v>6765</v>
      </c>
      <c r="J1679" s="750">
        <v>6765</v>
      </c>
      <c r="K1679" s="750">
        <v>6765</v>
      </c>
      <c r="L1679" s="748" t="s">
        <v>15340</v>
      </c>
      <c r="M1679" s="748" t="s">
        <v>15341</v>
      </c>
      <c r="N1679" s="728" t="s">
        <v>15342</v>
      </c>
      <c r="O1679" s="748" t="s">
        <v>4149</v>
      </c>
      <c r="P1679" s="748"/>
      <c r="Q1679" s="748">
        <v>2025</v>
      </c>
      <c r="R1679" s="736">
        <v>2025</v>
      </c>
      <c r="S1679" s="748"/>
      <c r="T1679" s="748"/>
      <c r="U1679" s="736" t="s">
        <v>15343</v>
      </c>
      <c r="V1679" s="748"/>
      <c r="W1679" s="748"/>
      <c r="X1679" s="730" t="s">
        <v>182</v>
      </c>
      <c r="Y1679" s="730" t="s">
        <v>202</v>
      </c>
      <c r="Z1679" s="730" t="s">
        <v>649</v>
      </c>
      <c r="AA1679" s="103"/>
      <c r="AB1679" s="103"/>
    </row>
    <row r="1680" spans="1:28" ht="45">
      <c r="A1680" s="748" t="s">
        <v>15344</v>
      </c>
      <c r="B1680" s="748" t="s">
        <v>4383</v>
      </c>
      <c r="C1680" s="748"/>
      <c r="D1680" s="418" t="s">
        <v>3954</v>
      </c>
      <c r="E1680" s="736" t="s">
        <v>15345</v>
      </c>
      <c r="F1680" s="736" t="s">
        <v>15346</v>
      </c>
      <c r="G1680" s="736" t="s">
        <v>15327</v>
      </c>
      <c r="H1680" s="778" t="s">
        <v>15347</v>
      </c>
      <c r="I1680" s="748">
        <v>1605.15</v>
      </c>
      <c r="J1680" s="748">
        <v>1605.15</v>
      </c>
      <c r="K1680" s="748">
        <v>1605.15</v>
      </c>
      <c r="L1680" s="736" t="s">
        <v>15348</v>
      </c>
      <c r="M1680" s="748">
        <v>3250000981</v>
      </c>
      <c r="N1680" s="736"/>
      <c r="O1680" s="748" t="s">
        <v>4149</v>
      </c>
      <c r="P1680" s="748"/>
      <c r="Q1680" s="748">
        <v>2025</v>
      </c>
      <c r="R1680" s="748">
        <v>2025</v>
      </c>
      <c r="S1680" s="736" t="s">
        <v>15349</v>
      </c>
      <c r="T1680" s="736" t="s">
        <v>15350</v>
      </c>
      <c r="U1680" s="736" t="s">
        <v>15351</v>
      </c>
      <c r="V1680" s="752" t="s">
        <v>15352</v>
      </c>
      <c r="W1680" s="736" t="s">
        <v>15214</v>
      </c>
      <c r="X1680" s="730" t="s">
        <v>182</v>
      </c>
      <c r="Y1680" s="730" t="s">
        <v>202</v>
      </c>
      <c r="Z1680" s="730" t="s">
        <v>649</v>
      </c>
      <c r="AA1680" s="103"/>
      <c r="AB1680" s="103"/>
    </row>
    <row r="1681" spans="1:28" ht="51">
      <c r="A1681" s="748">
        <v>22072025</v>
      </c>
      <c r="B1681" s="748" t="s">
        <v>4383</v>
      </c>
      <c r="C1681" s="748"/>
      <c r="D1681" s="418" t="s">
        <v>3954</v>
      </c>
      <c r="E1681" s="736" t="s">
        <v>15353</v>
      </c>
      <c r="F1681" s="736" t="s">
        <v>15354</v>
      </c>
      <c r="G1681" s="736" t="s">
        <v>15327</v>
      </c>
      <c r="H1681" s="778" t="s">
        <v>15347</v>
      </c>
      <c r="I1681" s="750">
        <v>1210</v>
      </c>
      <c r="J1681" s="750">
        <v>1210</v>
      </c>
      <c r="K1681" s="750">
        <v>1210</v>
      </c>
      <c r="L1681" s="736" t="s">
        <v>15355</v>
      </c>
      <c r="M1681" s="748">
        <v>3250001004</v>
      </c>
      <c r="N1681" s="736"/>
      <c r="O1681" s="748" t="s">
        <v>4149</v>
      </c>
      <c r="P1681" s="748"/>
      <c r="Q1681" s="748">
        <v>2025</v>
      </c>
      <c r="R1681" s="748">
        <v>2025</v>
      </c>
      <c r="S1681" s="736" t="s">
        <v>15356</v>
      </c>
      <c r="T1681" s="736" t="s">
        <v>15350</v>
      </c>
      <c r="U1681" s="736" t="s">
        <v>15357</v>
      </c>
      <c r="V1681" s="752" t="s">
        <v>15358</v>
      </c>
      <c r="W1681" s="748" t="s">
        <v>15214</v>
      </c>
      <c r="X1681" s="730" t="s">
        <v>182</v>
      </c>
      <c r="Y1681" s="730" t="s">
        <v>202</v>
      </c>
      <c r="Z1681" s="730" t="s">
        <v>649</v>
      </c>
      <c r="AA1681" s="103"/>
      <c r="AB1681" s="103"/>
    </row>
    <row r="1682" spans="1:28" ht="76.5">
      <c r="A1682" s="748" t="s">
        <v>15359</v>
      </c>
      <c r="B1682" s="748" t="s">
        <v>4383</v>
      </c>
      <c r="C1682" s="748"/>
      <c r="D1682" s="418" t="s">
        <v>3954</v>
      </c>
      <c r="E1682" s="736" t="s">
        <v>15360</v>
      </c>
      <c r="F1682" s="736" t="s">
        <v>15361</v>
      </c>
      <c r="G1682" s="736" t="s">
        <v>15327</v>
      </c>
      <c r="H1682" s="778" t="s">
        <v>15347</v>
      </c>
      <c r="I1682" s="750">
        <v>9450</v>
      </c>
      <c r="J1682" s="750">
        <v>9450</v>
      </c>
      <c r="K1682" s="750">
        <v>9450</v>
      </c>
      <c r="L1682" s="736" t="s">
        <v>15362</v>
      </c>
      <c r="M1682" s="736" t="s">
        <v>15363</v>
      </c>
      <c r="N1682" s="753"/>
      <c r="O1682" s="736" t="s">
        <v>15364</v>
      </c>
      <c r="P1682" s="736" t="s">
        <v>97</v>
      </c>
      <c r="Q1682" s="748">
        <v>2025</v>
      </c>
      <c r="R1682" s="748">
        <v>2025</v>
      </c>
      <c r="S1682" s="736" t="s">
        <v>15365</v>
      </c>
      <c r="T1682" s="752" t="s">
        <v>15366</v>
      </c>
      <c r="U1682" s="736" t="s">
        <v>15367</v>
      </c>
      <c r="V1682" s="752" t="s">
        <v>15368</v>
      </c>
      <c r="W1682" s="748" t="s">
        <v>15214</v>
      </c>
      <c r="X1682" s="730" t="s">
        <v>182</v>
      </c>
      <c r="Y1682" s="730" t="s">
        <v>202</v>
      </c>
      <c r="Z1682" s="730" t="s">
        <v>649</v>
      </c>
      <c r="AA1682" s="103"/>
      <c r="AB1682" s="103"/>
    </row>
    <row r="1683" spans="1:28" ht="51">
      <c r="A1683" s="748" t="s">
        <v>15369</v>
      </c>
      <c r="B1683" s="748" t="s">
        <v>6386</v>
      </c>
      <c r="C1683" s="748"/>
      <c r="D1683" s="418" t="s">
        <v>3954</v>
      </c>
      <c r="E1683" s="736" t="s">
        <v>15370</v>
      </c>
      <c r="F1683" s="736" t="s">
        <v>15371</v>
      </c>
      <c r="G1683" s="736" t="s">
        <v>15372</v>
      </c>
      <c r="H1683" s="778" t="s">
        <v>15373</v>
      </c>
      <c r="I1683" s="750">
        <v>4797</v>
      </c>
      <c r="J1683" s="750">
        <v>4797</v>
      </c>
      <c r="K1683" s="750">
        <v>4797</v>
      </c>
      <c r="L1683" s="748" t="s">
        <v>15340</v>
      </c>
      <c r="M1683" s="748" t="s">
        <v>15374</v>
      </c>
      <c r="N1683" s="728" t="s">
        <v>15375</v>
      </c>
      <c r="O1683" s="748" t="s">
        <v>4149</v>
      </c>
      <c r="P1683" s="748"/>
      <c r="Q1683" s="748">
        <v>2025</v>
      </c>
      <c r="R1683" s="748">
        <v>2025</v>
      </c>
      <c r="S1683" s="748"/>
      <c r="T1683" s="748"/>
      <c r="U1683" s="736" t="s">
        <v>15370</v>
      </c>
      <c r="V1683" s="748"/>
      <c r="W1683" s="748"/>
      <c r="X1683" s="730" t="s">
        <v>182</v>
      </c>
      <c r="Y1683" s="730" t="s">
        <v>202</v>
      </c>
      <c r="Z1683" s="730" t="s">
        <v>649</v>
      </c>
      <c r="AA1683" s="103"/>
      <c r="AB1683" s="103"/>
    </row>
    <row r="1684" spans="1:28" ht="63.75">
      <c r="A1684" s="748" t="s">
        <v>15376</v>
      </c>
      <c r="B1684" s="748" t="s">
        <v>4383</v>
      </c>
      <c r="C1684" s="748"/>
      <c r="D1684" s="418" t="s">
        <v>3954</v>
      </c>
      <c r="E1684" s="720" t="s">
        <v>15377</v>
      </c>
      <c r="F1684" s="720" t="s">
        <v>15378</v>
      </c>
      <c r="G1684" s="716" t="s">
        <v>15379</v>
      </c>
      <c r="H1684" s="778" t="s">
        <v>15380</v>
      </c>
      <c r="I1684" s="750">
        <v>92.25</v>
      </c>
      <c r="J1684" s="716">
        <v>92.25</v>
      </c>
      <c r="K1684" s="716">
        <v>92.25</v>
      </c>
      <c r="L1684" s="716" t="s">
        <v>15381</v>
      </c>
      <c r="M1684" s="418" t="s">
        <v>15382</v>
      </c>
      <c r="N1684" s="418"/>
      <c r="O1684" s="418" t="s">
        <v>4149</v>
      </c>
      <c r="P1684" s="716"/>
      <c r="Q1684" s="716">
        <v>2025</v>
      </c>
      <c r="R1684" s="716">
        <v>2025</v>
      </c>
      <c r="S1684" s="716"/>
      <c r="T1684" s="716"/>
      <c r="U1684" s="720" t="s">
        <v>15383</v>
      </c>
      <c r="V1684" s="716"/>
      <c r="W1684" s="418" t="s">
        <v>15214</v>
      </c>
      <c r="X1684" s="725" t="s">
        <v>147</v>
      </c>
      <c r="Y1684" s="730" t="s">
        <v>197</v>
      </c>
      <c r="Z1684" s="730" t="s">
        <v>197</v>
      </c>
      <c r="AA1684" s="103"/>
      <c r="AB1684" s="103"/>
    </row>
    <row r="1685" spans="1:28" ht="76.5">
      <c r="A1685" s="719" t="s">
        <v>11580</v>
      </c>
      <c r="B1685" s="418" t="s">
        <v>15384</v>
      </c>
      <c r="C1685" s="716"/>
      <c r="D1685" s="418" t="s">
        <v>3926</v>
      </c>
      <c r="E1685" s="720" t="s">
        <v>15385</v>
      </c>
      <c r="F1685" s="719" t="s">
        <v>15386</v>
      </c>
      <c r="G1685" s="720" t="s">
        <v>15387</v>
      </c>
      <c r="H1685" s="774" t="s">
        <v>15388</v>
      </c>
      <c r="I1685" s="754" t="s">
        <v>15389</v>
      </c>
      <c r="J1685" s="754" t="s">
        <v>15390</v>
      </c>
      <c r="K1685" s="755">
        <v>151007</v>
      </c>
      <c r="L1685" s="719" t="s">
        <v>15391</v>
      </c>
      <c r="M1685" s="716">
        <v>101157448</v>
      </c>
      <c r="N1685" s="728" t="s">
        <v>15392</v>
      </c>
      <c r="O1685" s="756" t="s">
        <v>15393</v>
      </c>
      <c r="P1685" s="716"/>
      <c r="Q1685" s="757">
        <v>45413</v>
      </c>
      <c r="R1685" s="757">
        <v>46873</v>
      </c>
      <c r="S1685" s="716"/>
      <c r="T1685" s="716"/>
      <c r="U1685" s="758" t="s">
        <v>15394</v>
      </c>
      <c r="V1685" s="716"/>
      <c r="W1685" s="716"/>
      <c r="X1685" s="730" t="s">
        <v>182</v>
      </c>
      <c r="Y1685" s="730" t="s">
        <v>206</v>
      </c>
      <c r="Z1685" s="730" t="s">
        <v>206</v>
      </c>
      <c r="AA1685" s="103"/>
      <c r="AB1685" s="103"/>
    </row>
    <row r="1686" spans="1:28" ht="409.5">
      <c r="A1686" s="720" t="s">
        <v>15395</v>
      </c>
      <c r="B1686" s="720" t="s">
        <v>15396</v>
      </c>
      <c r="C1686" s="418" t="s">
        <v>15397</v>
      </c>
      <c r="D1686" s="418" t="s">
        <v>3926</v>
      </c>
      <c r="E1686" s="720" t="s">
        <v>15398</v>
      </c>
      <c r="F1686" s="720" t="s">
        <v>15399</v>
      </c>
      <c r="G1686" s="720" t="s">
        <v>15387</v>
      </c>
      <c r="H1686" s="775" t="s">
        <v>15388</v>
      </c>
      <c r="I1686" s="754">
        <v>84000</v>
      </c>
      <c r="J1686" s="754">
        <v>84000</v>
      </c>
      <c r="K1686" s="755">
        <v>16800</v>
      </c>
      <c r="L1686" s="720" t="s">
        <v>15400</v>
      </c>
      <c r="M1686" s="418">
        <v>101092851</v>
      </c>
      <c r="N1686" s="728" t="s">
        <v>15401</v>
      </c>
      <c r="O1686" s="756" t="s">
        <v>15402</v>
      </c>
      <c r="P1686" s="720" t="s">
        <v>15403</v>
      </c>
      <c r="Q1686" s="759">
        <v>2024</v>
      </c>
      <c r="R1686" s="759">
        <v>2024</v>
      </c>
      <c r="S1686" s="418"/>
      <c r="T1686" s="418"/>
      <c r="U1686" s="758" t="s">
        <v>15404</v>
      </c>
      <c r="V1686" s="720" t="s">
        <v>15405</v>
      </c>
      <c r="W1686" s="720" t="s">
        <v>15406</v>
      </c>
      <c r="X1686" s="760" t="s">
        <v>182</v>
      </c>
      <c r="Y1686" s="760" t="s">
        <v>206</v>
      </c>
      <c r="Z1686" s="760" t="s">
        <v>206</v>
      </c>
      <c r="AA1686" s="103"/>
      <c r="AB1686" s="103"/>
    </row>
    <row r="1687" spans="1:28" ht="30">
      <c r="A1687" s="716">
        <v>2072025</v>
      </c>
      <c r="B1687" s="418" t="s">
        <v>4383</v>
      </c>
      <c r="C1687" s="716"/>
      <c r="D1687" s="720" t="s">
        <v>9651</v>
      </c>
      <c r="E1687" s="719" t="s">
        <v>15407</v>
      </c>
      <c r="F1687" s="719" t="s">
        <v>15408</v>
      </c>
      <c r="G1687" s="720" t="s">
        <v>15409</v>
      </c>
      <c r="H1687" s="775" t="s">
        <v>15388</v>
      </c>
      <c r="I1687" s="720">
        <v>738</v>
      </c>
      <c r="J1687" s="720">
        <v>738</v>
      </c>
      <c r="K1687" s="719">
        <v>738</v>
      </c>
      <c r="L1687" s="720" t="s">
        <v>15410</v>
      </c>
      <c r="M1687" s="720" t="s">
        <v>15411</v>
      </c>
      <c r="N1687" s="418"/>
      <c r="O1687" s="756" t="s">
        <v>4149</v>
      </c>
      <c r="P1687" s="716"/>
      <c r="Q1687" s="761" t="s">
        <v>15412</v>
      </c>
      <c r="R1687" s="761" t="s">
        <v>15413</v>
      </c>
      <c r="S1687" s="716"/>
      <c r="T1687" s="716"/>
      <c r="U1687" s="719" t="s">
        <v>15414</v>
      </c>
      <c r="V1687" s="418"/>
      <c r="W1687" s="418" t="s">
        <v>15214</v>
      </c>
      <c r="X1687" s="730" t="s">
        <v>183</v>
      </c>
      <c r="Y1687" s="730" t="s">
        <v>218</v>
      </c>
      <c r="Z1687" s="730" t="s">
        <v>329</v>
      </c>
      <c r="AA1687" s="103"/>
      <c r="AB1687" s="103"/>
    </row>
    <row r="1688" spans="1:28" ht="51">
      <c r="A1688" s="720" t="s">
        <v>15415</v>
      </c>
      <c r="B1688" s="720" t="s">
        <v>6386</v>
      </c>
      <c r="C1688" s="716"/>
      <c r="D1688" s="720" t="s">
        <v>9651</v>
      </c>
      <c r="E1688" s="719" t="s">
        <v>15416</v>
      </c>
      <c r="F1688" s="719" t="s">
        <v>15417</v>
      </c>
      <c r="G1688" s="720" t="s">
        <v>15418</v>
      </c>
      <c r="H1688" s="775" t="s">
        <v>15388</v>
      </c>
      <c r="I1688" s="720">
        <v>615</v>
      </c>
      <c r="J1688" s="720">
        <v>615</v>
      </c>
      <c r="K1688" s="719">
        <v>615</v>
      </c>
      <c r="L1688" s="719" t="s">
        <v>15419</v>
      </c>
      <c r="M1688" s="719" t="s">
        <v>15415</v>
      </c>
      <c r="N1688" s="728" t="s">
        <v>15420</v>
      </c>
      <c r="O1688" s="716" t="s">
        <v>4149</v>
      </c>
      <c r="P1688" s="716"/>
      <c r="Q1688" s="724">
        <v>45833</v>
      </c>
      <c r="R1688" s="724">
        <v>45900</v>
      </c>
      <c r="S1688" s="716"/>
      <c r="T1688" s="716"/>
      <c r="U1688" s="719" t="s">
        <v>15421</v>
      </c>
      <c r="V1688" s="716"/>
      <c r="W1688" s="716"/>
      <c r="X1688" s="725" t="s">
        <v>147</v>
      </c>
      <c r="Y1688" s="730" t="s">
        <v>197</v>
      </c>
      <c r="Z1688" s="730" t="s">
        <v>197</v>
      </c>
      <c r="AA1688" s="103"/>
      <c r="AB1688" s="103"/>
    </row>
    <row r="1689" spans="1:28" ht="38.25">
      <c r="A1689" s="762" t="s">
        <v>3760</v>
      </c>
      <c r="B1689" s="720" t="s">
        <v>6386</v>
      </c>
      <c r="C1689" s="716"/>
      <c r="D1689" s="720" t="s">
        <v>9651</v>
      </c>
      <c r="E1689" s="720" t="s">
        <v>15422</v>
      </c>
      <c r="F1689" s="763" t="s">
        <v>15423</v>
      </c>
      <c r="G1689" s="720" t="s">
        <v>15424</v>
      </c>
      <c r="H1689" s="775" t="s">
        <v>15388</v>
      </c>
      <c r="I1689" s="720">
        <v>10135.32</v>
      </c>
      <c r="J1689" s="418">
        <v>0</v>
      </c>
      <c r="K1689" s="418">
        <v>2027.4</v>
      </c>
      <c r="L1689" s="719" t="s">
        <v>15425</v>
      </c>
      <c r="M1689" s="720" t="s">
        <v>15426</v>
      </c>
      <c r="N1689" s="723" t="s">
        <v>15427</v>
      </c>
      <c r="O1689" s="716" t="s">
        <v>4149</v>
      </c>
      <c r="P1689" s="716"/>
      <c r="Q1689" s="724">
        <v>45852</v>
      </c>
      <c r="R1689" s="716"/>
      <c r="S1689" s="716"/>
      <c r="T1689" s="716"/>
      <c r="U1689" s="719" t="s">
        <v>15428</v>
      </c>
      <c r="V1689" s="716"/>
      <c r="W1689" s="716"/>
      <c r="X1689" s="725" t="s">
        <v>147</v>
      </c>
      <c r="Y1689" s="730" t="s">
        <v>197</v>
      </c>
      <c r="Z1689" s="730" t="s">
        <v>197</v>
      </c>
      <c r="AA1689" s="103"/>
      <c r="AB1689" s="103"/>
    </row>
    <row r="1690" spans="1:28" ht="38.25">
      <c r="A1690" s="716" t="s">
        <v>15429</v>
      </c>
      <c r="B1690" s="418" t="s">
        <v>4383</v>
      </c>
      <c r="C1690" s="716"/>
      <c r="D1690" s="720" t="s">
        <v>9651</v>
      </c>
      <c r="E1690" s="719" t="s">
        <v>15430</v>
      </c>
      <c r="F1690" s="763" t="s">
        <v>15431</v>
      </c>
      <c r="G1690" s="720" t="s">
        <v>15432</v>
      </c>
      <c r="H1690" s="775" t="s">
        <v>15388</v>
      </c>
      <c r="I1690" s="720">
        <v>5700</v>
      </c>
      <c r="J1690" s="720">
        <v>5700</v>
      </c>
      <c r="K1690" s="720">
        <v>5700</v>
      </c>
      <c r="L1690" s="719" t="s">
        <v>15433</v>
      </c>
      <c r="M1690" s="418" t="s">
        <v>15434</v>
      </c>
      <c r="N1690" s="418"/>
      <c r="O1690" s="716" t="s">
        <v>4149</v>
      </c>
      <c r="P1690" s="716"/>
      <c r="Q1690" s="724">
        <v>45980</v>
      </c>
      <c r="R1690" s="724">
        <v>46008</v>
      </c>
      <c r="S1690" s="716"/>
      <c r="T1690" s="716"/>
      <c r="U1690" s="719" t="s">
        <v>15435</v>
      </c>
      <c r="V1690" s="418"/>
      <c r="W1690" s="418" t="s">
        <v>15214</v>
      </c>
      <c r="X1690" s="725" t="s">
        <v>147</v>
      </c>
      <c r="Y1690" s="730" t="s">
        <v>197</v>
      </c>
      <c r="Z1690" s="730" t="s">
        <v>197</v>
      </c>
      <c r="AA1690" s="103"/>
      <c r="AB1690" s="103"/>
    </row>
    <row r="1691" spans="1:28" ht="204">
      <c r="A1691" s="716" t="s">
        <v>7932</v>
      </c>
      <c r="B1691" s="716" t="s">
        <v>7933</v>
      </c>
      <c r="C1691" s="716" t="s">
        <v>15436</v>
      </c>
      <c r="D1691" s="716" t="s">
        <v>15437</v>
      </c>
      <c r="E1691" s="719" t="s">
        <v>15438</v>
      </c>
      <c r="F1691" s="719" t="s">
        <v>15439</v>
      </c>
      <c r="G1691" s="418" t="s">
        <v>15440</v>
      </c>
      <c r="H1691" s="775" t="s">
        <v>15388</v>
      </c>
      <c r="I1691" s="716"/>
      <c r="J1691" s="716"/>
      <c r="K1691" s="716"/>
      <c r="L1691" s="716"/>
      <c r="M1691" s="719" t="s">
        <v>15441</v>
      </c>
      <c r="N1691" s="728" t="s">
        <v>15442</v>
      </c>
      <c r="O1691" s="418" t="s">
        <v>4107</v>
      </c>
      <c r="P1691" s="720"/>
      <c r="Q1691" s="724">
        <v>44861</v>
      </c>
      <c r="R1691" s="724">
        <v>265466</v>
      </c>
      <c r="S1691" s="719" t="s">
        <v>15443</v>
      </c>
      <c r="T1691" s="719" t="s">
        <v>15444</v>
      </c>
      <c r="U1691" s="720" t="s">
        <v>15445</v>
      </c>
      <c r="V1691" s="720" t="s">
        <v>15446</v>
      </c>
      <c r="W1691" s="716"/>
      <c r="X1691" s="725" t="s">
        <v>126</v>
      </c>
      <c r="Y1691" s="725" t="s">
        <v>126</v>
      </c>
      <c r="Z1691" s="725" t="s">
        <v>126</v>
      </c>
      <c r="AA1691" s="103"/>
      <c r="AB1691" s="103"/>
    </row>
    <row r="1692" spans="1:28" ht="409.5">
      <c r="A1692" s="716" t="s">
        <v>7932</v>
      </c>
      <c r="B1692" s="716" t="s">
        <v>15447</v>
      </c>
      <c r="C1692" s="719" t="s">
        <v>15448</v>
      </c>
      <c r="D1692" s="716" t="s">
        <v>15437</v>
      </c>
      <c r="E1692" s="719" t="s">
        <v>15449</v>
      </c>
      <c r="F1692" s="719" t="s">
        <v>15450</v>
      </c>
      <c r="G1692" s="720" t="s">
        <v>15451</v>
      </c>
      <c r="H1692" s="775" t="s">
        <v>15388</v>
      </c>
      <c r="I1692" s="719"/>
      <c r="J1692" s="719"/>
      <c r="K1692" s="719"/>
      <c r="L1692" s="719"/>
      <c r="M1692" s="728" t="s">
        <v>15452</v>
      </c>
      <c r="N1692" s="728" t="s">
        <v>15453</v>
      </c>
      <c r="O1692" s="719" t="s">
        <v>7932</v>
      </c>
      <c r="P1692" s="720"/>
      <c r="Q1692" s="724">
        <v>45202</v>
      </c>
      <c r="R1692" s="724">
        <v>46662</v>
      </c>
      <c r="S1692" s="719" t="s">
        <v>15454</v>
      </c>
      <c r="T1692" s="719" t="s">
        <v>15455</v>
      </c>
      <c r="U1692" s="719" t="s">
        <v>15456</v>
      </c>
      <c r="V1692" s="719" t="s">
        <v>15457</v>
      </c>
      <c r="W1692" s="716"/>
      <c r="X1692" s="725" t="s">
        <v>126</v>
      </c>
      <c r="Y1692" s="725" t="s">
        <v>126</v>
      </c>
      <c r="Z1692" s="725" t="s">
        <v>126</v>
      </c>
      <c r="AA1692" s="103"/>
      <c r="AB1692" s="103"/>
    </row>
    <row r="1693" spans="1:28" ht="38.25">
      <c r="A1693" s="716"/>
      <c r="B1693" s="716" t="s">
        <v>15458</v>
      </c>
      <c r="C1693" s="716"/>
      <c r="D1693" s="418" t="s">
        <v>7894</v>
      </c>
      <c r="E1693" s="719"/>
      <c r="F1693" s="719" t="s">
        <v>15459</v>
      </c>
      <c r="G1693" s="720" t="s">
        <v>15387</v>
      </c>
      <c r="H1693" s="779" t="s">
        <v>15388</v>
      </c>
      <c r="I1693" s="720">
        <v>0</v>
      </c>
      <c r="J1693" s="720">
        <v>0</v>
      </c>
      <c r="K1693" s="720">
        <v>0</v>
      </c>
      <c r="L1693" s="719" t="s">
        <v>6305</v>
      </c>
      <c r="M1693" s="716"/>
      <c r="N1693" s="728" t="s">
        <v>15460</v>
      </c>
      <c r="O1693" s="418" t="s">
        <v>4107</v>
      </c>
      <c r="P1693" s="720"/>
      <c r="Q1693" s="764" t="s">
        <v>15461</v>
      </c>
      <c r="R1693" s="764" t="s">
        <v>15462</v>
      </c>
      <c r="S1693" s="716"/>
      <c r="T1693" s="716"/>
      <c r="U1693" s="720" t="s">
        <v>15463</v>
      </c>
      <c r="V1693" s="716"/>
      <c r="W1693" s="716"/>
      <c r="X1693" s="725" t="s">
        <v>147</v>
      </c>
      <c r="Y1693" s="725" t="s">
        <v>197</v>
      </c>
      <c r="Z1693" s="730" t="s">
        <v>197</v>
      </c>
      <c r="AA1693" s="103"/>
      <c r="AB1693" s="103"/>
    </row>
    <row r="1694" spans="1:28" ht="38.25">
      <c r="A1694" s="716"/>
      <c r="B1694" s="716" t="s">
        <v>15464</v>
      </c>
      <c r="C1694" s="716"/>
      <c r="D1694" s="418" t="s">
        <v>7894</v>
      </c>
      <c r="E1694" s="719"/>
      <c r="F1694" s="719" t="s">
        <v>15465</v>
      </c>
      <c r="G1694" s="720" t="s">
        <v>15424</v>
      </c>
      <c r="H1694" s="779" t="s">
        <v>15388</v>
      </c>
      <c r="I1694" s="720">
        <v>0</v>
      </c>
      <c r="J1694" s="720">
        <v>0</v>
      </c>
      <c r="K1694" s="720">
        <v>0</v>
      </c>
      <c r="L1694" s="720" t="s">
        <v>6305</v>
      </c>
      <c r="M1694" s="716"/>
      <c r="N1694" s="728" t="s">
        <v>15466</v>
      </c>
      <c r="O1694" s="418" t="s">
        <v>4107</v>
      </c>
      <c r="P1694" s="720"/>
      <c r="Q1694" s="764" t="s">
        <v>15467</v>
      </c>
      <c r="R1694" s="764" t="s">
        <v>15468</v>
      </c>
      <c r="S1694" s="716"/>
      <c r="T1694" s="716"/>
      <c r="U1694" s="763" t="s">
        <v>15469</v>
      </c>
      <c r="V1694" s="716"/>
      <c r="W1694" s="716"/>
      <c r="X1694" s="725" t="s">
        <v>148</v>
      </c>
      <c r="Y1694" s="725" t="s">
        <v>152</v>
      </c>
      <c r="Z1694" s="730" t="s">
        <v>385</v>
      </c>
      <c r="AA1694" s="103"/>
      <c r="AB1694" s="103"/>
    </row>
    <row r="1695" spans="1:28" ht="51">
      <c r="A1695" s="716"/>
      <c r="B1695" s="716" t="s">
        <v>15470</v>
      </c>
      <c r="C1695" s="716"/>
      <c r="D1695" s="418" t="s">
        <v>7894</v>
      </c>
      <c r="E1695" s="719"/>
      <c r="F1695" s="719" t="s">
        <v>15471</v>
      </c>
      <c r="G1695" s="720" t="s">
        <v>15424</v>
      </c>
      <c r="H1695" s="779" t="s">
        <v>15388</v>
      </c>
      <c r="I1695" s="720">
        <v>0</v>
      </c>
      <c r="J1695" s="720">
        <v>0</v>
      </c>
      <c r="K1695" s="720">
        <v>0</v>
      </c>
      <c r="L1695" s="719" t="s">
        <v>6305</v>
      </c>
      <c r="M1695" s="716"/>
      <c r="N1695" s="728" t="s">
        <v>15472</v>
      </c>
      <c r="O1695" s="418" t="s">
        <v>4107</v>
      </c>
      <c r="P1695" s="720"/>
      <c r="Q1695" s="764" t="s">
        <v>15467</v>
      </c>
      <c r="R1695" s="764" t="s">
        <v>15468</v>
      </c>
      <c r="S1695" s="716"/>
      <c r="T1695" s="716"/>
      <c r="U1695" s="720" t="s">
        <v>15473</v>
      </c>
      <c r="V1695" s="716"/>
      <c r="W1695" s="716"/>
      <c r="X1695" s="725" t="s">
        <v>148</v>
      </c>
      <c r="Y1695" s="725" t="s">
        <v>208</v>
      </c>
      <c r="Z1695" s="730" t="s">
        <v>384</v>
      </c>
      <c r="AA1695" s="103"/>
      <c r="AB1695" s="103"/>
    </row>
    <row r="1696" spans="1:28" ht="409.5">
      <c r="A1696" s="716" t="s">
        <v>7932</v>
      </c>
      <c r="B1696" s="716" t="s">
        <v>15474</v>
      </c>
      <c r="C1696" s="716" t="s">
        <v>15475</v>
      </c>
      <c r="D1696" s="716" t="s">
        <v>15437</v>
      </c>
      <c r="E1696" s="719" t="s">
        <v>15476</v>
      </c>
      <c r="F1696" s="719" t="s">
        <v>15477</v>
      </c>
      <c r="G1696" s="720" t="s">
        <v>15478</v>
      </c>
      <c r="H1696" s="775" t="s">
        <v>15388</v>
      </c>
      <c r="I1696" s="716"/>
      <c r="J1696" s="716"/>
      <c r="K1696" s="716"/>
      <c r="L1696" s="716"/>
      <c r="M1696" s="719" t="s">
        <v>15479</v>
      </c>
      <c r="N1696" s="728" t="s">
        <v>15480</v>
      </c>
      <c r="O1696" s="716" t="s">
        <v>7932</v>
      </c>
      <c r="P1696" s="720"/>
      <c r="Q1696" s="724">
        <v>45938</v>
      </c>
      <c r="R1696" s="724">
        <v>47398</v>
      </c>
      <c r="S1696" s="719" t="s">
        <v>15481</v>
      </c>
      <c r="T1696" s="719" t="s">
        <v>15482</v>
      </c>
      <c r="U1696" s="720" t="s">
        <v>15483</v>
      </c>
      <c r="V1696" s="720" t="s">
        <v>15484</v>
      </c>
      <c r="W1696" s="716"/>
      <c r="X1696" s="765" t="s">
        <v>126</v>
      </c>
      <c r="Y1696" s="725" t="s">
        <v>126</v>
      </c>
      <c r="Z1696" s="725" t="s">
        <v>126</v>
      </c>
      <c r="AA1696" s="103"/>
      <c r="AB1696" s="103"/>
    </row>
    <row r="1697" spans="1:28" ht="216.75">
      <c r="A1697" s="418" t="s">
        <v>15485</v>
      </c>
      <c r="B1697" s="720" t="s">
        <v>15486</v>
      </c>
      <c r="C1697" s="716"/>
      <c r="D1697" s="418" t="s">
        <v>7894</v>
      </c>
      <c r="E1697" s="766" t="s">
        <v>15487</v>
      </c>
      <c r="F1697" s="763" t="s">
        <v>15488</v>
      </c>
      <c r="G1697" s="720" t="s">
        <v>15489</v>
      </c>
      <c r="H1697" s="775" t="s">
        <v>15388</v>
      </c>
      <c r="I1697" s="716">
        <v>6000</v>
      </c>
      <c r="J1697" s="716">
        <v>6000</v>
      </c>
      <c r="K1697" s="716">
        <v>6000</v>
      </c>
      <c r="L1697" s="719" t="s">
        <v>3656</v>
      </c>
      <c r="M1697" s="720" t="s">
        <v>15486</v>
      </c>
      <c r="N1697" s="728" t="s">
        <v>15490</v>
      </c>
      <c r="O1697" s="767" t="s">
        <v>15491</v>
      </c>
      <c r="P1697" s="716"/>
      <c r="Q1697" s="724">
        <v>45792</v>
      </c>
      <c r="R1697" s="724">
        <v>46022</v>
      </c>
      <c r="S1697" s="716"/>
      <c r="T1697" s="716"/>
      <c r="U1697" s="768" t="s">
        <v>15492</v>
      </c>
      <c r="V1697" s="716"/>
      <c r="W1697" s="716"/>
      <c r="X1697" s="725" t="s">
        <v>126</v>
      </c>
      <c r="Y1697" s="725" t="s">
        <v>126</v>
      </c>
      <c r="Z1697" s="725" t="s">
        <v>126</v>
      </c>
      <c r="AA1697" s="103"/>
      <c r="AB1697" s="103"/>
    </row>
    <row r="1698" spans="1:28" ht="63.75">
      <c r="A1698" s="418" t="s">
        <v>15485</v>
      </c>
      <c r="B1698" s="716" t="s">
        <v>15493</v>
      </c>
      <c r="C1698" s="716"/>
      <c r="D1698" s="716" t="s">
        <v>7894</v>
      </c>
      <c r="E1698" s="719" t="s">
        <v>15494</v>
      </c>
      <c r="F1698" s="769" t="s">
        <v>15495</v>
      </c>
      <c r="G1698" s="720" t="s">
        <v>15496</v>
      </c>
      <c r="H1698" s="775" t="s">
        <v>15388</v>
      </c>
      <c r="I1698" s="716">
        <v>6000</v>
      </c>
      <c r="J1698" s="716">
        <v>6000</v>
      </c>
      <c r="K1698" s="716">
        <v>6000</v>
      </c>
      <c r="L1698" s="719" t="s">
        <v>3656</v>
      </c>
      <c r="M1698" s="716" t="s">
        <v>15493</v>
      </c>
      <c r="N1698" s="728" t="s">
        <v>15497</v>
      </c>
      <c r="O1698" s="716" t="s">
        <v>15078</v>
      </c>
      <c r="P1698" s="716"/>
      <c r="Q1698" s="724">
        <v>45658</v>
      </c>
      <c r="R1698" s="724">
        <v>46022</v>
      </c>
      <c r="S1698" s="716"/>
      <c r="T1698" s="716"/>
      <c r="U1698" s="719" t="s">
        <v>15498</v>
      </c>
      <c r="V1698" s="769" t="s">
        <v>15499</v>
      </c>
      <c r="W1698" s="719"/>
      <c r="X1698" s="730" t="s">
        <v>183</v>
      </c>
      <c r="Y1698" s="725" t="s">
        <v>218</v>
      </c>
      <c r="Z1698" s="725" t="s">
        <v>329</v>
      </c>
      <c r="AA1698" s="103"/>
      <c r="AB1698" s="103"/>
    </row>
    <row r="1699" spans="1:28" ht="153">
      <c r="A1699" s="716" t="s">
        <v>15500</v>
      </c>
      <c r="B1699" s="719" t="s">
        <v>15501</v>
      </c>
      <c r="C1699" s="720" t="s">
        <v>15502</v>
      </c>
      <c r="D1699" s="418" t="s">
        <v>15503</v>
      </c>
      <c r="E1699" s="720" t="s">
        <v>15504</v>
      </c>
      <c r="F1699" s="720" t="s">
        <v>15505</v>
      </c>
      <c r="G1699" s="720" t="s">
        <v>15506</v>
      </c>
      <c r="H1699" s="775" t="s">
        <v>15507</v>
      </c>
      <c r="I1699" s="770">
        <v>22512</v>
      </c>
      <c r="J1699" s="771">
        <v>22512</v>
      </c>
      <c r="K1699" s="716">
        <v>3573</v>
      </c>
      <c r="L1699" s="720" t="s">
        <v>15508</v>
      </c>
      <c r="M1699" s="716">
        <v>101037247</v>
      </c>
      <c r="N1699" s="728" t="s">
        <v>9516</v>
      </c>
      <c r="O1699" s="418" t="s">
        <v>15509</v>
      </c>
      <c r="P1699" s="720" t="s">
        <v>15510</v>
      </c>
      <c r="Q1699" s="724" t="s">
        <v>15511</v>
      </c>
      <c r="R1699" s="724">
        <v>45658</v>
      </c>
      <c r="S1699" s="720" t="s">
        <v>15512</v>
      </c>
      <c r="T1699" s="720" t="s">
        <v>15513</v>
      </c>
      <c r="U1699" s="720" t="s">
        <v>15514</v>
      </c>
      <c r="V1699" s="720" t="s">
        <v>15515</v>
      </c>
      <c r="W1699" s="716" t="s">
        <v>691</v>
      </c>
      <c r="X1699" s="725" t="s">
        <v>148</v>
      </c>
      <c r="Y1699" s="725" t="s">
        <v>152</v>
      </c>
      <c r="Z1699" s="730" t="s">
        <v>558</v>
      </c>
      <c r="AA1699" s="103"/>
      <c r="AB1699" s="103"/>
    </row>
    <row r="1700" spans="1:28" ht="51">
      <c r="A1700" s="418" t="s">
        <v>15516</v>
      </c>
      <c r="B1700" s="418" t="s">
        <v>4383</v>
      </c>
      <c r="C1700" s="418"/>
      <c r="D1700" s="418" t="s">
        <v>3954</v>
      </c>
      <c r="E1700" s="720" t="s">
        <v>15517</v>
      </c>
      <c r="F1700" s="720" t="s">
        <v>15518</v>
      </c>
      <c r="G1700" s="418" t="s">
        <v>15519</v>
      </c>
      <c r="H1700" s="775" t="s">
        <v>15520</v>
      </c>
      <c r="I1700" s="418">
        <v>295.2</v>
      </c>
      <c r="J1700" s="418">
        <v>295.2</v>
      </c>
      <c r="K1700" s="418">
        <v>295.2</v>
      </c>
      <c r="L1700" s="720" t="s">
        <v>15521</v>
      </c>
      <c r="M1700" s="418">
        <v>3250000142</v>
      </c>
      <c r="N1700" s="418"/>
      <c r="O1700" s="418" t="s">
        <v>4149</v>
      </c>
      <c r="P1700" s="418"/>
      <c r="Q1700" s="743">
        <v>45698</v>
      </c>
      <c r="R1700" s="743">
        <v>45712</v>
      </c>
      <c r="S1700" s="418"/>
      <c r="T1700" s="418"/>
      <c r="U1700" s="720" t="s">
        <v>15522</v>
      </c>
      <c r="V1700" s="418"/>
      <c r="W1700" s="418" t="s">
        <v>15214</v>
      </c>
      <c r="X1700" s="744" t="s">
        <v>182</v>
      </c>
      <c r="Y1700" s="733" t="s">
        <v>206</v>
      </c>
      <c r="Z1700" s="733" t="s">
        <v>469</v>
      </c>
      <c r="AA1700" s="103"/>
      <c r="AB1700" s="103"/>
    </row>
    <row r="1701" spans="1:28" ht="51">
      <c r="A1701" s="418" t="s">
        <v>15516</v>
      </c>
      <c r="B1701" s="418" t="s">
        <v>4383</v>
      </c>
      <c r="C1701" s="418"/>
      <c r="D1701" s="418" t="s">
        <v>3954</v>
      </c>
      <c r="E1701" s="720" t="s">
        <v>15523</v>
      </c>
      <c r="F1701" s="720" t="s">
        <v>15524</v>
      </c>
      <c r="G1701" s="418" t="s">
        <v>15519</v>
      </c>
      <c r="H1701" s="775" t="s">
        <v>15520</v>
      </c>
      <c r="I1701" s="418">
        <v>441.57</v>
      </c>
      <c r="J1701" s="418">
        <v>441.57</v>
      </c>
      <c r="K1701" s="418">
        <v>441.57</v>
      </c>
      <c r="L1701" s="720" t="s">
        <v>15525</v>
      </c>
      <c r="M1701" s="418">
        <v>3250000176</v>
      </c>
      <c r="N1701" s="418"/>
      <c r="O1701" s="418" t="s">
        <v>4149</v>
      </c>
      <c r="P1701" s="418"/>
      <c r="Q1701" s="743">
        <v>45689</v>
      </c>
      <c r="R1701" s="743">
        <v>45720</v>
      </c>
      <c r="S1701" s="418"/>
      <c r="T1701" s="418"/>
      <c r="U1701" s="720" t="s">
        <v>15526</v>
      </c>
      <c r="V1701" s="418"/>
      <c r="W1701" s="418" t="s">
        <v>15214</v>
      </c>
      <c r="X1701" s="733" t="s">
        <v>182</v>
      </c>
      <c r="Y1701" s="733" t="s">
        <v>206</v>
      </c>
      <c r="Z1701" s="733" t="s">
        <v>206</v>
      </c>
      <c r="AA1701" s="103"/>
      <c r="AB1701" s="103"/>
    </row>
    <row r="1702" spans="1:28" ht="45">
      <c r="A1702" s="418" t="s">
        <v>15527</v>
      </c>
      <c r="B1702" s="418" t="s">
        <v>4383</v>
      </c>
      <c r="C1702" s="418"/>
      <c r="D1702" s="418" t="s">
        <v>3954</v>
      </c>
      <c r="E1702" s="720" t="s">
        <v>15528</v>
      </c>
      <c r="F1702" s="720" t="s">
        <v>15529</v>
      </c>
      <c r="G1702" s="418" t="s">
        <v>15519</v>
      </c>
      <c r="H1702" s="775" t="s">
        <v>15520</v>
      </c>
      <c r="I1702" s="418">
        <v>579.66999999999996</v>
      </c>
      <c r="J1702" s="418">
        <v>579.66999999999996</v>
      </c>
      <c r="K1702" s="418">
        <v>579.66999999999996</v>
      </c>
      <c r="L1702" s="720" t="s">
        <v>15530</v>
      </c>
      <c r="M1702" s="418">
        <v>3250000517</v>
      </c>
      <c r="N1702" s="418"/>
      <c r="O1702" s="418" t="s">
        <v>4149</v>
      </c>
      <c r="P1702" s="418"/>
      <c r="Q1702" s="743">
        <v>45761</v>
      </c>
      <c r="R1702" s="743">
        <v>45784</v>
      </c>
      <c r="S1702" s="418"/>
      <c r="T1702" s="418"/>
      <c r="U1702" s="720" t="s">
        <v>15531</v>
      </c>
      <c r="V1702" s="418"/>
      <c r="W1702" s="418" t="s">
        <v>15214</v>
      </c>
      <c r="X1702" s="733" t="s">
        <v>182</v>
      </c>
      <c r="Y1702" s="733" t="s">
        <v>202</v>
      </c>
      <c r="Z1702" s="733" t="s">
        <v>469</v>
      </c>
      <c r="AA1702" s="103"/>
      <c r="AB1702" s="103"/>
    </row>
    <row r="1703" spans="1:28" ht="45">
      <c r="A1703" s="418" t="s">
        <v>15532</v>
      </c>
      <c r="B1703" s="418" t="s">
        <v>4383</v>
      </c>
      <c r="C1703" s="418"/>
      <c r="D1703" s="418" t="s">
        <v>3954</v>
      </c>
      <c r="E1703" s="720" t="s">
        <v>15533</v>
      </c>
      <c r="F1703" s="418" t="s">
        <v>15534</v>
      </c>
      <c r="G1703" s="418" t="s">
        <v>15535</v>
      </c>
      <c r="H1703" s="775" t="s">
        <v>15520</v>
      </c>
      <c r="I1703" s="418">
        <v>258.3</v>
      </c>
      <c r="J1703" s="418">
        <v>258.3</v>
      </c>
      <c r="K1703" s="418">
        <v>258.3</v>
      </c>
      <c r="L1703" s="720" t="s">
        <v>15536</v>
      </c>
      <c r="M1703" s="418">
        <v>3250000708</v>
      </c>
      <c r="N1703" s="418"/>
      <c r="O1703" s="418" t="s">
        <v>4149</v>
      </c>
      <c r="P1703" s="418"/>
      <c r="Q1703" s="743">
        <v>45823</v>
      </c>
      <c r="R1703" s="743">
        <v>45842</v>
      </c>
      <c r="S1703" s="418"/>
      <c r="T1703" s="418"/>
      <c r="U1703" s="720" t="s">
        <v>15537</v>
      </c>
      <c r="V1703" s="418"/>
      <c r="W1703" s="418" t="s">
        <v>15214</v>
      </c>
      <c r="X1703" s="733" t="s">
        <v>182</v>
      </c>
      <c r="Y1703" s="733" t="s">
        <v>202</v>
      </c>
      <c r="Z1703" s="733" t="s">
        <v>649</v>
      </c>
      <c r="AA1703" s="103"/>
      <c r="AB1703" s="103"/>
    </row>
    <row r="1704" spans="1:28" ht="45">
      <c r="A1704" s="418" t="s">
        <v>15538</v>
      </c>
      <c r="B1704" s="418" t="s">
        <v>4383</v>
      </c>
      <c r="C1704" s="418"/>
      <c r="D1704" s="418" t="s">
        <v>3954</v>
      </c>
      <c r="E1704" s="720" t="s">
        <v>15539</v>
      </c>
      <c r="F1704" s="720" t="s">
        <v>15540</v>
      </c>
      <c r="G1704" s="418" t="s">
        <v>15519</v>
      </c>
      <c r="H1704" s="775" t="s">
        <v>15520</v>
      </c>
      <c r="I1704" s="418">
        <v>386.22</v>
      </c>
      <c r="J1704" s="418">
        <v>386.22</v>
      </c>
      <c r="K1704" s="418">
        <v>386.22</v>
      </c>
      <c r="L1704" s="720" t="s">
        <v>15541</v>
      </c>
      <c r="M1704" s="418">
        <v>3250001234</v>
      </c>
      <c r="N1704" s="418"/>
      <c r="O1704" s="418" t="s">
        <v>4149</v>
      </c>
      <c r="P1704" s="418"/>
      <c r="Q1704" s="743">
        <v>45919</v>
      </c>
      <c r="R1704" s="743">
        <v>45929</v>
      </c>
      <c r="S1704" s="418"/>
      <c r="T1704" s="418"/>
      <c r="U1704" s="720" t="s">
        <v>15542</v>
      </c>
      <c r="V1704" s="418"/>
      <c r="W1704" s="418" t="s">
        <v>15214</v>
      </c>
      <c r="X1704" s="733" t="s">
        <v>182</v>
      </c>
      <c r="Y1704" s="733" t="s">
        <v>206</v>
      </c>
      <c r="Z1704" s="733" t="s">
        <v>206</v>
      </c>
      <c r="AA1704" s="103"/>
      <c r="AB1704" s="103"/>
    </row>
    <row r="1705" spans="1:28" ht="51">
      <c r="A1705" s="418" t="s">
        <v>15538</v>
      </c>
      <c r="B1705" s="418" t="s">
        <v>4383</v>
      </c>
      <c r="C1705" s="418"/>
      <c r="D1705" s="418" t="s">
        <v>3954</v>
      </c>
      <c r="E1705" s="720" t="s">
        <v>15543</v>
      </c>
      <c r="F1705" s="720" t="s">
        <v>15544</v>
      </c>
      <c r="G1705" s="418" t="s">
        <v>15519</v>
      </c>
      <c r="H1705" s="775" t="s">
        <v>15520</v>
      </c>
      <c r="I1705" s="418">
        <v>397.91</v>
      </c>
      <c r="J1705" s="418">
        <v>397.91</v>
      </c>
      <c r="K1705" s="418">
        <v>397.91</v>
      </c>
      <c r="L1705" s="720" t="s">
        <v>15541</v>
      </c>
      <c r="M1705" s="418">
        <v>3250001420</v>
      </c>
      <c r="N1705" s="418"/>
      <c r="O1705" s="418" t="s">
        <v>4149</v>
      </c>
      <c r="P1705" s="418"/>
      <c r="Q1705" s="743">
        <v>45954</v>
      </c>
      <c r="R1705" s="743">
        <v>45966</v>
      </c>
      <c r="S1705" s="418"/>
      <c r="T1705" s="418"/>
      <c r="U1705" s="720" t="s">
        <v>15542</v>
      </c>
      <c r="V1705" s="418"/>
      <c r="W1705" s="418" t="s">
        <v>15214</v>
      </c>
      <c r="X1705" s="733" t="s">
        <v>182</v>
      </c>
      <c r="Y1705" s="733" t="s">
        <v>206</v>
      </c>
      <c r="Z1705" s="733" t="s">
        <v>469</v>
      </c>
      <c r="AA1705" s="103"/>
      <c r="AB1705" s="103"/>
    </row>
    <row r="1706" spans="1:28" ht="76.5">
      <c r="A1706" s="720" t="s">
        <v>15545</v>
      </c>
      <c r="B1706" s="719" t="s">
        <v>15546</v>
      </c>
      <c r="C1706" s="716"/>
      <c r="D1706" s="720" t="s">
        <v>15547</v>
      </c>
      <c r="E1706" s="720" t="s">
        <v>15548</v>
      </c>
      <c r="F1706" s="719" t="s">
        <v>15549</v>
      </c>
      <c r="G1706" s="716" t="s">
        <v>691</v>
      </c>
      <c r="H1706" s="779" t="s">
        <v>11</v>
      </c>
      <c r="I1706" s="772" t="s">
        <v>15550</v>
      </c>
      <c r="J1706" s="772" t="s">
        <v>15550</v>
      </c>
      <c r="K1706" s="772" t="s">
        <v>15551</v>
      </c>
      <c r="L1706" s="719" t="s">
        <v>15552</v>
      </c>
      <c r="M1706" s="719" t="s">
        <v>15546</v>
      </c>
      <c r="N1706" s="728" t="s">
        <v>15553</v>
      </c>
      <c r="O1706" s="418" t="s">
        <v>4974</v>
      </c>
      <c r="P1706" s="716" t="s">
        <v>691</v>
      </c>
      <c r="Q1706" s="724">
        <v>44774</v>
      </c>
      <c r="R1706" s="724">
        <v>45504</v>
      </c>
      <c r="S1706" s="716"/>
      <c r="T1706" s="716"/>
      <c r="U1706" s="719" t="s">
        <v>15554</v>
      </c>
      <c r="V1706" s="716"/>
      <c r="W1706" s="716"/>
      <c r="X1706" s="725" t="s">
        <v>126</v>
      </c>
      <c r="Y1706" s="725" t="s">
        <v>126</v>
      </c>
      <c r="Z1706" s="725" t="s">
        <v>126</v>
      </c>
      <c r="AA1706" s="103"/>
      <c r="AB1706" s="103"/>
    </row>
    <row r="1707" spans="1:28" ht="89.25">
      <c r="A1707" s="720" t="s">
        <v>15555</v>
      </c>
      <c r="B1707" s="719" t="s">
        <v>15556</v>
      </c>
      <c r="C1707" s="716"/>
      <c r="D1707" s="720" t="s">
        <v>15547</v>
      </c>
      <c r="E1707" s="720" t="s">
        <v>15557</v>
      </c>
      <c r="F1707" s="719" t="s">
        <v>15558</v>
      </c>
      <c r="G1707" s="716" t="s">
        <v>691</v>
      </c>
      <c r="H1707" s="779" t="s">
        <v>11</v>
      </c>
      <c r="I1707" s="772">
        <v>364386</v>
      </c>
      <c r="J1707" s="772">
        <v>364386</v>
      </c>
      <c r="K1707" s="773">
        <v>0</v>
      </c>
      <c r="L1707" s="719" t="s">
        <v>15552</v>
      </c>
      <c r="M1707" s="719" t="s">
        <v>15556</v>
      </c>
      <c r="N1707" s="728" t="s">
        <v>15559</v>
      </c>
      <c r="O1707" s="418" t="s">
        <v>4974</v>
      </c>
      <c r="P1707" s="716" t="s">
        <v>691</v>
      </c>
      <c r="Q1707" s="724">
        <v>45078</v>
      </c>
      <c r="R1707" s="724">
        <v>45869</v>
      </c>
      <c r="S1707" s="716"/>
      <c r="T1707" s="716"/>
      <c r="U1707" s="719" t="s">
        <v>15560</v>
      </c>
      <c r="V1707" s="716"/>
      <c r="W1707" s="716"/>
      <c r="X1707" s="725" t="s">
        <v>126</v>
      </c>
      <c r="Y1707" s="725" t="s">
        <v>126</v>
      </c>
      <c r="Z1707" s="725" t="s">
        <v>126</v>
      </c>
      <c r="AA1707" s="103"/>
      <c r="AB1707" s="103"/>
    </row>
    <row r="1708" spans="1:28" ht="89.25">
      <c r="A1708" s="720" t="s">
        <v>10307</v>
      </c>
      <c r="B1708" s="719" t="s">
        <v>15561</v>
      </c>
      <c r="C1708" s="716"/>
      <c r="D1708" s="720" t="s">
        <v>15547</v>
      </c>
      <c r="E1708" s="720" t="s">
        <v>15548</v>
      </c>
      <c r="F1708" s="719" t="s">
        <v>15549</v>
      </c>
      <c r="G1708" s="716" t="s">
        <v>691</v>
      </c>
      <c r="H1708" s="779" t="s">
        <v>11</v>
      </c>
      <c r="I1708" s="772">
        <v>205422</v>
      </c>
      <c r="J1708" s="772">
        <v>162622</v>
      </c>
      <c r="K1708" s="773">
        <v>0</v>
      </c>
      <c r="L1708" s="719" t="s">
        <v>15552</v>
      </c>
      <c r="M1708" s="719" t="s">
        <v>15561</v>
      </c>
      <c r="N1708" s="728" t="s">
        <v>15562</v>
      </c>
      <c r="O1708" s="418" t="s">
        <v>4974</v>
      </c>
      <c r="P1708" s="716" t="s">
        <v>691</v>
      </c>
      <c r="Q1708" s="724">
        <v>45139</v>
      </c>
      <c r="R1708" s="724">
        <v>46234</v>
      </c>
      <c r="S1708" s="716"/>
      <c r="T1708" s="716"/>
      <c r="U1708" s="719" t="s">
        <v>15554</v>
      </c>
      <c r="V1708" s="716"/>
      <c r="W1708" s="716"/>
      <c r="X1708" s="725" t="s">
        <v>126</v>
      </c>
      <c r="Y1708" s="725" t="s">
        <v>126</v>
      </c>
      <c r="Z1708" s="725" t="s">
        <v>126</v>
      </c>
      <c r="AA1708" s="103"/>
      <c r="AB1708" s="103"/>
    </row>
    <row r="1709" spans="1:28" ht="89.25">
      <c r="A1709" s="720" t="s">
        <v>5399</v>
      </c>
      <c r="B1709" s="719" t="s">
        <v>15563</v>
      </c>
      <c r="C1709" s="716"/>
      <c r="D1709" s="720" t="s">
        <v>15547</v>
      </c>
      <c r="E1709" s="720" t="s">
        <v>15564</v>
      </c>
      <c r="F1709" s="719" t="s">
        <v>15565</v>
      </c>
      <c r="G1709" s="716" t="s">
        <v>691</v>
      </c>
      <c r="H1709" s="779" t="s">
        <v>11</v>
      </c>
      <c r="I1709" s="772">
        <v>71740</v>
      </c>
      <c r="J1709" s="772">
        <v>71740</v>
      </c>
      <c r="K1709" s="755">
        <v>14348</v>
      </c>
      <c r="L1709" s="719" t="s">
        <v>15552</v>
      </c>
      <c r="M1709" s="719" t="s">
        <v>15563</v>
      </c>
      <c r="N1709" s="728" t="s">
        <v>15566</v>
      </c>
      <c r="O1709" s="418" t="s">
        <v>4974</v>
      </c>
      <c r="P1709" s="716" t="s">
        <v>691</v>
      </c>
      <c r="Q1709" s="724">
        <v>45444</v>
      </c>
      <c r="R1709" s="724">
        <v>45900</v>
      </c>
      <c r="S1709" s="716"/>
      <c r="T1709" s="716"/>
      <c r="U1709" s="719" t="s">
        <v>15567</v>
      </c>
      <c r="V1709" s="716"/>
      <c r="W1709" s="716"/>
      <c r="X1709" s="725" t="s">
        <v>126</v>
      </c>
      <c r="Y1709" s="725" t="s">
        <v>126</v>
      </c>
      <c r="Z1709" s="725" t="s">
        <v>126</v>
      </c>
      <c r="AA1709" s="103"/>
      <c r="AB1709" s="103"/>
    </row>
    <row r="1710" spans="1:28" ht="127.5">
      <c r="A1710" s="720" t="s">
        <v>15568</v>
      </c>
      <c r="B1710" s="719" t="s">
        <v>15569</v>
      </c>
      <c r="C1710" s="716"/>
      <c r="D1710" s="720" t="s">
        <v>15547</v>
      </c>
      <c r="E1710" s="720" t="s">
        <v>15557</v>
      </c>
      <c r="F1710" s="719" t="s">
        <v>15558</v>
      </c>
      <c r="G1710" s="716" t="s">
        <v>691</v>
      </c>
      <c r="H1710" s="779" t="s">
        <v>11</v>
      </c>
      <c r="I1710" s="772" t="s">
        <v>15570</v>
      </c>
      <c r="J1710" s="772" t="s">
        <v>15570</v>
      </c>
      <c r="K1710" s="773">
        <v>159900</v>
      </c>
      <c r="L1710" s="719" t="s">
        <v>15552</v>
      </c>
      <c r="M1710" s="719" t="s">
        <v>15569</v>
      </c>
      <c r="N1710" s="728" t="s">
        <v>15571</v>
      </c>
      <c r="O1710" s="418" t="s">
        <v>4974</v>
      </c>
      <c r="P1710" s="716" t="s">
        <v>691</v>
      </c>
      <c r="Q1710" s="724">
        <v>45444</v>
      </c>
      <c r="R1710" s="724">
        <v>46234</v>
      </c>
      <c r="S1710" s="716"/>
      <c r="T1710" s="716"/>
      <c r="U1710" s="719" t="s">
        <v>15560</v>
      </c>
      <c r="V1710" s="716"/>
      <c r="W1710" s="716"/>
      <c r="X1710" s="725" t="s">
        <v>126</v>
      </c>
      <c r="Y1710" s="725" t="s">
        <v>126</v>
      </c>
      <c r="Z1710" s="725" t="s">
        <v>126</v>
      </c>
      <c r="AA1710" s="103"/>
      <c r="AB1710" s="103"/>
    </row>
    <row r="1711" spans="1:28" ht="89.25">
      <c r="A1711" s="720" t="s">
        <v>5399</v>
      </c>
      <c r="B1711" s="720" t="s">
        <v>15572</v>
      </c>
      <c r="C1711" s="716"/>
      <c r="D1711" s="720" t="s">
        <v>15547</v>
      </c>
      <c r="E1711" s="720" t="s">
        <v>15557</v>
      </c>
      <c r="F1711" s="719" t="s">
        <v>15558</v>
      </c>
      <c r="G1711" s="716" t="s">
        <v>691</v>
      </c>
      <c r="H1711" s="779" t="s">
        <v>11</v>
      </c>
      <c r="I1711" s="772">
        <v>130176</v>
      </c>
      <c r="J1711" s="772">
        <v>18158</v>
      </c>
      <c r="K1711" s="773">
        <v>0</v>
      </c>
      <c r="L1711" s="719" t="s">
        <v>15552</v>
      </c>
      <c r="M1711" s="720" t="s">
        <v>15572</v>
      </c>
      <c r="N1711" s="728" t="s">
        <v>15573</v>
      </c>
      <c r="O1711" s="418" t="s">
        <v>4974</v>
      </c>
      <c r="P1711" s="716" t="s">
        <v>691</v>
      </c>
      <c r="Q1711" s="724">
        <v>45505</v>
      </c>
      <c r="R1711" s="724">
        <v>46599</v>
      </c>
      <c r="S1711" s="716"/>
      <c r="T1711" s="716"/>
      <c r="U1711" s="719" t="s">
        <v>15554</v>
      </c>
      <c r="V1711" s="716"/>
      <c r="W1711" s="716"/>
      <c r="X1711" s="725" t="s">
        <v>126</v>
      </c>
      <c r="Y1711" s="725" t="s">
        <v>126</v>
      </c>
      <c r="Z1711" s="725" t="s">
        <v>126</v>
      </c>
      <c r="AA1711" s="103"/>
      <c r="AB1711" s="103"/>
    </row>
    <row r="1712" spans="1:28" ht="89.25">
      <c r="A1712" s="720" t="s">
        <v>15574</v>
      </c>
      <c r="B1712" s="719" t="s">
        <v>15575</v>
      </c>
      <c r="C1712" s="716"/>
      <c r="D1712" s="720" t="s">
        <v>15547</v>
      </c>
      <c r="E1712" s="720" t="s">
        <v>15557</v>
      </c>
      <c r="F1712" s="719" t="s">
        <v>15558</v>
      </c>
      <c r="G1712" s="716" t="s">
        <v>691</v>
      </c>
      <c r="H1712" s="779" t="s">
        <v>11</v>
      </c>
      <c r="I1712" s="772">
        <v>433938</v>
      </c>
      <c r="J1712" s="772">
        <v>433938</v>
      </c>
      <c r="K1712" s="773">
        <v>347150</v>
      </c>
      <c r="L1712" s="719" t="s">
        <v>15552</v>
      </c>
      <c r="M1712" s="719" t="s">
        <v>15575</v>
      </c>
      <c r="N1712" s="728" t="s">
        <v>15576</v>
      </c>
      <c r="O1712" s="418" t="s">
        <v>4974</v>
      </c>
      <c r="P1712" s="716" t="s">
        <v>691</v>
      </c>
      <c r="Q1712" s="724">
        <v>45809</v>
      </c>
      <c r="R1712" s="724">
        <v>46599</v>
      </c>
      <c r="S1712" s="716"/>
      <c r="T1712" s="716"/>
      <c r="U1712" s="719" t="s">
        <v>15560</v>
      </c>
      <c r="V1712" s="716"/>
      <c r="W1712" s="716"/>
      <c r="X1712" s="725" t="s">
        <v>126</v>
      </c>
      <c r="Y1712" s="725" t="s">
        <v>126</v>
      </c>
      <c r="Z1712" s="725" t="s">
        <v>126</v>
      </c>
      <c r="AA1712" s="103"/>
      <c r="AB1712" s="103"/>
    </row>
    <row r="1713" spans="1:28" ht="89.25">
      <c r="A1713" s="720" t="s">
        <v>15574</v>
      </c>
      <c r="B1713" s="719" t="s">
        <v>15179</v>
      </c>
      <c r="C1713" s="716"/>
      <c r="D1713" s="720" t="s">
        <v>15547</v>
      </c>
      <c r="E1713" s="720" t="s">
        <v>15564</v>
      </c>
      <c r="F1713" s="719" t="s">
        <v>15565</v>
      </c>
      <c r="G1713" s="716" t="s">
        <v>691</v>
      </c>
      <c r="H1713" s="779" t="s">
        <v>11</v>
      </c>
      <c r="I1713" s="772" t="s">
        <v>15577</v>
      </c>
      <c r="J1713" s="772" t="s">
        <v>15577</v>
      </c>
      <c r="K1713" s="773">
        <v>98186</v>
      </c>
      <c r="L1713" s="719" t="s">
        <v>15552</v>
      </c>
      <c r="M1713" s="719" t="s">
        <v>15179</v>
      </c>
      <c r="N1713" s="728" t="s">
        <v>15578</v>
      </c>
      <c r="O1713" s="418" t="s">
        <v>4974</v>
      </c>
      <c r="P1713" s="716" t="s">
        <v>691</v>
      </c>
      <c r="Q1713" s="724">
        <v>45809</v>
      </c>
      <c r="R1713" s="724">
        <v>46265</v>
      </c>
      <c r="S1713" s="716"/>
      <c r="T1713" s="716"/>
      <c r="U1713" s="719" t="s">
        <v>15567</v>
      </c>
      <c r="V1713" s="716"/>
      <c r="W1713" s="716"/>
      <c r="X1713" s="725" t="s">
        <v>126</v>
      </c>
      <c r="Y1713" s="725" t="s">
        <v>126</v>
      </c>
      <c r="Z1713" s="725" t="s">
        <v>126</v>
      </c>
      <c r="AA1713" s="103"/>
      <c r="AB1713" s="103"/>
    </row>
    <row r="1714" spans="1:28" ht="89.25">
      <c r="A1714" s="720" t="s">
        <v>15574</v>
      </c>
      <c r="B1714" s="719" t="s">
        <v>15579</v>
      </c>
      <c r="C1714" s="716"/>
      <c r="D1714" s="720" t="s">
        <v>15547</v>
      </c>
      <c r="E1714" s="720" t="s">
        <v>15548</v>
      </c>
      <c r="F1714" s="719" t="s">
        <v>15549</v>
      </c>
      <c r="G1714" s="716" t="s">
        <v>691</v>
      </c>
      <c r="H1714" s="779" t="s">
        <v>11</v>
      </c>
      <c r="I1714" s="772">
        <v>145233</v>
      </c>
      <c r="J1714" s="772">
        <v>145233</v>
      </c>
      <c r="K1714" s="773">
        <v>116186</v>
      </c>
      <c r="L1714" s="719" t="s">
        <v>15552</v>
      </c>
      <c r="M1714" s="719" t="s">
        <v>15579</v>
      </c>
      <c r="N1714" s="728" t="s">
        <v>15580</v>
      </c>
      <c r="O1714" s="418" t="s">
        <v>4974</v>
      </c>
      <c r="P1714" s="716" t="s">
        <v>691</v>
      </c>
      <c r="Q1714" s="724">
        <v>45870</v>
      </c>
      <c r="R1714" s="724">
        <v>46965</v>
      </c>
      <c r="S1714" s="716"/>
      <c r="T1714" s="716"/>
      <c r="U1714" s="719" t="s">
        <v>15554</v>
      </c>
      <c r="V1714" s="716"/>
      <c r="W1714" s="716"/>
      <c r="X1714" s="725" t="s">
        <v>126</v>
      </c>
      <c r="Y1714" s="725" t="s">
        <v>126</v>
      </c>
      <c r="Z1714" s="725" t="s">
        <v>126</v>
      </c>
      <c r="AA1714" s="103"/>
      <c r="AB1714" s="103"/>
    </row>
    <row r="1715" spans="1:28" ht="51">
      <c r="A1715" s="227"/>
      <c r="B1715" s="227" t="s">
        <v>15581</v>
      </c>
      <c r="C1715" s="227"/>
      <c r="D1715" s="227" t="s">
        <v>15582</v>
      </c>
      <c r="E1715" s="227" t="s">
        <v>15583</v>
      </c>
      <c r="F1715" s="227"/>
      <c r="G1715" s="227" t="s">
        <v>15584</v>
      </c>
      <c r="H1715" s="799" t="s">
        <v>15585</v>
      </c>
      <c r="I1715" s="780">
        <v>256260</v>
      </c>
      <c r="J1715" s="780">
        <v>5460</v>
      </c>
      <c r="K1715" s="780">
        <v>5460</v>
      </c>
      <c r="L1715" s="361" t="s">
        <v>15586</v>
      </c>
      <c r="M1715" s="361">
        <v>3250000333</v>
      </c>
      <c r="N1715" s="781" t="s">
        <v>15587</v>
      </c>
      <c r="O1715" s="361" t="s">
        <v>15588</v>
      </c>
      <c r="P1715" s="361" t="s">
        <v>691</v>
      </c>
      <c r="Q1715" s="411">
        <v>45512</v>
      </c>
      <c r="R1715" s="361">
        <v>2028</v>
      </c>
      <c r="S1715" s="361" t="s">
        <v>15582</v>
      </c>
      <c r="T1715" s="361" t="s">
        <v>691</v>
      </c>
      <c r="U1715" s="361" t="s">
        <v>15589</v>
      </c>
      <c r="V1715" s="361" t="s">
        <v>691</v>
      </c>
      <c r="W1715" s="361" t="s">
        <v>15590</v>
      </c>
      <c r="X1715" s="782" t="s">
        <v>149</v>
      </c>
      <c r="Y1715" s="782" t="s">
        <v>213</v>
      </c>
      <c r="Z1715" s="782" t="s">
        <v>421</v>
      </c>
      <c r="AA1715" s="103"/>
      <c r="AB1715" s="103"/>
    </row>
    <row r="1716" spans="1:28" ht="51">
      <c r="A1716" s="227"/>
      <c r="B1716" s="227" t="s">
        <v>15581</v>
      </c>
      <c r="C1716" s="227"/>
      <c r="D1716" s="227" t="s">
        <v>15582</v>
      </c>
      <c r="E1716" s="227" t="s">
        <v>15583</v>
      </c>
      <c r="F1716" s="227"/>
      <c r="G1716" s="227" t="s">
        <v>15584</v>
      </c>
      <c r="H1716" s="799" t="s">
        <v>15585</v>
      </c>
      <c r="I1716" s="780">
        <v>256260</v>
      </c>
      <c r="J1716" s="780">
        <v>50000</v>
      </c>
      <c r="K1716" s="780">
        <v>50000</v>
      </c>
      <c r="L1716" s="361" t="s">
        <v>15586</v>
      </c>
      <c r="M1716" s="361">
        <v>3250000334</v>
      </c>
      <c r="N1716" s="781" t="s">
        <v>15587</v>
      </c>
      <c r="O1716" s="361" t="s">
        <v>15588</v>
      </c>
      <c r="P1716" s="361"/>
      <c r="Q1716" s="411">
        <v>45512</v>
      </c>
      <c r="R1716" s="361">
        <v>2028</v>
      </c>
      <c r="S1716" s="361" t="s">
        <v>15582</v>
      </c>
      <c r="T1716" s="361"/>
      <c r="U1716" s="361" t="s">
        <v>15591</v>
      </c>
      <c r="V1716" s="361"/>
      <c r="W1716" s="361" t="s">
        <v>15592</v>
      </c>
      <c r="X1716" s="782" t="s">
        <v>149</v>
      </c>
      <c r="Y1716" s="782" t="s">
        <v>213</v>
      </c>
      <c r="Z1716" s="782" t="s">
        <v>421</v>
      </c>
      <c r="AA1716" s="103"/>
      <c r="AB1716" s="103"/>
    </row>
    <row r="1717" spans="1:28" ht="51">
      <c r="A1717" s="227"/>
      <c r="B1717" s="227" t="s">
        <v>15593</v>
      </c>
      <c r="C1717" s="227"/>
      <c r="D1717" s="227" t="s">
        <v>15594</v>
      </c>
      <c r="E1717" s="227" t="s">
        <v>15595</v>
      </c>
      <c r="F1717" s="227"/>
      <c r="G1717" s="227" t="s">
        <v>15596</v>
      </c>
      <c r="H1717" s="799" t="s">
        <v>15585</v>
      </c>
      <c r="I1717" s="780">
        <v>8048.78</v>
      </c>
      <c r="J1717" s="780">
        <v>3219.51</v>
      </c>
      <c r="K1717" s="780">
        <v>3219.51</v>
      </c>
      <c r="L1717" s="361" t="s">
        <v>15597</v>
      </c>
      <c r="M1717" s="361">
        <v>3250000344</v>
      </c>
      <c r="N1717" s="781" t="s">
        <v>15598</v>
      </c>
      <c r="O1717" s="361" t="s">
        <v>15588</v>
      </c>
      <c r="P1717" s="361"/>
      <c r="Q1717" s="411">
        <v>45870</v>
      </c>
      <c r="R1717" s="411">
        <v>45991</v>
      </c>
      <c r="S1717" s="361" t="s">
        <v>15594</v>
      </c>
      <c r="T1717" s="361"/>
      <c r="U1717" s="361" t="s">
        <v>15599</v>
      </c>
      <c r="V1717" s="361"/>
      <c r="W1717" s="361" t="s">
        <v>15600</v>
      </c>
      <c r="X1717" s="782" t="s">
        <v>148</v>
      </c>
      <c r="Y1717" s="782" t="s">
        <v>209</v>
      </c>
      <c r="Z1717" s="782" t="s">
        <v>386</v>
      </c>
      <c r="AA1717" s="103"/>
      <c r="AB1717" s="103"/>
    </row>
    <row r="1718" spans="1:28" ht="51">
      <c r="A1718" s="227"/>
      <c r="B1718" s="227" t="s">
        <v>15593</v>
      </c>
      <c r="C1718" s="227"/>
      <c r="D1718" s="227" t="s">
        <v>15594</v>
      </c>
      <c r="E1718" s="227" t="s">
        <v>15595</v>
      </c>
      <c r="F1718" s="227"/>
      <c r="G1718" s="227" t="s">
        <v>15596</v>
      </c>
      <c r="H1718" s="799" t="s">
        <v>15585</v>
      </c>
      <c r="I1718" s="780">
        <v>8048.78</v>
      </c>
      <c r="J1718" s="780">
        <v>4829.2700000000004</v>
      </c>
      <c r="K1718" s="780">
        <v>4829.2700000000004</v>
      </c>
      <c r="L1718" s="361" t="s">
        <v>15597</v>
      </c>
      <c r="M1718" s="361">
        <v>3250000488</v>
      </c>
      <c r="N1718" s="781" t="s">
        <v>15598</v>
      </c>
      <c r="O1718" s="361" t="s">
        <v>15588</v>
      </c>
      <c r="P1718" s="361"/>
      <c r="Q1718" s="411">
        <v>45870</v>
      </c>
      <c r="R1718" s="411">
        <v>45991</v>
      </c>
      <c r="S1718" s="361" t="s">
        <v>15594</v>
      </c>
      <c r="T1718" s="361"/>
      <c r="U1718" s="361" t="s">
        <v>15599</v>
      </c>
      <c r="V1718" s="361"/>
      <c r="W1718" s="361" t="s">
        <v>15601</v>
      </c>
      <c r="X1718" s="782" t="s">
        <v>148</v>
      </c>
      <c r="Y1718" s="782" t="s">
        <v>209</v>
      </c>
      <c r="Z1718" s="782" t="s">
        <v>386</v>
      </c>
      <c r="AA1718" s="103"/>
      <c r="AB1718" s="103"/>
    </row>
    <row r="1719" spans="1:28" ht="63.75">
      <c r="A1719" s="227"/>
      <c r="B1719" s="227" t="s">
        <v>15602</v>
      </c>
      <c r="C1719" s="227"/>
      <c r="D1719" s="227" t="s">
        <v>15594</v>
      </c>
      <c r="E1719" s="227" t="s">
        <v>15603</v>
      </c>
      <c r="F1719" s="227"/>
      <c r="G1719" s="227" t="s">
        <v>15596</v>
      </c>
      <c r="H1719" s="799" t="s">
        <v>15585</v>
      </c>
      <c r="I1719" s="780">
        <v>2439.02</v>
      </c>
      <c r="J1719" s="780">
        <v>2439.02</v>
      </c>
      <c r="K1719" s="780">
        <v>2439.02</v>
      </c>
      <c r="L1719" s="361" t="s">
        <v>15604</v>
      </c>
      <c r="M1719" s="361">
        <v>3250000024</v>
      </c>
      <c r="N1719" s="781" t="s">
        <v>15605</v>
      </c>
      <c r="O1719" s="361" t="s">
        <v>15588</v>
      </c>
      <c r="P1719" s="361"/>
      <c r="Q1719" s="411">
        <v>45682</v>
      </c>
      <c r="R1719" s="411">
        <v>45713</v>
      </c>
      <c r="S1719" s="361" t="s">
        <v>15594</v>
      </c>
      <c r="T1719" s="361"/>
      <c r="U1719" s="361" t="s">
        <v>15606</v>
      </c>
      <c r="V1719" s="361"/>
      <c r="W1719" s="361" t="s">
        <v>15607</v>
      </c>
      <c r="X1719" s="782" t="s">
        <v>148</v>
      </c>
      <c r="Y1719" s="782" t="s">
        <v>209</v>
      </c>
      <c r="Z1719" s="782" t="s">
        <v>386</v>
      </c>
      <c r="AA1719" s="103"/>
      <c r="AB1719" s="103"/>
    </row>
    <row r="1720" spans="1:28" ht="51">
      <c r="A1720" s="227"/>
      <c r="B1720" s="227" t="s">
        <v>15608</v>
      </c>
      <c r="C1720" s="227"/>
      <c r="D1720" s="227" t="s">
        <v>15594</v>
      </c>
      <c r="E1720" s="227" t="s">
        <v>15609</v>
      </c>
      <c r="F1720" s="227"/>
      <c r="G1720" s="227" t="s">
        <v>15596</v>
      </c>
      <c r="H1720" s="799" t="s">
        <v>15585</v>
      </c>
      <c r="I1720" s="780">
        <v>5000</v>
      </c>
      <c r="J1720" s="780">
        <v>4955.1400000000003</v>
      </c>
      <c r="K1720" s="780">
        <v>4955.1400000000003</v>
      </c>
      <c r="L1720" s="361" t="s">
        <v>15610</v>
      </c>
      <c r="M1720" s="361"/>
      <c r="N1720" s="781" t="s">
        <v>15611</v>
      </c>
      <c r="O1720" s="361" t="s">
        <v>15612</v>
      </c>
      <c r="P1720" s="361"/>
      <c r="Q1720" s="411">
        <v>45681</v>
      </c>
      <c r="R1720" s="411">
        <v>45777</v>
      </c>
      <c r="S1720" s="361" t="s">
        <v>15594</v>
      </c>
      <c r="T1720" s="361"/>
      <c r="U1720" s="361" t="s">
        <v>15613</v>
      </c>
      <c r="V1720" s="361"/>
      <c r="W1720" s="361"/>
      <c r="X1720" s="782" t="s">
        <v>148</v>
      </c>
      <c r="Y1720" s="782" t="s">
        <v>209</v>
      </c>
      <c r="Z1720" s="782" t="s">
        <v>386</v>
      </c>
      <c r="AA1720" s="103"/>
      <c r="AB1720" s="103"/>
    </row>
    <row r="1721" spans="1:28" ht="51">
      <c r="A1721" s="227"/>
      <c r="B1721" s="227" t="s">
        <v>898</v>
      </c>
      <c r="C1721" s="227"/>
      <c r="D1721" s="227" t="s">
        <v>3652</v>
      </c>
      <c r="E1721" s="227" t="s">
        <v>897</v>
      </c>
      <c r="F1721" s="227"/>
      <c r="G1721" s="227" t="s">
        <v>15614</v>
      </c>
      <c r="H1721" s="799" t="s">
        <v>15585</v>
      </c>
      <c r="I1721" s="780">
        <v>1825</v>
      </c>
      <c r="J1721" s="780">
        <v>1825</v>
      </c>
      <c r="K1721" s="780">
        <v>1825</v>
      </c>
      <c r="L1721" s="361" t="s">
        <v>15615</v>
      </c>
      <c r="M1721" s="361" t="s">
        <v>898</v>
      </c>
      <c r="N1721" s="781" t="s">
        <v>15616</v>
      </c>
      <c r="O1721" s="361" t="s">
        <v>7252</v>
      </c>
      <c r="P1721" s="361" t="s">
        <v>15615</v>
      </c>
      <c r="Q1721" s="411">
        <v>44378</v>
      </c>
      <c r="R1721" s="411">
        <v>45838</v>
      </c>
      <c r="S1721" s="361" t="s">
        <v>478</v>
      </c>
      <c r="T1721" s="361"/>
      <c r="U1721" s="361" t="s">
        <v>897</v>
      </c>
      <c r="V1721" s="361"/>
      <c r="W1721" s="361"/>
      <c r="X1721" s="782" t="s">
        <v>149</v>
      </c>
      <c r="Y1721" s="782" t="s">
        <v>215</v>
      </c>
      <c r="Z1721" s="782" t="s">
        <v>478</v>
      </c>
      <c r="AA1721" s="103"/>
      <c r="AB1721" s="103"/>
    </row>
    <row r="1722" spans="1:28" ht="51">
      <c r="A1722" s="227"/>
      <c r="B1722" s="227" t="s">
        <v>1414</v>
      </c>
      <c r="C1722" s="227"/>
      <c r="D1722" s="227" t="s">
        <v>3652</v>
      </c>
      <c r="E1722" s="227" t="s">
        <v>1413</v>
      </c>
      <c r="F1722" s="227"/>
      <c r="G1722" s="227" t="s">
        <v>15617</v>
      </c>
      <c r="H1722" s="799" t="s">
        <v>15585</v>
      </c>
      <c r="I1722" s="780">
        <v>27701</v>
      </c>
      <c r="J1722" s="780">
        <v>27701</v>
      </c>
      <c r="K1722" s="780">
        <v>27701</v>
      </c>
      <c r="L1722" s="361" t="s">
        <v>15618</v>
      </c>
      <c r="M1722" s="361" t="s">
        <v>1414</v>
      </c>
      <c r="N1722" s="781" t="s">
        <v>15619</v>
      </c>
      <c r="O1722" s="361" t="s">
        <v>7306</v>
      </c>
      <c r="P1722" s="361" t="s">
        <v>15618</v>
      </c>
      <c r="Q1722" s="411">
        <v>44743</v>
      </c>
      <c r="R1722" s="411">
        <v>46203</v>
      </c>
      <c r="S1722" s="361" t="s">
        <v>252</v>
      </c>
      <c r="T1722" s="361"/>
      <c r="U1722" s="361" t="s">
        <v>1413</v>
      </c>
      <c r="V1722" s="361"/>
      <c r="W1722" s="361"/>
      <c r="X1722" s="782" t="s">
        <v>149</v>
      </c>
      <c r="Y1722" s="782" t="s">
        <v>213</v>
      </c>
      <c r="Z1722" s="782" t="s">
        <v>421</v>
      </c>
      <c r="AA1722" s="103"/>
      <c r="AB1722" s="103"/>
    </row>
    <row r="1723" spans="1:28" ht="51">
      <c r="A1723" s="227"/>
      <c r="B1723" s="227" t="s">
        <v>2821</v>
      </c>
      <c r="C1723" s="227"/>
      <c r="D1723" s="227" t="s">
        <v>3652</v>
      </c>
      <c r="E1723" s="227" t="s">
        <v>2820</v>
      </c>
      <c r="F1723" s="227"/>
      <c r="G1723" s="227" t="s">
        <v>15614</v>
      </c>
      <c r="H1723" s="799" t="s">
        <v>15585</v>
      </c>
      <c r="I1723" s="780">
        <v>6422</v>
      </c>
      <c r="J1723" s="780">
        <v>6422</v>
      </c>
      <c r="K1723" s="780">
        <v>6422</v>
      </c>
      <c r="L1723" s="361" t="s">
        <v>15615</v>
      </c>
      <c r="M1723" s="361" t="s">
        <v>2821</v>
      </c>
      <c r="N1723" s="781" t="s">
        <v>15620</v>
      </c>
      <c r="O1723" s="361" t="s">
        <v>15621</v>
      </c>
      <c r="P1723" s="361" t="s">
        <v>15615</v>
      </c>
      <c r="Q1723" s="411">
        <v>45901</v>
      </c>
      <c r="R1723" s="411">
        <v>47361</v>
      </c>
      <c r="S1723" s="361" t="s">
        <v>478</v>
      </c>
      <c r="T1723" s="361"/>
      <c r="U1723" s="361" t="s">
        <v>2820</v>
      </c>
      <c r="V1723" s="361"/>
      <c r="W1723" s="361"/>
      <c r="X1723" s="782" t="s">
        <v>149</v>
      </c>
      <c r="Y1723" s="782" t="s">
        <v>215</v>
      </c>
      <c r="Z1723" s="782" t="s">
        <v>478</v>
      </c>
      <c r="AA1723" s="103"/>
      <c r="AB1723" s="103"/>
    </row>
    <row r="1724" spans="1:28" ht="409.5">
      <c r="A1724" s="364" t="s">
        <v>9516</v>
      </c>
      <c r="B1724" s="364" t="s">
        <v>15622</v>
      </c>
      <c r="C1724" s="364" t="s">
        <v>15623</v>
      </c>
      <c r="D1724" s="364" t="s">
        <v>3926</v>
      </c>
      <c r="E1724" s="364" t="s">
        <v>15624</v>
      </c>
      <c r="F1724" s="364" t="s">
        <v>15625</v>
      </c>
      <c r="G1724" s="364" t="s">
        <v>15626</v>
      </c>
      <c r="H1724" s="800" t="s">
        <v>15627</v>
      </c>
      <c r="I1724" s="783">
        <v>52388</v>
      </c>
      <c r="J1724" s="783">
        <v>52388</v>
      </c>
      <c r="K1724" s="783">
        <v>8612.27</v>
      </c>
      <c r="L1724" s="364" t="s">
        <v>15628</v>
      </c>
      <c r="M1724" s="386" t="s">
        <v>15622</v>
      </c>
      <c r="N1724" s="784" t="s">
        <v>15629</v>
      </c>
      <c r="O1724" s="364" t="s">
        <v>4974</v>
      </c>
      <c r="P1724" s="364"/>
      <c r="Q1724" s="785">
        <v>44621</v>
      </c>
      <c r="R1724" s="785">
        <v>45716</v>
      </c>
      <c r="S1724" s="364"/>
      <c r="T1724" s="364"/>
      <c r="U1724" s="364" t="s">
        <v>15630</v>
      </c>
      <c r="V1724" s="364"/>
      <c r="W1724" s="364" t="s">
        <v>15631</v>
      </c>
      <c r="X1724" s="392" t="s">
        <v>148</v>
      </c>
      <c r="Y1724" s="392" t="s">
        <v>152</v>
      </c>
      <c r="Z1724" s="392" t="s">
        <v>385</v>
      </c>
      <c r="AA1724" s="103"/>
      <c r="AB1724" s="103"/>
    </row>
    <row r="1725" spans="1:28" ht="409.5">
      <c r="A1725" s="364" t="s">
        <v>9516</v>
      </c>
      <c r="B1725" s="364" t="s">
        <v>15632</v>
      </c>
      <c r="C1725" s="364" t="s">
        <v>15633</v>
      </c>
      <c r="D1725" s="364" t="s">
        <v>3926</v>
      </c>
      <c r="E1725" s="364" t="s">
        <v>15634</v>
      </c>
      <c r="F1725" s="364" t="s">
        <v>15635</v>
      </c>
      <c r="G1725" s="364" t="s">
        <v>15626</v>
      </c>
      <c r="H1725" s="800" t="s">
        <v>15627</v>
      </c>
      <c r="I1725" s="783">
        <v>30388</v>
      </c>
      <c r="J1725" s="783">
        <v>30388</v>
      </c>
      <c r="K1725" s="783">
        <v>4582.8500000000004</v>
      </c>
      <c r="L1725" s="364" t="s">
        <v>15628</v>
      </c>
      <c r="M1725" s="386" t="s">
        <v>15632</v>
      </c>
      <c r="N1725" s="786" t="s">
        <v>15636</v>
      </c>
      <c r="O1725" s="364" t="s">
        <v>4974</v>
      </c>
      <c r="P1725" s="364"/>
      <c r="Q1725" s="785">
        <v>44620</v>
      </c>
      <c r="R1725" s="785">
        <v>45715</v>
      </c>
      <c r="S1725" s="364"/>
      <c r="T1725" s="364"/>
      <c r="U1725" s="364" t="s">
        <v>15637</v>
      </c>
      <c r="V1725" s="364"/>
      <c r="W1725" s="364" t="s">
        <v>15638</v>
      </c>
      <c r="X1725" s="392" t="s">
        <v>148</v>
      </c>
      <c r="Y1725" s="392" t="s">
        <v>152</v>
      </c>
      <c r="Z1725" s="392" t="s">
        <v>385</v>
      </c>
      <c r="AA1725" s="103"/>
      <c r="AB1725" s="103"/>
    </row>
    <row r="1726" spans="1:28" ht="306">
      <c r="A1726" s="786" t="s">
        <v>15639</v>
      </c>
      <c r="B1726" s="364" t="s">
        <v>15640</v>
      </c>
      <c r="C1726" s="364" t="s">
        <v>15641</v>
      </c>
      <c r="D1726" s="364" t="s">
        <v>3926</v>
      </c>
      <c r="E1726" s="364" t="s">
        <v>15642</v>
      </c>
      <c r="F1726" s="364" t="s">
        <v>15643</v>
      </c>
      <c r="G1726" s="364" t="s">
        <v>15626</v>
      </c>
      <c r="H1726" s="800" t="s">
        <v>15627</v>
      </c>
      <c r="I1726" s="783">
        <v>45484</v>
      </c>
      <c r="J1726" s="783">
        <v>45484</v>
      </c>
      <c r="K1726" s="783">
        <v>18193.599999999999</v>
      </c>
      <c r="L1726" s="364" t="s">
        <v>15628</v>
      </c>
      <c r="M1726" s="364"/>
      <c r="N1726" s="364" t="s">
        <v>15644</v>
      </c>
      <c r="O1726" s="364" t="s">
        <v>4974</v>
      </c>
      <c r="P1726" s="364"/>
      <c r="Q1726" s="785">
        <v>45200</v>
      </c>
      <c r="R1726" s="785">
        <v>46295</v>
      </c>
      <c r="S1726" s="364"/>
      <c r="T1726" s="364"/>
      <c r="U1726" s="364" t="s">
        <v>15645</v>
      </c>
      <c r="V1726" s="364"/>
      <c r="W1726" s="364" t="s">
        <v>15646</v>
      </c>
      <c r="X1726" s="392" t="s">
        <v>148</v>
      </c>
      <c r="Y1726" s="392" t="s">
        <v>152</v>
      </c>
      <c r="Z1726" s="392" t="s">
        <v>385</v>
      </c>
      <c r="AA1726" s="103"/>
      <c r="AB1726" s="103"/>
    </row>
    <row r="1727" spans="1:28" ht="409.5">
      <c r="A1727" s="364" t="s">
        <v>15639</v>
      </c>
      <c r="B1727" s="364" t="s">
        <v>15647</v>
      </c>
      <c r="C1727" s="364" t="s">
        <v>15648</v>
      </c>
      <c r="D1727" s="364" t="s">
        <v>3926</v>
      </c>
      <c r="E1727" s="227" t="s">
        <v>15649</v>
      </c>
      <c r="F1727" s="364" t="s">
        <v>15650</v>
      </c>
      <c r="G1727" s="364" t="s">
        <v>15626</v>
      </c>
      <c r="H1727" s="800" t="s">
        <v>15627</v>
      </c>
      <c r="I1727" s="783">
        <v>250000</v>
      </c>
      <c r="J1727" s="783">
        <v>250000</v>
      </c>
      <c r="K1727" s="783">
        <v>16960</v>
      </c>
      <c r="L1727" s="364" t="s">
        <v>5854</v>
      </c>
      <c r="M1727" s="364" t="s">
        <v>15647</v>
      </c>
      <c r="N1727" s="786" t="s">
        <v>15651</v>
      </c>
      <c r="O1727" s="364" t="s">
        <v>4974</v>
      </c>
      <c r="P1727" s="364"/>
      <c r="Q1727" s="785">
        <v>45170</v>
      </c>
      <c r="R1727" s="785">
        <v>46265</v>
      </c>
      <c r="S1727" s="364"/>
      <c r="T1727" s="364"/>
      <c r="U1727" s="364" t="s">
        <v>15652</v>
      </c>
      <c r="V1727" s="364"/>
      <c r="W1727" s="364" t="s">
        <v>15653</v>
      </c>
      <c r="X1727" s="392" t="s">
        <v>148</v>
      </c>
      <c r="Y1727" s="392" t="s">
        <v>152</v>
      </c>
      <c r="Z1727" s="392" t="s">
        <v>385</v>
      </c>
      <c r="AA1727" s="103"/>
      <c r="AB1727" s="103"/>
    </row>
    <row r="1728" spans="1:28" ht="395.25">
      <c r="A1728" s="364" t="s">
        <v>9516</v>
      </c>
      <c r="B1728" s="364" t="s">
        <v>15654</v>
      </c>
      <c r="C1728" s="227" t="s">
        <v>15655</v>
      </c>
      <c r="D1728" s="227" t="s">
        <v>3926</v>
      </c>
      <c r="E1728" s="364" t="s">
        <v>15656</v>
      </c>
      <c r="F1728" s="227" t="s">
        <v>15657</v>
      </c>
      <c r="G1728" s="364" t="s">
        <v>15626</v>
      </c>
      <c r="H1728" s="800" t="s">
        <v>15627</v>
      </c>
      <c r="I1728" s="783">
        <v>261304</v>
      </c>
      <c r="J1728" s="783">
        <v>261304</v>
      </c>
      <c r="K1728" s="783">
        <v>7508.2</v>
      </c>
      <c r="L1728" s="364" t="s">
        <v>5854</v>
      </c>
      <c r="M1728" s="227" t="s">
        <v>15658</v>
      </c>
      <c r="N1728" s="786" t="s">
        <v>15659</v>
      </c>
      <c r="O1728" s="364" t="s">
        <v>4974</v>
      </c>
      <c r="P1728" s="364"/>
      <c r="Q1728" s="785">
        <v>44501</v>
      </c>
      <c r="R1728" s="785">
        <v>45596</v>
      </c>
      <c r="S1728" s="364"/>
      <c r="T1728" s="364"/>
      <c r="U1728" s="364" t="s">
        <v>15660</v>
      </c>
      <c r="V1728" s="364"/>
      <c r="W1728" s="364" t="s">
        <v>15661</v>
      </c>
      <c r="X1728" s="392" t="s">
        <v>148</v>
      </c>
      <c r="Y1728" s="392" t="s">
        <v>152</v>
      </c>
      <c r="Z1728" s="392" t="s">
        <v>385</v>
      </c>
      <c r="AA1728" s="103"/>
      <c r="AB1728" s="103"/>
    </row>
    <row r="1729" spans="1:28" ht="409.5">
      <c r="A1729" s="786" t="s">
        <v>14660</v>
      </c>
      <c r="B1729" s="227" t="s">
        <v>15662</v>
      </c>
      <c r="C1729" s="227" t="s">
        <v>15663</v>
      </c>
      <c r="D1729" s="227" t="s">
        <v>3926</v>
      </c>
      <c r="E1729" s="227" t="s">
        <v>15664</v>
      </c>
      <c r="F1729" s="227" t="s">
        <v>15665</v>
      </c>
      <c r="G1729" s="364" t="s">
        <v>15626</v>
      </c>
      <c r="H1729" s="800" t="s">
        <v>15627</v>
      </c>
      <c r="I1729" s="783">
        <v>250000</v>
      </c>
      <c r="J1729" s="783">
        <v>250000</v>
      </c>
      <c r="K1729" s="783">
        <v>57860</v>
      </c>
      <c r="L1729" s="364" t="s">
        <v>5854</v>
      </c>
      <c r="M1729" s="227" t="s">
        <v>15662</v>
      </c>
      <c r="N1729" s="364" t="s">
        <v>15666</v>
      </c>
      <c r="O1729" s="227" t="s">
        <v>4974</v>
      </c>
      <c r="P1729" s="364"/>
      <c r="Q1729" s="785">
        <v>45231</v>
      </c>
      <c r="R1729" s="785">
        <v>46326</v>
      </c>
      <c r="S1729" s="364"/>
      <c r="T1729" s="364"/>
      <c r="U1729" s="364" t="s">
        <v>15667</v>
      </c>
      <c r="V1729" s="364"/>
      <c r="W1729" s="364" t="s">
        <v>15668</v>
      </c>
      <c r="X1729" s="392" t="s">
        <v>148</v>
      </c>
      <c r="Y1729" s="392" t="s">
        <v>152</v>
      </c>
      <c r="Z1729" s="392" t="s">
        <v>385</v>
      </c>
      <c r="AA1729" s="103"/>
      <c r="AB1729" s="103"/>
    </row>
    <row r="1730" spans="1:28" ht="409.5">
      <c r="A1730" s="786" t="s">
        <v>15639</v>
      </c>
      <c r="B1730" s="227" t="s">
        <v>15669</v>
      </c>
      <c r="C1730" s="227" t="s">
        <v>15670</v>
      </c>
      <c r="D1730" s="227" t="s">
        <v>3926</v>
      </c>
      <c r="E1730" s="227" t="s">
        <v>15671</v>
      </c>
      <c r="F1730" s="227" t="s">
        <v>15672</v>
      </c>
      <c r="G1730" s="227" t="s">
        <v>15673</v>
      </c>
      <c r="H1730" s="800" t="s">
        <v>15627</v>
      </c>
      <c r="I1730" s="783">
        <v>27864</v>
      </c>
      <c r="J1730" s="783">
        <v>27864</v>
      </c>
      <c r="K1730" s="783">
        <v>5749.2</v>
      </c>
      <c r="L1730" s="364" t="s">
        <v>15628</v>
      </c>
      <c r="M1730" s="227" t="s">
        <v>15669</v>
      </c>
      <c r="N1730" s="786" t="s">
        <v>15674</v>
      </c>
      <c r="O1730" s="227" t="s">
        <v>4974</v>
      </c>
      <c r="P1730" s="227" t="s">
        <v>15675</v>
      </c>
      <c r="Q1730" s="787" t="s">
        <v>15676</v>
      </c>
      <c r="R1730" s="787" t="s">
        <v>15677</v>
      </c>
      <c r="S1730" s="364" t="s">
        <v>15678</v>
      </c>
      <c r="T1730" s="364" t="s">
        <v>15679</v>
      </c>
      <c r="U1730" s="227" t="s">
        <v>15680</v>
      </c>
      <c r="V1730" s="364"/>
      <c r="W1730" s="227" t="s">
        <v>15681</v>
      </c>
      <c r="X1730" s="392" t="s">
        <v>148</v>
      </c>
      <c r="Y1730" s="392" t="s">
        <v>152</v>
      </c>
      <c r="Z1730" s="392" t="s">
        <v>353</v>
      </c>
      <c r="AA1730" s="103"/>
      <c r="AB1730" s="103"/>
    </row>
    <row r="1731" spans="1:28" ht="409.5">
      <c r="A1731" s="788" t="s">
        <v>15682</v>
      </c>
      <c r="B1731" s="364">
        <v>101196580</v>
      </c>
      <c r="C1731" s="227" t="s">
        <v>15683</v>
      </c>
      <c r="D1731" s="364" t="s">
        <v>3926</v>
      </c>
      <c r="E1731" s="364" t="s">
        <v>15684</v>
      </c>
      <c r="F1731" s="227" t="s">
        <v>15684</v>
      </c>
      <c r="G1731" s="227" t="s">
        <v>15673</v>
      </c>
      <c r="H1731" s="800" t="s">
        <v>15627</v>
      </c>
      <c r="I1731" s="783">
        <v>78272.639999999999</v>
      </c>
      <c r="J1731" s="783">
        <v>78272.639999999999</v>
      </c>
      <c r="K1731" s="783">
        <v>26430.48</v>
      </c>
      <c r="L1731" s="227" t="s">
        <v>4215</v>
      </c>
      <c r="M1731" s="364">
        <v>101196580</v>
      </c>
      <c r="N1731" s="786" t="s">
        <v>15685</v>
      </c>
      <c r="O1731" s="227" t="s">
        <v>4974</v>
      </c>
      <c r="P1731" s="364" t="s">
        <v>15686</v>
      </c>
      <c r="Q1731" s="785">
        <v>45748</v>
      </c>
      <c r="R1731" s="785">
        <v>46843</v>
      </c>
      <c r="S1731" s="364" t="s">
        <v>15687</v>
      </c>
      <c r="T1731" s="364" t="s">
        <v>15688</v>
      </c>
      <c r="U1731" s="227" t="s">
        <v>15689</v>
      </c>
      <c r="V1731" s="227" t="s">
        <v>15690</v>
      </c>
      <c r="W1731" s="227" t="s">
        <v>15691</v>
      </c>
      <c r="X1731" s="392" t="s">
        <v>148</v>
      </c>
      <c r="Y1731" s="392" t="s">
        <v>152</v>
      </c>
      <c r="Z1731" s="361" t="s">
        <v>417</v>
      </c>
      <c r="AA1731" s="103"/>
      <c r="AB1731" s="103"/>
    </row>
    <row r="1732" spans="1:28" ht="409.5">
      <c r="A1732" s="364" t="s">
        <v>15692</v>
      </c>
      <c r="B1732" s="364">
        <v>860516</v>
      </c>
      <c r="C1732" s="227" t="s">
        <v>15693</v>
      </c>
      <c r="D1732" s="364" t="s">
        <v>3652</v>
      </c>
      <c r="E1732" s="364" t="s">
        <v>15694</v>
      </c>
      <c r="F1732" s="227" t="s">
        <v>15695</v>
      </c>
      <c r="G1732" s="227" t="s">
        <v>15696</v>
      </c>
      <c r="H1732" s="800" t="s">
        <v>15627</v>
      </c>
      <c r="I1732" s="780">
        <v>233246.88</v>
      </c>
      <c r="J1732" s="780">
        <v>233246.88</v>
      </c>
      <c r="K1732" s="783">
        <v>21987.03</v>
      </c>
      <c r="L1732" s="227" t="s">
        <v>15697</v>
      </c>
      <c r="M1732" s="364" t="s">
        <v>15698</v>
      </c>
      <c r="N1732" s="786" t="s">
        <v>15699</v>
      </c>
      <c r="O1732" s="227" t="s">
        <v>10070</v>
      </c>
      <c r="P1732" s="227" t="s">
        <v>15700</v>
      </c>
      <c r="Q1732" s="789">
        <v>43891</v>
      </c>
      <c r="R1732" s="789">
        <v>45716</v>
      </c>
      <c r="S1732" s="364" t="s">
        <v>15701</v>
      </c>
      <c r="T1732" s="599" t="s">
        <v>15702</v>
      </c>
      <c r="U1732" s="364" t="s">
        <v>15703</v>
      </c>
      <c r="V1732" s="599" t="s">
        <v>15704</v>
      </c>
      <c r="W1732" s="364" t="s">
        <v>15705</v>
      </c>
      <c r="X1732" s="392" t="s">
        <v>149</v>
      </c>
      <c r="Y1732" s="392" t="s">
        <v>214</v>
      </c>
      <c r="Z1732" s="392" t="s">
        <v>359</v>
      </c>
      <c r="AA1732" s="103"/>
      <c r="AB1732" s="103"/>
    </row>
    <row r="1733" spans="1:28" ht="409.5">
      <c r="A1733" s="786" t="s">
        <v>15706</v>
      </c>
      <c r="B1733" s="227" t="s">
        <v>15707</v>
      </c>
      <c r="C1733" s="364"/>
      <c r="D1733" s="364" t="s">
        <v>3652</v>
      </c>
      <c r="E1733" s="364" t="s">
        <v>15708</v>
      </c>
      <c r="F1733" s="227" t="s">
        <v>15709</v>
      </c>
      <c r="G1733" s="227" t="s">
        <v>15710</v>
      </c>
      <c r="H1733" s="800" t="s">
        <v>15627</v>
      </c>
      <c r="I1733" s="783"/>
      <c r="J1733" s="783">
        <v>3631</v>
      </c>
      <c r="K1733" s="783">
        <v>32.26</v>
      </c>
      <c r="L1733" s="227" t="s">
        <v>4098</v>
      </c>
      <c r="M1733" s="364"/>
      <c r="N1733" s="786" t="s">
        <v>15711</v>
      </c>
      <c r="O1733" s="227" t="s">
        <v>8745</v>
      </c>
      <c r="P1733" s="364"/>
      <c r="Q1733" s="787">
        <v>2024</v>
      </c>
      <c r="R1733" s="787">
        <v>2025</v>
      </c>
      <c r="S1733" s="364"/>
      <c r="T1733" s="364"/>
      <c r="U1733" s="364" t="s">
        <v>15712</v>
      </c>
      <c r="V1733" s="364" t="s">
        <v>15713</v>
      </c>
      <c r="W1733" s="364" t="s">
        <v>15714</v>
      </c>
      <c r="X1733" s="392" t="s">
        <v>148</v>
      </c>
      <c r="Y1733" s="392" t="s">
        <v>152</v>
      </c>
      <c r="Z1733" s="392" t="s">
        <v>385</v>
      </c>
      <c r="AA1733" s="103"/>
      <c r="AB1733" s="103"/>
    </row>
    <row r="1734" spans="1:28" ht="293.25">
      <c r="A1734" s="227" t="s">
        <v>8318</v>
      </c>
      <c r="B1734" s="227" t="s">
        <v>1733</v>
      </c>
      <c r="C1734" s="227" t="s">
        <v>15715</v>
      </c>
      <c r="D1734" s="227" t="s">
        <v>3652</v>
      </c>
      <c r="E1734" s="227" t="s">
        <v>15716</v>
      </c>
      <c r="F1734" s="364"/>
      <c r="G1734" s="364" t="s">
        <v>15717</v>
      </c>
      <c r="H1734" s="800" t="s">
        <v>15627</v>
      </c>
      <c r="I1734" s="783">
        <v>58254</v>
      </c>
      <c r="J1734" s="783">
        <v>58254</v>
      </c>
      <c r="K1734" s="783">
        <v>15322</v>
      </c>
      <c r="L1734" s="107" t="s">
        <v>15718</v>
      </c>
      <c r="M1734" s="227" t="s">
        <v>15719</v>
      </c>
      <c r="N1734" s="786" t="s">
        <v>15720</v>
      </c>
      <c r="O1734" s="227" t="s">
        <v>769</v>
      </c>
      <c r="P1734" s="227" t="s">
        <v>12170</v>
      </c>
      <c r="Q1734" s="785">
        <v>44743</v>
      </c>
      <c r="R1734" s="785">
        <v>46558</v>
      </c>
      <c r="S1734" s="364"/>
      <c r="T1734" s="364"/>
      <c r="U1734" s="227" t="s">
        <v>15721</v>
      </c>
      <c r="V1734" s="364"/>
      <c r="W1734" s="364"/>
      <c r="X1734" s="392" t="s">
        <v>149</v>
      </c>
      <c r="Y1734" s="392" t="s">
        <v>213</v>
      </c>
      <c r="Z1734" s="392" t="s">
        <v>476</v>
      </c>
      <c r="AA1734" s="103"/>
      <c r="AB1734" s="103"/>
    </row>
    <row r="1735" spans="1:28" ht="102">
      <c r="A1735" s="227" t="s">
        <v>15722</v>
      </c>
      <c r="B1735" s="364" t="s">
        <v>2985</v>
      </c>
      <c r="C1735" s="227" t="s">
        <v>15723</v>
      </c>
      <c r="D1735" s="227" t="s">
        <v>3652</v>
      </c>
      <c r="E1735" s="227" t="s">
        <v>2984</v>
      </c>
      <c r="F1735" s="364"/>
      <c r="G1735" s="364" t="s">
        <v>15724</v>
      </c>
      <c r="H1735" s="800" t="s">
        <v>15627</v>
      </c>
      <c r="I1735" s="783">
        <v>30939</v>
      </c>
      <c r="J1735" s="783">
        <v>30939</v>
      </c>
      <c r="K1735" s="783">
        <v>3652</v>
      </c>
      <c r="L1735" s="107" t="s">
        <v>1071</v>
      </c>
      <c r="M1735" s="227" t="s">
        <v>15725</v>
      </c>
      <c r="N1735" s="786" t="s">
        <v>15726</v>
      </c>
      <c r="O1735" s="227" t="s">
        <v>769</v>
      </c>
      <c r="P1735" s="227" t="s">
        <v>15727</v>
      </c>
      <c r="Q1735" s="785">
        <v>45901</v>
      </c>
      <c r="R1735" s="785">
        <v>47361</v>
      </c>
      <c r="S1735" s="364"/>
      <c r="T1735" s="364"/>
      <c r="U1735" s="227" t="s">
        <v>15728</v>
      </c>
      <c r="V1735" s="364"/>
      <c r="W1735" s="364"/>
      <c r="X1735" s="392" t="s">
        <v>149</v>
      </c>
      <c r="Y1735" s="392" t="s">
        <v>213</v>
      </c>
      <c r="Z1735" s="392" t="s">
        <v>476</v>
      </c>
      <c r="AA1735" s="103"/>
      <c r="AB1735" s="103"/>
    </row>
    <row r="1736" spans="1:28" ht="140.25">
      <c r="A1736" s="227" t="s">
        <v>15722</v>
      </c>
      <c r="B1736" s="227" t="s">
        <v>2869</v>
      </c>
      <c r="C1736" s="227" t="s">
        <v>15729</v>
      </c>
      <c r="D1736" s="227" t="s">
        <v>3652</v>
      </c>
      <c r="E1736" s="227" t="s">
        <v>2868</v>
      </c>
      <c r="F1736" s="364"/>
      <c r="G1736" s="227" t="s">
        <v>15730</v>
      </c>
      <c r="H1736" s="800" t="s">
        <v>15627</v>
      </c>
      <c r="I1736" s="783">
        <v>80000</v>
      </c>
      <c r="J1736" s="783">
        <v>80000</v>
      </c>
      <c r="K1736" s="783">
        <v>6000</v>
      </c>
      <c r="L1736" s="107" t="s">
        <v>1247</v>
      </c>
      <c r="M1736" s="790" t="s">
        <v>15731</v>
      </c>
      <c r="N1736" s="364" t="s">
        <v>15732</v>
      </c>
      <c r="O1736" s="227" t="s">
        <v>769</v>
      </c>
      <c r="P1736" s="227" t="s">
        <v>15256</v>
      </c>
      <c r="Q1736" s="785">
        <v>45901</v>
      </c>
      <c r="R1736" s="785">
        <v>47361</v>
      </c>
      <c r="S1736" s="364"/>
      <c r="T1736" s="364"/>
      <c r="U1736" s="227" t="s">
        <v>15733</v>
      </c>
      <c r="V1736" s="364"/>
      <c r="W1736" s="364"/>
      <c r="X1736" s="392" t="s">
        <v>180</v>
      </c>
      <c r="Y1736" s="392" t="s">
        <v>155</v>
      </c>
      <c r="Z1736" s="392" t="s">
        <v>456</v>
      </c>
      <c r="AA1736" s="103"/>
      <c r="AB1736" s="103"/>
    </row>
    <row r="1737" spans="1:28" ht="357">
      <c r="A1737" s="227" t="s">
        <v>15722</v>
      </c>
      <c r="B1737" s="227" t="s">
        <v>2813</v>
      </c>
      <c r="C1737" s="227" t="s">
        <v>15734</v>
      </c>
      <c r="D1737" s="227" t="s">
        <v>3926</v>
      </c>
      <c r="E1737" s="227" t="s">
        <v>2812</v>
      </c>
      <c r="F1737" s="364"/>
      <c r="G1737" s="227" t="s">
        <v>15735</v>
      </c>
      <c r="H1737" s="800" t="s">
        <v>15627</v>
      </c>
      <c r="I1737" s="783">
        <v>42500</v>
      </c>
      <c r="J1737" s="783">
        <v>42500</v>
      </c>
      <c r="K1737" s="783">
        <v>5287</v>
      </c>
      <c r="L1737" s="107" t="s">
        <v>15736</v>
      </c>
      <c r="M1737" s="227" t="s">
        <v>15737</v>
      </c>
      <c r="N1737" s="364" t="s">
        <v>15738</v>
      </c>
      <c r="O1737" s="227" t="s">
        <v>769</v>
      </c>
      <c r="P1737" s="227" t="s">
        <v>15739</v>
      </c>
      <c r="Q1737" s="785">
        <v>45901</v>
      </c>
      <c r="R1737" s="785">
        <v>45900</v>
      </c>
      <c r="S1737" s="364"/>
      <c r="T1737" s="364"/>
      <c r="U1737" s="227" t="s">
        <v>15740</v>
      </c>
      <c r="V1737" s="364"/>
      <c r="W1737" s="364"/>
      <c r="X1737" s="392" t="s">
        <v>147</v>
      </c>
      <c r="Y1737" s="392" t="s">
        <v>187</v>
      </c>
      <c r="Z1737" s="392" t="s">
        <v>584</v>
      </c>
      <c r="AA1737" s="103"/>
      <c r="AB1737" s="103"/>
    </row>
    <row r="1738" spans="1:28" ht="382.5">
      <c r="A1738" s="227" t="s">
        <v>8323</v>
      </c>
      <c r="B1738" s="364" t="s">
        <v>800</v>
      </c>
      <c r="C1738" s="227" t="s">
        <v>15741</v>
      </c>
      <c r="D1738" s="227" t="s">
        <v>3652</v>
      </c>
      <c r="E1738" s="364" t="s">
        <v>15742</v>
      </c>
      <c r="F1738" s="364"/>
      <c r="G1738" s="227" t="s">
        <v>15743</v>
      </c>
      <c r="H1738" s="800" t="s">
        <v>15627</v>
      </c>
      <c r="I1738" s="783">
        <v>20000</v>
      </c>
      <c r="J1738" s="783">
        <v>20000</v>
      </c>
      <c r="K1738" s="783">
        <v>2500</v>
      </c>
      <c r="L1738" s="293" t="s">
        <v>15744</v>
      </c>
      <c r="M1738" s="364" t="s">
        <v>800</v>
      </c>
      <c r="N1738" s="364" t="s">
        <v>15745</v>
      </c>
      <c r="O1738" s="227" t="s">
        <v>769</v>
      </c>
      <c r="P1738" s="227" t="s">
        <v>15746</v>
      </c>
      <c r="Q1738" s="785">
        <v>44378</v>
      </c>
      <c r="R1738" s="785">
        <v>45838</v>
      </c>
      <c r="S1738" s="364"/>
      <c r="T1738" s="364"/>
      <c r="U1738" s="227" t="s">
        <v>15747</v>
      </c>
      <c r="V1738" s="364"/>
      <c r="W1738" s="364"/>
      <c r="X1738" s="392" t="s">
        <v>180</v>
      </c>
      <c r="Y1738" s="392" t="s">
        <v>156</v>
      </c>
      <c r="Z1738" s="392" t="s">
        <v>330</v>
      </c>
      <c r="AA1738" s="103"/>
      <c r="AB1738" s="103"/>
    </row>
    <row r="1739" spans="1:28" ht="191.25">
      <c r="A1739" s="791" t="s">
        <v>15748</v>
      </c>
      <c r="B1739" s="227" t="s">
        <v>15749</v>
      </c>
      <c r="C1739" s="227" t="s">
        <v>15750</v>
      </c>
      <c r="D1739" s="227" t="s">
        <v>3652</v>
      </c>
      <c r="E1739" s="227" t="s">
        <v>2002</v>
      </c>
      <c r="F1739" s="227" t="s">
        <v>15751</v>
      </c>
      <c r="G1739" s="227" t="s">
        <v>15752</v>
      </c>
      <c r="H1739" s="799" t="s">
        <v>15753</v>
      </c>
      <c r="I1739" s="792">
        <v>60001</v>
      </c>
      <c r="J1739" s="792">
        <v>60001</v>
      </c>
      <c r="K1739" s="792">
        <v>16008</v>
      </c>
      <c r="L1739" s="361" t="s">
        <v>15754</v>
      </c>
      <c r="M1739" s="453" t="s">
        <v>15755</v>
      </c>
      <c r="N1739" s="781" t="s">
        <v>15756</v>
      </c>
      <c r="O1739" s="361" t="s">
        <v>15757</v>
      </c>
      <c r="P1739" s="361" t="s">
        <v>15758</v>
      </c>
      <c r="Q1739" s="411">
        <v>45108</v>
      </c>
      <c r="R1739" s="411">
        <v>46203</v>
      </c>
      <c r="S1739" s="361" t="s">
        <v>691</v>
      </c>
      <c r="T1739" s="361" t="s">
        <v>691</v>
      </c>
      <c r="U1739" s="361" t="s">
        <v>15759</v>
      </c>
      <c r="V1739" s="361" t="s">
        <v>691</v>
      </c>
      <c r="W1739" s="361"/>
      <c r="X1739" s="782" t="s">
        <v>181</v>
      </c>
      <c r="Y1739" s="782" t="s">
        <v>166</v>
      </c>
      <c r="Z1739" s="782" t="s">
        <v>468</v>
      </c>
      <c r="AA1739" s="103"/>
      <c r="AB1739" s="103"/>
    </row>
    <row r="1740" spans="1:28" ht="344.25">
      <c r="A1740" s="227" t="s">
        <v>15760</v>
      </c>
      <c r="B1740" s="227" t="s">
        <v>2791</v>
      </c>
      <c r="C1740" s="227" t="s">
        <v>15761</v>
      </c>
      <c r="D1740" s="227" t="s">
        <v>3652</v>
      </c>
      <c r="E1740" s="227" t="s">
        <v>2790</v>
      </c>
      <c r="F1740" s="227" t="s">
        <v>15762</v>
      </c>
      <c r="G1740" s="227" t="s">
        <v>15763</v>
      </c>
      <c r="H1740" s="799" t="s">
        <v>15753</v>
      </c>
      <c r="I1740" s="792">
        <v>108000</v>
      </c>
      <c r="J1740" s="792">
        <v>108000</v>
      </c>
      <c r="K1740" s="792">
        <v>8000</v>
      </c>
      <c r="L1740" s="361" t="s">
        <v>15764</v>
      </c>
      <c r="M1740" s="453" t="s">
        <v>15765</v>
      </c>
      <c r="N1740" s="781" t="s">
        <v>15766</v>
      </c>
      <c r="O1740" s="361" t="s">
        <v>15767</v>
      </c>
      <c r="P1740" s="361" t="s">
        <v>15768</v>
      </c>
      <c r="Q1740" s="411">
        <v>45901</v>
      </c>
      <c r="R1740" s="411">
        <v>47361</v>
      </c>
      <c r="S1740" s="361"/>
      <c r="T1740" s="361"/>
      <c r="U1740" s="361" t="s">
        <v>15769</v>
      </c>
      <c r="V1740" s="361"/>
      <c r="W1740" s="361"/>
      <c r="X1740" s="782" t="s">
        <v>180</v>
      </c>
      <c r="Y1740" s="782" t="s">
        <v>157</v>
      </c>
      <c r="Z1740" s="782" t="s">
        <v>563</v>
      </c>
      <c r="AA1740" s="103"/>
      <c r="AB1740" s="103"/>
    </row>
    <row r="1741" spans="1:28" ht="178.5">
      <c r="A1741" s="361" t="s">
        <v>15770</v>
      </c>
      <c r="B1741" s="361" t="s">
        <v>15771</v>
      </c>
      <c r="C1741" s="361" t="s">
        <v>10170</v>
      </c>
      <c r="D1741" s="453" t="s">
        <v>4187</v>
      </c>
      <c r="E1741" s="453" t="s">
        <v>15772</v>
      </c>
      <c r="F1741" s="361"/>
      <c r="G1741" s="453" t="s">
        <v>15773</v>
      </c>
      <c r="H1741" s="799" t="s">
        <v>15753</v>
      </c>
      <c r="I1741" s="792">
        <v>1300</v>
      </c>
      <c r="J1741" s="792">
        <v>1300</v>
      </c>
      <c r="K1741" s="792">
        <v>1300</v>
      </c>
      <c r="L1741" s="361" t="s">
        <v>15774</v>
      </c>
      <c r="M1741" s="361" t="s">
        <v>15771</v>
      </c>
      <c r="N1741" s="793" t="s">
        <v>15775</v>
      </c>
      <c r="O1741" s="361" t="s">
        <v>15770</v>
      </c>
      <c r="P1741" s="361" t="s">
        <v>10170</v>
      </c>
      <c r="Q1741" s="411">
        <v>45689</v>
      </c>
      <c r="R1741" s="411">
        <v>45716</v>
      </c>
      <c r="S1741" s="361"/>
      <c r="T1741" s="361"/>
      <c r="U1741" s="361" t="s">
        <v>15776</v>
      </c>
      <c r="V1741" s="361"/>
      <c r="W1741" s="361"/>
      <c r="X1741" s="782" t="s">
        <v>148</v>
      </c>
      <c r="Y1741" s="782" t="s">
        <v>209</v>
      </c>
      <c r="Z1741" s="782" t="s">
        <v>172</v>
      </c>
      <c r="AA1741" s="103"/>
      <c r="AB1741" s="103"/>
    </row>
    <row r="1742" spans="1:28" ht="140.25">
      <c r="A1742" s="91"/>
      <c r="B1742" s="91"/>
      <c r="C1742" s="91" t="s">
        <v>691</v>
      </c>
      <c r="D1742" s="91" t="s">
        <v>3652</v>
      </c>
      <c r="E1742" s="453" t="s">
        <v>15777</v>
      </c>
      <c r="F1742" s="453" t="s">
        <v>15778</v>
      </c>
      <c r="G1742" s="453" t="s">
        <v>15779</v>
      </c>
      <c r="H1742" s="799" t="s">
        <v>15780</v>
      </c>
      <c r="I1742" s="792">
        <v>400</v>
      </c>
      <c r="J1742" s="792">
        <v>400</v>
      </c>
      <c r="K1742" s="792">
        <v>400</v>
      </c>
      <c r="L1742" s="361" t="s">
        <v>15781</v>
      </c>
      <c r="M1742" s="361" t="s">
        <v>15782</v>
      </c>
      <c r="N1742" s="913" t="s">
        <v>15783</v>
      </c>
      <c r="O1742" s="91"/>
      <c r="P1742" s="91" t="s">
        <v>691</v>
      </c>
      <c r="Q1742" s="411">
        <v>45658</v>
      </c>
      <c r="R1742" s="411">
        <v>46022</v>
      </c>
      <c r="S1742" s="91" t="s">
        <v>691</v>
      </c>
      <c r="T1742" s="91" t="s">
        <v>691</v>
      </c>
      <c r="U1742" s="91"/>
      <c r="V1742" s="794" t="s">
        <v>691</v>
      </c>
      <c r="W1742" s="794" t="s">
        <v>691</v>
      </c>
      <c r="X1742" s="444" t="s">
        <v>149</v>
      </c>
      <c r="Y1742" s="444" t="s">
        <v>215</v>
      </c>
      <c r="Z1742" s="444" t="s">
        <v>360</v>
      </c>
      <c r="AA1742" s="103"/>
      <c r="AB1742" s="103"/>
    </row>
    <row r="1743" spans="1:28" ht="51">
      <c r="A1743" s="227"/>
      <c r="B1743" s="227"/>
      <c r="C1743" s="227" t="s">
        <v>691</v>
      </c>
      <c r="D1743" s="227" t="s">
        <v>771</v>
      </c>
      <c r="E1743" s="227" t="s">
        <v>15784</v>
      </c>
      <c r="F1743" s="227" t="s">
        <v>15785</v>
      </c>
      <c r="G1743" s="227" t="s">
        <v>691</v>
      </c>
      <c r="H1743" s="799" t="s">
        <v>15786</v>
      </c>
      <c r="I1743" s="795">
        <v>2000</v>
      </c>
      <c r="J1743" s="795">
        <v>2000</v>
      </c>
      <c r="K1743" s="792">
        <v>2000</v>
      </c>
      <c r="L1743" s="361" t="s">
        <v>15787</v>
      </c>
      <c r="M1743" s="361" t="s">
        <v>15788</v>
      </c>
      <c r="N1743" s="781" t="s">
        <v>15789</v>
      </c>
      <c r="O1743" s="361"/>
      <c r="P1743" s="361" t="s">
        <v>691</v>
      </c>
      <c r="Q1743" s="361">
        <v>2025</v>
      </c>
      <c r="R1743" s="361">
        <v>2025</v>
      </c>
      <c r="S1743" s="361" t="s">
        <v>691</v>
      </c>
      <c r="T1743" s="361" t="s">
        <v>691</v>
      </c>
      <c r="U1743" s="361" t="s">
        <v>15790</v>
      </c>
      <c r="V1743" s="361" t="s">
        <v>691</v>
      </c>
      <c r="W1743" s="361" t="s">
        <v>691</v>
      </c>
      <c r="X1743" s="796" t="s">
        <v>148</v>
      </c>
      <c r="Y1743" s="796" t="s">
        <v>174</v>
      </c>
      <c r="Z1743" s="796" t="s">
        <v>543</v>
      </c>
      <c r="AA1743" s="103"/>
      <c r="AB1743" s="103"/>
    </row>
    <row r="1744" spans="1:28" ht="38.25">
      <c r="A1744" s="227"/>
      <c r="B1744" s="227"/>
      <c r="C1744" s="227"/>
      <c r="D1744" s="227" t="s">
        <v>782</v>
      </c>
      <c r="E1744" s="227" t="s">
        <v>15791</v>
      </c>
      <c r="F1744" s="227" t="s">
        <v>15792</v>
      </c>
      <c r="G1744" s="227"/>
      <c r="H1744" s="799" t="s">
        <v>15786</v>
      </c>
      <c r="I1744" s="795">
        <v>7800</v>
      </c>
      <c r="J1744" s="795">
        <v>7800</v>
      </c>
      <c r="K1744" s="797">
        <v>7800</v>
      </c>
      <c r="L1744" s="361" t="s">
        <v>15793</v>
      </c>
      <c r="M1744" s="361">
        <v>45740542</v>
      </c>
      <c r="N1744" s="361"/>
      <c r="O1744" s="361"/>
      <c r="P1744" s="361"/>
      <c r="Q1744" s="361">
        <v>2025</v>
      </c>
      <c r="R1744" s="361">
        <v>2025</v>
      </c>
      <c r="S1744" s="361"/>
      <c r="T1744" s="361"/>
      <c r="U1744" s="361" t="s">
        <v>15790</v>
      </c>
      <c r="V1744" s="361"/>
      <c r="W1744" s="361"/>
      <c r="X1744" s="796" t="s">
        <v>148</v>
      </c>
      <c r="Y1744" s="796" t="s">
        <v>174</v>
      </c>
      <c r="Z1744" s="796" t="s">
        <v>543</v>
      </c>
      <c r="AA1744" s="103"/>
      <c r="AB1744" s="103"/>
    </row>
    <row r="1745" spans="1:28" ht="25.5">
      <c r="A1745" s="227"/>
      <c r="B1745" s="227"/>
      <c r="C1745" s="227"/>
      <c r="D1745" s="227" t="s">
        <v>782</v>
      </c>
      <c r="E1745" s="227" t="s">
        <v>15794</v>
      </c>
      <c r="F1745" s="227" t="s">
        <v>15795</v>
      </c>
      <c r="G1745" s="227"/>
      <c r="H1745" s="799" t="s">
        <v>15786</v>
      </c>
      <c r="I1745" s="795">
        <v>2160</v>
      </c>
      <c r="J1745" s="795">
        <v>2160</v>
      </c>
      <c r="K1745" s="797">
        <v>2160</v>
      </c>
      <c r="L1745" s="361" t="s">
        <v>15796</v>
      </c>
      <c r="M1745" s="361">
        <v>31568211</v>
      </c>
      <c r="N1745" s="361"/>
      <c r="O1745" s="361"/>
      <c r="P1745" s="361"/>
      <c r="Q1745" s="361">
        <v>2025</v>
      </c>
      <c r="R1745" s="361">
        <v>2025</v>
      </c>
      <c r="S1745" s="361"/>
      <c r="T1745" s="361"/>
      <c r="U1745" s="361" t="s">
        <v>15797</v>
      </c>
      <c r="V1745" s="361"/>
      <c r="W1745" s="361"/>
      <c r="X1745" s="798" t="s">
        <v>148</v>
      </c>
      <c r="Y1745" s="798" t="s">
        <v>174</v>
      </c>
      <c r="Z1745" s="798" t="s">
        <v>543</v>
      </c>
      <c r="AA1745" s="103"/>
      <c r="AB1745" s="103"/>
    </row>
    <row r="1746" spans="1:28" ht="51">
      <c r="A1746" s="227"/>
      <c r="B1746" s="227"/>
      <c r="C1746" s="227"/>
      <c r="D1746" s="227" t="s">
        <v>771</v>
      </c>
      <c r="E1746" s="227" t="s">
        <v>15798</v>
      </c>
      <c r="F1746" s="227" t="s">
        <v>15799</v>
      </c>
      <c r="G1746" s="227"/>
      <c r="H1746" s="799" t="s">
        <v>15786</v>
      </c>
      <c r="I1746" s="797">
        <v>2000</v>
      </c>
      <c r="J1746" s="797">
        <v>2000</v>
      </c>
      <c r="K1746" s="797">
        <v>2000</v>
      </c>
      <c r="L1746" s="361" t="s">
        <v>15800</v>
      </c>
      <c r="M1746" s="361" t="s">
        <v>15801</v>
      </c>
      <c r="N1746" s="781" t="s">
        <v>15802</v>
      </c>
      <c r="O1746" s="361"/>
      <c r="P1746" s="361"/>
      <c r="Q1746" s="361">
        <v>2025</v>
      </c>
      <c r="R1746" s="361">
        <v>2025</v>
      </c>
      <c r="S1746" s="361"/>
      <c r="T1746" s="361"/>
      <c r="U1746" s="361" t="s">
        <v>15803</v>
      </c>
      <c r="V1746" s="361"/>
      <c r="W1746" s="361"/>
      <c r="X1746" s="796" t="s">
        <v>148</v>
      </c>
      <c r="Y1746" s="796" t="s">
        <v>174</v>
      </c>
      <c r="Z1746" s="796" t="s">
        <v>543</v>
      </c>
      <c r="AA1746" s="103"/>
      <c r="AB1746" s="103"/>
    </row>
    <row r="1747" spans="1:28" ht="51">
      <c r="A1747" s="227"/>
      <c r="B1747" s="227"/>
      <c r="C1747" s="227"/>
      <c r="D1747" s="227" t="s">
        <v>771</v>
      </c>
      <c r="E1747" s="227" t="s">
        <v>15804</v>
      </c>
      <c r="F1747" s="227" t="s">
        <v>15805</v>
      </c>
      <c r="G1747" s="227"/>
      <c r="H1747" s="799" t="s">
        <v>15786</v>
      </c>
      <c r="I1747" s="797">
        <v>1000</v>
      </c>
      <c r="J1747" s="797">
        <v>1000</v>
      </c>
      <c r="K1747" s="797">
        <v>1000</v>
      </c>
      <c r="L1747" s="361" t="s">
        <v>15806</v>
      </c>
      <c r="M1747" s="361" t="s">
        <v>15807</v>
      </c>
      <c r="N1747" s="781" t="s">
        <v>15808</v>
      </c>
      <c r="O1747" s="361"/>
      <c r="P1747" s="361"/>
      <c r="Q1747" s="361">
        <v>2025</v>
      </c>
      <c r="R1747" s="361">
        <v>2025</v>
      </c>
      <c r="S1747" s="361"/>
      <c r="T1747" s="361"/>
      <c r="U1747" s="361" t="s">
        <v>15790</v>
      </c>
      <c r="V1747" s="361"/>
      <c r="W1747" s="361"/>
      <c r="X1747" s="796" t="s">
        <v>148</v>
      </c>
      <c r="Y1747" s="796" t="s">
        <v>174</v>
      </c>
      <c r="Z1747" s="796" t="s">
        <v>543</v>
      </c>
      <c r="AA1747" s="103"/>
      <c r="AB1747" s="103"/>
    </row>
    <row r="1748" spans="1:28" ht="51">
      <c r="A1748" s="227"/>
      <c r="B1748" s="227"/>
      <c r="C1748" s="227"/>
      <c r="D1748" s="227" t="s">
        <v>782</v>
      </c>
      <c r="E1748" s="227" t="s">
        <v>15809</v>
      </c>
      <c r="F1748" s="227" t="s">
        <v>15810</v>
      </c>
      <c r="G1748" s="227"/>
      <c r="H1748" s="799" t="s">
        <v>15786</v>
      </c>
      <c r="I1748" s="797">
        <v>1000</v>
      </c>
      <c r="J1748" s="797">
        <v>1000</v>
      </c>
      <c r="K1748" s="797">
        <v>1000</v>
      </c>
      <c r="L1748" s="361" t="s">
        <v>15811</v>
      </c>
      <c r="M1748" s="361" t="s">
        <v>15812</v>
      </c>
      <c r="N1748" s="781" t="s">
        <v>15813</v>
      </c>
      <c r="O1748" s="361"/>
      <c r="P1748" s="361"/>
      <c r="Q1748" s="361">
        <v>2025</v>
      </c>
      <c r="R1748" s="361">
        <v>2025</v>
      </c>
      <c r="S1748" s="361"/>
      <c r="T1748" s="361"/>
      <c r="U1748" s="361" t="s">
        <v>15814</v>
      </c>
      <c r="V1748" s="361"/>
      <c r="W1748" s="361"/>
      <c r="X1748" s="796" t="s">
        <v>148</v>
      </c>
      <c r="Y1748" s="796" t="s">
        <v>174</v>
      </c>
      <c r="Z1748" s="796" t="s">
        <v>285</v>
      </c>
      <c r="AA1748" s="103"/>
      <c r="AB1748" s="103"/>
    </row>
    <row r="1749" spans="1:28" ht="51">
      <c r="A1749" s="227"/>
      <c r="B1749" s="227"/>
      <c r="C1749" s="227"/>
      <c r="D1749" s="227" t="s">
        <v>771</v>
      </c>
      <c r="E1749" s="227" t="s">
        <v>15815</v>
      </c>
      <c r="F1749" s="227" t="s">
        <v>15816</v>
      </c>
      <c r="G1749" s="227"/>
      <c r="H1749" s="799" t="s">
        <v>15786</v>
      </c>
      <c r="I1749" s="797">
        <v>1000</v>
      </c>
      <c r="J1749" s="797">
        <v>1000</v>
      </c>
      <c r="K1749" s="797">
        <v>1000</v>
      </c>
      <c r="L1749" s="361" t="s">
        <v>15817</v>
      </c>
      <c r="M1749" s="361" t="s">
        <v>15818</v>
      </c>
      <c r="N1749" s="781" t="s">
        <v>15819</v>
      </c>
      <c r="O1749" s="361"/>
      <c r="P1749" s="361"/>
      <c r="Q1749" s="361">
        <v>2025</v>
      </c>
      <c r="R1749" s="361">
        <v>2025</v>
      </c>
      <c r="S1749" s="361"/>
      <c r="T1749" s="361"/>
      <c r="U1749" s="361" t="s">
        <v>15820</v>
      </c>
      <c r="V1749" s="361"/>
      <c r="W1749" s="361"/>
      <c r="X1749" s="796" t="s">
        <v>148</v>
      </c>
      <c r="Y1749" s="796" t="s">
        <v>174</v>
      </c>
      <c r="Z1749" s="796" t="s">
        <v>543</v>
      </c>
      <c r="AA1749" s="103"/>
      <c r="AB1749" s="103"/>
    </row>
    <row r="1750" spans="1:28" ht="51">
      <c r="A1750" s="227"/>
      <c r="B1750" s="227"/>
      <c r="C1750" s="227"/>
      <c r="D1750" s="227" t="s">
        <v>782</v>
      </c>
      <c r="E1750" s="227" t="s">
        <v>15809</v>
      </c>
      <c r="F1750" s="227" t="s">
        <v>15810</v>
      </c>
      <c r="G1750" s="227"/>
      <c r="H1750" s="799" t="s">
        <v>15786</v>
      </c>
      <c r="I1750" s="797">
        <v>4000</v>
      </c>
      <c r="J1750" s="797">
        <v>4000</v>
      </c>
      <c r="K1750" s="797">
        <v>4000</v>
      </c>
      <c r="L1750" s="361" t="s">
        <v>15821</v>
      </c>
      <c r="M1750" s="361" t="s">
        <v>15822</v>
      </c>
      <c r="N1750" s="781" t="s">
        <v>15823</v>
      </c>
      <c r="O1750" s="361"/>
      <c r="P1750" s="361"/>
      <c r="Q1750" s="361">
        <v>2025</v>
      </c>
      <c r="R1750" s="361">
        <v>2025</v>
      </c>
      <c r="S1750" s="361"/>
      <c r="T1750" s="361"/>
      <c r="U1750" s="361" t="s">
        <v>15814</v>
      </c>
      <c r="V1750" s="361"/>
      <c r="W1750" s="361"/>
      <c r="X1750" s="796" t="s">
        <v>148</v>
      </c>
      <c r="Y1750" s="796" t="s">
        <v>174</v>
      </c>
      <c r="Z1750" s="796" t="s">
        <v>285</v>
      </c>
      <c r="AA1750" s="103"/>
      <c r="AB1750" s="103"/>
    </row>
    <row r="1751" spans="1:28" ht="51">
      <c r="A1751" s="227"/>
      <c r="B1751" s="227"/>
      <c r="C1751" s="227"/>
      <c r="D1751" s="227" t="s">
        <v>782</v>
      </c>
      <c r="E1751" s="227" t="s">
        <v>15809</v>
      </c>
      <c r="F1751" s="227" t="s">
        <v>15810</v>
      </c>
      <c r="G1751" s="227"/>
      <c r="H1751" s="799" t="s">
        <v>15786</v>
      </c>
      <c r="I1751" s="797">
        <v>1000</v>
      </c>
      <c r="J1751" s="797">
        <v>1000</v>
      </c>
      <c r="K1751" s="797">
        <v>1000</v>
      </c>
      <c r="L1751" s="361" t="s">
        <v>15824</v>
      </c>
      <c r="M1751" s="361" t="s">
        <v>15825</v>
      </c>
      <c r="N1751" s="781" t="s">
        <v>15826</v>
      </c>
      <c r="O1751" s="361"/>
      <c r="P1751" s="361"/>
      <c r="Q1751" s="361">
        <v>2025</v>
      </c>
      <c r="R1751" s="361">
        <v>2025</v>
      </c>
      <c r="S1751" s="361"/>
      <c r="T1751" s="361"/>
      <c r="U1751" s="361" t="s">
        <v>15814</v>
      </c>
      <c r="V1751" s="361"/>
      <c r="W1751" s="361"/>
      <c r="X1751" s="796" t="s">
        <v>148</v>
      </c>
      <c r="Y1751" s="796" t="s">
        <v>174</v>
      </c>
      <c r="Z1751" s="796" t="s">
        <v>285</v>
      </c>
      <c r="AA1751" s="103"/>
      <c r="AB1751" s="103"/>
    </row>
    <row r="1752" spans="1:28" ht="51">
      <c r="A1752" s="227"/>
      <c r="B1752" s="227"/>
      <c r="C1752" s="227"/>
      <c r="D1752" s="227" t="s">
        <v>782</v>
      </c>
      <c r="E1752" s="227" t="s">
        <v>15809</v>
      </c>
      <c r="F1752" s="227" t="s">
        <v>15810</v>
      </c>
      <c r="G1752" s="227"/>
      <c r="H1752" s="799" t="s">
        <v>15786</v>
      </c>
      <c r="I1752" s="797">
        <v>500</v>
      </c>
      <c r="J1752" s="797">
        <v>500</v>
      </c>
      <c r="K1752" s="797">
        <v>500</v>
      </c>
      <c r="L1752" s="361" t="s">
        <v>15827</v>
      </c>
      <c r="M1752" s="361" t="s">
        <v>15828</v>
      </c>
      <c r="N1752" s="781" t="s">
        <v>15829</v>
      </c>
      <c r="O1752" s="361"/>
      <c r="P1752" s="361"/>
      <c r="Q1752" s="361">
        <v>2025</v>
      </c>
      <c r="R1752" s="361">
        <v>2025</v>
      </c>
      <c r="S1752" s="361"/>
      <c r="T1752" s="361"/>
      <c r="U1752" s="361" t="s">
        <v>15814</v>
      </c>
      <c r="V1752" s="361"/>
      <c r="W1752" s="361"/>
      <c r="X1752" s="796" t="s">
        <v>148</v>
      </c>
      <c r="Y1752" s="796" t="s">
        <v>174</v>
      </c>
      <c r="Z1752" s="796" t="s">
        <v>285</v>
      </c>
      <c r="AA1752" s="103"/>
      <c r="AB1752" s="103"/>
    </row>
    <row r="1753" spans="1:28" ht="38.25">
      <c r="A1753" s="227"/>
      <c r="B1753" s="227"/>
      <c r="C1753" s="227"/>
      <c r="D1753" s="227" t="s">
        <v>782</v>
      </c>
      <c r="E1753" s="227" t="s">
        <v>15830</v>
      </c>
      <c r="F1753" s="227" t="s">
        <v>15831</v>
      </c>
      <c r="G1753" s="227"/>
      <c r="H1753" s="799" t="s">
        <v>15786</v>
      </c>
      <c r="I1753" s="797">
        <v>3690</v>
      </c>
      <c r="J1753" s="797">
        <v>3690</v>
      </c>
      <c r="K1753" s="797">
        <v>3690</v>
      </c>
      <c r="L1753" s="361" t="s">
        <v>15832</v>
      </c>
      <c r="M1753" s="389" t="s">
        <v>15833</v>
      </c>
      <c r="N1753" s="361"/>
      <c r="O1753" s="361"/>
      <c r="P1753" s="361"/>
      <c r="Q1753" s="361">
        <v>2025</v>
      </c>
      <c r="R1753" s="361">
        <v>2025</v>
      </c>
      <c r="S1753" s="361"/>
      <c r="T1753" s="361"/>
      <c r="U1753" s="361" t="s">
        <v>15834</v>
      </c>
      <c r="V1753" s="361"/>
      <c r="W1753" s="361"/>
      <c r="X1753" s="796" t="s">
        <v>148</v>
      </c>
      <c r="Y1753" s="796" t="s">
        <v>174</v>
      </c>
      <c r="Z1753" s="796" t="s">
        <v>354</v>
      </c>
      <c r="AA1753" s="103"/>
      <c r="AB1753" s="103"/>
    </row>
    <row r="1754" spans="1:28" ht="38.25">
      <c r="A1754" s="227"/>
      <c r="B1754" s="227"/>
      <c r="C1754" s="227"/>
      <c r="D1754" s="227" t="s">
        <v>782</v>
      </c>
      <c r="E1754" s="227" t="s">
        <v>15835</v>
      </c>
      <c r="F1754" s="227" t="s">
        <v>15836</v>
      </c>
      <c r="G1754" s="227"/>
      <c r="H1754" s="799" t="s">
        <v>15786</v>
      </c>
      <c r="I1754" s="797">
        <v>984</v>
      </c>
      <c r="J1754" s="797">
        <v>984</v>
      </c>
      <c r="K1754" s="797">
        <v>984</v>
      </c>
      <c r="L1754" s="361" t="s">
        <v>15837</v>
      </c>
      <c r="M1754" s="389" t="s">
        <v>15838</v>
      </c>
      <c r="N1754" s="361"/>
      <c r="O1754" s="361"/>
      <c r="P1754" s="361"/>
      <c r="Q1754" s="361">
        <v>2025</v>
      </c>
      <c r="R1754" s="361">
        <v>2025</v>
      </c>
      <c r="S1754" s="361"/>
      <c r="T1754" s="361"/>
      <c r="U1754" s="361" t="s">
        <v>15839</v>
      </c>
      <c r="V1754" s="361"/>
      <c r="W1754" s="361"/>
      <c r="X1754" s="796" t="s">
        <v>148</v>
      </c>
      <c r="Y1754" s="796" t="s">
        <v>174</v>
      </c>
      <c r="Z1754" s="796" t="s">
        <v>354</v>
      </c>
      <c r="AA1754" s="103"/>
      <c r="AB1754" s="103"/>
    </row>
    <row r="1755" spans="1:28" ht="25.5">
      <c r="A1755" s="227"/>
      <c r="B1755" s="227"/>
      <c r="C1755" s="227"/>
      <c r="D1755" s="227" t="s">
        <v>782</v>
      </c>
      <c r="E1755" s="227" t="s">
        <v>15840</v>
      </c>
      <c r="F1755" s="227" t="s">
        <v>15841</v>
      </c>
      <c r="G1755" s="227"/>
      <c r="H1755" s="799" t="s">
        <v>15786</v>
      </c>
      <c r="I1755" s="797">
        <v>1476</v>
      </c>
      <c r="J1755" s="797">
        <v>1476</v>
      </c>
      <c r="K1755" s="797">
        <v>1476</v>
      </c>
      <c r="L1755" s="422" t="s">
        <v>15842</v>
      </c>
      <c r="M1755" s="389" t="s">
        <v>15843</v>
      </c>
      <c r="N1755" s="361"/>
      <c r="O1755" s="422"/>
      <c r="P1755" s="361"/>
      <c r="Q1755" s="361">
        <v>2025</v>
      </c>
      <c r="R1755" s="361">
        <v>2025</v>
      </c>
      <c r="S1755" s="361"/>
      <c r="T1755" s="361"/>
      <c r="U1755" s="361" t="s">
        <v>15844</v>
      </c>
      <c r="V1755" s="361"/>
      <c r="W1755" s="361"/>
      <c r="X1755" s="796" t="s">
        <v>148</v>
      </c>
      <c r="Y1755" s="796" t="s">
        <v>174</v>
      </c>
      <c r="Z1755" s="796" t="s">
        <v>354</v>
      </c>
      <c r="AA1755" s="103"/>
      <c r="AB1755" s="103"/>
    </row>
    <row r="1756" spans="1:28" ht="51">
      <c r="A1756" s="227"/>
      <c r="B1756" s="227"/>
      <c r="C1756" s="227"/>
      <c r="D1756" s="227" t="s">
        <v>771</v>
      </c>
      <c r="E1756" s="227" t="s">
        <v>15815</v>
      </c>
      <c r="F1756" s="227" t="s">
        <v>15816</v>
      </c>
      <c r="G1756" s="227"/>
      <c r="H1756" s="799" t="s">
        <v>15786</v>
      </c>
      <c r="I1756" s="797">
        <v>3000</v>
      </c>
      <c r="J1756" s="797">
        <v>3000</v>
      </c>
      <c r="K1756" s="797">
        <v>3000</v>
      </c>
      <c r="L1756" s="361" t="s">
        <v>15806</v>
      </c>
      <c r="M1756" s="361" t="s">
        <v>15845</v>
      </c>
      <c r="N1756" s="781" t="s">
        <v>15846</v>
      </c>
      <c r="O1756" s="361"/>
      <c r="P1756" s="361"/>
      <c r="Q1756" s="361">
        <v>2025</v>
      </c>
      <c r="R1756" s="361">
        <v>2025</v>
      </c>
      <c r="S1756" s="361"/>
      <c r="T1756" s="361"/>
      <c r="U1756" s="361" t="s">
        <v>15820</v>
      </c>
      <c r="V1756" s="361"/>
      <c r="W1756" s="361"/>
      <c r="X1756" s="796" t="s">
        <v>148</v>
      </c>
      <c r="Y1756" s="796" t="s">
        <v>174</v>
      </c>
      <c r="Z1756" s="796" t="s">
        <v>543</v>
      </c>
      <c r="AA1756" s="103"/>
      <c r="AB1756" s="103"/>
    </row>
    <row r="1757" spans="1:28" ht="25.5">
      <c r="A1757" s="227"/>
      <c r="B1757" s="227"/>
      <c r="C1757" s="227"/>
      <c r="D1757" s="227" t="s">
        <v>782</v>
      </c>
      <c r="E1757" s="227" t="s">
        <v>15847</v>
      </c>
      <c r="F1757" s="227" t="s">
        <v>15848</v>
      </c>
      <c r="G1757" s="227"/>
      <c r="H1757" s="799" t="s">
        <v>15786</v>
      </c>
      <c r="I1757" s="797">
        <v>3500</v>
      </c>
      <c r="J1757" s="797">
        <v>3500</v>
      </c>
      <c r="K1757" s="797">
        <v>3500</v>
      </c>
      <c r="L1757" s="361" t="s">
        <v>9840</v>
      </c>
      <c r="M1757" s="389" t="s">
        <v>15849</v>
      </c>
      <c r="N1757" s="361"/>
      <c r="O1757" s="361"/>
      <c r="P1757" s="361"/>
      <c r="Q1757" s="361">
        <v>2025</v>
      </c>
      <c r="R1757" s="361">
        <v>2025</v>
      </c>
      <c r="S1757" s="361"/>
      <c r="T1757" s="361"/>
      <c r="U1757" s="361" t="s">
        <v>15850</v>
      </c>
      <c r="V1757" s="361"/>
      <c r="W1757" s="361"/>
      <c r="X1757" s="796" t="s">
        <v>148</v>
      </c>
      <c r="Y1757" s="796" t="s">
        <v>174</v>
      </c>
      <c r="Z1757" s="796" t="s">
        <v>321</v>
      </c>
      <c r="AA1757" s="103"/>
      <c r="AB1757" s="103"/>
    </row>
    <row r="1758" spans="1:28" ht="51">
      <c r="A1758" s="227"/>
      <c r="B1758" s="227"/>
      <c r="C1758" s="227"/>
      <c r="D1758" s="227" t="s">
        <v>771</v>
      </c>
      <c r="E1758" s="227" t="s">
        <v>15815</v>
      </c>
      <c r="F1758" s="227" t="s">
        <v>15816</v>
      </c>
      <c r="G1758" s="227"/>
      <c r="H1758" s="799" t="s">
        <v>15786</v>
      </c>
      <c r="I1758" s="797">
        <v>3000</v>
      </c>
      <c r="J1758" s="797">
        <v>3000</v>
      </c>
      <c r="K1758" s="797">
        <v>3000</v>
      </c>
      <c r="L1758" s="361" t="s">
        <v>15851</v>
      </c>
      <c r="M1758" s="361" t="s">
        <v>15852</v>
      </c>
      <c r="N1758" s="781" t="s">
        <v>15853</v>
      </c>
      <c r="O1758" s="361"/>
      <c r="P1758" s="361"/>
      <c r="Q1758" s="361">
        <v>2025</v>
      </c>
      <c r="R1758" s="361">
        <v>2025</v>
      </c>
      <c r="S1758" s="361"/>
      <c r="T1758" s="361"/>
      <c r="U1758" s="361" t="s">
        <v>15820</v>
      </c>
      <c r="V1758" s="361"/>
      <c r="W1758" s="361"/>
      <c r="X1758" s="796" t="s">
        <v>148</v>
      </c>
      <c r="Y1758" s="796" t="s">
        <v>174</v>
      </c>
      <c r="Z1758" s="796" t="s">
        <v>543</v>
      </c>
      <c r="AA1758" s="103"/>
      <c r="AB1758" s="103"/>
    </row>
    <row r="1759" spans="1:28" ht="51">
      <c r="A1759" s="227"/>
      <c r="B1759" s="227"/>
      <c r="C1759" s="227"/>
      <c r="D1759" s="227" t="s">
        <v>771</v>
      </c>
      <c r="E1759" s="227" t="s">
        <v>15815</v>
      </c>
      <c r="F1759" s="227" t="s">
        <v>15816</v>
      </c>
      <c r="G1759" s="227"/>
      <c r="H1759" s="799" t="s">
        <v>15786</v>
      </c>
      <c r="I1759" s="797">
        <v>1000</v>
      </c>
      <c r="J1759" s="797">
        <v>1000</v>
      </c>
      <c r="K1759" s="797">
        <v>1000</v>
      </c>
      <c r="L1759" s="361" t="s">
        <v>15854</v>
      </c>
      <c r="M1759" s="361" t="s">
        <v>15855</v>
      </c>
      <c r="N1759" s="781" t="s">
        <v>15856</v>
      </c>
      <c r="O1759" s="361"/>
      <c r="P1759" s="361"/>
      <c r="Q1759" s="361">
        <v>2025</v>
      </c>
      <c r="R1759" s="361">
        <v>2025</v>
      </c>
      <c r="S1759" s="361"/>
      <c r="T1759" s="361"/>
      <c r="U1759" s="361" t="s">
        <v>15820</v>
      </c>
      <c r="V1759" s="361"/>
      <c r="W1759" s="361"/>
      <c r="X1759" s="796" t="s">
        <v>148</v>
      </c>
      <c r="Y1759" s="796" t="s">
        <v>174</v>
      </c>
      <c r="Z1759" s="796" t="s">
        <v>543</v>
      </c>
      <c r="AA1759" s="103"/>
      <c r="AB1759" s="103"/>
    </row>
    <row r="1760" spans="1:28" ht="51">
      <c r="A1760" s="227"/>
      <c r="B1760" s="227"/>
      <c r="C1760" s="227"/>
      <c r="D1760" s="227" t="s">
        <v>771</v>
      </c>
      <c r="E1760" s="227" t="s">
        <v>15815</v>
      </c>
      <c r="F1760" s="227" t="s">
        <v>15816</v>
      </c>
      <c r="G1760" s="227"/>
      <c r="H1760" s="799" t="s">
        <v>15786</v>
      </c>
      <c r="I1760" s="797">
        <v>1194</v>
      </c>
      <c r="J1760" s="797">
        <v>1194</v>
      </c>
      <c r="K1760" s="797">
        <v>1194</v>
      </c>
      <c r="L1760" s="361" t="s">
        <v>15857</v>
      </c>
      <c r="M1760" s="361" t="s">
        <v>15858</v>
      </c>
      <c r="N1760" s="781" t="s">
        <v>15859</v>
      </c>
      <c r="O1760" s="361"/>
      <c r="P1760" s="361"/>
      <c r="Q1760" s="361">
        <v>2025</v>
      </c>
      <c r="R1760" s="361">
        <v>2025</v>
      </c>
      <c r="S1760" s="361"/>
      <c r="T1760" s="361"/>
      <c r="U1760" s="361" t="s">
        <v>15820</v>
      </c>
      <c r="V1760" s="361"/>
      <c r="W1760" s="361"/>
      <c r="X1760" s="796" t="s">
        <v>148</v>
      </c>
      <c r="Y1760" s="796" t="s">
        <v>174</v>
      </c>
      <c r="Z1760" s="796" t="s">
        <v>543</v>
      </c>
      <c r="AA1760" s="103"/>
      <c r="AB1760" s="103"/>
    </row>
    <row r="1761" spans="1:28" ht="51">
      <c r="A1761" s="227"/>
      <c r="B1761" s="227"/>
      <c r="C1761" s="227"/>
      <c r="D1761" s="227" t="s">
        <v>771</v>
      </c>
      <c r="E1761" s="227" t="s">
        <v>15815</v>
      </c>
      <c r="F1761" s="227" t="s">
        <v>15816</v>
      </c>
      <c r="G1761" s="227"/>
      <c r="H1761" s="799" t="s">
        <v>15786</v>
      </c>
      <c r="I1761" s="797">
        <v>2000</v>
      </c>
      <c r="J1761" s="797">
        <v>2000</v>
      </c>
      <c r="K1761" s="797">
        <v>2000</v>
      </c>
      <c r="L1761" s="720" t="s">
        <v>15860</v>
      </c>
      <c r="M1761" s="361" t="s">
        <v>15861</v>
      </c>
      <c r="N1761" s="781" t="s">
        <v>15862</v>
      </c>
      <c r="O1761" s="720"/>
      <c r="P1761" s="361"/>
      <c r="Q1761" s="361">
        <v>2025</v>
      </c>
      <c r="R1761" s="361">
        <v>2025</v>
      </c>
      <c r="S1761" s="361"/>
      <c r="T1761" s="361"/>
      <c r="U1761" s="361" t="s">
        <v>15820</v>
      </c>
      <c r="V1761" s="361"/>
      <c r="W1761" s="361"/>
      <c r="X1761" s="796" t="s">
        <v>148</v>
      </c>
      <c r="Y1761" s="796" t="s">
        <v>174</v>
      </c>
      <c r="Z1761" s="796" t="s">
        <v>543</v>
      </c>
      <c r="AA1761" s="103"/>
      <c r="AB1761" s="103"/>
    </row>
    <row r="1762" spans="1:28" ht="51">
      <c r="A1762" s="227"/>
      <c r="B1762" s="227"/>
      <c r="C1762" s="227"/>
      <c r="D1762" s="227" t="s">
        <v>771</v>
      </c>
      <c r="E1762" s="227" t="s">
        <v>15815</v>
      </c>
      <c r="F1762" s="227" t="s">
        <v>15816</v>
      </c>
      <c r="G1762" s="227"/>
      <c r="H1762" s="799" t="s">
        <v>15786</v>
      </c>
      <c r="I1762" s="797">
        <v>1000</v>
      </c>
      <c r="J1762" s="797">
        <v>1000</v>
      </c>
      <c r="K1762" s="797">
        <v>1000</v>
      </c>
      <c r="L1762" s="720" t="s">
        <v>15863</v>
      </c>
      <c r="M1762" s="361" t="s">
        <v>15864</v>
      </c>
      <c r="N1762" s="781" t="s">
        <v>15865</v>
      </c>
      <c r="O1762" s="720"/>
      <c r="P1762" s="361"/>
      <c r="Q1762" s="361">
        <v>2025</v>
      </c>
      <c r="R1762" s="361">
        <v>2025</v>
      </c>
      <c r="S1762" s="361"/>
      <c r="T1762" s="361"/>
      <c r="U1762" s="361" t="s">
        <v>15820</v>
      </c>
      <c r="V1762" s="361"/>
      <c r="W1762" s="361"/>
      <c r="X1762" s="796" t="s">
        <v>148</v>
      </c>
      <c r="Y1762" s="796" t="s">
        <v>174</v>
      </c>
      <c r="Z1762" s="796" t="s">
        <v>543</v>
      </c>
      <c r="AA1762" s="103"/>
      <c r="AB1762" s="103"/>
    </row>
    <row r="1763" spans="1:28" ht="51">
      <c r="A1763" s="227"/>
      <c r="B1763" s="227"/>
      <c r="C1763" s="227"/>
      <c r="D1763" s="227" t="s">
        <v>771</v>
      </c>
      <c r="E1763" s="227" t="s">
        <v>15815</v>
      </c>
      <c r="F1763" s="227" t="s">
        <v>15816</v>
      </c>
      <c r="G1763" s="227"/>
      <c r="H1763" s="799" t="s">
        <v>15786</v>
      </c>
      <c r="I1763" s="797">
        <v>3000</v>
      </c>
      <c r="J1763" s="797">
        <v>3000</v>
      </c>
      <c r="K1763" s="797">
        <v>3000</v>
      </c>
      <c r="L1763" s="720" t="s">
        <v>15866</v>
      </c>
      <c r="M1763" s="361" t="s">
        <v>15867</v>
      </c>
      <c r="N1763" s="781" t="s">
        <v>15868</v>
      </c>
      <c r="O1763" s="720"/>
      <c r="P1763" s="361"/>
      <c r="Q1763" s="361">
        <v>2025</v>
      </c>
      <c r="R1763" s="361">
        <v>2025</v>
      </c>
      <c r="S1763" s="361"/>
      <c r="T1763" s="361"/>
      <c r="U1763" s="361" t="s">
        <v>15820</v>
      </c>
      <c r="V1763" s="361"/>
      <c r="W1763" s="361"/>
      <c r="X1763" s="796" t="s">
        <v>148</v>
      </c>
      <c r="Y1763" s="796" t="s">
        <v>174</v>
      </c>
      <c r="Z1763" s="796" t="s">
        <v>543</v>
      </c>
      <c r="AA1763" s="103"/>
      <c r="AB1763" s="103"/>
    </row>
    <row r="1764" spans="1:28" ht="51">
      <c r="A1764" s="227"/>
      <c r="B1764" s="227"/>
      <c r="C1764" s="227"/>
      <c r="D1764" s="227" t="s">
        <v>771</v>
      </c>
      <c r="E1764" s="227" t="s">
        <v>15815</v>
      </c>
      <c r="F1764" s="227" t="s">
        <v>15816</v>
      </c>
      <c r="G1764" s="227"/>
      <c r="H1764" s="799" t="s">
        <v>15786</v>
      </c>
      <c r="I1764" s="797">
        <v>1000</v>
      </c>
      <c r="J1764" s="797">
        <v>1000</v>
      </c>
      <c r="K1764" s="797">
        <v>1000</v>
      </c>
      <c r="L1764" s="720" t="s">
        <v>15869</v>
      </c>
      <c r="M1764" s="361" t="s">
        <v>15870</v>
      </c>
      <c r="N1764" s="781" t="s">
        <v>15871</v>
      </c>
      <c r="O1764" s="720"/>
      <c r="P1764" s="361"/>
      <c r="Q1764" s="361">
        <v>2025</v>
      </c>
      <c r="R1764" s="361">
        <v>2025</v>
      </c>
      <c r="S1764" s="361"/>
      <c r="T1764" s="361"/>
      <c r="U1764" s="361" t="s">
        <v>15820</v>
      </c>
      <c r="V1764" s="361"/>
      <c r="W1764" s="361"/>
      <c r="X1764" s="796" t="s">
        <v>148</v>
      </c>
      <c r="Y1764" s="796" t="s">
        <v>174</v>
      </c>
      <c r="Z1764" s="796" t="s">
        <v>543</v>
      </c>
      <c r="AA1764" s="103"/>
      <c r="AB1764" s="103"/>
    </row>
    <row r="1765" spans="1:28" ht="51">
      <c r="A1765" s="227"/>
      <c r="B1765" s="227"/>
      <c r="C1765" s="227"/>
      <c r="D1765" s="227" t="s">
        <v>771</v>
      </c>
      <c r="E1765" s="227" t="s">
        <v>15815</v>
      </c>
      <c r="F1765" s="227" t="s">
        <v>15816</v>
      </c>
      <c r="G1765" s="227"/>
      <c r="H1765" s="799" t="s">
        <v>15786</v>
      </c>
      <c r="I1765" s="797">
        <v>1000</v>
      </c>
      <c r="J1765" s="797">
        <v>1000</v>
      </c>
      <c r="K1765" s="797">
        <v>1000</v>
      </c>
      <c r="L1765" s="720" t="s">
        <v>15872</v>
      </c>
      <c r="M1765" s="361" t="s">
        <v>15873</v>
      </c>
      <c r="N1765" s="781" t="s">
        <v>15874</v>
      </c>
      <c r="O1765" s="720"/>
      <c r="P1765" s="361"/>
      <c r="Q1765" s="361">
        <v>2025</v>
      </c>
      <c r="R1765" s="361">
        <v>2025</v>
      </c>
      <c r="S1765" s="361"/>
      <c r="T1765" s="361"/>
      <c r="U1765" s="361" t="s">
        <v>15820</v>
      </c>
      <c r="V1765" s="361"/>
      <c r="W1765" s="361"/>
      <c r="X1765" s="796" t="s">
        <v>148</v>
      </c>
      <c r="Y1765" s="796" t="s">
        <v>174</v>
      </c>
      <c r="Z1765" s="796" t="s">
        <v>543</v>
      </c>
      <c r="AA1765" s="103"/>
      <c r="AB1765" s="103"/>
    </row>
    <row r="1766" spans="1:28" ht="51">
      <c r="A1766" s="227"/>
      <c r="B1766" s="227"/>
      <c r="C1766" s="227"/>
      <c r="D1766" s="227" t="s">
        <v>782</v>
      </c>
      <c r="E1766" s="227" t="s">
        <v>15809</v>
      </c>
      <c r="F1766" s="227" t="s">
        <v>15810</v>
      </c>
      <c r="G1766" s="227"/>
      <c r="H1766" s="799" t="s">
        <v>15786</v>
      </c>
      <c r="I1766" s="797">
        <v>1500</v>
      </c>
      <c r="J1766" s="797">
        <v>1500</v>
      </c>
      <c r="K1766" s="797">
        <v>1500</v>
      </c>
      <c r="L1766" s="361" t="s">
        <v>15875</v>
      </c>
      <c r="M1766" s="389" t="s">
        <v>15876</v>
      </c>
      <c r="N1766" s="781" t="s">
        <v>15877</v>
      </c>
      <c r="O1766" s="361"/>
      <c r="P1766" s="361"/>
      <c r="Q1766" s="361">
        <v>2025</v>
      </c>
      <c r="R1766" s="361">
        <v>2025</v>
      </c>
      <c r="S1766" s="361"/>
      <c r="T1766" s="361"/>
      <c r="U1766" s="361" t="s">
        <v>15814</v>
      </c>
      <c r="V1766" s="361"/>
      <c r="W1766" s="361"/>
      <c r="X1766" s="796" t="s">
        <v>148</v>
      </c>
      <c r="Y1766" s="796" t="s">
        <v>174</v>
      </c>
      <c r="Z1766" s="796" t="s">
        <v>285</v>
      </c>
      <c r="AA1766" s="103"/>
      <c r="AB1766" s="103"/>
    </row>
    <row r="1767" spans="1:28" ht="51">
      <c r="A1767" s="227"/>
      <c r="B1767" s="227"/>
      <c r="C1767" s="227"/>
      <c r="D1767" s="227" t="s">
        <v>771</v>
      </c>
      <c r="E1767" s="227" t="s">
        <v>15815</v>
      </c>
      <c r="F1767" s="227" t="s">
        <v>15816</v>
      </c>
      <c r="G1767" s="227"/>
      <c r="H1767" s="799" t="s">
        <v>15786</v>
      </c>
      <c r="I1767" s="797">
        <v>1000</v>
      </c>
      <c r="J1767" s="797">
        <v>1000</v>
      </c>
      <c r="K1767" s="797">
        <v>1000</v>
      </c>
      <c r="L1767" s="361" t="s">
        <v>15878</v>
      </c>
      <c r="M1767" s="389" t="s">
        <v>15879</v>
      </c>
      <c r="N1767" s="781" t="s">
        <v>15880</v>
      </c>
      <c r="O1767" s="361"/>
      <c r="P1767" s="361"/>
      <c r="Q1767" s="361">
        <v>2025</v>
      </c>
      <c r="R1767" s="361">
        <v>2025</v>
      </c>
      <c r="S1767" s="361"/>
      <c r="T1767" s="361"/>
      <c r="U1767" s="361" t="s">
        <v>15820</v>
      </c>
      <c r="V1767" s="361"/>
      <c r="W1767" s="361"/>
      <c r="X1767" s="796" t="s">
        <v>148</v>
      </c>
      <c r="Y1767" s="796" t="s">
        <v>174</v>
      </c>
      <c r="Z1767" s="796" t="s">
        <v>543</v>
      </c>
      <c r="AA1767" s="103"/>
      <c r="AB1767" s="103"/>
    </row>
    <row r="1768" spans="1:28" ht="51">
      <c r="A1768" s="227"/>
      <c r="B1768" s="227"/>
      <c r="C1768" s="227"/>
      <c r="D1768" s="227" t="s">
        <v>771</v>
      </c>
      <c r="E1768" s="227" t="s">
        <v>15815</v>
      </c>
      <c r="F1768" s="227" t="s">
        <v>15816</v>
      </c>
      <c r="G1768" s="227"/>
      <c r="H1768" s="799" t="s">
        <v>15786</v>
      </c>
      <c r="I1768" s="797">
        <v>3000</v>
      </c>
      <c r="J1768" s="797">
        <v>3000</v>
      </c>
      <c r="K1768" s="797">
        <v>3000</v>
      </c>
      <c r="L1768" s="361" t="s">
        <v>15881</v>
      </c>
      <c r="M1768" s="389" t="s">
        <v>15882</v>
      </c>
      <c r="N1768" s="781" t="s">
        <v>15883</v>
      </c>
      <c r="O1768" s="361"/>
      <c r="P1768" s="361"/>
      <c r="Q1768" s="361">
        <v>2025</v>
      </c>
      <c r="R1768" s="361">
        <v>2025</v>
      </c>
      <c r="S1768" s="361"/>
      <c r="T1768" s="361"/>
      <c r="U1768" s="361" t="s">
        <v>15820</v>
      </c>
      <c r="V1768" s="361"/>
      <c r="W1768" s="361"/>
      <c r="X1768" s="796" t="s">
        <v>148</v>
      </c>
      <c r="Y1768" s="796" t="s">
        <v>174</v>
      </c>
      <c r="Z1768" s="796" t="s">
        <v>543</v>
      </c>
      <c r="AA1768" s="103"/>
      <c r="AB1768" s="103"/>
    </row>
    <row r="1769" spans="1:28" ht="51">
      <c r="A1769" s="227"/>
      <c r="B1769" s="227"/>
      <c r="C1769" s="227"/>
      <c r="D1769" s="227" t="s">
        <v>771</v>
      </c>
      <c r="E1769" s="227" t="s">
        <v>15815</v>
      </c>
      <c r="F1769" s="227" t="s">
        <v>15816</v>
      </c>
      <c r="G1769" s="227"/>
      <c r="H1769" s="799" t="s">
        <v>15786</v>
      </c>
      <c r="I1769" s="797">
        <v>8000</v>
      </c>
      <c r="J1769" s="797">
        <v>8000</v>
      </c>
      <c r="K1769" s="797">
        <v>8000</v>
      </c>
      <c r="L1769" s="361" t="s">
        <v>15787</v>
      </c>
      <c r="M1769" s="389" t="s">
        <v>15884</v>
      </c>
      <c r="N1769" s="781" t="s">
        <v>15885</v>
      </c>
      <c r="O1769" s="361"/>
      <c r="P1769" s="361"/>
      <c r="Q1769" s="361">
        <v>2025</v>
      </c>
      <c r="R1769" s="361">
        <v>2025</v>
      </c>
      <c r="S1769" s="361"/>
      <c r="T1769" s="361"/>
      <c r="U1769" s="361" t="s">
        <v>15820</v>
      </c>
      <c r="V1769" s="361"/>
      <c r="W1769" s="361"/>
      <c r="X1769" s="796" t="s">
        <v>148</v>
      </c>
      <c r="Y1769" s="796" t="s">
        <v>174</v>
      </c>
      <c r="Z1769" s="796" t="s">
        <v>543</v>
      </c>
      <c r="AA1769" s="103"/>
      <c r="AB1769" s="103"/>
    </row>
    <row r="1770" spans="1:28" ht="51">
      <c r="A1770" s="227"/>
      <c r="B1770" s="227"/>
      <c r="C1770" s="227"/>
      <c r="D1770" s="227" t="s">
        <v>771</v>
      </c>
      <c r="E1770" s="227" t="s">
        <v>15815</v>
      </c>
      <c r="F1770" s="227" t="s">
        <v>15816</v>
      </c>
      <c r="G1770" s="227"/>
      <c r="H1770" s="799" t="s">
        <v>15786</v>
      </c>
      <c r="I1770" s="797">
        <v>600</v>
      </c>
      <c r="J1770" s="797">
        <v>600</v>
      </c>
      <c r="K1770" s="797">
        <v>600</v>
      </c>
      <c r="L1770" s="361" t="s">
        <v>15886</v>
      </c>
      <c r="M1770" s="389" t="s">
        <v>15887</v>
      </c>
      <c r="N1770" s="781" t="s">
        <v>15888</v>
      </c>
      <c r="O1770" s="361"/>
      <c r="P1770" s="361"/>
      <c r="Q1770" s="361">
        <v>2025</v>
      </c>
      <c r="R1770" s="361">
        <v>2025</v>
      </c>
      <c r="S1770" s="361"/>
      <c r="T1770" s="361"/>
      <c r="U1770" s="361" t="s">
        <v>15820</v>
      </c>
      <c r="V1770" s="361"/>
      <c r="W1770" s="361"/>
      <c r="X1770" s="796" t="s">
        <v>148</v>
      </c>
      <c r="Y1770" s="796" t="s">
        <v>174</v>
      </c>
      <c r="Z1770" s="796" t="s">
        <v>543</v>
      </c>
      <c r="AA1770" s="103"/>
      <c r="AB1770" s="103"/>
    </row>
    <row r="1771" spans="1:28" ht="51">
      <c r="A1771" s="227"/>
      <c r="B1771" s="227"/>
      <c r="C1771" s="227"/>
      <c r="D1771" s="227" t="s">
        <v>782</v>
      </c>
      <c r="E1771" s="227" t="s">
        <v>15809</v>
      </c>
      <c r="F1771" s="227" t="s">
        <v>15810</v>
      </c>
      <c r="G1771" s="227"/>
      <c r="H1771" s="799" t="s">
        <v>15786</v>
      </c>
      <c r="I1771" s="797">
        <v>1000</v>
      </c>
      <c r="J1771" s="797">
        <v>1000</v>
      </c>
      <c r="K1771" s="797">
        <v>1000</v>
      </c>
      <c r="L1771" s="422" t="s">
        <v>15889</v>
      </c>
      <c r="M1771" s="389" t="s">
        <v>15890</v>
      </c>
      <c r="N1771" s="781" t="s">
        <v>15891</v>
      </c>
      <c r="O1771" s="422"/>
      <c r="P1771" s="361"/>
      <c r="Q1771" s="361">
        <v>2025</v>
      </c>
      <c r="R1771" s="361">
        <v>2025</v>
      </c>
      <c r="S1771" s="361"/>
      <c r="T1771" s="361"/>
      <c r="U1771" s="361" t="s">
        <v>15814</v>
      </c>
      <c r="V1771" s="361"/>
      <c r="W1771" s="361"/>
      <c r="X1771" s="796" t="s">
        <v>148</v>
      </c>
      <c r="Y1771" s="796" t="s">
        <v>174</v>
      </c>
      <c r="Z1771" s="796" t="s">
        <v>285</v>
      </c>
      <c r="AA1771" s="103"/>
      <c r="AB1771" s="103"/>
    </row>
    <row r="1772" spans="1:28" ht="102">
      <c r="A1772" s="227"/>
      <c r="B1772" s="227"/>
      <c r="C1772" s="227"/>
      <c r="D1772" s="227" t="s">
        <v>771</v>
      </c>
      <c r="E1772" s="227" t="s">
        <v>15892</v>
      </c>
      <c r="F1772" s="227" t="s">
        <v>15893</v>
      </c>
      <c r="G1772" s="227"/>
      <c r="H1772" s="799" t="s">
        <v>15786</v>
      </c>
      <c r="I1772" s="797">
        <v>1000</v>
      </c>
      <c r="J1772" s="797">
        <v>1000</v>
      </c>
      <c r="K1772" s="797">
        <v>1000</v>
      </c>
      <c r="L1772" s="361" t="s">
        <v>15894</v>
      </c>
      <c r="M1772" s="389" t="s">
        <v>15895</v>
      </c>
      <c r="N1772" s="781" t="s">
        <v>15896</v>
      </c>
      <c r="O1772" s="361"/>
      <c r="P1772" s="361"/>
      <c r="Q1772" s="361">
        <v>2025</v>
      </c>
      <c r="R1772" s="361">
        <v>2025</v>
      </c>
      <c r="S1772" s="361"/>
      <c r="T1772" s="361"/>
      <c r="U1772" s="361"/>
      <c r="V1772" s="361"/>
      <c r="W1772" s="361"/>
      <c r="X1772" s="796" t="s">
        <v>148</v>
      </c>
      <c r="Y1772" s="796" t="s">
        <v>174</v>
      </c>
      <c r="Z1772" s="796" t="s">
        <v>321</v>
      </c>
      <c r="AA1772" s="103"/>
      <c r="AB1772" s="103"/>
    </row>
    <row r="1773" spans="1:28" ht="102">
      <c r="A1773" s="227"/>
      <c r="B1773" s="227"/>
      <c r="C1773" s="227"/>
      <c r="D1773" s="227" t="s">
        <v>771</v>
      </c>
      <c r="E1773" s="227" t="s">
        <v>15892</v>
      </c>
      <c r="F1773" s="227" t="s">
        <v>15893</v>
      </c>
      <c r="G1773" s="227"/>
      <c r="H1773" s="799" t="s">
        <v>15786</v>
      </c>
      <c r="I1773" s="797">
        <v>500</v>
      </c>
      <c r="J1773" s="797">
        <v>500</v>
      </c>
      <c r="K1773" s="797">
        <v>500</v>
      </c>
      <c r="L1773" s="361" t="s">
        <v>15897</v>
      </c>
      <c r="M1773" s="389" t="s">
        <v>15898</v>
      </c>
      <c r="N1773" s="781" t="s">
        <v>15899</v>
      </c>
      <c r="O1773" s="361"/>
      <c r="P1773" s="361"/>
      <c r="Q1773" s="361">
        <v>2025</v>
      </c>
      <c r="R1773" s="361">
        <v>2025</v>
      </c>
      <c r="S1773" s="361"/>
      <c r="T1773" s="361"/>
      <c r="U1773" s="361"/>
      <c r="V1773" s="361"/>
      <c r="W1773" s="361"/>
      <c r="X1773" s="796" t="s">
        <v>148</v>
      </c>
      <c r="Y1773" s="796" t="s">
        <v>174</v>
      </c>
      <c r="Z1773" s="796" t="s">
        <v>321</v>
      </c>
      <c r="AA1773" s="103"/>
      <c r="AB1773" s="103"/>
    </row>
    <row r="1774" spans="1:28" ht="102">
      <c r="A1774" s="227"/>
      <c r="B1774" s="227"/>
      <c r="C1774" s="227"/>
      <c r="D1774" s="227" t="s">
        <v>771</v>
      </c>
      <c r="E1774" s="227" t="s">
        <v>15892</v>
      </c>
      <c r="F1774" s="227" t="s">
        <v>15893</v>
      </c>
      <c r="G1774" s="227"/>
      <c r="H1774" s="799" t="s">
        <v>15786</v>
      </c>
      <c r="I1774" s="797">
        <v>500</v>
      </c>
      <c r="J1774" s="797">
        <v>500</v>
      </c>
      <c r="K1774" s="797">
        <v>500</v>
      </c>
      <c r="L1774" s="361" t="s">
        <v>15900</v>
      </c>
      <c r="M1774" s="389" t="s">
        <v>15901</v>
      </c>
      <c r="N1774" s="781" t="s">
        <v>15902</v>
      </c>
      <c r="O1774" s="361"/>
      <c r="P1774" s="361"/>
      <c r="Q1774" s="361">
        <v>2025</v>
      </c>
      <c r="R1774" s="361">
        <v>2025</v>
      </c>
      <c r="S1774" s="361"/>
      <c r="T1774" s="361"/>
      <c r="U1774" s="361"/>
      <c r="V1774" s="361"/>
      <c r="W1774" s="361"/>
      <c r="X1774" s="796" t="s">
        <v>148</v>
      </c>
      <c r="Y1774" s="796" t="s">
        <v>174</v>
      </c>
      <c r="Z1774" s="796" t="s">
        <v>321</v>
      </c>
      <c r="AA1774" s="103"/>
      <c r="AB1774" s="103"/>
    </row>
    <row r="1775" spans="1:28" ht="38.25">
      <c r="A1775" s="227"/>
      <c r="B1775" s="227"/>
      <c r="C1775" s="227"/>
      <c r="D1775" s="227" t="s">
        <v>782</v>
      </c>
      <c r="E1775" s="227" t="s">
        <v>15903</v>
      </c>
      <c r="F1775" s="227" t="s">
        <v>15904</v>
      </c>
      <c r="G1775" s="227"/>
      <c r="H1775" s="799" t="s">
        <v>15786</v>
      </c>
      <c r="I1775" s="797">
        <v>1230</v>
      </c>
      <c r="J1775" s="797">
        <v>1230</v>
      </c>
      <c r="K1775" s="797">
        <v>1230</v>
      </c>
      <c r="L1775" s="361" t="s">
        <v>12676</v>
      </c>
      <c r="M1775" s="389" t="s">
        <v>15905</v>
      </c>
      <c r="N1775" s="361"/>
      <c r="O1775" s="361"/>
      <c r="P1775" s="361"/>
      <c r="Q1775" s="361">
        <v>2025</v>
      </c>
      <c r="R1775" s="361">
        <v>2025</v>
      </c>
      <c r="S1775" s="361"/>
      <c r="T1775" s="361"/>
      <c r="U1775" s="361"/>
      <c r="V1775" s="361"/>
      <c r="W1775" s="361"/>
      <c r="X1775" s="796" t="s">
        <v>148</v>
      </c>
      <c r="Y1775" s="796" t="s">
        <v>174</v>
      </c>
      <c r="Z1775" s="796" t="s">
        <v>354</v>
      </c>
      <c r="AA1775" s="103"/>
      <c r="AB1775" s="103"/>
    </row>
    <row r="1776" spans="1:28" ht="38.25">
      <c r="A1776" s="227"/>
      <c r="B1776" s="227"/>
      <c r="C1776" s="227"/>
      <c r="D1776" s="227" t="s">
        <v>782</v>
      </c>
      <c r="E1776" s="227" t="s">
        <v>15906</v>
      </c>
      <c r="F1776" s="227" t="s">
        <v>15907</v>
      </c>
      <c r="G1776" s="227"/>
      <c r="H1776" s="799" t="s">
        <v>15786</v>
      </c>
      <c r="I1776" s="797">
        <v>4000</v>
      </c>
      <c r="J1776" s="797">
        <v>4000</v>
      </c>
      <c r="K1776" s="797">
        <v>4000</v>
      </c>
      <c r="L1776" s="361" t="s">
        <v>15824</v>
      </c>
      <c r="M1776" s="389" t="s">
        <v>15908</v>
      </c>
      <c r="N1776" s="361"/>
      <c r="O1776" s="361"/>
      <c r="P1776" s="361"/>
      <c r="Q1776" s="361">
        <v>2025</v>
      </c>
      <c r="R1776" s="361">
        <v>2025</v>
      </c>
      <c r="S1776" s="361"/>
      <c r="T1776" s="361"/>
      <c r="U1776" s="361"/>
      <c r="V1776" s="361"/>
      <c r="W1776" s="361"/>
      <c r="X1776" s="796" t="s">
        <v>148</v>
      </c>
      <c r="Y1776" s="796" t="s">
        <v>174</v>
      </c>
      <c r="Z1776" s="796" t="s">
        <v>321</v>
      </c>
      <c r="AA1776" s="103"/>
      <c r="AB1776" s="103"/>
    </row>
    <row r="1777" spans="1:28" ht="51">
      <c r="A1777" s="227"/>
      <c r="B1777" s="227"/>
      <c r="C1777" s="227"/>
      <c r="D1777" s="227" t="s">
        <v>771</v>
      </c>
      <c r="E1777" s="227" t="s">
        <v>15909</v>
      </c>
      <c r="F1777" s="227" t="s">
        <v>15910</v>
      </c>
      <c r="G1777" s="227"/>
      <c r="H1777" s="799" t="s">
        <v>15786</v>
      </c>
      <c r="I1777" s="797">
        <v>500</v>
      </c>
      <c r="J1777" s="797">
        <v>500</v>
      </c>
      <c r="K1777" s="797">
        <v>500</v>
      </c>
      <c r="L1777" s="361" t="s">
        <v>15881</v>
      </c>
      <c r="M1777" s="361" t="s">
        <v>15911</v>
      </c>
      <c r="N1777" s="781" t="s">
        <v>15912</v>
      </c>
      <c r="O1777" s="361"/>
      <c r="P1777" s="361"/>
      <c r="Q1777" s="361">
        <v>2025</v>
      </c>
      <c r="R1777" s="361">
        <v>2025</v>
      </c>
      <c r="S1777" s="361"/>
      <c r="T1777" s="361"/>
      <c r="U1777" s="361"/>
      <c r="V1777" s="361"/>
      <c r="W1777" s="361"/>
      <c r="X1777" s="796" t="s">
        <v>148</v>
      </c>
      <c r="Y1777" s="796" t="s">
        <v>174</v>
      </c>
      <c r="Z1777" s="796" t="s">
        <v>543</v>
      </c>
      <c r="AA1777" s="103"/>
      <c r="AB1777" s="103"/>
    </row>
    <row r="1778" spans="1:28" ht="51">
      <c r="A1778" s="227"/>
      <c r="B1778" s="227"/>
      <c r="C1778" s="227"/>
      <c r="D1778" s="227" t="s">
        <v>771</v>
      </c>
      <c r="E1778" s="227" t="s">
        <v>15909</v>
      </c>
      <c r="F1778" s="227" t="s">
        <v>15913</v>
      </c>
      <c r="G1778" s="227"/>
      <c r="H1778" s="799" t="s">
        <v>15786</v>
      </c>
      <c r="I1778" s="797">
        <v>500</v>
      </c>
      <c r="J1778" s="797">
        <v>500</v>
      </c>
      <c r="K1778" s="797">
        <v>500</v>
      </c>
      <c r="L1778" s="361" t="s">
        <v>15793</v>
      </c>
      <c r="M1778" s="361" t="s">
        <v>15914</v>
      </c>
      <c r="N1778" s="781" t="s">
        <v>15915</v>
      </c>
      <c r="O1778" s="361"/>
      <c r="P1778" s="361"/>
      <c r="Q1778" s="361">
        <v>2025</v>
      </c>
      <c r="R1778" s="361">
        <v>2025</v>
      </c>
      <c r="S1778" s="361"/>
      <c r="T1778" s="361"/>
      <c r="U1778" s="361"/>
      <c r="V1778" s="361"/>
      <c r="W1778" s="361"/>
      <c r="X1778" s="796" t="s">
        <v>148</v>
      </c>
      <c r="Y1778" s="796" t="s">
        <v>174</v>
      </c>
      <c r="Z1778" s="796" t="s">
        <v>543</v>
      </c>
      <c r="AA1778" s="103"/>
      <c r="AB1778" s="103"/>
    </row>
    <row r="1779" spans="1:28" ht="38.25">
      <c r="A1779" s="227"/>
      <c r="B1779" s="227"/>
      <c r="C1779" s="227"/>
      <c r="D1779" s="227" t="s">
        <v>782</v>
      </c>
      <c r="E1779" s="227" t="s">
        <v>15916</v>
      </c>
      <c r="F1779" s="227" t="s">
        <v>15917</v>
      </c>
      <c r="G1779" s="227"/>
      <c r="H1779" s="799" t="s">
        <v>15786</v>
      </c>
      <c r="I1779" s="797">
        <v>8634.6</v>
      </c>
      <c r="J1779" s="797">
        <v>8634.6</v>
      </c>
      <c r="K1779" s="797">
        <v>8634.6</v>
      </c>
      <c r="L1779" s="361" t="s">
        <v>15793</v>
      </c>
      <c r="M1779" s="389" t="s">
        <v>15918</v>
      </c>
      <c r="N1779" s="361"/>
      <c r="O1779" s="361"/>
      <c r="P1779" s="361"/>
      <c r="Q1779" s="361">
        <v>2025</v>
      </c>
      <c r="R1779" s="361">
        <v>2025</v>
      </c>
      <c r="S1779" s="361"/>
      <c r="T1779" s="361"/>
      <c r="U1779" s="361" t="s">
        <v>15919</v>
      </c>
      <c r="V1779" s="361"/>
      <c r="W1779" s="361"/>
      <c r="X1779" s="796" t="s">
        <v>148</v>
      </c>
      <c r="Y1779" s="796" t="s">
        <v>174</v>
      </c>
      <c r="Z1779" s="796" t="s">
        <v>543</v>
      </c>
      <c r="AA1779" s="103"/>
      <c r="AB1779" s="103"/>
    </row>
    <row r="1780" spans="1:28" ht="51">
      <c r="A1780" s="227" t="s">
        <v>5789</v>
      </c>
      <c r="B1780" s="227" t="s">
        <v>15920</v>
      </c>
      <c r="C1780" s="227" t="s">
        <v>15921</v>
      </c>
      <c r="D1780" s="227" t="s">
        <v>771</v>
      </c>
      <c r="E1780" s="227" t="s">
        <v>15922</v>
      </c>
      <c r="F1780" s="227" t="s">
        <v>15923</v>
      </c>
      <c r="G1780" s="227"/>
      <c r="H1780" s="799" t="s">
        <v>15786</v>
      </c>
      <c r="I1780" s="428">
        <v>30000</v>
      </c>
      <c r="J1780" s="428">
        <v>30000</v>
      </c>
      <c r="K1780" s="428">
        <v>21000</v>
      </c>
      <c r="L1780" s="361" t="s">
        <v>15924</v>
      </c>
      <c r="M1780" s="361">
        <v>101238560</v>
      </c>
      <c r="N1780" s="361"/>
      <c r="O1780" s="361" t="s">
        <v>15924</v>
      </c>
      <c r="P1780" s="361"/>
      <c r="Q1780" s="361">
        <v>2025</v>
      </c>
      <c r="R1780" s="361">
        <v>2028</v>
      </c>
      <c r="S1780" s="361"/>
      <c r="T1780" s="361"/>
      <c r="U1780" s="361"/>
      <c r="V1780" s="361"/>
      <c r="W1780" s="361"/>
      <c r="X1780" s="796" t="s">
        <v>148</v>
      </c>
      <c r="Y1780" s="796" t="s">
        <v>174</v>
      </c>
      <c r="Z1780" s="796" t="s">
        <v>285</v>
      </c>
      <c r="AA1780" s="103"/>
      <c r="AB1780" s="103"/>
    </row>
    <row r="1781" spans="1:28" ht="63.75">
      <c r="A1781" s="227"/>
      <c r="B1781" s="227"/>
      <c r="C1781" s="227"/>
      <c r="D1781" s="227" t="s">
        <v>782</v>
      </c>
      <c r="E1781" s="227" t="s">
        <v>15925</v>
      </c>
      <c r="F1781" s="227" t="s">
        <v>15926</v>
      </c>
      <c r="G1781" s="227"/>
      <c r="H1781" s="799" t="s">
        <v>15786</v>
      </c>
      <c r="I1781" s="428">
        <v>138240</v>
      </c>
      <c r="J1781" s="428">
        <v>138240</v>
      </c>
      <c r="K1781" s="428">
        <v>138240</v>
      </c>
      <c r="L1781" s="361" t="s">
        <v>15927</v>
      </c>
      <c r="M1781" s="361" t="s">
        <v>15928</v>
      </c>
      <c r="N1781" s="361" t="s">
        <v>15929</v>
      </c>
      <c r="O1781" s="361"/>
      <c r="P1781" s="361"/>
      <c r="Q1781" s="361">
        <v>2025</v>
      </c>
      <c r="R1781" s="361">
        <v>2025</v>
      </c>
      <c r="S1781" s="361"/>
      <c r="T1781" s="361"/>
      <c r="U1781" s="361" t="s">
        <v>15930</v>
      </c>
      <c r="V1781" s="361"/>
      <c r="W1781" s="361"/>
      <c r="X1781" s="796" t="s">
        <v>148</v>
      </c>
      <c r="Y1781" s="796" t="s">
        <v>174</v>
      </c>
      <c r="Z1781" s="796" t="s">
        <v>543</v>
      </c>
      <c r="AA1781" s="103"/>
      <c r="AB1781" s="103"/>
    </row>
    <row r="1782" spans="1:28" ht="140.25">
      <c r="A1782" s="227" t="s">
        <v>15931</v>
      </c>
      <c r="B1782" s="227" t="s">
        <v>15932</v>
      </c>
      <c r="C1782" s="227" t="s">
        <v>15933</v>
      </c>
      <c r="D1782" s="227"/>
      <c r="E1782" s="227" t="s">
        <v>15934</v>
      </c>
      <c r="F1782" s="227" t="s">
        <v>15934</v>
      </c>
      <c r="G1782" s="227" t="s">
        <v>15935</v>
      </c>
      <c r="H1782" s="799" t="s">
        <v>2001</v>
      </c>
      <c r="I1782" s="428">
        <v>775035</v>
      </c>
      <c r="J1782" s="428">
        <v>775035</v>
      </c>
      <c r="K1782" s="428">
        <v>624028</v>
      </c>
      <c r="L1782" s="361" t="s">
        <v>5667</v>
      </c>
      <c r="M1782" s="361" t="s">
        <v>15932</v>
      </c>
      <c r="N1782" s="361" t="s">
        <v>15936</v>
      </c>
      <c r="O1782" s="361"/>
      <c r="P1782" s="361" t="s">
        <v>15770</v>
      </c>
      <c r="Q1782" s="361">
        <v>45809</v>
      </c>
      <c r="R1782" s="361">
        <v>46599</v>
      </c>
      <c r="S1782" s="361" t="s">
        <v>15937</v>
      </c>
      <c r="T1782" s="361" t="s">
        <v>15937</v>
      </c>
      <c r="U1782" s="361" t="s">
        <v>15938</v>
      </c>
      <c r="V1782" s="361" t="s">
        <v>15939</v>
      </c>
      <c r="W1782" s="361"/>
      <c r="X1782" s="796" t="s">
        <v>126</v>
      </c>
      <c r="Y1782" s="796" t="s">
        <v>126</v>
      </c>
      <c r="Z1782" s="796" t="s">
        <v>126</v>
      </c>
      <c r="AA1782" s="103"/>
      <c r="AB1782" s="103"/>
    </row>
    <row r="1783" spans="1:28" ht="140.25">
      <c r="A1783" s="227" t="s">
        <v>15940</v>
      </c>
      <c r="B1783" s="227" t="s">
        <v>15941</v>
      </c>
      <c r="C1783" s="227" t="s">
        <v>15942</v>
      </c>
      <c r="D1783" s="227"/>
      <c r="E1783" s="227" t="s">
        <v>15943</v>
      </c>
      <c r="F1783" s="227" t="s">
        <v>15943</v>
      </c>
      <c r="G1783" s="227" t="s">
        <v>15944</v>
      </c>
      <c r="H1783" s="799" t="s">
        <v>2001</v>
      </c>
      <c r="I1783" s="428">
        <v>591019</v>
      </c>
      <c r="J1783" s="428">
        <v>163049</v>
      </c>
      <c r="K1783" s="428">
        <v>130439</v>
      </c>
      <c r="L1783" s="361" t="s">
        <v>5667</v>
      </c>
      <c r="M1783" s="361" t="s">
        <v>15941</v>
      </c>
      <c r="N1783" s="361" t="s">
        <v>15945</v>
      </c>
      <c r="O1783" s="361"/>
      <c r="P1783" s="361" t="s">
        <v>15770</v>
      </c>
      <c r="Q1783" s="361">
        <v>45870</v>
      </c>
      <c r="R1783" s="361">
        <v>46965</v>
      </c>
      <c r="S1783" s="361" t="s">
        <v>15946</v>
      </c>
      <c r="T1783" s="361" t="s">
        <v>15946</v>
      </c>
      <c r="U1783" s="361" t="s">
        <v>15947</v>
      </c>
      <c r="V1783" s="361" t="s">
        <v>15948</v>
      </c>
      <c r="W1783" s="361"/>
      <c r="X1783" s="796" t="s">
        <v>126</v>
      </c>
      <c r="Y1783" s="796" t="s">
        <v>126</v>
      </c>
      <c r="Z1783" s="796" t="s">
        <v>126</v>
      </c>
      <c r="AA1783" s="103"/>
      <c r="AB1783" s="103"/>
    </row>
    <row r="1784" spans="1:28" ht="140.25">
      <c r="A1784" s="227" t="s">
        <v>15949</v>
      </c>
      <c r="B1784" s="227" t="s">
        <v>15950</v>
      </c>
      <c r="C1784" s="227" t="s">
        <v>15942</v>
      </c>
      <c r="D1784" s="227"/>
      <c r="E1784" s="227" t="s">
        <v>15951</v>
      </c>
      <c r="F1784" s="227" t="s">
        <v>15951</v>
      </c>
      <c r="G1784" s="227" t="s">
        <v>15935</v>
      </c>
      <c r="H1784" s="799" t="s">
        <v>2001</v>
      </c>
      <c r="I1784" s="428">
        <v>23998</v>
      </c>
      <c r="J1784" s="428">
        <v>23998</v>
      </c>
      <c r="K1784" s="428">
        <v>23998</v>
      </c>
      <c r="L1784" s="361" t="s">
        <v>5667</v>
      </c>
      <c r="M1784" s="361" t="s">
        <v>15952</v>
      </c>
      <c r="N1784" s="361" t="s">
        <v>15953</v>
      </c>
      <c r="O1784" s="361"/>
      <c r="P1784" s="361"/>
      <c r="Q1784" s="361">
        <v>45139</v>
      </c>
      <c r="R1784" s="361">
        <v>46234</v>
      </c>
      <c r="S1784" s="361" t="s">
        <v>15946</v>
      </c>
      <c r="T1784" s="361" t="s">
        <v>15946</v>
      </c>
      <c r="U1784" s="361" t="s">
        <v>15947</v>
      </c>
      <c r="V1784" s="361" t="s">
        <v>15948</v>
      </c>
      <c r="W1784" s="361"/>
      <c r="X1784" s="796" t="s">
        <v>126</v>
      </c>
      <c r="Y1784" s="796" t="s">
        <v>126</v>
      </c>
      <c r="Z1784" s="796" t="s">
        <v>126</v>
      </c>
      <c r="AA1784" s="103"/>
      <c r="AB1784" s="103"/>
    </row>
    <row r="1785" spans="1:28" ht="89.25">
      <c r="A1785" s="227" t="s">
        <v>15954</v>
      </c>
      <c r="B1785" s="227" t="s">
        <v>15770</v>
      </c>
      <c r="C1785" s="227" t="s">
        <v>15955</v>
      </c>
      <c r="D1785" s="227"/>
      <c r="E1785" s="227" t="s">
        <v>15955</v>
      </c>
      <c r="F1785" s="227" t="s">
        <v>15955</v>
      </c>
      <c r="G1785" s="227" t="s">
        <v>15935</v>
      </c>
      <c r="H1785" s="799" t="s">
        <v>2001</v>
      </c>
      <c r="I1785" s="428">
        <v>256194</v>
      </c>
      <c r="J1785" s="428">
        <v>256194</v>
      </c>
      <c r="K1785" s="428">
        <v>71148</v>
      </c>
      <c r="L1785" s="361" t="s">
        <v>4122</v>
      </c>
      <c r="M1785" s="361" t="s">
        <v>15956</v>
      </c>
      <c r="N1785" s="361" t="s">
        <v>15957</v>
      </c>
      <c r="O1785" s="361"/>
      <c r="P1785" s="361" t="s">
        <v>15770</v>
      </c>
      <c r="Q1785" s="361">
        <v>45658</v>
      </c>
      <c r="R1785" s="361">
        <v>46752</v>
      </c>
      <c r="S1785" s="361" t="s">
        <v>15958</v>
      </c>
      <c r="T1785" s="361" t="s">
        <v>15959</v>
      </c>
      <c r="U1785" s="361" t="s">
        <v>15960</v>
      </c>
      <c r="V1785" s="361" t="s">
        <v>15961</v>
      </c>
      <c r="W1785" s="361"/>
      <c r="X1785" s="796" t="s">
        <v>126</v>
      </c>
      <c r="Y1785" s="796" t="s">
        <v>126</v>
      </c>
      <c r="Z1785" s="796" t="s">
        <v>126</v>
      </c>
      <c r="AA1785" s="103"/>
      <c r="AB1785" s="103"/>
    </row>
    <row r="1786" spans="1:28" ht="409.5">
      <c r="A1786" s="227" t="s">
        <v>15962</v>
      </c>
      <c r="B1786" s="227">
        <v>101180427</v>
      </c>
      <c r="C1786" s="227" t="s">
        <v>15963</v>
      </c>
      <c r="D1786" s="227"/>
      <c r="E1786" s="227" t="s">
        <v>15964</v>
      </c>
      <c r="F1786" s="227" t="s">
        <v>15965</v>
      </c>
      <c r="G1786" s="227" t="s">
        <v>15966</v>
      </c>
      <c r="H1786" s="799" t="s">
        <v>2001</v>
      </c>
      <c r="I1786" s="428">
        <v>60000</v>
      </c>
      <c r="J1786" s="428">
        <v>60000</v>
      </c>
      <c r="K1786" s="428">
        <v>3420</v>
      </c>
      <c r="L1786" s="361" t="s">
        <v>15967</v>
      </c>
      <c r="M1786" s="361">
        <v>101180427</v>
      </c>
      <c r="N1786" s="361" t="s">
        <v>15968</v>
      </c>
      <c r="O1786" s="361" t="s">
        <v>15962</v>
      </c>
      <c r="P1786" s="361" t="s">
        <v>15967</v>
      </c>
      <c r="Q1786" s="361">
        <v>2024</v>
      </c>
      <c r="R1786" s="361">
        <v>2025</v>
      </c>
      <c r="S1786" s="361" t="s">
        <v>15969</v>
      </c>
      <c r="T1786" s="361" t="s">
        <v>15970</v>
      </c>
      <c r="U1786" s="361" t="s">
        <v>15971</v>
      </c>
      <c r="V1786" s="361" t="s">
        <v>15972</v>
      </c>
      <c r="W1786" s="361"/>
      <c r="X1786" s="796" t="s">
        <v>148</v>
      </c>
      <c r="Y1786" s="796" t="s">
        <v>212</v>
      </c>
      <c r="Z1786" s="796" t="s">
        <v>212</v>
      </c>
      <c r="AA1786" s="103"/>
      <c r="AB1786" s="103"/>
    </row>
    <row r="1787" spans="1:28" ht="140.25">
      <c r="A1787" s="227" t="s">
        <v>15973</v>
      </c>
      <c r="B1787" s="293" t="s">
        <v>15974</v>
      </c>
      <c r="C1787" s="227" t="s">
        <v>15975</v>
      </c>
      <c r="D1787" s="91"/>
      <c r="E1787" s="227" t="s">
        <v>10317</v>
      </c>
      <c r="F1787" s="227" t="s">
        <v>10317</v>
      </c>
      <c r="G1787" s="227" t="s">
        <v>15976</v>
      </c>
      <c r="H1787" s="799" t="s">
        <v>2001</v>
      </c>
      <c r="I1787" s="428">
        <v>146538</v>
      </c>
      <c r="J1787" s="428">
        <v>146538</v>
      </c>
      <c r="K1787" s="428">
        <v>5000</v>
      </c>
      <c r="L1787" s="76" t="s">
        <v>5667</v>
      </c>
      <c r="M1787" s="361" t="s">
        <v>15977</v>
      </c>
      <c r="N1787" s="361" t="s">
        <v>15978</v>
      </c>
      <c r="O1787" s="361" t="s">
        <v>15979</v>
      </c>
      <c r="P1787" s="361"/>
      <c r="Q1787" s="361">
        <v>44774</v>
      </c>
      <c r="R1787" s="361">
        <v>45869</v>
      </c>
      <c r="S1787" s="361" t="s">
        <v>15946</v>
      </c>
      <c r="T1787" s="361" t="s">
        <v>15946</v>
      </c>
      <c r="U1787" s="361" t="s">
        <v>15947</v>
      </c>
      <c r="V1787" s="361" t="s">
        <v>15948</v>
      </c>
      <c r="W1787" s="361"/>
      <c r="X1787" s="796" t="s">
        <v>126</v>
      </c>
      <c r="Y1787" s="796" t="s">
        <v>126</v>
      </c>
      <c r="Z1787" s="796" t="s">
        <v>126</v>
      </c>
      <c r="AA1787" s="103"/>
      <c r="AB1787" s="103"/>
    </row>
    <row r="1788" spans="1:28" ht="140.25">
      <c r="A1788" s="227" t="s">
        <v>11827</v>
      </c>
      <c r="B1788" s="293" t="s">
        <v>15980</v>
      </c>
      <c r="C1788" s="227" t="s">
        <v>15933</v>
      </c>
      <c r="D1788" s="91"/>
      <c r="E1788" s="227" t="s">
        <v>15981</v>
      </c>
      <c r="F1788" s="227" t="s">
        <v>15981</v>
      </c>
      <c r="G1788" s="227" t="s">
        <v>15982</v>
      </c>
      <c r="H1788" s="799" t="s">
        <v>2001</v>
      </c>
      <c r="I1788" s="428">
        <v>437025</v>
      </c>
      <c r="J1788" s="428">
        <v>437025</v>
      </c>
      <c r="K1788" s="428">
        <v>204225</v>
      </c>
      <c r="L1788" s="76" t="s">
        <v>5667</v>
      </c>
      <c r="M1788" s="361" t="s">
        <v>15983</v>
      </c>
      <c r="N1788" s="361" t="s">
        <v>15984</v>
      </c>
      <c r="O1788" s="361" t="s">
        <v>15979</v>
      </c>
      <c r="P1788" s="361"/>
      <c r="Q1788" s="361">
        <v>45444</v>
      </c>
      <c r="R1788" s="361">
        <v>46234</v>
      </c>
      <c r="S1788" s="361" t="s">
        <v>15937</v>
      </c>
      <c r="T1788" s="361" t="s">
        <v>15937</v>
      </c>
      <c r="U1788" s="361" t="s">
        <v>15938</v>
      </c>
      <c r="V1788" s="361" t="s">
        <v>15939</v>
      </c>
      <c r="W1788" s="361"/>
      <c r="X1788" s="796" t="s">
        <v>126</v>
      </c>
      <c r="Y1788" s="796" t="s">
        <v>126</v>
      </c>
      <c r="Z1788" s="796" t="s">
        <v>126</v>
      </c>
      <c r="AA1788" s="103"/>
      <c r="AB1788" s="103"/>
    </row>
    <row r="1789" spans="1:28" ht="51">
      <c r="A1789" s="914" t="s">
        <v>15985</v>
      </c>
      <c r="B1789" s="914">
        <v>1000111424</v>
      </c>
      <c r="C1789" s="914"/>
      <c r="D1789" s="914" t="s">
        <v>3954</v>
      </c>
      <c r="E1789" s="914" t="s">
        <v>15986</v>
      </c>
      <c r="F1789" s="914" t="s">
        <v>15987</v>
      </c>
      <c r="G1789" s="914" t="s">
        <v>15988</v>
      </c>
      <c r="H1789" s="915" t="s">
        <v>15989</v>
      </c>
      <c r="I1789" s="916">
        <v>3800</v>
      </c>
      <c r="J1789" s="916">
        <v>3800</v>
      </c>
      <c r="K1789" s="917">
        <v>3800</v>
      </c>
      <c r="L1789" s="914" t="s">
        <v>15990</v>
      </c>
      <c r="M1789" s="914" t="s">
        <v>15991</v>
      </c>
      <c r="N1789" s="914" t="s">
        <v>12578</v>
      </c>
      <c r="O1789" s="914" t="s">
        <v>15985</v>
      </c>
      <c r="P1789" s="914"/>
      <c r="Q1789" s="918">
        <v>2025</v>
      </c>
      <c r="R1789" s="918">
        <v>2025</v>
      </c>
      <c r="S1789" s="914"/>
      <c r="T1789" s="914"/>
      <c r="U1789" s="914" t="s">
        <v>15992</v>
      </c>
      <c r="V1789" s="914"/>
      <c r="W1789" s="914"/>
      <c r="X1789" s="919" t="s">
        <v>148</v>
      </c>
      <c r="Y1789" s="919" t="s">
        <v>212</v>
      </c>
      <c r="Z1789" s="919" t="s">
        <v>212</v>
      </c>
      <c r="AA1789" s="103"/>
      <c r="AB1789" s="103"/>
    </row>
    <row r="1790" spans="1:28" ht="76.5">
      <c r="A1790" s="914" t="s">
        <v>15985</v>
      </c>
      <c r="B1790" s="914" t="s">
        <v>15993</v>
      </c>
      <c r="C1790" s="914"/>
      <c r="D1790" s="914" t="s">
        <v>3954</v>
      </c>
      <c r="E1790" s="914" t="s">
        <v>15994</v>
      </c>
      <c r="F1790" s="914" t="s">
        <v>15995</v>
      </c>
      <c r="G1790" s="914" t="s">
        <v>15988</v>
      </c>
      <c r="H1790" s="915" t="s">
        <v>15989</v>
      </c>
      <c r="I1790" s="916">
        <v>7000</v>
      </c>
      <c r="J1790" s="916">
        <v>7000</v>
      </c>
      <c r="K1790" s="917">
        <v>7000</v>
      </c>
      <c r="L1790" s="914" t="s">
        <v>15996</v>
      </c>
      <c r="M1790" s="914" t="s">
        <v>15997</v>
      </c>
      <c r="N1790" s="914" t="s">
        <v>12578</v>
      </c>
      <c r="O1790" s="914" t="s">
        <v>15985</v>
      </c>
      <c r="P1790" s="914"/>
      <c r="Q1790" s="918">
        <v>2025</v>
      </c>
      <c r="R1790" s="918">
        <v>2025</v>
      </c>
      <c r="S1790" s="914"/>
      <c r="T1790" s="914"/>
      <c r="U1790" s="914" t="s">
        <v>15998</v>
      </c>
      <c r="V1790" s="914"/>
      <c r="W1790" s="914"/>
      <c r="X1790" s="919" t="s">
        <v>148</v>
      </c>
      <c r="Y1790" s="919" t="s">
        <v>212</v>
      </c>
      <c r="Z1790" s="919" t="s">
        <v>212</v>
      </c>
      <c r="AA1790" s="103"/>
      <c r="AB1790" s="103"/>
    </row>
    <row r="1791" spans="1:28" ht="102">
      <c r="A1791" s="914" t="s">
        <v>15985</v>
      </c>
      <c r="B1791" s="914" t="s">
        <v>15999</v>
      </c>
      <c r="C1791" s="914"/>
      <c r="D1791" s="914" t="s">
        <v>4150</v>
      </c>
      <c r="E1791" s="914" t="s">
        <v>16000</v>
      </c>
      <c r="F1791" s="914" t="s">
        <v>16001</v>
      </c>
      <c r="G1791" s="914" t="s">
        <v>16002</v>
      </c>
      <c r="H1791" s="915" t="s">
        <v>15989</v>
      </c>
      <c r="I1791" s="916">
        <v>22500</v>
      </c>
      <c r="J1791" s="916">
        <v>22500</v>
      </c>
      <c r="K1791" s="917">
        <v>22500</v>
      </c>
      <c r="L1791" s="914" t="s">
        <v>16003</v>
      </c>
      <c r="M1791" s="914" t="s">
        <v>16004</v>
      </c>
      <c r="N1791" s="914" t="s">
        <v>12578</v>
      </c>
      <c r="O1791" s="914" t="s">
        <v>15985</v>
      </c>
      <c r="P1791" s="914"/>
      <c r="Q1791" s="247">
        <v>2025</v>
      </c>
      <c r="R1791" s="247">
        <v>2025</v>
      </c>
      <c r="S1791" s="914"/>
      <c r="T1791" s="914"/>
      <c r="U1791" s="914" t="s">
        <v>16005</v>
      </c>
      <c r="V1791" s="914"/>
      <c r="W1791" s="914"/>
      <c r="X1791" s="919" t="s">
        <v>148</v>
      </c>
      <c r="Y1791" s="919" t="s">
        <v>212</v>
      </c>
      <c r="Z1791" s="919" t="s">
        <v>212</v>
      </c>
      <c r="AA1791" s="103"/>
      <c r="AB1791" s="103"/>
    </row>
    <row r="1792" spans="1:28" ht="89.25">
      <c r="A1792" s="914" t="s">
        <v>16006</v>
      </c>
      <c r="B1792" s="914">
        <v>101190929</v>
      </c>
      <c r="C1792" s="914" t="s">
        <v>16007</v>
      </c>
      <c r="D1792" s="914" t="s">
        <v>16008</v>
      </c>
      <c r="E1792" s="914" t="s">
        <v>16009</v>
      </c>
      <c r="F1792" s="914" t="s">
        <v>16010</v>
      </c>
      <c r="G1792" s="914" t="s">
        <v>16002</v>
      </c>
      <c r="H1792" s="915" t="s">
        <v>15989</v>
      </c>
      <c r="I1792" s="916">
        <v>96000</v>
      </c>
      <c r="J1792" s="916">
        <v>96000</v>
      </c>
      <c r="K1792" s="917">
        <v>96000</v>
      </c>
      <c r="L1792" s="914" t="s">
        <v>16011</v>
      </c>
      <c r="M1792" s="914" t="s">
        <v>16012</v>
      </c>
      <c r="N1792" s="914" t="s">
        <v>12578</v>
      </c>
      <c r="O1792" s="914" t="s">
        <v>16013</v>
      </c>
      <c r="P1792" s="914"/>
      <c r="Q1792" s="247">
        <v>2024</v>
      </c>
      <c r="R1792" s="247">
        <v>2027</v>
      </c>
      <c r="S1792" s="914"/>
      <c r="T1792" s="914"/>
      <c r="U1792" s="914" t="s">
        <v>16014</v>
      </c>
      <c r="V1792" s="914"/>
      <c r="W1792" s="914"/>
      <c r="X1792" s="919" t="s">
        <v>148</v>
      </c>
      <c r="Y1792" s="919" t="s">
        <v>212</v>
      </c>
      <c r="Z1792" s="919" t="s">
        <v>212</v>
      </c>
      <c r="AA1792" s="103"/>
      <c r="AB1792" s="103"/>
    </row>
    <row r="1793" spans="1:28" ht="89.25">
      <c r="A1793" s="914" t="s">
        <v>15985</v>
      </c>
      <c r="B1793" s="914">
        <v>20250201</v>
      </c>
      <c r="C1793" s="914"/>
      <c r="D1793" s="914" t="s">
        <v>3954</v>
      </c>
      <c r="E1793" s="914" t="s">
        <v>16015</v>
      </c>
      <c r="F1793" s="914" t="s">
        <v>16016</v>
      </c>
      <c r="G1793" s="914" t="s">
        <v>16002</v>
      </c>
      <c r="H1793" s="915" t="s">
        <v>15989</v>
      </c>
      <c r="I1793" s="916">
        <v>3551</v>
      </c>
      <c r="J1793" s="916">
        <v>3551</v>
      </c>
      <c r="K1793" s="917">
        <v>3551</v>
      </c>
      <c r="L1793" s="914" t="s">
        <v>16017</v>
      </c>
      <c r="M1793" s="914" t="s">
        <v>16018</v>
      </c>
      <c r="N1793" s="914" t="s">
        <v>12578</v>
      </c>
      <c r="O1793" s="914" t="s">
        <v>15985</v>
      </c>
      <c r="P1793" s="914"/>
      <c r="Q1793" s="918">
        <v>2025</v>
      </c>
      <c r="R1793" s="918">
        <v>2025</v>
      </c>
      <c r="S1793" s="914"/>
      <c r="T1793" s="914"/>
      <c r="U1793" s="914" t="s">
        <v>16019</v>
      </c>
      <c r="V1793" s="914"/>
      <c r="W1793" s="914"/>
      <c r="X1793" s="919" t="s">
        <v>148</v>
      </c>
      <c r="Y1793" s="919" t="s">
        <v>212</v>
      </c>
      <c r="Z1793" s="919" t="s">
        <v>212</v>
      </c>
      <c r="AA1793" s="103"/>
      <c r="AB1793" s="103"/>
    </row>
    <row r="1794" spans="1:28" ht="63.75">
      <c r="A1794" s="914" t="s">
        <v>15985</v>
      </c>
      <c r="B1794" s="914">
        <v>20250301</v>
      </c>
      <c r="C1794" s="914"/>
      <c r="D1794" s="914" t="s">
        <v>3954</v>
      </c>
      <c r="E1794" s="914" t="s">
        <v>16020</v>
      </c>
      <c r="F1794" s="914" t="s">
        <v>16021</v>
      </c>
      <c r="G1794" s="914" t="s">
        <v>16002</v>
      </c>
      <c r="H1794" s="915" t="s">
        <v>15989</v>
      </c>
      <c r="I1794" s="916">
        <v>8000</v>
      </c>
      <c r="J1794" s="916">
        <v>8000</v>
      </c>
      <c r="K1794" s="917">
        <v>8000</v>
      </c>
      <c r="L1794" s="914" t="s">
        <v>16017</v>
      </c>
      <c r="M1794" s="914" t="s">
        <v>16022</v>
      </c>
      <c r="N1794" s="914" t="s">
        <v>12578</v>
      </c>
      <c r="O1794" s="914" t="s">
        <v>15985</v>
      </c>
      <c r="P1794" s="914"/>
      <c r="Q1794" s="918">
        <v>2025</v>
      </c>
      <c r="R1794" s="918">
        <v>2025</v>
      </c>
      <c r="S1794" s="914"/>
      <c r="T1794" s="914"/>
      <c r="U1794" s="914" t="s">
        <v>16023</v>
      </c>
      <c r="V1794" s="914"/>
      <c r="W1794" s="914"/>
      <c r="X1794" s="919" t="s">
        <v>148</v>
      </c>
      <c r="Y1794" s="919" t="s">
        <v>212</v>
      </c>
      <c r="Z1794" s="919" t="s">
        <v>212</v>
      </c>
      <c r="AA1794" s="103"/>
      <c r="AB1794" s="103"/>
    </row>
    <row r="1795" spans="1:28" ht="76.5">
      <c r="A1795" s="914" t="s">
        <v>16024</v>
      </c>
      <c r="B1795" s="914" t="s">
        <v>16025</v>
      </c>
      <c r="C1795" s="914" t="s">
        <v>16026</v>
      </c>
      <c r="D1795" s="914" t="s">
        <v>16008</v>
      </c>
      <c r="E1795" s="914" t="s">
        <v>16027</v>
      </c>
      <c r="F1795" s="914" t="s">
        <v>16028</v>
      </c>
      <c r="G1795" s="914" t="s">
        <v>16002</v>
      </c>
      <c r="H1795" s="915" t="s">
        <v>15989</v>
      </c>
      <c r="I1795" s="916">
        <v>13574</v>
      </c>
      <c r="J1795" s="916">
        <v>13574</v>
      </c>
      <c r="K1795" s="917">
        <v>13574</v>
      </c>
      <c r="L1795" s="914" t="s">
        <v>16029</v>
      </c>
      <c r="M1795" s="914" t="s">
        <v>16030</v>
      </c>
      <c r="N1795" s="914" t="s">
        <v>12578</v>
      </c>
      <c r="O1795" s="914" t="s">
        <v>4974</v>
      </c>
      <c r="P1795" s="914"/>
      <c r="Q1795" s="918">
        <v>2023</v>
      </c>
      <c r="R1795" s="918">
        <v>2026</v>
      </c>
      <c r="S1795" s="914"/>
      <c r="T1795" s="914"/>
      <c r="U1795" s="914" t="s">
        <v>16031</v>
      </c>
      <c r="V1795" s="914"/>
      <c r="W1795" s="914"/>
      <c r="X1795" s="919" t="s">
        <v>148</v>
      </c>
      <c r="Y1795" s="919" t="s">
        <v>212</v>
      </c>
      <c r="Z1795" s="919" t="s">
        <v>212</v>
      </c>
      <c r="AA1795" s="103"/>
      <c r="AB1795" s="103"/>
    </row>
    <row r="1796" spans="1:28" ht="51">
      <c r="A1796" s="914" t="s">
        <v>15985</v>
      </c>
      <c r="B1796" s="914" t="s">
        <v>16032</v>
      </c>
      <c r="C1796" s="914"/>
      <c r="D1796" s="914" t="s">
        <v>4150</v>
      </c>
      <c r="E1796" s="914" t="s">
        <v>16033</v>
      </c>
      <c r="F1796" s="914" t="s">
        <v>16034</v>
      </c>
      <c r="G1796" s="914" t="s">
        <v>16035</v>
      </c>
      <c r="H1796" s="915" t="s">
        <v>15989</v>
      </c>
      <c r="I1796" s="916">
        <v>10000</v>
      </c>
      <c r="J1796" s="916">
        <v>10000</v>
      </c>
      <c r="K1796" s="917">
        <v>10000</v>
      </c>
      <c r="L1796" s="914" t="s">
        <v>16036</v>
      </c>
      <c r="M1796" s="914" t="s">
        <v>16037</v>
      </c>
      <c r="N1796" s="914" t="s">
        <v>12578</v>
      </c>
      <c r="O1796" s="914" t="s">
        <v>15985</v>
      </c>
      <c r="P1796" s="914"/>
      <c r="Q1796" s="247">
        <v>2025</v>
      </c>
      <c r="R1796" s="247">
        <v>2025</v>
      </c>
      <c r="S1796" s="914"/>
      <c r="T1796" s="914"/>
      <c r="U1796" s="914" t="s">
        <v>16038</v>
      </c>
      <c r="V1796" s="914"/>
      <c r="W1796" s="914"/>
      <c r="X1796" s="919" t="s">
        <v>148</v>
      </c>
      <c r="Y1796" s="919" t="s">
        <v>212</v>
      </c>
      <c r="Z1796" s="919" t="s">
        <v>212</v>
      </c>
      <c r="AA1796" s="103"/>
      <c r="AB1796" s="103"/>
    </row>
    <row r="1797" spans="1:28" ht="63.75">
      <c r="A1797" s="914" t="s">
        <v>15985</v>
      </c>
      <c r="B1797" s="914" t="s">
        <v>16039</v>
      </c>
      <c r="C1797" s="914"/>
      <c r="D1797" s="914" t="s">
        <v>16008</v>
      </c>
      <c r="E1797" s="914" t="s">
        <v>16040</v>
      </c>
      <c r="F1797" s="914" t="s">
        <v>16041</v>
      </c>
      <c r="G1797" s="914" t="s">
        <v>16042</v>
      </c>
      <c r="H1797" s="915" t="s">
        <v>15989</v>
      </c>
      <c r="I1797" s="916">
        <v>1980</v>
      </c>
      <c r="J1797" s="916">
        <v>1980</v>
      </c>
      <c r="K1797" s="917">
        <v>1980</v>
      </c>
      <c r="L1797" s="914" t="s">
        <v>16043</v>
      </c>
      <c r="M1797" s="914" t="s">
        <v>16044</v>
      </c>
      <c r="N1797" s="914" t="s">
        <v>12578</v>
      </c>
      <c r="O1797" s="914" t="s">
        <v>15985</v>
      </c>
      <c r="P1797" s="914"/>
      <c r="Q1797" s="247">
        <v>2025</v>
      </c>
      <c r="R1797" s="247">
        <v>2025</v>
      </c>
      <c r="S1797" s="914"/>
      <c r="T1797" s="914"/>
      <c r="U1797" s="914" t="s">
        <v>16045</v>
      </c>
      <c r="V1797" s="914"/>
      <c r="W1797" s="914"/>
      <c r="X1797" s="919" t="s">
        <v>148</v>
      </c>
      <c r="Y1797" s="919" t="s">
        <v>212</v>
      </c>
      <c r="Z1797" s="919" t="s">
        <v>212</v>
      </c>
      <c r="AA1797" s="103"/>
      <c r="AB1797" s="103"/>
    </row>
    <row r="1798" spans="1:28" ht="89.25">
      <c r="A1798" s="914" t="s">
        <v>15985</v>
      </c>
      <c r="B1798" s="914" t="s">
        <v>16046</v>
      </c>
      <c r="C1798" s="914"/>
      <c r="D1798" s="914" t="s">
        <v>16008</v>
      </c>
      <c r="E1798" s="914" t="s">
        <v>16047</v>
      </c>
      <c r="F1798" s="914" t="s">
        <v>16048</v>
      </c>
      <c r="G1798" s="914" t="s">
        <v>16042</v>
      </c>
      <c r="H1798" s="915" t="s">
        <v>15989</v>
      </c>
      <c r="I1798" s="916">
        <v>2000</v>
      </c>
      <c r="J1798" s="916">
        <v>2000</v>
      </c>
      <c r="K1798" s="917">
        <v>2000</v>
      </c>
      <c r="L1798" s="914" t="s">
        <v>16043</v>
      </c>
      <c r="M1798" s="914" t="s">
        <v>16049</v>
      </c>
      <c r="N1798" s="914" t="s">
        <v>12578</v>
      </c>
      <c r="O1798" s="914" t="s">
        <v>15985</v>
      </c>
      <c r="P1798" s="914"/>
      <c r="Q1798" s="247">
        <v>2025</v>
      </c>
      <c r="R1798" s="247">
        <v>2025</v>
      </c>
      <c r="S1798" s="914"/>
      <c r="T1798" s="914"/>
      <c r="U1798" s="914" t="s">
        <v>16050</v>
      </c>
      <c r="V1798" s="914"/>
      <c r="W1798" s="914"/>
      <c r="X1798" s="919" t="s">
        <v>148</v>
      </c>
      <c r="Y1798" s="919" t="s">
        <v>212</v>
      </c>
      <c r="Z1798" s="919" t="s">
        <v>212</v>
      </c>
      <c r="AA1798" s="103"/>
      <c r="AB1798" s="103"/>
    </row>
    <row r="1799" spans="1:28" ht="51">
      <c r="A1799" s="914" t="s">
        <v>16051</v>
      </c>
      <c r="B1799" s="914">
        <v>22410270</v>
      </c>
      <c r="C1799" s="914" t="s">
        <v>16052</v>
      </c>
      <c r="D1799" s="914" t="s">
        <v>16008</v>
      </c>
      <c r="E1799" s="914" t="s">
        <v>16053</v>
      </c>
      <c r="F1799" s="914" t="s">
        <v>16054</v>
      </c>
      <c r="G1799" s="914" t="s">
        <v>16055</v>
      </c>
      <c r="H1799" s="915" t="s">
        <v>15989</v>
      </c>
      <c r="I1799" s="916">
        <v>1472</v>
      </c>
      <c r="J1799" s="916">
        <v>1472</v>
      </c>
      <c r="K1799" s="917">
        <v>1472</v>
      </c>
      <c r="L1799" s="914" t="s">
        <v>16056</v>
      </c>
      <c r="M1799" s="914">
        <v>22410270</v>
      </c>
      <c r="N1799" s="914" t="s">
        <v>12578</v>
      </c>
      <c r="O1799" s="914" t="s">
        <v>16057</v>
      </c>
      <c r="P1799" s="914"/>
      <c r="Q1799" s="247">
        <v>2024</v>
      </c>
      <c r="R1799" s="247">
        <v>2026</v>
      </c>
      <c r="S1799" s="914"/>
      <c r="T1799" s="914"/>
      <c r="U1799" s="914" t="s">
        <v>16058</v>
      </c>
      <c r="V1799" s="914"/>
      <c r="W1799" s="914"/>
      <c r="X1799" s="919" t="s">
        <v>148</v>
      </c>
      <c r="Y1799" s="919" t="s">
        <v>212</v>
      </c>
      <c r="Z1799" s="919" t="s">
        <v>212</v>
      </c>
      <c r="AA1799" s="103"/>
      <c r="AB1799" s="103"/>
    </row>
    <row r="1800" spans="1:28" ht="51">
      <c r="A1800" s="914" t="s">
        <v>15985</v>
      </c>
      <c r="B1800" s="914" t="s">
        <v>16059</v>
      </c>
      <c r="C1800" s="914"/>
      <c r="D1800" s="914" t="s">
        <v>4150</v>
      </c>
      <c r="E1800" s="914" t="s">
        <v>16060</v>
      </c>
      <c r="F1800" s="914" t="s">
        <v>16061</v>
      </c>
      <c r="G1800" s="914" t="s">
        <v>16062</v>
      </c>
      <c r="H1800" s="915" t="s">
        <v>15989</v>
      </c>
      <c r="I1800" s="916">
        <v>4920</v>
      </c>
      <c r="J1800" s="916">
        <v>4920</v>
      </c>
      <c r="K1800" s="917">
        <v>4920</v>
      </c>
      <c r="L1800" s="914" t="s">
        <v>16063</v>
      </c>
      <c r="M1800" s="914" t="s">
        <v>16064</v>
      </c>
      <c r="N1800" s="914" t="s">
        <v>12578</v>
      </c>
      <c r="O1800" s="914" t="s">
        <v>15985</v>
      </c>
      <c r="P1800" s="914"/>
      <c r="Q1800" s="247">
        <v>2025</v>
      </c>
      <c r="R1800" s="247">
        <v>2025</v>
      </c>
      <c r="S1800" s="914"/>
      <c r="T1800" s="914"/>
      <c r="U1800" s="914" t="s">
        <v>16065</v>
      </c>
      <c r="V1800" s="914"/>
      <c r="W1800" s="914"/>
      <c r="X1800" s="919" t="s">
        <v>148</v>
      </c>
      <c r="Y1800" s="919" t="s">
        <v>212</v>
      </c>
      <c r="Z1800" s="919" t="s">
        <v>212</v>
      </c>
      <c r="AA1800" s="103"/>
      <c r="AB1800" s="103"/>
    </row>
    <row r="1801" spans="1:28" ht="76.5">
      <c r="A1801" s="914" t="s">
        <v>15985</v>
      </c>
      <c r="B1801" s="914" t="s">
        <v>16066</v>
      </c>
      <c r="C1801" s="914"/>
      <c r="D1801" s="914" t="s">
        <v>3954</v>
      </c>
      <c r="E1801" s="914" t="s">
        <v>16067</v>
      </c>
      <c r="F1801" s="914" t="s">
        <v>16068</v>
      </c>
      <c r="G1801" s="914" t="s">
        <v>16062</v>
      </c>
      <c r="H1801" s="915" t="s">
        <v>15989</v>
      </c>
      <c r="I1801" s="916">
        <v>420</v>
      </c>
      <c r="J1801" s="916">
        <v>420</v>
      </c>
      <c r="K1801" s="917">
        <v>420</v>
      </c>
      <c r="L1801" s="914" t="s">
        <v>16069</v>
      </c>
      <c r="M1801" s="914" t="s">
        <v>16070</v>
      </c>
      <c r="N1801" s="914" t="s">
        <v>12578</v>
      </c>
      <c r="O1801" s="914" t="s">
        <v>15985</v>
      </c>
      <c r="P1801" s="914"/>
      <c r="Q1801" s="918">
        <v>2025</v>
      </c>
      <c r="R1801" s="918">
        <v>2025</v>
      </c>
      <c r="S1801" s="914"/>
      <c r="T1801" s="914"/>
      <c r="U1801" s="914" t="s">
        <v>16071</v>
      </c>
      <c r="V1801" s="914"/>
      <c r="W1801" s="914"/>
      <c r="X1801" s="919" t="s">
        <v>148</v>
      </c>
      <c r="Y1801" s="919" t="s">
        <v>212</v>
      </c>
      <c r="Z1801" s="919" t="s">
        <v>212</v>
      </c>
      <c r="AA1801" s="103"/>
      <c r="AB1801" s="103"/>
    </row>
    <row r="1802" spans="1:28" ht="76.5">
      <c r="A1802" s="914" t="s">
        <v>15985</v>
      </c>
      <c r="B1802" s="914" t="s">
        <v>16072</v>
      </c>
      <c r="C1802" s="914"/>
      <c r="D1802" s="914" t="s">
        <v>3954</v>
      </c>
      <c r="E1802" s="914" t="s">
        <v>16073</v>
      </c>
      <c r="F1802" s="914" t="s">
        <v>16074</v>
      </c>
      <c r="G1802" s="914" t="s">
        <v>16062</v>
      </c>
      <c r="H1802" s="915" t="s">
        <v>15989</v>
      </c>
      <c r="I1802" s="916">
        <v>500</v>
      </c>
      <c r="J1802" s="916">
        <v>500</v>
      </c>
      <c r="K1802" s="917">
        <v>500</v>
      </c>
      <c r="L1802" s="914" t="s">
        <v>16075</v>
      </c>
      <c r="M1802" s="914" t="s">
        <v>16076</v>
      </c>
      <c r="N1802" s="914" t="s">
        <v>12578</v>
      </c>
      <c r="O1802" s="914" t="s">
        <v>15985</v>
      </c>
      <c r="P1802" s="914"/>
      <c r="Q1802" s="918">
        <v>2025</v>
      </c>
      <c r="R1802" s="918">
        <v>2025</v>
      </c>
      <c r="S1802" s="914"/>
      <c r="T1802" s="914"/>
      <c r="U1802" s="914" t="s">
        <v>16071</v>
      </c>
      <c r="V1802" s="914"/>
      <c r="W1802" s="914"/>
      <c r="X1802" s="919" t="s">
        <v>148</v>
      </c>
      <c r="Y1802" s="919" t="s">
        <v>212</v>
      </c>
      <c r="Z1802" s="919" t="s">
        <v>212</v>
      </c>
      <c r="AA1802" s="103"/>
      <c r="AB1802" s="103"/>
    </row>
    <row r="1803" spans="1:28" ht="102">
      <c r="A1803" s="914" t="s">
        <v>16077</v>
      </c>
      <c r="B1803" s="914" t="s">
        <v>16078</v>
      </c>
      <c r="C1803" s="914" t="s">
        <v>16079</v>
      </c>
      <c r="D1803" s="914" t="s">
        <v>16008</v>
      </c>
      <c r="E1803" s="914" t="s">
        <v>16080</v>
      </c>
      <c r="F1803" s="914" t="s">
        <v>16081</v>
      </c>
      <c r="G1803" s="914" t="s">
        <v>16082</v>
      </c>
      <c r="H1803" s="915" t="s">
        <v>15989</v>
      </c>
      <c r="I1803" s="916">
        <v>22300</v>
      </c>
      <c r="J1803" s="916">
        <v>22300</v>
      </c>
      <c r="K1803" s="917">
        <v>22300</v>
      </c>
      <c r="L1803" s="914" t="s">
        <v>16083</v>
      </c>
      <c r="M1803" s="914" t="s">
        <v>16084</v>
      </c>
      <c r="N1803" s="914" t="s">
        <v>12578</v>
      </c>
      <c r="O1803" s="914" t="s">
        <v>16085</v>
      </c>
      <c r="P1803" s="914"/>
      <c r="Q1803" s="247">
        <v>2022</v>
      </c>
      <c r="R1803" s="247">
        <v>2025</v>
      </c>
      <c r="S1803" s="914"/>
      <c r="T1803" s="914"/>
      <c r="U1803" s="914" t="s">
        <v>16086</v>
      </c>
      <c r="V1803" s="914"/>
      <c r="W1803" s="914"/>
      <c r="X1803" s="919" t="s">
        <v>147</v>
      </c>
      <c r="Y1803" s="919" t="s">
        <v>188</v>
      </c>
      <c r="Z1803" s="919" t="s">
        <v>432</v>
      </c>
      <c r="AA1803" s="103"/>
      <c r="AB1803" s="103"/>
    </row>
    <row r="1804" spans="1:28" ht="51">
      <c r="A1804" s="914" t="s">
        <v>15985</v>
      </c>
      <c r="B1804" s="914" t="s">
        <v>16087</v>
      </c>
      <c r="C1804" s="914"/>
      <c r="D1804" s="914" t="s">
        <v>16008</v>
      </c>
      <c r="E1804" s="914" t="s">
        <v>16088</v>
      </c>
      <c r="F1804" s="914" t="s">
        <v>16089</v>
      </c>
      <c r="G1804" s="914" t="s">
        <v>16090</v>
      </c>
      <c r="H1804" s="915" t="s">
        <v>16091</v>
      </c>
      <c r="I1804" s="916">
        <v>12127</v>
      </c>
      <c r="J1804" s="916">
        <v>12127</v>
      </c>
      <c r="K1804" s="917">
        <v>12127</v>
      </c>
      <c r="L1804" s="914" t="s">
        <v>16092</v>
      </c>
      <c r="M1804" s="914" t="s">
        <v>4383</v>
      </c>
      <c r="N1804" s="914" t="s">
        <v>12578</v>
      </c>
      <c r="O1804" s="914" t="s">
        <v>15985</v>
      </c>
      <c r="P1804" s="914"/>
      <c r="Q1804" s="918">
        <v>2025</v>
      </c>
      <c r="R1804" s="918">
        <v>2025</v>
      </c>
      <c r="S1804" s="914" t="s">
        <v>16093</v>
      </c>
      <c r="T1804" s="914" t="s">
        <v>16093</v>
      </c>
      <c r="U1804" s="914" t="s">
        <v>16093</v>
      </c>
      <c r="V1804" s="914"/>
      <c r="W1804" s="914"/>
      <c r="X1804" s="919" t="s">
        <v>147</v>
      </c>
      <c r="Y1804" s="919" t="s">
        <v>197</v>
      </c>
      <c r="Z1804" s="919" t="s">
        <v>197</v>
      </c>
      <c r="AA1804" s="103"/>
      <c r="AB1804" s="103"/>
    </row>
    <row r="1805" spans="1:28" ht="51">
      <c r="A1805" s="914" t="s">
        <v>15985</v>
      </c>
      <c r="B1805" s="914" t="s">
        <v>16094</v>
      </c>
      <c r="C1805" s="914"/>
      <c r="D1805" s="914" t="s">
        <v>16008</v>
      </c>
      <c r="E1805" s="914" t="s">
        <v>16095</v>
      </c>
      <c r="F1805" s="914" t="s">
        <v>16096</v>
      </c>
      <c r="G1805" s="914" t="s">
        <v>16097</v>
      </c>
      <c r="H1805" s="915" t="s">
        <v>16091</v>
      </c>
      <c r="I1805" s="916">
        <v>615</v>
      </c>
      <c r="J1805" s="916">
        <v>615</v>
      </c>
      <c r="K1805" s="917">
        <v>615</v>
      </c>
      <c r="L1805" s="914" t="s">
        <v>16098</v>
      </c>
      <c r="M1805" s="914" t="s">
        <v>4383</v>
      </c>
      <c r="N1805" s="914" t="s">
        <v>12578</v>
      </c>
      <c r="O1805" s="914" t="s">
        <v>15985</v>
      </c>
      <c r="P1805" s="914"/>
      <c r="Q1805" s="918">
        <v>2025</v>
      </c>
      <c r="R1805" s="918">
        <v>2025</v>
      </c>
      <c r="S1805" s="914" t="s">
        <v>16099</v>
      </c>
      <c r="T1805" s="914"/>
      <c r="U1805" s="914" t="s">
        <v>16096</v>
      </c>
      <c r="V1805" s="914"/>
      <c r="W1805" s="914"/>
      <c r="X1805" s="919" t="s">
        <v>147</v>
      </c>
      <c r="Y1805" s="919" t="s">
        <v>197</v>
      </c>
      <c r="Z1805" s="919" t="s">
        <v>197</v>
      </c>
      <c r="AA1805" s="103"/>
      <c r="AB1805" s="103"/>
    </row>
    <row r="1806" spans="1:28" ht="51">
      <c r="A1806" s="914" t="s">
        <v>15985</v>
      </c>
      <c r="B1806" s="914" t="s">
        <v>16100</v>
      </c>
      <c r="C1806" s="914"/>
      <c r="D1806" s="914" t="s">
        <v>16008</v>
      </c>
      <c r="E1806" s="914" t="s">
        <v>16101</v>
      </c>
      <c r="F1806" s="914" t="s">
        <v>16102</v>
      </c>
      <c r="G1806" s="914" t="s">
        <v>16097</v>
      </c>
      <c r="H1806" s="915" t="s">
        <v>16091</v>
      </c>
      <c r="I1806" s="916">
        <v>19764</v>
      </c>
      <c r="J1806" s="916">
        <v>19764</v>
      </c>
      <c r="K1806" s="917">
        <v>19764</v>
      </c>
      <c r="L1806" s="914" t="s">
        <v>16103</v>
      </c>
      <c r="M1806" s="914" t="s">
        <v>16104</v>
      </c>
      <c r="N1806" s="914" t="s">
        <v>12578</v>
      </c>
      <c r="O1806" s="914" t="s">
        <v>15985</v>
      </c>
      <c r="P1806" s="914"/>
      <c r="Q1806" s="918">
        <v>2025</v>
      </c>
      <c r="R1806" s="918">
        <v>2026</v>
      </c>
      <c r="S1806" s="914" t="s">
        <v>16105</v>
      </c>
      <c r="T1806" s="914"/>
      <c r="U1806" s="914" t="s">
        <v>16106</v>
      </c>
      <c r="V1806" s="914"/>
      <c r="W1806" s="914"/>
      <c r="X1806" s="919" t="s">
        <v>147</v>
      </c>
      <c r="Y1806" s="919" t="s">
        <v>197</v>
      </c>
      <c r="Z1806" s="919" t="s">
        <v>197</v>
      </c>
      <c r="AA1806" s="103"/>
      <c r="AB1806" s="103"/>
    </row>
    <row r="1807" spans="1:28" ht="76.5">
      <c r="A1807" s="914" t="s">
        <v>15985</v>
      </c>
      <c r="B1807" s="914" t="s">
        <v>16107</v>
      </c>
      <c r="C1807" s="914"/>
      <c r="D1807" s="914" t="s">
        <v>16008</v>
      </c>
      <c r="E1807" s="914" t="s">
        <v>16108</v>
      </c>
      <c r="F1807" s="914" t="s">
        <v>16109</v>
      </c>
      <c r="G1807" s="914" t="s">
        <v>16097</v>
      </c>
      <c r="H1807" s="915" t="s">
        <v>16091</v>
      </c>
      <c r="I1807" s="916">
        <v>108855</v>
      </c>
      <c r="J1807" s="916">
        <v>108855</v>
      </c>
      <c r="K1807" s="917">
        <v>108855</v>
      </c>
      <c r="L1807" s="914" t="s">
        <v>16110</v>
      </c>
      <c r="M1807" s="914" t="s">
        <v>4383</v>
      </c>
      <c r="N1807" s="914" t="s">
        <v>12578</v>
      </c>
      <c r="O1807" s="914" t="s">
        <v>15985</v>
      </c>
      <c r="P1807" s="914"/>
      <c r="Q1807" s="918">
        <v>2024</v>
      </c>
      <c r="R1807" s="918">
        <v>2026</v>
      </c>
      <c r="S1807" s="914" t="s">
        <v>16111</v>
      </c>
      <c r="T1807" s="914" t="s">
        <v>16111</v>
      </c>
      <c r="U1807" s="914" t="s">
        <v>16111</v>
      </c>
      <c r="V1807" s="914"/>
      <c r="W1807" s="914"/>
      <c r="X1807" s="919" t="s">
        <v>147</v>
      </c>
      <c r="Y1807" s="919" t="s">
        <v>197</v>
      </c>
      <c r="Z1807" s="919" t="s">
        <v>197</v>
      </c>
      <c r="AA1807" s="103"/>
      <c r="AB1807" s="103"/>
    </row>
    <row r="1808" spans="1:28" ht="51">
      <c r="A1808" s="914" t="s">
        <v>15985</v>
      </c>
      <c r="B1808" s="914" t="s">
        <v>16112</v>
      </c>
      <c r="C1808" s="914"/>
      <c r="D1808" s="914" t="s">
        <v>16008</v>
      </c>
      <c r="E1808" s="914" t="s">
        <v>16113</v>
      </c>
      <c r="F1808" s="914" t="s">
        <v>16114</v>
      </c>
      <c r="G1808" s="914" t="s">
        <v>16097</v>
      </c>
      <c r="H1808" s="915" t="s">
        <v>16091</v>
      </c>
      <c r="I1808" s="916">
        <v>8979</v>
      </c>
      <c r="J1808" s="916">
        <v>8979</v>
      </c>
      <c r="K1808" s="917">
        <v>8979</v>
      </c>
      <c r="L1808" s="914" t="s">
        <v>16110</v>
      </c>
      <c r="M1808" s="914" t="s">
        <v>4383</v>
      </c>
      <c r="N1808" s="914" t="s">
        <v>12578</v>
      </c>
      <c r="O1808" s="914" t="s">
        <v>15985</v>
      </c>
      <c r="P1808" s="914"/>
      <c r="Q1808" s="918">
        <v>2025</v>
      </c>
      <c r="R1808" s="918">
        <v>2026</v>
      </c>
      <c r="S1808" s="914" t="s">
        <v>16115</v>
      </c>
      <c r="T1808" s="914" t="s">
        <v>16115</v>
      </c>
      <c r="U1808" s="914" t="s">
        <v>16115</v>
      </c>
      <c r="V1808" s="914"/>
      <c r="W1808" s="914"/>
      <c r="X1808" s="919" t="s">
        <v>147</v>
      </c>
      <c r="Y1808" s="919" t="s">
        <v>197</v>
      </c>
      <c r="Z1808" s="919" t="s">
        <v>197</v>
      </c>
      <c r="AA1808" s="103"/>
      <c r="AB1808" s="103"/>
    </row>
    <row r="1809" spans="1:28" ht="409.5">
      <c r="A1809" s="914" t="s">
        <v>16116</v>
      </c>
      <c r="B1809" s="914" t="s">
        <v>16117</v>
      </c>
      <c r="C1809" s="914" t="s">
        <v>16118</v>
      </c>
      <c r="D1809" s="914" t="s">
        <v>16008</v>
      </c>
      <c r="E1809" s="914" t="s">
        <v>16119</v>
      </c>
      <c r="F1809" s="914" t="s">
        <v>16119</v>
      </c>
      <c r="G1809" s="914" t="s">
        <v>16120</v>
      </c>
      <c r="H1809" s="915" t="s">
        <v>16091</v>
      </c>
      <c r="I1809" s="916">
        <v>18000</v>
      </c>
      <c r="J1809" s="916">
        <v>18000</v>
      </c>
      <c r="K1809" s="917">
        <v>18000</v>
      </c>
      <c r="L1809" s="914" t="s">
        <v>12460</v>
      </c>
      <c r="M1809" s="914" t="s">
        <v>16121</v>
      </c>
      <c r="N1809" s="914" t="s">
        <v>16122</v>
      </c>
      <c r="O1809" s="914" t="s">
        <v>16085</v>
      </c>
      <c r="P1809" s="914" t="s">
        <v>16123</v>
      </c>
      <c r="Q1809" s="920">
        <v>45231</v>
      </c>
      <c r="R1809" s="920">
        <v>46326</v>
      </c>
      <c r="S1809" s="914" t="s">
        <v>16124</v>
      </c>
      <c r="T1809" s="914" t="s">
        <v>16124</v>
      </c>
      <c r="U1809" s="914" t="s">
        <v>16125</v>
      </c>
      <c r="V1809" s="914" t="s">
        <v>16126</v>
      </c>
      <c r="W1809" s="914"/>
      <c r="X1809" s="919" t="s">
        <v>148</v>
      </c>
      <c r="Y1809" s="919" t="s">
        <v>212</v>
      </c>
      <c r="Z1809" s="919" t="s">
        <v>212</v>
      </c>
      <c r="AA1809" s="103"/>
      <c r="AB1809" s="103"/>
    </row>
    <row r="1810" spans="1:28" ht="51">
      <c r="A1810" s="914" t="s">
        <v>15985</v>
      </c>
      <c r="B1810" s="914" t="s">
        <v>16127</v>
      </c>
      <c r="C1810" s="914"/>
      <c r="D1810" s="914" t="s">
        <v>16008</v>
      </c>
      <c r="E1810" s="914" t="s">
        <v>16128</v>
      </c>
      <c r="F1810" s="914" t="s">
        <v>16129</v>
      </c>
      <c r="G1810" s="914" t="s">
        <v>16120</v>
      </c>
      <c r="H1810" s="915" t="s">
        <v>16091</v>
      </c>
      <c r="I1810" s="916">
        <v>16297</v>
      </c>
      <c r="J1810" s="916">
        <v>16297</v>
      </c>
      <c r="K1810" s="917">
        <v>16297</v>
      </c>
      <c r="L1810" s="914" t="s">
        <v>16130</v>
      </c>
      <c r="M1810" s="914" t="s">
        <v>4383</v>
      </c>
      <c r="N1810" s="914" t="s">
        <v>12578</v>
      </c>
      <c r="O1810" s="914" t="s">
        <v>15985</v>
      </c>
      <c r="P1810" s="914"/>
      <c r="Q1810" s="918">
        <v>2025</v>
      </c>
      <c r="R1810" s="918">
        <v>2025</v>
      </c>
      <c r="S1810" s="914" t="s">
        <v>16105</v>
      </c>
      <c r="T1810" s="914" t="s">
        <v>16105</v>
      </c>
      <c r="U1810" s="914" t="s">
        <v>16105</v>
      </c>
      <c r="V1810" s="914"/>
      <c r="W1810" s="914"/>
      <c r="X1810" s="919" t="s">
        <v>147</v>
      </c>
      <c r="Y1810" s="919" t="s">
        <v>197</v>
      </c>
      <c r="Z1810" s="919" t="s">
        <v>197</v>
      </c>
      <c r="AA1810" s="103"/>
      <c r="AB1810" s="103"/>
    </row>
    <row r="1811" spans="1:28" ht="51">
      <c r="A1811" s="914" t="s">
        <v>15985</v>
      </c>
      <c r="B1811" s="914" t="s">
        <v>16131</v>
      </c>
      <c r="C1811" s="914"/>
      <c r="D1811" s="914" t="s">
        <v>16132</v>
      </c>
      <c r="E1811" s="914" t="s">
        <v>16133</v>
      </c>
      <c r="F1811" s="914" t="s">
        <v>16133</v>
      </c>
      <c r="G1811" s="914" t="s">
        <v>16120</v>
      </c>
      <c r="H1811" s="915" t="s">
        <v>16091</v>
      </c>
      <c r="I1811" s="916">
        <v>4243.5</v>
      </c>
      <c r="J1811" s="916">
        <v>4243.5</v>
      </c>
      <c r="K1811" s="917">
        <v>4243.5</v>
      </c>
      <c r="L1811" s="914" t="s">
        <v>16134</v>
      </c>
      <c r="M1811" s="914" t="s">
        <v>4383</v>
      </c>
      <c r="N1811" s="914" t="s">
        <v>12578</v>
      </c>
      <c r="O1811" s="914" t="s">
        <v>15985</v>
      </c>
      <c r="P1811" s="914"/>
      <c r="Q1811" s="247">
        <v>2025</v>
      </c>
      <c r="R1811" s="247">
        <v>2025</v>
      </c>
      <c r="S1811" s="914" t="s">
        <v>16135</v>
      </c>
      <c r="T1811" s="914" t="s">
        <v>16135</v>
      </c>
      <c r="U1811" s="914" t="s">
        <v>16135</v>
      </c>
      <c r="V1811" s="914"/>
      <c r="W1811" s="914"/>
      <c r="X1811" s="919" t="s">
        <v>147</v>
      </c>
      <c r="Y1811" s="919" t="s">
        <v>197</v>
      </c>
      <c r="Z1811" s="919" t="s">
        <v>197</v>
      </c>
      <c r="AA1811" s="103"/>
      <c r="AB1811" s="103"/>
    </row>
    <row r="1812" spans="1:28" ht="51">
      <c r="A1812" s="914" t="s">
        <v>15985</v>
      </c>
      <c r="B1812" s="914" t="s">
        <v>16136</v>
      </c>
      <c r="C1812" s="914"/>
      <c r="D1812" s="914" t="s">
        <v>16008</v>
      </c>
      <c r="E1812" s="914" t="s">
        <v>16137</v>
      </c>
      <c r="F1812" s="914" t="s">
        <v>16138</v>
      </c>
      <c r="G1812" s="914" t="s">
        <v>16139</v>
      </c>
      <c r="H1812" s="915" t="s">
        <v>16091</v>
      </c>
      <c r="I1812" s="916">
        <v>12788</v>
      </c>
      <c r="J1812" s="916">
        <v>12788</v>
      </c>
      <c r="K1812" s="917">
        <v>12788</v>
      </c>
      <c r="L1812" s="914" t="s">
        <v>16140</v>
      </c>
      <c r="M1812" s="914" t="s">
        <v>4383</v>
      </c>
      <c r="N1812" s="914" t="s">
        <v>12578</v>
      </c>
      <c r="O1812" s="914" t="s">
        <v>15985</v>
      </c>
      <c r="P1812" s="914"/>
      <c r="Q1812" s="918">
        <v>2025</v>
      </c>
      <c r="R1812" s="918">
        <v>2026</v>
      </c>
      <c r="S1812" s="914" t="s">
        <v>16141</v>
      </c>
      <c r="T1812" s="914" t="s">
        <v>16141</v>
      </c>
      <c r="U1812" s="914" t="s">
        <v>16137</v>
      </c>
      <c r="V1812" s="914"/>
      <c r="W1812" s="914"/>
      <c r="X1812" s="921" t="s">
        <v>147</v>
      </c>
      <c r="Y1812" s="921" t="s">
        <v>197</v>
      </c>
      <c r="Z1812" s="921" t="s">
        <v>197</v>
      </c>
      <c r="AA1812" s="103"/>
      <c r="AB1812" s="103"/>
    </row>
    <row r="1813" spans="1:28" ht="51">
      <c r="A1813" s="914" t="s">
        <v>15985</v>
      </c>
      <c r="B1813" s="914" t="s">
        <v>16142</v>
      </c>
      <c r="C1813" s="914"/>
      <c r="D1813" s="914" t="s">
        <v>16008</v>
      </c>
      <c r="E1813" s="914" t="s">
        <v>16088</v>
      </c>
      <c r="F1813" s="914" t="s">
        <v>16089</v>
      </c>
      <c r="G1813" s="914" t="s">
        <v>16143</v>
      </c>
      <c r="H1813" s="915" t="s">
        <v>16091</v>
      </c>
      <c r="I1813" s="916">
        <v>1992</v>
      </c>
      <c r="J1813" s="916">
        <v>1992</v>
      </c>
      <c r="K1813" s="917">
        <v>1992</v>
      </c>
      <c r="L1813" s="914" t="s">
        <v>16144</v>
      </c>
      <c r="M1813" s="914" t="s">
        <v>4383</v>
      </c>
      <c r="N1813" s="914" t="s">
        <v>12578</v>
      </c>
      <c r="O1813" s="914" t="s">
        <v>15985</v>
      </c>
      <c r="P1813" s="914"/>
      <c r="Q1813" s="918">
        <v>2025</v>
      </c>
      <c r="R1813" s="918">
        <v>2025</v>
      </c>
      <c r="S1813" s="914" t="s">
        <v>16093</v>
      </c>
      <c r="T1813" s="914" t="s">
        <v>16093</v>
      </c>
      <c r="U1813" s="914" t="s">
        <v>16093</v>
      </c>
      <c r="V1813" s="914"/>
      <c r="W1813" s="914"/>
      <c r="X1813" s="921" t="s">
        <v>147</v>
      </c>
      <c r="Y1813" s="921" t="s">
        <v>197</v>
      </c>
      <c r="Z1813" s="921" t="s">
        <v>197</v>
      </c>
      <c r="AA1813" s="103"/>
      <c r="AB1813" s="103"/>
    </row>
    <row r="1814" spans="1:28" ht="51">
      <c r="A1814" s="914" t="s">
        <v>15985</v>
      </c>
      <c r="B1814" s="914" t="s">
        <v>16145</v>
      </c>
      <c r="C1814" s="914"/>
      <c r="D1814" s="914" t="s">
        <v>16008</v>
      </c>
      <c r="E1814" s="914" t="s">
        <v>16088</v>
      </c>
      <c r="F1814" s="914" t="s">
        <v>16146</v>
      </c>
      <c r="G1814" s="914" t="s">
        <v>16143</v>
      </c>
      <c r="H1814" s="915" t="s">
        <v>16091</v>
      </c>
      <c r="I1814" s="916">
        <v>4883</v>
      </c>
      <c r="J1814" s="916">
        <v>4883</v>
      </c>
      <c r="K1814" s="917">
        <v>4883</v>
      </c>
      <c r="L1814" s="914" t="s">
        <v>16147</v>
      </c>
      <c r="M1814" s="914" t="s">
        <v>4383</v>
      </c>
      <c r="N1814" s="914" t="s">
        <v>12578</v>
      </c>
      <c r="O1814" s="914" t="s">
        <v>15985</v>
      </c>
      <c r="P1814" s="914"/>
      <c r="Q1814" s="918">
        <v>2025</v>
      </c>
      <c r="R1814" s="918">
        <v>2026</v>
      </c>
      <c r="S1814" s="914" t="s">
        <v>16115</v>
      </c>
      <c r="T1814" s="914" t="s">
        <v>16115</v>
      </c>
      <c r="U1814" s="914" t="s">
        <v>16115</v>
      </c>
      <c r="V1814" s="914"/>
      <c r="W1814" s="914"/>
      <c r="X1814" s="921" t="s">
        <v>147</v>
      </c>
      <c r="Y1814" s="921" t="s">
        <v>197</v>
      </c>
      <c r="Z1814" s="921" t="s">
        <v>197</v>
      </c>
      <c r="AA1814" s="103"/>
      <c r="AB1814" s="103"/>
    </row>
    <row r="1815" spans="1:28" ht="51">
      <c r="A1815" s="914" t="s">
        <v>15985</v>
      </c>
      <c r="B1815" s="914" t="s">
        <v>16148</v>
      </c>
      <c r="C1815" s="914"/>
      <c r="D1815" s="914" t="s">
        <v>16008</v>
      </c>
      <c r="E1815" s="914" t="s">
        <v>16088</v>
      </c>
      <c r="F1815" s="914" t="s">
        <v>16149</v>
      </c>
      <c r="G1815" s="914" t="s">
        <v>16143</v>
      </c>
      <c r="H1815" s="915" t="s">
        <v>16091</v>
      </c>
      <c r="I1815" s="916">
        <v>76730</v>
      </c>
      <c r="J1815" s="916">
        <v>76730</v>
      </c>
      <c r="K1815" s="917">
        <v>76730</v>
      </c>
      <c r="L1815" s="914" t="s">
        <v>16147</v>
      </c>
      <c r="M1815" s="914" t="s">
        <v>4383</v>
      </c>
      <c r="N1815" s="914" t="s">
        <v>12578</v>
      </c>
      <c r="O1815" s="914" t="s">
        <v>15985</v>
      </c>
      <c r="P1815" s="914"/>
      <c r="Q1815" s="918">
        <v>2025</v>
      </c>
      <c r="R1815" s="918">
        <v>2026</v>
      </c>
      <c r="S1815" s="914" t="s">
        <v>16093</v>
      </c>
      <c r="T1815" s="914" t="s">
        <v>16093</v>
      </c>
      <c r="U1815" s="914" t="s">
        <v>16093</v>
      </c>
      <c r="V1815" s="914"/>
      <c r="W1815" s="914"/>
      <c r="X1815" s="921" t="s">
        <v>147</v>
      </c>
      <c r="Y1815" s="921" t="s">
        <v>197</v>
      </c>
      <c r="Z1815" s="921" t="s">
        <v>197</v>
      </c>
      <c r="AA1815" s="103"/>
      <c r="AB1815" s="103"/>
    </row>
    <row r="1816" spans="1:28" ht="51">
      <c r="A1816" s="914" t="s">
        <v>15985</v>
      </c>
      <c r="B1816" s="914" t="s">
        <v>16150</v>
      </c>
      <c r="C1816" s="914"/>
      <c r="D1816" s="914" t="s">
        <v>16008</v>
      </c>
      <c r="E1816" s="914" t="s">
        <v>16088</v>
      </c>
      <c r="F1816" s="914" t="s">
        <v>16151</v>
      </c>
      <c r="G1816" s="914" t="s">
        <v>16143</v>
      </c>
      <c r="H1816" s="915" t="s">
        <v>16091</v>
      </c>
      <c r="I1816" s="916">
        <v>353380</v>
      </c>
      <c r="J1816" s="916">
        <v>353380</v>
      </c>
      <c r="K1816" s="917">
        <v>353380</v>
      </c>
      <c r="L1816" s="914" t="s">
        <v>16152</v>
      </c>
      <c r="M1816" s="914" t="s">
        <v>16153</v>
      </c>
      <c r="N1816" s="914" t="s">
        <v>12578</v>
      </c>
      <c r="O1816" s="914" t="s">
        <v>15985</v>
      </c>
      <c r="P1816" s="914"/>
      <c r="Q1816" s="918">
        <v>2025</v>
      </c>
      <c r="R1816" s="918">
        <v>2026</v>
      </c>
      <c r="S1816" s="914" t="s">
        <v>16093</v>
      </c>
      <c r="T1816" s="914" t="s">
        <v>16093</v>
      </c>
      <c r="U1816" s="914" t="s">
        <v>16093</v>
      </c>
      <c r="V1816" s="914"/>
      <c r="W1816" s="914"/>
      <c r="X1816" s="921" t="s">
        <v>147</v>
      </c>
      <c r="Y1816" s="921" t="s">
        <v>197</v>
      </c>
      <c r="Z1816" s="921" t="s">
        <v>197</v>
      </c>
      <c r="AA1816" s="103"/>
      <c r="AB1816" s="103"/>
    </row>
    <row r="1817" spans="1:28" ht="51">
      <c r="A1817" s="914" t="s">
        <v>4056</v>
      </c>
      <c r="B1817" s="914" t="s">
        <v>16154</v>
      </c>
      <c r="C1817" s="914"/>
      <c r="D1817" s="914" t="s">
        <v>16008</v>
      </c>
      <c r="E1817" s="914" t="s">
        <v>16155</v>
      </c>
      <c r="F1817" s="914" t="s">
        <v>16156</v>
      </c>
      <c r="G1817" s="914" t="s">
        <v>16143</v>
      </c>
      <c r="H1817" s="915" t="s">
        <v>16091</v>
      </c>
      <c r="I1817" s="916">
        <v>61996</v>
      </c>
      <c r="J1817" s="916">
        <v>61996</v>
      </c>
      <c r="K1817" s="917">
        <v>61996</v>
      </c>
      <c r="L1817" s="914" t="s">
        <v>4056</v>
      </c>
      <c r="M1817" s="914" t="s">
        <v>16157</v>
      </c>
      <c r="N1817" s="914" t="s">
        <v>16158</v>
      </c>
      <c r="O1817" s="914" t="s">
        <v>16159</v>
      </c>
      <c r="P1817" s="914"/>
      <c r="Q1817" s="918">
        <v>2023</v>
      </c>
      <c r="R1817" s="918">
        <v>2025</v>
      </c>
      <c r="S1817" s="914" t="s">
        <v>16160</v>
      </c>
      <c r="T1817" s="914"/>
      <c r="U1817" s="914" t="s">
        <v>16160</v>
      </c>
      <c r="V1817" s="914"/>
      <c r="W1817" s="914"/>
      <c r="X1817" s="921" t="s">
        <v>147</v>
      </c>
      <c r="Y1817" s="921" t="s">
        <v>188</v>
      </c>
      <c r="Z1817" s="921" t="s">
        <v>197</v>
      </c>
      <c r="AA1817" s="103"/>
      <c r="AB1817" s="103"/>
    </row>
    <row r="1818" spans="1:28" ht="51">
      <c r="A1818" s="914" t="s">
        <v>15985</v>
      </c>
      <c r="B1818" s="914" t="s">
        <v>16161</v>
      </c>
      <c r="C1818" s="914"/>
      <c r="D1818" s="914" t="s">
        <v>16008</v>
      </c>
      <c r="E1818" s="914" t="s">
        <v>16162</v>
      </c>
      <c r="F1818" s="914" t="s">
        <v>16163</v>
      </c>
      <c r="G1818" s="914" t="s">
        <v>16164</v>
      </c>
      <c r="H1818" s="915" t="s">
        <v>16091</v>
      </c>
      <c r="I1818" s="916">
        <v>922</v>
      </c>
      <c r="J1818" s="916">
        <v>922</v>
      </c>
      <c r="K1818" s="917">
        <v>922</v>
      </c>
      <c r="L1818" s="914" t="s">
        <v>16165</v>
      </c>
      <c r="M1818" s="914" t="s">
        <v>4383</v>
      </c>
      <c r="N1818" s="914" t="s">
        <v>12578</v>
      </c>
      <c r="O1818" s="914" t="s">
        <v>15985</v>
      </c>
      <c r="P1818" s="914"/>
      <c r="Q1818" s="918">
        <v>2025</v>
      </c>
      <c r="R1818" s="918">
        <v>2025</v>
      </c>
      <c r="S1818" s="914" t="s">
        <v>16166</v>
      </c>
      <c r="T1818" s="914" t="s">
        <v>16166</v>
      </c>
      <c r="U1818" s="914" t="s">
        <v>16166</v>
      </c>
      <c r="V1818" s="914"/>
      <c r="W1818" s="914"/>
      <c r="X1818" s="921" t="s">
        <v>147</v>
      </c>
      <c r="Y1818" s="921" t="s">
        <v>197</v>
      </c>
      <c r="Z1818" s="921" t="s">
        <v>197</v>
      </c>
      <c r="AA1818" s="103"/>
      <c r="AB1818" s="103"/>
    </row>
    <row r="1819" spans="1:28" ht="369.75">
      <c r="A1819" s="914" t="s">
        <v>15985</v>
      </c>
      <c r="B1819" s="914" t="s">
        <v>16167</v>
      </c>
      <c r="C1819" s="914" t="s">
        <v>16168</v>
      </c>
      <c r="D1819" s="914" t="s">
        <v>16008</v>
      </c>
      <c r="E1819" s="914" t="s">
        <v>16169</v>
      </c>
      <c r="F1819" s="914" t="s">
        <v>16170</v>
      </c>
      <c r="G1819" s="914" t="s">
        <v>16171</v>
      </c>
      <c r="H1819" s="915" t="s">
        <v>16091</v>
      </c>
      <c r="I1819" s="916">
        <v>19680</v>
      </c>
      <c r="J1819" s="916">
        <v>19680</v>
      </c>
      <c r="K1819" s="917">
        <v>19680</v>
      </c>
      <c r="L1819" s="914" t="s">
        <v>4716</v>
      </c>
      <c r="M1819" s="914" t="s">
        <v>16172</v>
      </c>
      <c r="N1819" s="914" t="s">
        <v>16158</v>
      </c>
      <c r="O1819" s="914" t="s">
        <v>16173</v>
      </c>
      <c r="P1819" s="914"/>
      <c r="Q1819" s="918">
        <v>2024</v>
      </c>
      <c r="R1819" s="918">
        <v>2027</v>
      </c>
      <c r="S1819" s="914" t="s">
        <v>16174</v>
      </c>
      <c r="T1819" s="914" t="s">
        <v>16175</v>
      </c>
      <c r="U1819" s="914" t="s">
        <v>16176</v>
      </c>
      <c r="V1819" s="914"/>
      <c r="W1819" s="914"/>
      <c r="X1819" s="921" t="s">
        <v>147</v>
      </c>
      <c r="Y1819" s="921" t="s">
        <v>188</v>
      </c>
      <c r="Z1819" s="921" t="s">
        <v>460</v>
      </c>
      <c r="AA1819" s="103"/>
      <c r="AB1819" s="103"/>
    </row>
    <row r="1820" spans="1:28" ht="102">
      <c r="A1820" s="914" t="s">
        <v>15985</v>
      </c>
      <c r="B1820" s="914" t="s">
        <v>16177</v>
      </c>
      <c r="C1820" s="914" t="s">
        <v>16178</v>
      </c>
      <c r="D1820" s="914" t="s">
        <v>16008</v>
      </c>
      <c r="E1820" s="914" t="s">
        <v>16179</v>
      </c>
      <c r="F1820" s="914" t="s">
        <v>16180</v>
      </c>
      <c r="G1820" s="914" t="s">
        <v>16181</v>
      </c>
      <c r="H1820" s="915" t="s">
        <v>16091</v>
      </c>
      <c r="I1820" s="916">
        <v>26640</v>
      </c>
      <c r="J1820" s="916">
        <v>26640</v>
      </c>
      <c r="K1820" s="917">
        <v>26640</v>
      </c>
      <c r="L1820" s="914" t="s">
        <v>16182</v>
      </c>
      <c r="M1820" s="914" t="s">
        <v>16177</v>
      </c>
      <c r="N1820" s="914" t="s">
        <v>16158</v>
      </c>
      <c r="O1820" s="914" t="s">
        <v>16183</v>
      </c>
      <c r="P1820" s="914"/>
      <c r="Q1820" s="918">
        <v>2025</v>
      </c>
      <c r="R1820" s="918">
        <v>2026</v>
      </c>
      <c r="S1820" s="914"/>
      <c r="T1820" s="914"/>
      <c r="U1820" s="914" t="s">
        <v>16184</v>
      </c>
      <c r="V1820" s="914"/>
      <c r="W1820" s="914"/>
      <c r="X1820" s="921" t="s">
        <v>147</v>
      </c>
      <c r="Y1820" s="921" t="s">
        <v>197</v>
      </c>
      <c r="Z1820" s="921" t="s">
        <v>197</v>
      </c>
      <c r="AA1820" s="103"/>
      <c r="AB1820" s="103"/>
    </row>
    <row r="1821" spans="1:28" ht="51">
      <c r="A1821" s="914" t="s">
        <v>15985</v>
      </c>
      <c r="B1821" s="914" t="s">
        <v>16185</v>
      </c>
      <c r="C1821" s="914"/>
      <c r="D1821" s="914" t="s">
        <v>16008</v>
      </c>
      <c r="E1821" s="914" t="s">
        <v>16186</v>
      </c>
      <c r="F1821" s="914" t="s">
        <v>16187</v>
      </c>
      <c r="G1821" s="914" t="s">
        <v>16188</v>
      </c>
      <c r="H1821" s="915" t="s">
        <v>16091</v>
      </c>
      <c r="I1821" s="916">
        <v>2159</v>
      </c>
      <c r="J1821" s="916">
        <v>2159</v>
      </c>
      <c r="K1821" s="917">
        <v>2159</v>
      </c>
      <c r="L1821" s="914" t="s">
        <v>16189</v>
      </c>
      <c r="M1821" s="914" t="s">
        <v>4383</v>
      </c>
      <c r="N1821" s="914" t="s">
        <v>12578</v>
      </c>
      <c r="O1821" s="914" t="s">
        <v>15985</v>
      </c>
      <c r="P1821" s="914"/>
      <c r="Q1821" s="918">
        <v>2025</v>
      </c>
      <c r="R1821" s="918">
        <v>2025</v>
      </c>
      <c r="S1821" s="914" t="s">
        <v>16190</v>
      </c>
      <c r="T1821" s="914" t="s">
        <v>16190</v>
      </c>
      <c r="U1821" s="914" t="s">
        <v>16190</v>
      </c>
      <c r="V1821" s="914"/>
      <c r="W1821" s="914"/>
      <c r="X1821" s="921" t="s">
        <v>147</v>
      </c>
      <c r="Y1821" s="921" t="s">
        <v>197</v>
      </c>
      <c r="Z1821" s="921" t="s">
        <v>197</v>
      </c>
      <c r="AA1821" s="103"/>
      <c r="AB1821" s="103"/>
    </row>
    <row r="1822" spans="1:28" ht="60">
      <c r="A1822" s="914" t="s">
        <v>15985</v>
      </c>
      <c r="B1822" s="914" t="s">
        <v>16191</v>
      </c>
      <c r="C1822" s="914"/>
      <c r="D1822" s="914" t="s">
        <v>3954</v>
      </c>
      <c r="E1822" s="914" t="s">
        <v>16186</v>
      </c>
      <c r="F1822" s="914" t="s">
        <v>16187</v>
      </c>
      <c r="G1822" s="914" t="s">
        <v>16188</v>
      </c>
      <c r="H1822" s="915" t="s">
        <v>16091</v>
      </c>
      <c r="I1822" s="916">
        <v>6000</v>
      </c>
      <c r="J1822" s="916">
        <v>6000</v>
      </c>
      <c r="K1822" s="917">
        <v>6000</v>
      </c>
      <c r="L1822" s="914" t="s">
        <v>16192</v>
      </c>
      <c r="M1822" s="914" t="s">
        <v>16191</v>
      </c>
      <c r="N1822" s="914" t="s">
        <v>12136</v>
      </c>
      <c r="O1822" s="914" t="s">
        <v>15985</v>
      </c>
      <c r="P1822" s="914"/>
      <c r="Q1822" s="918">
        <v>2025</v>
      </c>
      <c r="R1822" s="918">
        <v>2025</v>
      </c>
      <c r="S1822" s="914"/>
      <c r="T1822" s="914"/>
      <c r="U1822" s="914" t="s">
        <v>16193</v>
      </c>
      <c r="V1822" s="914"/>
      <c r="W1822" s="914"/>
      <c r="X1822" s="921" t="s">
        <v>180</v>
      </c>
      <c r="Y1822" s="921" t="s">
        <v>184</v>
      </c>
      <c r="Z1822" s="921" t="s">
        <v>397</v>
      </c>
      <c r="AA1822" s="103"/>
      <c r="AB1822" s="103"/>
    </row>
    <row r="1823" spans="1:28" ht="51">
      <c r="A1823" s="914" t="s">
        <v>15985</v>
      </c>
      <c r="B1823" s="914" t="s">
        <v>16194</v>
      </c>
      <c r="C1823" s="914"/>
      <c r="D1823" s="914" t="s">
        <v>16008</v>
      </c>
      <c r="E1823" s="914" t="s">
        <v>16088</v>
      </c>
      <c r="F1823" s="914" t="s">
        <v>16089</v>
      </c>
      <c r="G1823" s="914" t="s">
        <v>16188</v>
      </c>
      <c r="H1823" s="915" t="s">
        <v>16091</v>
      </c>
      <c r="I1823" s="916">
        <v>32820</v>
      </c>
      <c r="J1823" s="916">
        <v>32820</v>
      </c>
      <c r="K1823" s="917">
        <v>32820</v>
      </c>
      <c r="L1823" s="914" t="s">
        <v>16195</v>
      </c>
      <c r="M1823" s="914" t="s">
        <v>4383</v>
      </c>
      <c r="N1823" s="914" t="s">
        <v>12578</v>
      </c>
      <c r="O1823" s="914" t="s">
        <v>15985</v>
      </c>
      <c r="P1823" s="914"/>
      <c r="Q1823" s="918">
        <v>2025</v>
      </c>
      <c r="R1823" s="918">
        <v>2025</v>
      </c>
      <c r="S1823" s="914" t="s">
        <v>16093</v>
      </c>
      <c r="T1823" s="914" t="s">
        <v>16093</v>
      </c>
      <c r="U1823" s="914" t="s">
        <v>16093</v>
      </c>
      <c r="V1823" s="914"/>
      <c r="W1823" s="914"/>
      <c r="X1823" s="921" t="s">
        <v>147</v>
      </c>
      <c r="Y1823" s="921" t="s">
        <v>197</v>
      </c>
      <c r="Z1823" s="921" t="s">
        <v>197</v>
      </c>
      <c r="AA1823" s="103"/>
      <c r="AB1823" s="103"/>
    </row>
    <row r="1824" spans="1:28" ht="51">
      <c r="A1824" s="914" t="s">
        <v>15985</v>
      </c>
      <c r="B1824" s="914" t="s">
        <v>16196</v>
      </c>
      <c r="C1824" s="914"/>
      <c r="D1824" s="914" t="s">
        <v>16008</v>
      </c>
      <c r="E1824" s="914" t="s">
        <v>16186</v>
      </c>
      <c r="F1824" s="914" t="s">
        <v>16187</v>
      </c>
      <c r="G1824" s="914" t="s">
        <v>16197</v>
      </c>
      <c r="H1824" s="915" t="s">
        <v>16091</v>
      </c>
      <c r="I1824" s="916">
        <v>1329</v>
      </c>
      <c r="J1824" s="916">
        <v>1329</v>
      </c>
      <c r="K1824" s="917">
        <v>1329</v>
      </c>
      <c r="L1824" s="914" t="s">
        <v>16198</v>
      </c>
      <c r="M1824" s="914" t="s">
        <v>4383</v>
      </c>
      <c r="N1824" s="914" t="s">
        <v>12578</v>
      </c>
      <c r="O1824" s="914" t="s">
        <v>15985</v>
      </c>
      <c r="P1824" s="914"/>
      <c r="Q1824" s="918">
        <v>2025</v>
      </c>
      <c r="R1824" s="918">
        <v>2025</v>
      </c>
      <c r="S1824" s="914" t="s">
        <v>16190</v>
      </c>
      <c r="T1824" s="914" t="s">
        <v>16190</v>
      </c>
      <c r="U1824" s="914" t="s">
        <v>16190</v>
      </c>
      <c r="V1824" s="914"/>
      <c r="W1824" s="914"/>
      <c r="X1824" s="921" t="s">
        <v>147</v>
      </c>
      <c r="Y1824" s="921" t="s">
        <v>197</v>
      </c>
      <c r="Z1824" s="921" t="s">
        <v>197</v>
      </c>
      <c r="AA1824" s="103"/>
      <c r="AB1824" s="103"/>
    </row>
    <row r="1825" spans="1:28" ht="51">
      <c r="A1825" s="914" t="s">
        <v>15985</v>
      </c>
      <c r="B1825" s="914" t="s">
        <v>16199</v>
      </c>
      <c r="C1825" s="914"/>
      <c r="D1825" s="914" t="s">
        <v>16008</v>
      </c>
      <c r="E1825" s="914" t="s">
        <v>16200</v>
      </c>
      <c r="F1825" s="914" t="s">
        <v>16201</v>
      </c>
      <c r="G1825" s="914" t="s">
        <v>16202</v>
      </c>
      <c r="H1825" s="915" t="s">
        <v>16091</v>
      </c>
      <c r="I1825" s="916">
        <v>19018</v>
      </c>
      <c r="J1825" s="916">
        <v>19018</v>
      </c>
      <c r="K1825" s="917">
        <v>19018</v>
      </c>
      <c r="L1825" s="914" t="s">
        <v>16147</v>
      </c>
      <c r="M1825" s="914" t="s">
        <v>4383</v>
      </c>
      <c r="N1825" s="914" t="s">
        <v>12578</v>
      </c>
      <c r="O1825" s="914" t="s">
        <v>15985</v>
      </c>
      <c r="P1825" s="914"/>
      <c r="Q1825" s="918">
        <v>2021</v>
      </c>
      <c r="R1825" s="918">
        <v>2026</v>
      </c>
      <c r="S1825" s="914" t="s">
        <v>16203</v>
      </c>
      <c r="T1825" s="914"/>
      <c r="U1825" s="914" t="s">
        <v>16203</v>
      </c>
      <c r="V1825" s="914"/>
      <c r="W1825" s="914"/>
      <c r="X1825" s="921" t="s">
        <v>147</v>
      </c>
      <c r="Y1825" s="921" t="s">
        <v>188</v>
      </c>
      <c r="Z1825" s="921" t="s">
        <v>337</v>
      </c>
      <c r="AA1825" s="103"/>
      <c r="AB1825" s="103"/>
    </row>
    <row r="1826" spans="1:28" ht="51">
      <c r="A1826" s="914" t="s">
        <v>15985</v>
      </c>
      <c r="B1826" s="914" t="s">
        <v>16204</v>
      </c>
      <c r="C1826" s="914"/>
      <c r="D1826" s="914" t="s">
        <v>16008</v>
      </c>
      <c r="E1826" s="914" t="s">
        <v>16205</v>
      </c>
      <c r="F1826" s="914" t="s">
        <v>16206</v>
      </c>
      <c r="G1826" s="914" t="s">
        <v>16202</v>
      </c>
      <c r="H1826" s="915" t="s">
        <v>16091</v>
      </c>
      <c r="I1826" s="916">
        <v>4920</v>
      </c>
      <c r="J1826" s="916">
        <v>4920</v>
      </c>
      <c r="K1826" s="917">
        <v>4920</v>
      </c>
      <c r="L1826" s="914" t="s">
        <v>16207</v>
      </c>
      <c r="M1826" s="914" t="s">
        <v>4383</v>
      </c>
      <c r="N1826" s="914" t="s">
        <v>12578</v>
      </c>
      <c r="O1826" s="914" t="s">
        <v>15985</v>
      </c>
      <c r="P1826" s="914"/>
      <c r="Q1826" s="918">
        <v>2025</v>
      </c>
      <c r="R1826" s="918">
        <v>2026</v>
      </c>
      <c r="S1826" s="914" t="s">
        <v>16203</v>
      </c>
      <c r="T1826" s="914"/>
      <c r="U1826" s="914" t="s">
        <v>16203</v>
      </c>
      <c r="V1826" s="914"/>
      <c r="W1826" s="914"/>
      <c r="X1826" s="921" t="s">
        <v>147</v>
      </c>
      <c r="Y1826" s="921" t="s">
        <v>188</v>
      </c>
      <c r="Z1826" s="921" t="s">
        <v>337</v>
      </c>
      <c r="AA1826" s="103"/>
      <c r="AB1826" s="103"/>
    </row>
    <row r="1827" spans="1:28" ht="51">
      <c r="A1827" s="914" t="s">
        <v>15985</v>
      </c>
      <c r="B1827" s="914" t="s">
        <v>16208</v>
      </c>
      <c r="C1827" s="914"/>
      <c r="D1827" s="914" t="s">
        <v>16008</v>
      </c>
      <c r="E1827" s="914" t="s">
        <v>16209</v>
      </c>
      <c r="F1827" s="914" t="s">
        <v>16210</v>
      </c>
      <c r="G1827" s="914" t="s">
        <v>16202</v>
      </c>
      <c r="H1827" s="915" t="s">
        <v>16091</v>
      </c>
      <c r="I1827" s="916">
        <v>4305</v>
      </c>
      <c r="J1827" s="916">
        <v>4305</v>
      </c>
      <c r="K1827" s="917">
        <v>4305</v>
      </c>
      <c r="L1827" s="914" t="s">
        <v>16207</v>
      </c>
      <c r="M1827" s="914" t="s">
        <v>4383</v>
      </c>
      <c r="N1827" s="914" t="s">
        <v>16158</v>
      </c>
      <c r="O1827" s="914" t="s">
        <v>15985</v>
      </c>
      <c r="P1827" s="914"/>
      <c r="Q1827" s="918">
        <v>2025</v>
      </c>
      <c r="R1827" s="918">
        <v>2025</v>
      </c>
      <c r="S1827" s="914" t="s">
        <v>16105</v>
      </c>
      <c r="T1827" s="914" t="s">
        <v>16093</v>
      </c>
      <c r="U1827" s="914" t="s">
        <v>16093</v>
      </c>
      <c r="V1827" s="914"/>
      <c r="W1827" s="914"/>
      <c r="X1827" s="921" t="s">
        <v>147</v>
      </c>
      <c r="Y1827" s="921" t="s">
        <v>197</v>
      </c>
      <c r="Z1827" s="921" t="s">
        <v>197</v>
      </c>
      <c r="AA1827" s="103"/>
      <c r="AB1827" s="103"/>
    </row>
    <row r="1828" spans="1:28" ht="51">
      <c r="A1828" s="914" t="s">
        <v>15985</v>
      </c>
      <c r="B1828" s="914" t="s">
        <v>16211</v>
      </c>
      <c r="C1828" s="914"/>
      <c r="D1828" s="914" t="s">
        <v>16008</v>
      </c>
      <c r="E1828" s="914" t="s">
        <v>16212</v>
      </c>
      <c r="F1828" s="914" t="s">
        <v>16213</v>
      </c>
      <c r="G1828" s="914" t="s">
        <v>16202</v>
      </c>
      <c r="H1828" s="915" t="s">
        <v>16091</v>
      </c>
      <c r="I1828" s="916">
        <v>12000</v>
      </c>
      <c r="J1828" s="916">
        <v>12000</v>
      </c>
      <c r="K1828" s="917">
        <v>12000</v>
      </c>
      <c r="L1828" s="914" t="s">
        <v>16214</v>
      </c>
      <c r="M1828" s="914" t="s">
        <v>4383</v>
      </c>
      <c r="N1828" s="914" t="s">
        <v>12578</v>
      </c>
      <c r="O1828" s="914" t="s">
        <v>15985</v>
      </c>
      <c r="P1828" s="914"/>
      <c r="Q1828" s="918">
        <v>2025</v>
      </c>
      <c r="R1828" s="918">
        <v>2025</v>
      </c>
      <c r="S1828" s="914" t="s">
        <v>16105</v>
      </c>
      <c r="T1828" s="914" t="s">
        <v>16093</v>
      </c>
      <c r="U1828" s="914" t="s">
        <v>16093</v>
      </c>
      <c r="V1828" s="914"/>
      <c r="W1828" s="914"/>
      <c r="X1828" s="921" t="s">
        <v>147</v>
      </c>
      <c r="Y1828" s="921" t="s">
        <v>188</v>
      </c>
      <c r="Z1828" s="921" t="s">
        <v>370</v>
      </c>
      <c r="AA1828" s="103"/>
      <c r="AB1828" s="103"/>
    </row>
    <row r="1829" spans="1:28" ht="51">
      <c r="A1829" s="914" t="s">
        <v>15985</v>
      </c>
      <c r="B1829" s="914" t="s">
        <v>16215</v>
      </c>
      <c r="C1829" s="914"/>
      <c r="D1829" s="914" t="s">
        <v>16008</v>
      </c>
      <c r="E1829" s="914" t="s">
        <v>16216</v>
      </c>
      <c r="F1829" s="914" t="s">
        <v>16217</v>
      </c>
      <c r="G1829" s="914" t="s">
        <v>16202</v>
      </c>
      <c r="H1829" s="915" t="s">
        <v>16091</v>
      </c>
      <c r="I1829" s="916">
        <v>8400</v>
      </c>
      <c r="J1829" s="916">
        <v>8400</v>
      </c>
      <c r="K1829" s="917">
        <v>8400</v>
      </c>
      <c r="L1829" s="914" t="s">
        <v>16207</v>
      </c>
      <c r="M1829" s="914" t="s">
        <v>4383</v>
      </c>
      <c r="N1829" s="914" t="s">
        <v>12578</v>
      </c>
      <c r="O1829" s="914" t="s">
        <v>15985</v>
      </c>
      <c r="P1829" s="914"/>
      <c r="Q1829" s="918">
        <v>2025</v>
      </c>
      <c r="R1829" s="918">
        <v>2025</v>
      </c>
      <c r="S1829" s="914" t="s">
        <v>16105</v>
      </c>
      <c r="T1829" s="914" t="s">
        <v>16093</v>
      </c>
      <c r="U1829" s="914" t="s">
        <v>16093</v>
      </c>
      <c r="V1829" s="914"/>
      <c r="W1829" s="914"/>
      <c r="X1829" s="921" t="s">
        <v>147</v>
      </c>
      <c r="Y1829" s="921" t="s">
        <v>188</v>
      </c>
      <c r="Z1829" s="921" t="s">
        <v>337</v>
      </c>
      <c r="AA1829" s="103"/>
      <c r="AB1829" s="103"/>
    </row>
    <row r="1830" spans="1:28" ht="51">
      <c r="A1830" s="914" t="s">
        <v>15985</v>
      </c>
      <c r="B1830" s="914" t="s">
        <v>16218</v>
      </c>
      <c r="C1830" s="914"/>
      <c r="D1830" s="914" t="s">
        <v>16008</v>
      </c>
      <c r="E1830" s="914" t="s">
        <v>16219</v>
      </c>
      <c r="F1830" s="914" t="s">
        <v>16220</v>
      </c>
      <c r="G1830" s="914" t="s">
        <v>16202</v>
      </c>
      <c r="H1830" s="915" t="s">
        <v>16091</v>
      </c>
      <c r="I1830" s="916">
        <v>17200</v>
      </c>
      <c r="J1830" s="916">
        <v>17200</v>
      </c>
      <c r="K1830" s="917">
        <v>17200</v>
      </c>
      <c r="L1830" s="914" t="s">
        <v>16147</v>
      </c>
      <c r="M1830" s="914" t="s">
        <v>4383</v>
      </c>
      <c r="N1830" s="914" t="s">
        <v>12578</v>
      </c>
      <c r="O1830" s="914" t="s">
        <v>15985</v>
      </c>
      <c r="P1830" s="914"/>
      <c r="Q1830" s="918">
        <v>2025</v>
      </c>
      <c r="R1830" s="918">
        <v>2025</v>
      </c>
      <c r="S1830" s="914" t="s">
        <v>16105</v>
      </c>
      <c r="T1830" s="914" t="s">
        <v>16093</v>
      </c>
      <c r="U1830" s="914" t="s">
        <v>16093</v>
      </c>
      <c r="V1830" s="914"/>
      <c r="W1830" s="914"/>
      <c r="X1830" s="921" t="s">
        <v>147</v>
      </c>
      <c r="Y1830" s="921" t="s">
        <v>188</v>
      </c>
      <c r="Z1830" s="921" t="s">
        <v>337</v>
      </c>
      <c r="AA1830" s="103"/>
      <c r="AB1830" s="103"/>
    </row>
    <row r="1831" spans="1:28" ht="51">
      <c r="A1831" s="914" t="s">
        <v>15985</v>
      </c>
      <c r="B1831" s="914" t="s">
        <v>16221</v>
      </c>
      <c r="C1831" s="914"/>
      <c r="D1831" s="914" t="s">
        <v>16008</v>
      </c>
      <c r="E1831" s="914" t="s">
        <v>16222</v>
      </c>
      <c r="F1831" s="914" t="s">
        <v>16223</v>
      </c>
      <c r="G1831" s="914" t="s">
        <v>16202</v>
      </c>
      <c r="H1831" s="915" t="s">
        <v>16091</v>
      </c>
      <c r="I1831" s="916">
        <v>3500</v>
      </c>
      <c r="J1831" s="916">
        <v>3500</v>
      </c>
      <c r="K1831" s="917">
        <v>3500</v>
      </c>
      <c r="L1831" s="914" t="s">
        <v>16207</v>
      </c>
      <c r="M1831" s="914" t="s">
        <v>4383</v>
      </c>
      <c r="N1831" s="914" t="s">
        <v>12578</v>
      </c>
      <c r="O1831" s="914" t="s">
        <v>15985</v>
      </c>
      <c r="P1831" s="914"/>
      <c r="Q1831" s="918">
        <v>2025</v>
      </c>
      <c r="R1831" s="918">
        <v>2025</v>
      </c>
      <c r="S1831" s="914" t="s">
        <v>16105</v>
      </c>
      <c r="T1831" s="914" t="s">
        <v>16093</v>
      </c>
      <c r="U1831" s="914" t="s">
        <v>16093</v>
      </c>
      <c r="V1831" s="914"/>
      <c r="W1831" s="914"/>
      <c r="X1831" s="921" t="s">
        <v>147</v>
      </c>
      <c r="Y1831" s="921" t="s">
        <v>188</v>
      </c>
      <c r="Z1831" s="921" t="s">
        <v>337</v>
      </c>
      <c r="AA1831" s="103"/>
      <c r="AB1831" s="103"/>
    </row>
    <row r="1832" spans="1:28" ht="51">
      <c r="A1832" s="914" t="s">
        <v>15985</v>
      </c>
      <c r="B1832" s="914" t="s">
        <v>16224</v>
      </c>
      <c r="C1832" s="914"/>
      <c r="D1832" s="914" t="s">
        <v>16008</v>
      </c>
      <c r="E1832" s="914" t="s">
        <v>16088</v>
      </c>
      <c r="F1832" s="914" t="s">
        <v>16089</v>
      </c>
      <c r="G1832" s="914" t="s">
        <v>16225</v>
      </c>
      <c r="H1832" s="915" t="s">
        <v>16091</v>
      </c>
      <c r="I1832" s="916">
        <v>12595</v>
      </c>
      <c r="J1832" s="916">
        <v>12595</v>
      </c>
      <c r="K1832" s="917">
        <v>12595</v>
      </c>
      <c r="L1832" s="914" t="s">
        <v>16226</v>
      </c>
      <c r="M1832" s="914" t="s">
        <v>4383</v>
      </c>
      <c r="N1832" s="914" t="s">
        <v>12578</v>
      </c>
      <c r="O1832" s="914" t="s">
        <v>15985</v>
      </c>
      <c r="P1832" s="914"/>
      <c r="Q1832" s="918">
        <v>2025</v>
      </c>
      <c r="R1832" s="918">
        <v>2026</v>
      </c>
      <c r="S1832" s="914" t="s">
        <v>16093</v>
      </c>
      <c r="T1832" s="914" t="s">
        <v>16093</v>
      </c>
      <c r="U1832" s="914" t="s">
        <v>16093</v>
      </c>
      <c r="V1832" s="914"/>
      <c r="W1832" s="914"/>
      <c r="X1832" s="921" t="s">
        <v>147</v>
      </c>
      <c r="Y1832" s="921" t="s">
        <v>197</v>
      </c>
      <c r="Z1832" s="921" t="s">
        <v>197</v>
      </c>
      <c r="AA1832" s="103"/>
      <c r="AB1832" s="103"/>
    </row>
    <row r="1833" spans="1:28" ht="60">
      <c r="A1833" s="914" t="s">
        <v>15985</v>
      </c>
      <c r="B1833" s="914" t="s">
        <v>16227</v>
      </c>
      <c r="C1833" s="914" t="s">
        <v>3865</v>
      </c>
      <c r="D1833" s="914" t="s">
        <v>16008</v>
      </c>
      <c r="E1833" s="914" t="s">
        <v>16228</v>
      </c>
      <c r="F1833" s="914" t="s">
        <v>16229</v>
      </c>
      <c r="G1833" s="914" t="s">
        <v>16230</v>
      </c>
      <c r="H1833" s="915" t="s">
        <v>16091</v>
      </c>
      <c r="I1833" s="916">
        <v>5294</v>
      </c>
      <c r="J1833" s="916">
        <v>5294</v>
      </c>
      <c r="K1833" s="917">
        <v>5294</v>
      </c>
      <c r="L1833" s="914" t="s">
        <v>16231</v>
      </c>
      <c r="M1833" s="914" t="s">
        <v>16232</v>
      </c>
      <c r="N1833" s="914" t="s">
        <v>12578</v>
      </c>
      <c r="O1833" s="914" t="s">
        <v>3865</v>
      </c>
      <c r="P1833" s="914"/>
      <c r="Q1833" s="918">
        <v>2025</v>
      </c>
      <c r="R1833" s="918">
        <v>2025</v>
      </c>
      <c r="S1833" s="914"/>
      <c r="T1833" s="914"/>
      <c r="U1833" s="914" t="s">
        <v>16233</v>
      </c>
      <c r="V1833" s="914"/>
      <c r="W1833" s="914"/>
      <c r="X1833" s="921" t="s">
        <v>180</v>
      </c>
      <c r="Y1833" s="921" t="s">
        <v>154</v>
      </c>
      <c r="Z1833" s="921" t="s">
        <v>480</v>
      </c>
      <c r="AA1833" s="103"/>
      <c r="AB1833" s="103"/>
    </row>
    <row r="1834" spans="1:28" ht="409.5">
      <c r="A1834" s="914" t="s">
        <v>16234</v>
      </c>
      <c r="B1834" s="914">
        <v>101057029</v>
      </c>
      <c r="C1834" s="914" t="s">
        <v>16235</v>
      </c>
      <c r="D1834" s="914" t="s">
        <v>16236</v>
      </c>
      <c r="E1834" s="914" t="s">
        <v>16237</v>
      </c>
      <c r="F1834" s="914" t="s">
        <v>16237</v>
      </c>
      <c r="G1834" s="914" t="s">
        <v>16238</v>
      </c>
      <c r="H1834" s="915" t="s">
        <v>16091</v>
      </c>
      <c r="I1834" s="916">
        <v>426125</v>
      </c>
      <c r="J1834" s="916">
        <v>426125</v>
      </c>
      <c r="K1834" s="917">
        <v>76858.48</v>
      </c>
      <c r="L1834" s="914" t="s">
        <v>16239</v>
      </c>
      <c r="M1834" s="914" t="s">
        <v>16240</v>
      </c>
      <c r="N1834" s="914" t="s">
        <v>16241</v>
      </c>
      <c r="O1834" s="914" t="s">
        <v>16234</v>
      </c>
      <c r="P1834" s="914" t="s">
        <v>16242</v>
      </c>
      <c r="Q1834" s="920">
        <v>44835</v>
      </c>
      <c r="R1834" s="920">
        <v>46295</v>
      </c>
      <c r="S1834" s="914" t="s">
        <v>16243</v>
      </c>
      <c r="T1834" s="914"/>
      <c r="U1834" s="914" t="s">
        <v>16244</v>
      </c>
      <c r="V1834" s="914" t="s">
        <v>16245</v>
      </c>
      <c r="W1834" s="914"/>
      <c r="X1834" s="921" t="s">
        <v>147</v>
      </c>
      <c r="Y1834" s="921" t="s">
        <v>196</v>
      </c>
      <c r="Z1834" s="921" t="s">
        <v>309</v>
      </c>
      <c r="AA1834" s="103"/>
      <c r="AB1834" s="103"/>
    </row>
    <row r="1835" spans="1:28" ht="306">
      <c r="A1835" s="914" t="s">
        <v>16246</v>
      </c>
      <c r="B1835" s="914" t="s">
        <v>16247</v>
      </c>
      <c r="C1835" s="914" t="s">
        <v>16248</v>
      </c>
      <c r="D1835" s="914" t="s">
        <v>3954</v>
      </c>
      <c r="E1835" s="914" t="s">
        <v>16249</v>
      </c>
      <c r="F1835" s="914" t="s">
        <v>16250</v>
      </c>
      <c r="G1835" s="914" t="s">
        <v>16238</v>
      </c>
      <c r="H1835" s="915" t="s">
        <v>16091</v>
      </c>
      <c r="I1835" s="916">
        <v>103068</v>
      </c>
      <c r="J1835" s="916">
        <v>103068</v>
      </c>
      <c r="K1835" s="917">
        <v>60991.46</v>
      </c>
      <c r="L1835" s="914" t="s">
        <v>16251</v>
      </c>
      <c r="M1835" s="914" t="s">
        <v>16252</v>
      </c>
      <c r="N1835" s="914" t="s">
        <v>16253</v>
      </c>
      <c r="O1835" s="914" t="s">
        <v>4974</v>
      </c>
      <c r="P1835" s="914" t="s">
        <v>16254</v>
      </c>
      <c r="Q1835" s="920">
        <v>45170</v>
      </c>
      <c r="R1835" s="920">
        <v>46265</v>
      </c>
      <c r="S1835" s="914" t="s">
        <v>16255</v>
      </c>
      <c r="T1835" s="914"/>
      <c r="U1835" s="914" t="s">
        <v>16256</v>
      </c>
      <c r="V1835" s="914" t="s">
        <v>16257</v>
      </c>
      <c r="W1835" s="914"/>
      <c r="X1835" s="921" t="s">
        <v>147</v>
      </c>
      <c r="Y1835" s="921" t="s">
        <v>191</v>
      </c>
      <c r="Z1835" s="921" t="s">
        <v>536</v>
      </c>
      <c r="AA1835" s="103"/>
      <c r="AB1835" s="103"/>
    </row>
    <row r="1836" spans="1:28" ht="51">
      <c r="A1836" s="914" t="s">
        <v>15985</v>
      </c>
      <c r="B1836" s="914" t="s">
        <v>16258</v>
      </c>
      <c r="C1836" s="914"/>
      <c r="D1836" s="914" t="s">
        <v>16008</v>
      </c>
      <c r="E1836" s="914" t="s">
        <v>16259</v>
      </c>
      <c r="F1836" s="914" t="s">
        <v>16260</v>
      </c>
      <c r="G1836" s="914" t="s">
        <v>16261</v>
      </c>
      <c r="H1836" s="915" t="s">
        <v>16091</v>
      </c>
      <c r="I1836" s="916">
        <v>12300</v>
      </c>
      <c r="J1836" s="916">
        <v>12300</v>
      </c>
      <c r="K1836" s="917">
        <v>12300</v>
      </c>
      <c r="L1836" s="914" t="s">
        <v>16262</v>
      </c>
      <c r="M1836" s="914" t="s">
        <v>4383</v>
      </c>
      <c r="N1836" s="914" t="s">
        <v>12578</v>
      </c>
      <c r="O1836" s="914" t="s">
        <v>15985</v>
      </c>
      <c r="P1836" s="914"/>
      <c r="Q1836" s="918">
        <v>2025</v>
      </c>
      <c r="R1836" s="918">
        <v>2025</v>
      </c>
      <c r="S1836" s="914" t="s">
        <v>16111</v>
      </c>
      <c r="T1836" s="914"/>
      <c r="U1836" s="914" t="s">
        <v>16263</v>
      </c>
      <c r="V1836" s="914"/>
      <c r="W1836" s="914"/>
      <c r="X1836" s="921" t="s">
        <v>147</v>
      </c>
      <c r="Y1836" s="921" t="s">
        <v>197</v>
      </c>
      <c r="Z1836" s="921" t="s">
        <v>197</v>
      </c>
      <c r="AA1836" s="103"/>
      <c r="AB1836" s="103"/>
    </row>
    <row r="1837" spans="1:28" ht="51">
      <c r="A1837" s="914" t="s">
        <v>15985</v>
      </c>
      <c r="B1837" s="914" t="s">
        <v>16264</v>
      </c>
      <c r="C1837" s="914"/>
      <c r="D1837" s="914" t="s">
        <v>16008</v>
      </c>
      <c r="E1837" s="914" t="s">
        <v>16265</v>
      </c>
      <c r="F1837" s="914" t="s">
        <v>16266</v>
      </c>
      <c r="G1837" s="914" t="s">
        <v>16267</v>
      </c>
      <c r="H1837" s="915" t="s">
        <v>16091</v>
      </c>
      <c r="I1837" s="916">
        <v>5900</v>
      </c>
      <c r="J1837" s="916">
        <v>5900</v>
      </c>
      <c r="K1837" s="917">
        <v>5900</v>
      </c>
      <c r="L1837" s="914" t="s">
        <v>16268</v>
      </c>
      <c r="M1837" s="914" t="s">
        <v>4383</v>
      </c>
      <c r="N1837" s="914" t="s">
        <v>12578</v>
      </c>
      <c r="O1837" s="914" t="s">
        <v>15985</v>
      </c>
      <c r="P1837" s="914"/>
      <c r="Q1837" s="918">
        <v>2025</v>
      </c>
      <c r="R1837" s="918">
        <v>2025</v>
      </c>
      <c r="S1837" s="914" t="s">
        <v>16269</v>
      </c>
      <c r="T1837" s="914" t="s">
        <v>16270</v>
      </c>
      <c r="U1837" s="914" t="s">
        <v>16270</v>
      </c>
      <c r="V1837" s="914"/>
      <c r="W1837" s="914"/>
      <c r="X1837" s="921" t="s">
        <v>147</v>
      </c>
      <c r="Y1837" s="921" t="s">
        <v>197</v>
      </c>
      <c r="Z1837" s="921" t="s">
        <v>197</v>
      </c>
      <c r="AA1837" s="103"/>
      <c r="AB1837" s="103"/>
    </row>
    <row r="1838" spans="1:28" ht="51">
      <c r="A1838" s="914" t="s">
        <v>15985</v>
      </c>
      <c r="B1838" s="914" t="s">
        <v>16271</v>
      </c>
      <c r="C1838" s="914"/>
      <c r="D1838" s="914" t="s">
        <v>16008</v>
      </c>
      <c r="E1838" s="914" t="s">
        <v>16272</v>
      </c>
      <c r="F1838" s="914" t="s">
        <v>16273</v>
      </c>
      <c r="G1838" s="914" t="s">
        <v>16274</v>
      </c>
      <c r="H1838" s="915" t="s">
        <v>16091</v>
      </c>
      <c r="I1838" s="916">
        <v>26592</v>
      </c>
      <c r="J1838" s="916">
        <v>26592</v>
      </c>
      <c r="K1838" s="917">
        <v>26592</v>
      </c>
      <c r="L1838" s="914" t="s">
        <v>16275</v>
      </c>
      <c r="M1838" s="914" t="s">
        <v>16276</v>
      </c>
      <c r="N1838" s="914" t="s">
        <v>16158</v>
      </c>
      <c r="O1838" s="914" t="s">
        <v>16277</v>
      </c>
      <c r="P1838" s="914"/>
      <c r="Q1838" s="247">
        <v>2025</v>
      </c>
      <c r="R1838" s="247">
        <v>2026</v>
      </c>
      <c r="S1838" s="914" t="s">
        <v>16160</v>
      </c>
      <c r="T1838" s="914"/>
      <c r="U1838" s="914" t="s">
        <v>16160</v>
      </c>
      <c r="V1838" s="914"/>
      <c r="W1838" s="914"/>
      <c r="X1838" s="921" t="s">
        <v>147</v>
      </c>
      <c r="Y1838" s="921" t="s">
        <v>188</v>
      </c>
      <c r="Z1838" s="921" t="s">
        <v>197</v>
      </c>
      <c r="AA1838" s="103"/>
      <c r="AB1838" s="103"/>
    </row>
    <row r="1839" spans="1:28" ht="51">
      <c r="A1839" s="914" t="s">
        <v>15985</v>
      </c>
      <c r="B1839" s="914" t="s">
        <v>16278</v>
      </c>
      <c r="C1839" s="914"/>
      <c r="D1839" s="914" t="s">
        <v>16008</v>
      </c>
      <c r="E1839" s="914" t="s">
        <v>16279</v>
      </c>
      <c r="F1839" s="914" t="s">
        <v>16280</v>
      </c>
      <c r="G1839" s="914" t="s">
        <v>16281</v>
      </c>
      <c r="H1839" s="915" t="s">
        <v>16091</v>
      </c>
      <c r="I1839" s="916">
        <v>13480</v>
      </c>
      <c r="J1839" s="916">
        <v>13480</v>
      </c>
      <c r="K1839" s="917">
        <v>13480</v>
      </c>
      <c r="L1839" s="914" t="s">
        <v>16282</v>
      </c>
      <c r="M1839" s="914" t="s">
        <v>4383</v>
      </c>
      <c r="N1839" s="914" t="s">
        <v>12578</v>
      </c>
      <c r="O1839" s="914" t="s">
        <v>15985</v>
      </c>
      <c r="P1839" s="914"/>
      <c r="Q1839" s="918">
        <v>2025</v>
      </c>
      <c r="R1839" s="918">
        <v>2026</v>
      </c>
      <c r="S1839" s="914" t="s">
        <v>16135</v>
      </c>
      <c r="T1839" s="914" t="s">
        <v>16135</v>
      </c>
      <c r="U1839" s="914" t="s">
        <v>16135</v>
      </c>
      <c r="V1839" s="914"/>
      <c r="W1839" s="914"/>
      <c r="X1839" s="921" t="s">
        <v>147</v>
      </c>
      <c r="Y1839" s="921" t="s">
        <v>197</v>
      </c>
      <c r="Z1839" s="921" t="s">
        <v>197</v>
      </c>
      <c r="AA1839" s="103"/>
      <c r="AB1839" s="103"/>
    </row>
    <row r="1840" spans="1:28" ht="51">
      <c r="A1840" s="914" t="s">
        <v>15985</v>
      </c>
      <c r="B1840" s="914" t="s">
        <v>16283</v>
      </c>
      <c r="C1840" s="914"/>
      <c r="D1840" s="914" t="s">
        <v>16008</v>
      </c>
      <c r="E1840" s="914" t="s">
        <v>16284</v>
      </c>
      <c r="F1840" s="914" t="s">
        <v>16163</v>
      </c>
      <c r="G1840" s="914" t="s">
        <v>16285</v>
      </c>
      <c r="H1840" s="915" t="s">
        <v>16091</v>
      </c>
      <c r="I1840" s="916">
        <v>5596</v>
      </c>
      <c r="J1840" s="916">
        <v>5596</v>
      </c>
      <c r="K1840" s="917">
        <v>5596</v>
      </c>
      <c r="L1840" s="914" t="s">
        <v>16286</v>
      </c>
      <c r="M1840" s="914" t="s">
        <v>4383</v>
      </c>
      <c r="N1840" s="914" t="s">
        <v>12578</v>
      </c>
      <c r="O1840" s="914" t="s">
        <v>15985</v>
      </c>
      <c r="P1840" s="914"/>
      <c r="Q1840" s="918">
        <v>2025</v>
      </c>
      <c r="R1840" s="918">
        <v>2025</v>
      </c>
      <c r="S1840" s="914" t="s">
        <v>16166</v>
      </c>
      <c r="T1840" s="914" t="s">
        <v>16166</v>
      </c>
      <c r="U1840" s="914" t="s">
        <v>16166</v>
      </c>
      <c r="V1840" s="914"/>
      <c r="W1840" s="914"/>
      <c r="X1840" s="921" t="s">
        <v>147</v>
      </c>
      <c r="Y1840" s="921" t="s">
        <v>197</v>
      </c>
      <c r="Z1840" s="921" t="s">
        <v>197</v>
      </c>
      <c r="AA1840" s="103"/>
      <c r="AB1840" s="103"/>
    </row>
    <row r="1841" spans="1:28" ht="51">
      <c r="A1841" s="914" t="s">
        <v>15985</v>
      </c>
      <c r="B1841" s="914" t="s">
        <v>16287</v>
      </c>
      <c r="C1841" s="914"/>
      <c r="D1841" s="914" t="s">
        <v>16008</v>
      </c>
      <c r="E1841" s="914" t="s">
        <v>16288</v>
      </c>
      <c r="F1841" s="914" t="s">
        <v>16289</v>
      </c>
      <c r="G1841" s="914" t="s">
        <v>16285</v>
      </c>
      <c r="H1841" s="915" t="s">
        <v>16091</v>
      </c>
      <c r="I1841" s="916">
        <v>16728</v>
      </c>
      <c r="J1841" s="916">
        <v>16728</v>
      </c>
      <c r="K1841" s="917">
        <v>16728</v>
      </c>
      <c r="L1841" s="914" t="s">
        <v>16290</v>
      </c>
      <c r="M1841" s="914" t="s">
        <v>4383</v>
      </c>
      <c r="N1841" s="914" t="s">
        <v>12578</v>
      </c>
      <c r="O1841" s="914" t="s">
        <v>15985</v>
      </c>
      <c r="P1841" s="914"/>
      <c r="Q1841" s="918">
        <v>2025</v>
      </c>
      <c r="R1841" s="918">
        <v>2025</v>
      </c>
      <c r="S1841" s="914" t="s">
        <v>16115</v>
      </c>
      <c r="T1841" s="914" t="s">
        <v>16115</v>
      </c>
      <c r="U1841" s="914" t="s">
        <v>16115</v>
      </c>
      <c r="V1841" s="914"/>
      <c r="W1841" s="914"/>
      <c r="X1841" s="921" t="s">
        <v>147</v>
      </c>
      <c r="Y1841" s="921" t="s">
        <v>197</v>
      </c>
      <c r="Z1841" s="921" t="s">
        <v>197</v>
      </c>
      <c r="AA1841" s="103"/>
      <c r="AB1841" s="103"/>
    </row>
    <row r="1842" spans="1:28" ht="51">
      <c r="A1842" s="914" t="s">
        <v>15985</v>
      </c>
      <c r="B1842" s="914" t="s">
        <v>16291</v>
      </c>
      <c r="C1842" s="914"/>
      <c r="D1842" s="914" t="s">
        <v>16008</v>
      </c>
      <c r="E1842" s="914" t="s">
        <v>16292</v>
      </c>
      <c r="F1842" s="914" t="s">
        <v>16293</v>
      </c>
      <c r="G1842" s="914" t="s">
        <v>16294</v>
      </c>
      <c r="H1842" s="915" t="s">
        <v>16295</v>
      </c>
      <c r="I1842" s="916">
        <v>8088</v>
      </c>
      <c r="J1842" s="916">
        <v>8088</v>
      </c>
      <c r="K1842" s="917">
        <v>8088</v>
      </c>
      <c r="L1842" s="914" t="s">
        <v>16296</v>
      </c>
      <c r="M1842" s="914" t="s">
        <v>16291</v>
      </c>
      <c r="N1842" s="914" t="s">
        <v>12136</v>
      </c>
      <c r="O1842" s="914" t="s">
        <v>15985</v>
      </c>
      <c r="P1842" s="914"/>
      <c r="Q1842" s="918">
        <v>2025</v>
      </c>
      <c r="R1842" s="918">
        <v>2025</v>
      </c>
      <c r="S1842" s="914"/>
      <c r="T1842" s="914"/>
      <c r="U1842" s="914" t="s">
        <v>16297</v>
      </c>
      <c r="V1842" s="914"/>
      <c r="W1842" s="914"/>
      <c r="X1842" s="921" t="s">
        <v>147</v>
      </c>
      <c r="Y1842" s="921" t="s">
        <v>197</v>
      </c>
      <c r="Z1842" s="921" t="s">
        <v>197</v>
      </c>
      <c r="AA1842" s="103"/>
      <c r="AB1842" s="103"/>
    </row>
    <row r="1843" spans="1:28" ht="153">
      <c r="A1843" s="914" t="s">
        <v>16298</v>
      </c>
      <c r="B1843" s="914" t="s">
        <v>16299</v>
      </c>
      <c r="C1843" s="914" t="s">
        <v>16300</v>
      </c>
      <c r="D1843" s="914" t="s">
        <v>3967</v>
      </c>
      <c r="E1843" s="914" t="s">
        <v>16301</v>
      </c>
      <c r="F1843" s="914" t="s">
        <v>16302</v>
      </c>
      <c r="G1843" s="914" t="s">
        <v>16303</v>
      </c>
      <c r="H1843" s="915" t="s">
        <v>16295</v>
      </c>
      <c r="I1843" s="916">
        <v>76453</v>
      </c>
      <c r="J1843" s="916">
        <v>76453</v>
      </c>
      <c r="K1843" s="917">
        <v>76453</v>
      </c>
      <c r="L1843" s="914" t="s">
        <v>14548</v>
      </c>
      <c r="M1843" s="914">
        <v>101168017</v>
      </c>
      <c r="N1843" s="914" t="s">
        <v>12136</v>
      </c>
      <c r="O1843" s="914" t="s">
        <v>16304</v>
      </c>
      <c r="P1843" s="914"/>
      <c r="Q1843" s="922">
        <v>45658</v>
      </c>
      <c r="R1843" s="922">
        <v>47118</v>
      </c>
      <c r="S1843" s="914"/>
      <c r="T1843" s="914" t="s">
        <v>16305</v>
      </c>
      <c r="U1843" s="914" t="s">
        <v>16306</v>
      </c>
      <c r="V1843" s="914"/>
      <c r="W1843" s="914"/>
      <c r="X1843" s="921" t="s">
        <v>147</v>
      </c>
      <c r="Y1843" s="921" t="s">
        <v>188</v>
      </c>
      <c r="Z1843" s="921" t="s">
        <v>676</v>
      </c>
      <c r="AA1843" s="103"/>
      <c r="AB1843" s="103"/>
    </row>
    <row r="1844" spans="1:28" ht="216.75">
      <c r="A1844" s="914" t="s">
        <v>15985</v>
      </c>
      <c r="B1844" s="914">
        <v>17040</v>
      </c>
      <c r="C1844" s="914" t="s">
        <v>16307</v>
      </c>
      <c r="D1844" s="914" t="s">
        <v>16008</v>
      </c>
      <c r="E1844" s="914" t="s">
        <v>16308</v>
      </c>
      <c r="F1844" s="914" t="s">
        <v>16309</v>
      </c>
      <c r="G1844" s="914" t="s">
        <v>16310</v>
      </c>
      <c r="H1844" s="915" t="s">
        <v>16295</v>
      </c>
      <c r="I1844" s="916">
        <v>8974.2800000000007</v>
      </c>
      <c r="J1844" s="916">
        <v>8974.2800000000007</v>
      </c>
      <c r="K1844" s="917">
        <v>8974.2800000000007</v>
      </c>
      <c r="L1844" s="914" t="s">
        <v>16311</v>
      </c>
      <c r="M1844" s="914">
        <v>17040</v>
      </c>
      <c r="N1844" s="914" t="s">
        <v>12578</v>
      </c>
      <c r="O1844" s="914" t="s">
        <v>15985</v>
      </c>
      <c r="P1844" s="914"/>
      <c r="Q1844" s="920">
        <v>44197</v>
      </c>
      <c r="R1844" s="920">
        <v>46295</v>
      </c>
      <c r="S1844" s="914" t="s">
        <v>16312</v>
      </c>
      <c r="T1844" s="914"/>
      <c r="U1844" s="914" t="s">
        <v>16313</v>
      </c>
      <c r="V1844" s="914" t="s">
        <v>16314</v>
      </c>
      <c r="W1844" s="914"/>
      <c r="X1844" s="352" t="s">
        <v>148</v>
      </c>
      <c r="Y1844" s="352" t="s">
        <v>208</v>
      </c>
      <c r="Z1844" s="352" t="s">
        <v>607</v>
      </c>
      <c r="AA1844" s="103"/>
      <c r="AB1844" s="103"/>
    </row>
    <row r="1845" spans="1:28" ht="51">
      <c r="A1845" s="914" t="s">
        <v>15985</v>
      </c>
      <c r="B1845" s="914" t="s">
        <v>16315</v>
      </c>
      <c r="C1845" s="914"/>
      <c r="D1845" s="914" t="s">
        <v>16008</v>
      </c>
      <c r="E1845" s="914" t="s">
        <v>16316</v>
      </c>
      <c r="F1845" s="914" t="s">
        <v>16317</v>
      </c>
      <c r="G1845" s="914" t="s">
        <v>16318</v>
      </c>
      <c r="H1845" s="915" t="s">
        <v>16295</v>
      </c>
      <c r="I1845" s="916">
        <v>83640</v>
      </c>
      <c r="J1845" s="916">
        <v>83640</v>
      </c>
      <c r="K1845" s="917">
        <v>83640</v>
      </c>
      <c r="L1845" s="914" t="s">
        <v>16319</v>
      </c>
      <c r="M1845" s="914" t="s">
        <v>16315</v>
      </c>
      <c r="N1845" s="914" t="s">
        <v>12136</v>
      </c>
      <c r="O1845" s="914" t="s">
        <v>15985</v>
      </c>
      <c r="P1845" s="914"/>
      <c r="Q1845" s="918">
        <v>2025</v>
      </c>
      <c r="R1845" s="918">
        <v>2025</v>
      </c>
      <c r="S1845" s="914"/>
      <c r="T1845" s="914"/>
      <c r="U1845" s="914" t="s">
        <v>16320</v>
      </c>
      <c r="V1845" s="914"/>
      <c r="W1845" s="914"/>
      <c r="X1845" s="921" t="s">
        <v>147</v>
      </c>
      <c r="Y1845" s="921" t="s">
        <v>187</v>
      </c>
      <c r="Z1845" s="921" t="s">
        <v>575</v>
      </c>
      <c r="AA1845" s="103"/>
      <c r="AB1845" s="103"/>
    </row>
    <row r="1846" spans="1:28" ht="331.5">
      <c r="A1846" s="914" t="s">
        <v>15985</v>
      </c>
      <c r="B1846" s="914" t="s">
        <v>16321</v>
      </c>
      <c r="C1846" s="914"/>
      <c r="D1846" s="914" t="s">
        <v>16008</v>
      </c>
      <c r="E1846" s="914" t="s">
        <v>16322</v>
      </c>
      <c r="F1846" s="914" t="s">
        <v>16323</v>
      </c>
      <c r="G1846" s="914" t="s">
        <v>16324</v>
      </c>
      <c r="H1846" s="915" t="s">
        <v>16295</v>
      </c>
      <c r="I1846" s="916">
        <v>2000</v>
      </c>
      <c r="J1846" s="916">
        <v>2000</v>
      </c>
      <c r="K1846" s="917">
        <v>2000</v>
      </c>
      <c r="L1846" s="914" t="s">
        <v>16325</v>
      </c>
      <c r="M1846" s="914" t="s">
        <v>16321</v>
      </c>
      <c r="N1846" s="914" t="s">
        <v>12136</v>
      </c>
      <c r="O1846" s="914" t="s">
        <v>15985</v>
      </c>
      <c r="P1846" s="914"/>
      <c r="Q1846" s="920">
        <v>45797</v>
      </c>
      <c r="R1846" s="920">
        <v>45920</v>
      </c>
      <c r="S1846" s="914" t="s">
        <v>16326</v>
      </c>
      <c r="T1846" s="914"/>
      <c r="U1846" s="914" t="s">
        <v>16327</v>
      </c>
      <c r="V1846" s="914" t="s">
        <v>16328</v>
      </c>
      <c r="W1846" s="914"/>
      <c r="X1846" s="352" t="s">
        <v>148</v>
      </c>
      <c r="Y1846" s="352" t="s">
        <v>208</v>
      </c>
      <c r="Z1846" s="352" t="s">
        <v>384</v>
      </c>
      <c r="AA1846" s="103"/>
      <c r="AB1846" s="103"/>
    </row>
    <row r="1847" spans="1:28" ht="382.5">
      <c r="A1847" s="914" t="s">
        <v>15985</v>
      </c>
      <c r="B1847" s="914" t="s">
        <v>16329</v>
      </c>
      <c r="C1847" s="914"/>
      <c r="D1847" s="914" t="s">
        <v>16008</v>
      </c>
      <c r="E1847" s="914" t="s">
        <v>16330</v>
      </c>
      <c r="F1847" s="914" t="s">
        <v>16331</v>
      </c>
      <c r="G1847" s="914" t="s">
        <v>16332</v>
      </c>
      <c r="H1847" s="915" t="s">
        <v>16295</v>
      </c>
      <c r="I1847" s="916">
        <v>3567</v>
      </c>
      <c r="J1847" s="916">
        <v>3567</v>
      </c>
      <c r="K1847" s="917">
        <v>3567</v>
      </c>
      <c r="L1847" s="914" t="s">
        <v>16333</v>
      </c>
      <c r="M1847" s="914" t="s">
        <v>16334</v>
      </c>
      <c r="N1847" s="914" t="s">
        <v>12136</v>
      </c>
      <c r="O1847" s="914" t="s">
        <v>15985</v>
      </c>
      <c r="P1847" s="914"/>
      <c r="Q1847" s="920">
        <v>45769</v>
      </c>
      <c r="R1847" s="920">
        <v>45818</v>
      </c>
      <c r="S1847" s="914" t="s">
        <v>16335</v>
      </c>
      <c r="T1847" s="914"/>
      <c r="U1847" s="914" t="s">
        <v>16336</v>
      </c>
      <c r="V1847" s="914" t="s">
        <v>16337</v>
      </c>
      <c r="W1847" s="914"/>
      <c r="X1847" s="921" t="s">
        <v>147</v>
      </c>
      <c r="Y1847" s="921" t="s">
        <v>187</v>
      </c>
      <c r="Z1847" s="921" t="s">
        <v>263</v>
      </c>
      <c r="AA1847" s="103"/>
      <c r="AB1847" s="103"/>
    </row>
    <row r="1848" spans="1:28" ht="51">
      <c r="A1848" s="914" t="s">
        <v>15985</v>
      </c>
      <c r="B1848" s="914" t="s">
        <v>16338</v>
      </c>
      <c r="C1848" s="914"/>
      <c r="D1848" s="914" t="s">
        <v>16008</v>
      </c>
      <c r="E1848" s="914" t="s">
        <v>16339</v>
      </c>
      <c r="F1848" s="914" t="s">
        <v>16340</v>
      </c>
      <c r="G1848" s="914" t="s">
        <v>16341</v>
      </c>
      <c r="H1848" s="915" t="s">
        <v>16295</v>
      </c>
      <c r="I1848" s="916">
        <v>18000</v>
      </c>
      <c r="J1848" s="916">
        <v>18000</v>
      </c>
      <c r="K1848" s="917">
        <v>18000</v>
      </c>
      <c r="L1848" s="914" t="s">
        <v>16342</v>
      </c>
      <c r="M1848" s="914" t="s">
        <v>16338</v>
      </c>
      <c r="N1848" s="914" t="s">
        <v>12136</v>
      </c>
      <c r="O1848" s="914" t="s">
        <v>15985</v>
      </c>
      <c r="P1848" s="914"/>
      <c r="Q1848" s="918">
        <v>2024</v>
      </c>
      <c r="R1848" s="918">
        <v>2026</v>
      </c>
      <c r="S1848" s="914"/>
      <c r="T1848" s="914"/>
      <c r="U1848" s="914" t="s">
        <v>16343</v>
      </c>
      <c r="V1848" s="914"/>
      <c r="W1848" s="914"/>
      <c r="X1848" s="921" t="s">
        <v>147</v>
      </c>
      <c r="Y1848" s="921" t="s">
        <v>187</v>
      </c>
      <c r="Z1848" s="921" t="s">
        <v>336</v>
      </c>
      <c r="AA1848" s="103"/>
      <c r="AB1848" s="103"/>
    </row>
    <row r="1849" spans="1:28" ht="51">
      <c r="A1849" s="914" t="s">
        <v>15985</v>
      </c>
      <c r="B1849" s="914" t="s">
        <v>16344</v>
      </c>
      <c r="C1849" s="914"/>
      <c r="D1849" s="914" t="s">
        <v>16008</v>
      </c>
      <c r="E1849" s="914" t="s">
        <v>16345</v>
      </c>
      <c r="F1849" s="914" t="s">
        <v>16346</v>
      </c>
      <c r="G1849" s="914" t="s">
        <v>16341</v>
      </c>
      <c r="H1849" s="915" t="s">
        <v>16295</v>
      </c>
      <c r="I1849" s="916">
        <v>6612</v>
      </c>
      <c r="J1849" s="916">
        <v>6612</v>
      </c>
      <c r="K1849" s="917">
        <v>6612</v>
      </c>
      <c r="L1849" s="914" t="s">
        <v>16347</v>
      </c>
      <c r="M1849" s="914" t="s">
        <v>16344</v>
      </c>
      <c r="N1849" s="914" t="s">
        <v>12136</v>
      </c>
      <c r="O1849" s="914" t="s">
        <v>15985</v>
      </c>
      <c r="P1849" s="914"/>
      <c r="Q1849" s="918">
        <v>2025</v>
      </c>
      <c r="R1849" s="918">
        <v>2025</v>
      </c>
      <c r="S1849" s="914"/>
      <c r="T1849" s="914"/>
      <c r="U1849" s="914" t="s">
        <v>16348</v>
      </c>
      <c r="V1849" s="914"/>
      <c r="W1849" s="914"/>
      <c r="X1849" s="921" t="s">
        <v>147</v>
      </c>
      <c r="Y1849" s="921" t="s">
        <v>187</v>
      </c>
      <c r="Z1849" s="921" t="s">
        <v>336</v>
      </c>
      <c r="AA1849" s="103"/>
      <c r="AB1849" s="103"/>
    </row>
    <row r="1850" spans="1:28" ht="51">
      <c r="A1850" s="914" t="s">
        <v>15985</v>
      </c>
      <c r="B1850" s="914" t="s">
        <v>16349</v>
      </c>
      <c r="C1850" s="914"/>
      <c r="D1850" s="914" t="s">
        <v>4911</v>
      </c>
      <c r="E1850" s="914" t="s">
        <v>16350</v>
      </c>
      <c r="F1850" s="914" t="s">
        <v>16351</v>
      </c>
      <c r="G1850" s="914" t="s">
        <v>16341</v>
      </c>
      <c r="H1850" s="915" t="s">
        <v>16295</v>
      </c>
      <c r="I1850" s="916">
        <v>1230</v>
      </c>
      <c r="J1850" s="916">
        <v>1230</v>
      </c>
      <c r="K1850" s="917">
        <v>1230</v>
      </c>
      <c r="L1850" s="914" t="s">
        <v>16352</v>
      </c>
      <c r="M1850" s="914" t="s">
        <v>16349</v>
      </c>
      <c r="N1850" s="914" t="s">
        <v>12136</v>
      </c>
      <c r="O1850" s="914" t="s">
        <v>15985</v>
      </c>
      <c r="P1850" s="914"/>
      <c r="Q1850" s="247">
        <v>2025</v>
      </c>
      <c r="R1850" s="247">
        <v>2025</v>
      </c>
      <c r="S1850" s="914"/>
      <c r="T1850" s="914"/>
      <c r="U1850" s="914" t="s">
        <v>16350</v>
      </c>
      <c r="V1850" s="914"/>
      <c r="W1850" s="914"/>
      <c r="X1850" s="921" t="s">
        <v>147</v>
      </c>
      <c r="Y1850" s="921" t="s">
        <v>187</v>
      </c>
      <c r="Z1850" s="921" t="s">
        <v>263</v>
      </c>
      <c r="AA1850" s="103"/>
      <c r="AB1850" s="103"/>
    </row>
    <row r="1851" spans="1:28" ht="51">
      <c r="A1851" s="914" t="s">
        <v>15985</v>
      </c>
      <c r="B1851" s="914" t="s">
        <v>16353</v>
      </c>
      <c r="C1851" s="914"/>
      <c r="D1851" s="914" t="s">
        <v>16008</v>
      </c>
      <c r="E1851" s="914" t="s">
        <v>16354</v>
      </c>
      <c r="F1851" s="914" t="s">
        <v>16355</v>
      </c>
      <c r="G1851" s="914" t="s">
        <v>16356</v>
      </c>
      <c r="H1851" s="915" t="s">
        <v>16295</v>
      </c>
      <c r="I1851" s="916">
        <v>6255</v>
      </c>
      <c r="J1851" s="916">
        <v>6255</v>
      </c>
      <c r="K1851" s="917">
        <v>6255</v>
      </c>
      <c r="L1851" s="914" t="s">
        <v>16357</v>
      </c>
      <c r="M1851" s="914" t="s">
        <v>16353</v>
      </c>
      <c r="N1851" s="914" t="s">
        <v>12136</v>
      </c>
      <c r="O1851" s="914" t="s">
        <v>15985</v>
      </c>
      <c r="P1851" s="914"/>
      <c r="Q1851" s="920">
        <v>45446</v>
      </c>
      <c r="R1851" s="920">
        <v>45905</v>
      </c>
      <c r="S1851" s="914" t="s">
        <v>16358</v>
      </c>
      <c r="T1851" s="914"/>
      <c r="U1851" s="914" t="s">
        <v>16359</v>
      </c>
      <c r="V1851" s="914"/>
      <c r="W1851" s="914"/>
      <c r="X1851" s="921" t="s">
        <v>147</v>
      </c>
      <c r="Y1851" s="921" t="s">
        <v>187</v>
      </c>
      <c r="Z1851" s="921" t="s">
        <v>369</v>
      </c>
      <c r="AA1851" s="103"/>
      <c r="AB1851" s="103"/>
    </row>
    <row r="1852" spans="1:28" ht="51">
      <c r="A1852" s="914" t="s">
        <v>15985</v>
      </c>
      <c r="B1852" s="914" t="s">
        <v>16360</v>
      </c>
      <c r="C1852" s="914"/>
      <c r="D1852" s="914" t="s">
        <v>16008</v>
      </c>
      <c r="E1852" s="914" t="s">
        <v>16361</v>
      </c>
      <c r="F1852" s="914" t="s">
        <v>16362</v>
      </c>
      <c r="G1852" s="914" t="s">
        <v>16356</v>
      </c>
      <c r="H1852" s="915" t="s">
        <v>16295</v>
      </c>
      <c r="I1852" s="916">
        <v>7011</v>
      </c>
      <c r="J1852" s="916">
        <v>7011</v>
      </c>
      <c r="K1852" s="917">
        <v>7011</v>
      </c>
      <c r="L1852" s="914" t="s">
        <v>16363</v>
      </c>
      <c r="M1852" s="914" t="s">
        <v>16360</v>
      </c>
      <c r="N1852" s="914" t="s">
        <v>12136</v>
      </c>
      <c r="O1852" s="914" t="s">
        <v>15985</v>
      </c>
      <c r="P1852" s="914"/>
      <c r="Q1852" s="920">
        <v>45629</v>
      </c>
      <c r="R1852" s="920">
        <v>45688</v>
      </c>
      <c r="S1852" s="914" t="s">
        <v>16364</v>
      </c>
      <c r="T1852" s="914"/>
      <c r="U1852" s="914" t="s">
        <v>16361</v>
      </c>
      <c r="V1852" s="914"/>
      <c r="W1852" s="914"/>
      <c r="X1852" s="921" t="s">
        <v>147</v>
      </c>
      <c r="Y1852" s="921" t="s">
        <v>187</v>
      </c>
      <c r="Z1852" s="921" t="s">
        <v>369</v>
      </c>
      <c r="AA1852" s="103"/>
      <c r="AB1852" s="103"/>
    </row>
    <row r="1853" spans="1:28" ht="51">
      <c r="A1853" s="914" t="s">
        <v>15985</v>
      </c>
      <c r="B1853" s="914" t="s">
        <v>16365</v>
      </c>
      <c r="C1853" s="914"/>
      <c r="D1853" s="914" t="s">
        <v>16008</v>
      </c>
      <c r="E1853" s="914" t="s">
        <v>16366</v>
      </c>
      <c r="F1853" s="914" t="s">
        <v>16367</v>
      </c>
      <c r="G1853" s="914" t="s">
        <v>16356</v>
      </c>
      <c r="H1853" s="915" t="s">
        <v>16295</v>
      </c>
      <c r="I1853" s="916">
        <v>11039</v>
      </c>
      <c r="J1853" s="916">
        <v>11039</v>
      </c>
      <c r="K1853" s="917">
        <v>11039</v>
      </c>
      <c r="L1853" s="914" t="s">
        <v>16368</v>
      </c>
      <c r="M1853" s="914" t="s">
        <v>16365</v>
      </c>
      <c r="N1853" s="914" t="s">
        <v>12136</v>
      </c>
      <c r="O1853" s="914" t="s">
        <v>15985</v>
      </c>
      <c r="P1853" s="914"/>
      <c r="Q1853" s="920">
        <v>45750</v>
      </c>
      <c r="R1853" s="920">
        <v>45890</v>
      </c>
      <c r="S1853" s="914" t="s">
        <v>16369</v>
      </c>
      <c r="T1853" s="914"/>
      <c r="U1853" s="914" t="s">
        <v>16370</v>
      </c>
      <c r="V1853" s="914"/>
      <c r="W1853" s="914"/>
      <c r="X1853" s="921" t="s">
        <v>147</v>
      </c>
      <c r="Y1853" s="921" t="s">
        <v>187</v>
      </c>
      <c r="Z1853" s="921" t="s">
        <v>369</v>
      </c>
      <c r="AA1853" s="103"/>
      <c r="AB1853" s="103"/>
    </row>
    <row r="1854" spans="1:28" ht="51">
      <c r="A1854" s="914" t="s">
        <v>15985</v>
      </c>
      <c r="B1854" s="914" t="s">
        <v>16371</v>
      </c>
      <c r="C1854" s="914"/>
      <c r="D1854" s="914" t="s">
        <v>16008</v>
      </c>
      <c r="E1854" s="914" t="s">
        <v>16372</v>
      </c>
      <c r="F1854" s="914" t="s">
        <v>16373</v>
      </c>
      <c r="G1854" s="914" t="s">
        <v>16356</v>
      </c>
      <c r="H1854" s="915" t="s">
        <v>16295</v>
      </c>
      <c r="I1854" s="916">
        <v>4975</v>
      </c>
      <c r="J1854" s="916">
        <v>4975</v>
      </c>
      <c r="K1854" s="917">
        <v>4975</v>
      </c>
      <c r="L1854" s="914" t="s">
        <v>16374</v>
      </c>
      <c r="M1854" s="914" t="s">
        <v>16371</v>
      </c>
      <c r="N1854" s="914" t="s">
        <v>12136</v>
      </c>
      <c r="O1854" s="914" t="s">
        <v>15985</v>
      </c>
      <c r="P1854" s="914"/>
      <c r="Q1854" s="920">
        <v>45814</v>
      </c>
      <c r="R1854" s="920">
        <v>45993</v>
      </c>
      <c r="S1854" s="914" t="s">
        <v>16369</v>
      </c>
      <c r="T1854" s="914"/>
      <c r="U1854" s="914" t="s">
        <v>16375</v>
      </c>
      <c r="V1854" s="914"/>
      <c r="W1854" s="914"/>
      <c r="X1854" s="921" t="s">
        <v>147</v>
      </c>
      <c r="Y1854" s="921" t="s">
        <v>187</v>
      </c>
      <c r="Z1854" s="921" t="s">
        <v>369</v>
      </c>
      <c r="AA1854" s="103"/>
      <c r="AB1854" s="103"/>
    </row>
    <row r="1855" spans="1:28" ht="51">
      <c r="A1855" s="914" t="s">
        <v>15985</v>
      </c>
      <c r="B1855" s="914" t="s">
        <v>16376</v>
      </c>
      <c r="C1855" s="914"/>
      <c r="D1855" s="914" t="s">
        <v>16008</v>
      </c>
      <c r="E1855" s="914" t="s">
        <v>16377</v>
      </c>
      <c r="F1855" s="914" t="s">
        <v>16378</v>
      </c>
      <c r="G1855" s="914" t="s">
        <v>16379</v>
      </c>
      <c r="H1855" s="915" t="s">
        <v>16295</v>
      </c>
      <c r="I1855" s="916">
        <v>2583</v>
      </c>
      <c r="J1855" s="916">
        <v>2583</v>
      </c>
      <c r="K1855" s="917">
        <v>2583</v>
      </c>
      <c r="L1855" s="914" t="s">
        <v>16380</v>
      </c>
      <c r="M1855" s="914" t="s">
        <v>16376</v>
      </c>
      <c r="N1855" s="914" t="s">
        <v>12136</v>
      </c>
      <c r="O1855" s="914" t="s">
        <v>15985</v>
      </c>
      <c r="P1855" s="914"/>
      <c r="Q1855" s="918">
        <v>2025</v>
      </c>
      <c r="R1855" s="918">
        <v>2025</v>
      </c>
      <c r="S1855" s="914"/>
      <c r="T1855" s="914"/>
      <c r="U1855" s="914" t="s">
        <v>16381</v>
      </c>
      <c r="V1855" s="914"/>
      <c r="W1855" s="914"/>
      <c r="X1855" s="921" t="s">
        <v>147</v>
      </c>
      <c r="Y1855" s="921" t="s">
        <v>187</v>
      </c>
      <c r="Z1855" s="921" t="s">
        <v>263</v>
      </c>
      <c r="AA1855" s="103"/>
      <c r="AB1855" s="103"/>
    </row>
    <row r="1856" spans="1:28" ht="51">
      <c r="A1856" s="914" t="s">
        <v>15985</v>
      </c>
      <c r="B1856" s="914" t="s">
        <v>16382</v>
      </c>
      <c r="C1856" s="914"/>
      <c r="D1856" s="914" t="s">
        <v>16008</v>
      </c>
      <c r="E1856" s="914" t="s">
        <v>16383</v>
      </c>
      <c r="F1856" s="914" t="s">
        <v>16384</v>
      </c>
      <c r="G1856" s="914" t="s">
        <v>16379</v>
      </c>
      <c r="H1856" s="915" t="s">
        <v>16295</v>
      </c>
      <c r="I1856" s="916">
        <v>3000</v>
      </c>
      <c r="J1856" s="916">
        <v>3000</v>
      </c>
      <c r="K1856" s="917">
        <v>3000</v>
      </c>
      <c r="L1856" s="914" t="s">
        <v>16385</v>
      </c>
      <c r="M1856" s="914" t="s">
        <v>16382</v>
      </c>
      <c r="N1856" s="914" t="s">
        <v>12136</v>
      </c>
      <c r="O1856" s="914" t="s">
        <v>15985</v>
      </c>
      <c r="P1856" s="914"/>
      <c r="Q1856" s="918">
        <v>2025</v>
      </c>
      <c r="R1856" s="918">
        <v>2025</v>
      </c>
      <c r="S1856" s="914"/>
      <c r="T1856" s="914"/>
      <c r="U1856" s="914" t="s">
        <v>16386</v>
      </c>
      <c r="V1856" s="914"/>
      <c r="W1856" s="914"/>
      <c r="X1856" s="921" t="s">
        <v>147</v>
      </c>
      <c r="Y1856" s="921" t="s">
        <v>187</v>
      </c>
      <c r="Z1856" s="921" t="s">
        <v>263</v>
      </c>
      <c r="AA1856" s="103"/>
      <c r="AB1856" s="103"/>
    </row>
    <row r="1857" spans="1:28" ht="293.25">
      <c r="A1857" s="914" t="s">
        <v>15985</v>
      </c>
      <c r="B1857" s="914" t="s">
        <v>16387</v>
      </c>
      <c r="C1857" s="914" t="s">
        <v>16387</v>
      </c>
      <c r="D1857" s="914" t="s">
        <v>16008</v>
      </c>
      <c r="E1857" s="914" t="s">
        <v>16388</v>
      </c>
      <c r="F1857" s="914" t="s">
        <v>16389</v>
      </c>
      <c r="G1857" s="914" t="s">
        <v>16390</v>
      </c>
      <c r="H1857" s="915" t="s">
        <v>16295</v>
      </c>
      <c r="I1857" s="916">
        <v>6300</v>
      </c>
      <c r="J1857" s="916">
        <v>6300</v>
      </c>
      <c r="K1857" s="917">
        <v>6300</v>
      </c>
      <c r="L1857" s="914" t="s">
        <v>16391</v>
      </c>
      <c r="M1857" s="914" t="s">
        <v>11578</v>
      </c>
      <c r="N1857" s="914" t="s">
        <v>11578</v>
      </c>
      <c r="O1857" s="914" t="s">
        <v>15985</v>
      </c>
      <c r="P1857" s="914"/>
      <c r="Q1857" s="920">
        <v>45705</v>
      </c>
      <c r="R1857" s="920">
        <v>46387</v>
      </c>
      <c r="S1857" s="914" t="s">
        <v>16392</v>
      </c>
      <c r="T1857" s="914"/>
      <c r="U1857" s="914" t="s">
        <v>16393</v>
      </c>
      <c r="V1857" s="914" t="s">
        <v>16394</v>
      </c>
      <c r="W1857" s="914"/>
      <c r="X1857" s="921" t="s">
        <v>147</v>
      </c>
      <c r="Y1857" s="921" t="s">
        <v>187</v>
      </c>
      <c r="Z1857" s="921" t="s">
        <v>300</v>
      </c>
      <c r="AA1857" s="103"/>
      <c r="AB1857" s="103"/>
    </row>
    <row r="1858" spans="1:28" ht="409.5">
      <c r="A1858" s="914" t="s">
        <v>15985</v>
      </c>
      <c r="B1858" s="914" t="s">
        <v>16395</v>
      </c>
      <c r="C1858" s="914" t="s">
        <v>16396</v>
      </c>
      <c r="D1858" s="914" t="s">
        <v>16008</v>
      </c>
      <c r="E1858" s="914" t="s">
        <v>16397</v>
      </c>
      <c r="F1858" s="914" t="s">
        <v>16398</v>
      </c>
      <c r="G1858" s="914" t="s">
        <v>16390</v>
      </c>
      <c r="H1858" s="915" t="s">
        <v>16295</v>
      </c>
      <c r="I1858" s="916">
        <v>7000</v>
      </c>
      <c r="J1858" s="916">
        <v>7000</v>
      </c>
      <c r="K1858" s="917">
        <v>7000</v>
      </c>
      <c r="L1858" s="914" t="s">
        <v>16399</v>
      </c>
      <c r="M1858" s="914" t="s">
        <v>16395</v>
      </c>
      <c r="N1858" s="914" t="s">
        <v>11578</v>
      </c>
      <c r="O1858" s="914" t="s">
        <v>15985</v>
      </c>
      <c r="P1858" s="914"/>
      <c r="Q1858" s="920">
        <v>44986</v>
      </c>
      <c r="R1858" s="920">
        <v>46387</v>
      </c>
      <c r="S1858" s="914" t="s">
        <v>16400</v>
      </c>
      <c r="T1858" s="914"/>
      <c r="U1858" s="914" t="s">
        <v>16401</v>
      </c>
      <c r="V1858" s="914" t="s">
        <v>16402</v>
      </c>
      <c r="W1858" s="914"/>
      <c r="X1858" s="921" t="s">
        <v>147</v>
      </c>
      <c r="Y1858" s="921" t="s">
        <v>187</v>
      </c>
      <c r="Z1858" s="921" t="s">
        <v>300</v>
      </c>
      <c r="AA1858" s="103"/>
      <c r="AB1858" s="103"/>
    </row>
    <row r="1859" spans="1:28" ht="409.5">
      <c r="A1859" s="914" t="s">
        <v>16403</v>
      </c>
      <c r="B1859" s="914" t="s">
        <v>16404</v>
      </c>
      <c r="C1859" s="914" t="s">
        <v>16405</v>
      </c>
      <c r="D1859" s="914" t="s">
        <v>4911</v>
      </c>
      <c r="E1859" s="914" t="s">
        <v>16406</v>
      </c>
      <c r="F1859" s="914" t="s">
        <v>16407</v>
      </c>
      <c r="G1859" s="914" t="s">
        <v>16390</v>
      </c>
      <c r="H1859" s="915" t="s">
        <v>16295</v>
      </c>
      <c r="I1859" s="916">
        <v>60000</v>
      </c>
      <c r="J1859" s="916">
        <v>60000</v>
      </c>
      <c r="K1859" s="917">
        <v>60000</v>
      </c>
      <c r="L1859" s="914" t="s">
        <v>16399</v>
      </c>
      <c r="M1859" s="914" t="s">
        <v>16404</v>
      </c>
      <c r="N1859" s="914" t="s">
        <v>12136</v>
      </c>
      <c r="O1859" s="914" t="s">
        <v>15985</v>
      </c>
      <c r="P1859" s="914"/>
      <c r="Q1859" s="920">
        <v>45474</v>
      </c>
      <c r="R1859" s="920">
        <v>46568</v>
      </c>
      <c r="S1859" s="914" t="s">
        <v>16408</v>
      </c>
      <c r="T1859" s="914"/>
      <c r="U1859" s="914" t="s">
        <v>16409</v>
      </c>
      <c r="V1859" s="914" t="s">
        <v>16410</v>
      </c>
      <c r="W1859" s="914"/>
      <c r="X1859" s="921" t="s">
        <v>147</v>
      </c>
      <c r="Y1859" s="921" t="s">
        <v>187</v>
      </c>
      <c r="Z1859" s="921" t="s">
        <v>300</v>
      </c>
      <c r="AA1859" s="103"/>
      <c r="AB1859" s="103"/>
    </row>
    <row r="1860" spans="1:28" ht="51">
      <c r="A1860" s="914" t="s">
        <v>15985</v>
      </c>
      <c r="B1860" s="914" t="s">
        <v>16411</v>
      </c>
      <c r="C1860" s="914"/>
      <c r="D1860" s="914" t="s">
        <v>3954</v>
      </c>
      <c r="E1860" s="914" t="s">
        <v>16412</v>
      </c>
      <c r="F1860" s="914" t="s">
        <v>16413</v>
      </c>
      <c r="G1860" s="914" t="s">
        <v>16414</v>
      </c>
      <c r="H1860" s="915" t="s">
        <v>16295</v>
      </c>
      <c r="I1860" s="916">
        <v>394</v>
      </c>
      <c r="J1860" s="916">
        <v>394</v>
      </c>
      <c r="K1860" s="917">
        <v>394</v>
      </c>
      <c r="L1860" s="914" t="s">
        <v>16415</v>
      </c>
      <c r="M1860" s="914" t="s">
        <v>16411</v>
      </c>
      <c r="N1860" s="914" t="s">
        <v>12136</v>
      </c>
      <c r="O1860" s="914" t="s">
        <v>15985</v>
      </c>
      <c r="P1860" s="914"/>
      <c r="Q1860" s="920">
        <v>45875</v>
      </c>
      <c r="R1860" s="920">
        <v>45920</v>
      </c>
      <c r="S1860" s="914" t="s">
        <v>16416</v>
      </c>
      <c r="T1860" s="914"/>
      <c r="U1860" s="914" t="s">
        <v>16417</v>
      </c>
      <c r="V1860" s="914"/>
      <c r="W1860" s="914"/>
      <c r="X1860" s="352" t="s">
        <v>148</v>
      </c>
      <c r="Y1860" s="352" t="s">
        <v>208</v>
      </c>
      <c r="Z1860" s="352" t="s">
        <v>615</v>
      </c>
      <c r="AA1860" s="103"/>
      <c r="AB1860" s="103"/>
    </row>
    <row r="1861" spans="1:28" ht="382.5">
      <c r="A1861" s="914" t="s">
        <v>16418</v>
      </c>
      <c r="B1861" s="914" t="s">
        <v>16419</v>
      </c>
      <c r="C1861" s="914" t="s">
        <v>16420</v>
      </c>
      <c r="D1861" s="914" t="s">
        <v>4911</v>
      </c>
      <c r="E1861" s="914" t="s">
        <v>16421</v>
      </c>
      <c r="F1861" s="914" t="s">
        <v>16422</v>
      </c>
      <c r="G1861" s="914" t="s">
        <v>16423</v>
      </c>
      <c r="H1861" s="915" t="s">
        <v>16295</v>
      </c>
      <c r="I1861" s="916">
        <v>44800</v>
      </c>
      <c r="J1861" s="916">
        <v>44800</v>
      </c>
      <c r="K1861" s="917">
        <v>44800</v>
      </c>
      <c r="L1861" s="914" t="s">
        <v>14548</v>
      </c>
      <c r="M1861" s="914" t="s">
        <v>16419</v>
      </c>
      <c r="N1861" s="914" t="s">
        <v>16424</v>
      </c>
      <c r="O1861" s="914" t="s">
        <v>4074</v>
      </c>
      <c r="P1861" s="914" t="s">
        <v>16425</v>
      </c>
      <c r="Q1861" s="922">
        <v>44958</v>
      </c>
      <c r="R1861" s="922">
        <v>46053</v>
      </c>
      <c r="S1861" s="914"/>
      <c r="T1861" s="914"/>
      <c r="U1861" s="914" t="s">
        <v>16426</v>
      </c>
      <c r="V1861" s="914" t="s">
        <v>16427</v>
      </c>
      <c r="W1861" s="914"/>
      <c r="X1861" s="921" t="s">
        <v>147</v>
      </c>
      <c r="Y1861" s="921" t="s">
        <v>187</v>
      </c>
      <c r="Z1861" s="921" t="s">
        <v>593</v>
      </c>
      <c r="AA1861" s="103"/>
      <c r="AB1861" s="103"/>
    </row>
    <row r="1862" spans="1:28" ht="51">
      <c r="A1862" s="914" t="s">
        <v>15985</v>
      </c>
      <c r="B1862" s="914" t="s">
        <v>16428</v>
      </c>
      <c r="C1862" s="914"/>
      <c r="D1862" s="914" t="s">
        <v>16008</v>
      </c>
      <c r="E1862" s="914" t="s">
        <v>16429</v>
      </c>
      <c r="F1862" s="914" t="s">
        <v>16430</v>
      </c>
      <c r="G1862" s="914" t="s">
        <v>16431</v>
      </c>
      <c r="H1862" s="915" t="s">
        <v>16295</v>
      </c>
      <c r="I1862" s="916">
        <v>1722</v>
      </c>
      <c r="J1862" s="916">
        <v>1722</v>
      </c>
      <c r="K1862" s="917">
        <v>1722</v>
      </c>
      <c r="L1862" s="914" t="s">
        <v>16432</v>
      </c>
      <c r="M1862" s="914" t="s">
        <v>16428</v>
      </c>
      <c r="N1862" s="914" t="s">
        <v>12136</v>
      </c>
      <c r="O1862" s="914" t="s">
        <v>15985</v>
      </c>
      <c r="P1862" s="914"/>
      <c r="Q1862" s="918">
        <v>2025</v>
      </c>
      <c r="R1862" s="918">
        <v>2025</v>
      </c>
      <c r="S1862" s="914"/>
      <c r="T1862" s="914"/>
      <c r="U1862" s="914" t="s">
        <v>16433</v>
      </c>
      <c r="V1862" s="914"/>
      <c r="W1862" s="914"/>
      <c r="X1862" s="921" t="s">
        <v>147</v>
      </c>
      <c r="Y1862" s="921" t="s">
        <v>188</v>
      </c>
      <c r="Z1862" s="921" t="s">
        <v>676</v>
      </c>
      <c r="AA1862" s="103"/>
      <c r="AB1862" s="103"/>
    </row>
    <row r="1863" spans="1:28" ht="51">
      <c r="A1863" s="914" t="s">
        <v>15985</v>
      </c>
      <c r="B1863" s="914" t="s">
        <v>16434</v>
      </c>
      <c r="C1863" s="914"/>
      <c r="D1863" s="914" t="s">
        <v>16008</v>
      </c>
      <c r="E1863" s="914" t="s">
        <v>16435</v>
      </c>
      <c r="F1863" s="914" t="s">
        <v>16436</v>
      </c>
      <c r="G1863" s="914" t="s">
        <v>16431</v>
      </c>
      <c r="H1863" s="915" t="s">
        <v>16295</v>
      </c>
      <c r="I1863" s="916">
        <v>25646</v>
      </c>
      <c r="J1863" s="916">
        <v>25646</v>
      </c>
      <c r="K1863" s="917">
        <v>25646</v>
      </c>
      <c r="L1863" s="914" t="s">
        <v>16437</v>
      </c>
      <c r="M1863" s="914" t="s">
        <v>16434</v>
      </c>
      <c r="N1863" s="914" t="s">
        <v>12136</v>
      </c>
      <c r="O1863" s="914" t="s">
        <v>15985</v>
      </c>
      <c r="P1863" s="914"/>
      <c r="Q1863" s="918">
        <v>2025</v>
      </c>
      <c r="R1863" s="918">
        <v>2026</v>
      </c>
      <c r="S1863" s="914"/>
      <c r="T1863" s="914"/>
      <c r="U1863" s="914" t="s">
        <v>16438</v>
      </c>
      <c r="V1863" s="914"/>
      <c r="W1863" s="914"/>
      <c r="X1863" s="921" t="s">
        <v>147</v>
      </c>
      <c r="Y1863" s="921" t="s">
        <v>188</v>
      </c>
      <c r="Z1863" s="921" t="s">
        <v>676</v>
      </c>
      <c r="AA1863" s="103"/>
      <c r="AB1863" s="103"/>
    </row>
    <row r="1864" spans="1:28" ht="51">
      <c r="A1864" s="914" t="s">
        <v>15985</v>
      </c>
      <c r="B1864" s="914" t="s">
        <v>16439</v>
      </c>
      <c r="C1864" s="914"/>
      <c r="D1864" s="914" t="s">
        <v>16008</v>
      </c>
      <c r="E1864" s="914" t="s">
        <v>16440</v>
      </c>
      <c r="F1864" s="914" t="s">
        <v>16441</v>
      </c>
      <c r="G1864" s="914" t="s">
        <v>16442</v>
      </c>
      <c r="H1864" s="915" t="s">
        <v>16295</v>
      </c>
      <c r="I1864" s="916">
        <v>11760</v>
      </c>
      <c r="J1864" s="916">
        <v>11760</v>
      </c>
      <c r="K1864" s="917">
        <v>11760</v>
      </c>
      <c r="L1864" s="914" t="s">
        <v>16443</v>
      </c>
      <c r="M1864" s="914" t="s">
        <v>16439</v>
      </c>
      <c r="N1864" s="914" t="s">
        <v>12136</v>
      </c>
      <c r="O1864" s="914" t="s">
        <v>15985</v>
      </c>
      <c r="P1864" s="914"/>
      <c r="Q1864" s="918">
        <v>2024</v>
      </c>
      <c r="R1864" s="918">
        <v>2024</v>
      </c>
      <c r="S1864" s="914"/>
      <c r="T1864" s="914"/>
      <c r="U1864" s="914" t="s">
        <v>16444</v>
      </c>
      <c r="V1864" s="914"/>
      <c r="W1864" s="914"/>
      <c r="X1864" s="921" t="s">
        <v>147</v>
      </c>
      <c r="Y1864" s="921" t="s">
        <v>187</v>
      </c>
      <c r="Z1864" s="921" t="s">
        <v>263</v>
      </c>
      <c r="AA1864" s="103"/>
      <c r="AB1864" s="103"/>
    </row>
    <row r="1865" spans="1:28" ht="51">
      <c r="A1865" s="914" t="s">
        <v>15985</v>
      </c>
      <c r="B1865" s="914" t="s">
        <v>16445</v>
      </c>
      <c r="C1865" s="914"/>
      <c r="D1865" s="914" t="s">
        <v>16008</v>
      </c>
      <c r="E1865" s="914" t="s">
        <v>16446</v>
      </c>
      <c r="F1865" s="914" t="s">
        <v>16447</v>
      </c>
      <c r="G1865" s="914" t="s">
        <v>16442</v>
      </c>
      <c r="H1865" s="915" t="s">
        <v>16295</v>
      </c>
      <c r="I1865" s="916">
        <v>9225</v>
      </c>
      <c r="J1865" s="916">
        <v>9225</v>
      </c>
      <c r="K1865" s="917">
        <v>9225</v>
      </c>
      <c r="L1865" s="914" t="s">
        <v>16448</v>
      </c>
      <c r="M1865" s="914" t="s">
        <v>16445</v>
      </c>
      <c r="N1865" s="914" t="s">
        <v>12136</v>
      </c>
      <c r="O1865" s="914" t="s">
        <v>15985</v>
      </c>
      <c r="P1865" s="914"/>
      <c r="Q1865" s="918">
        <v>2025</v>
      </c>
      <c r="R1865" s="918">
        <v>2025</v>
      </c>
      <c r="S1865" s="914"/>
      <c r="T1865" s="914"/>
      <c r="U1865" s="914" t="s">
        <v>16449</v>
      </c>
      <c r="V1865" s="914"/>
      <c r="W1865" s="914"/>
      <c r="X1865" s="921" t="s">
        <v>147</v>
      </c>
      <c r="Y1865" s="921" t="s">
        <v>187</v>
      </c>
      <c r="Z1865" s="921" t="s">
        <v>263</v>
      </c>
      <c r="AA1865" s="103"/>
      <c r="AB1865" s="103"/>
    </row>
    <row r="1866" spans="1:28" ht="63.75">
      <c r="A1866" s="914" t="s">
        <v>15985</v>
      </c>
      <c r="B1866" s="914" t="s">
        <v>16450</v>
      </c>
      <c r="C1866" s="914"/>
      <c r="D1866" s="914" t="s">
        <v>16008</v>
      </c>
      <c r="E1866" s="914" t="s">
        <v>16451</v>
      </c>
      <c r="F1866" s="914" t="s">
        <v>16452</v>
      </c>
      <c r="G1866" s="914" t="s">
        <v>16453</v>
      </c>
      <c r="H1866" s="915" t="s">
        <v>16295</v>
      </c>
      <c r="I1866" s="916">
        <v>8820</v>
      </c>
      <c r="J1866" s="916">
        <v>8820</v>
      </c>
      <c r="K1866" s="917">
        <v>8820</v>
      </c>
      <c r="L1866" s="914" t="s">
        <v>16454</v>
      </c>
      <c r="M1866" s="914" t="s">
        <v>16450</v>
      </c>
      <c r="N1866" s="914" t="s">
        <v>12136</v>
      </c>
      <c r="O1866" s="914" t="s">
        <v>15985</v>
      </c>
      <c r="P1866" s="914"/>
      <c r="Q1866" s="920">
        <v>45541</v>
      </c>
      <c r="R1866" s="920">
        <v>45670</v>
      </c>
      <c r="S1866" s="914" t="s">
        <v>16455</v>
      </c>
      <c r="T1866" s="914"/>
      <c r="U1866" s="914" t="s">
        <v>16456</v>
      </c>
      <c r="V1866" s="914"/>
      <c r="W1866" s="914"/>
      <c r="X1866" s="921" t="s">
        <v>147</v>
      </c>
      <c r="Y1866" s="921" t="s">
        <v>187</v>
      </c>
      <c r="Z1866" s="921" t="s">
        <v>263</v>
      </c>
      <c r="AA1866" s="103"/>
      <c r="AB1866" s="103"/>
    </row>
    <row r="1867" spans="1:28" ht="63.75">
      <c r="A1867" s="914" t="s">
        <v>15985</v>
      </c>
      <c r="B1867" s="914" t="s">
        <v>16457</v>
      </c>
      <c r="C1867" s="914"/>
      <c r="D1867" s="914" t="s">
        <v>16008</v>
      </c>
      <c r="E1867" s="914" t="s">
        <v>16458</v>
      </c>
      <c r="F1867" s="914" t="s">
        <v>16459</v>
      </c>
      <c r="G1867" s="914" t="s">
        <v>16453</v>
      </c>
      <c r="H1867" s="915" t="s">
        <v>16295</v>
      </c>
      <c r="I1867" s="916">
        <v>3567</v>
      </c>
      <c r="J1867" s="916">
        <v>3567</v>
      </c>
      <c r="K1867" s="917">
        <v>3567</v>
      </c>
      <c r="L1867" s="914" t="s">
        <v>16460</v>
      </c>
      <c r="M1867" s="914" t="s">
        <v>16457</v>
      </c>
      <c r="N1867" s="914" t="s">
        <v>12136</v>
      </c>
      <c r="O1867" s="914" t="s">
        <v>15985</v>
      </c>
      <c r="P1867" s="914"/>
      <c r="Q1867" s="920">
        <v>45579</v>
      </c>
      <c r="R1867" s="920">
        <v>45672</v>
      </c>
      <c r="S1867" s="914" t="s">
        <v>16455</v>
      </c>
      <c r="T1867" s="914"/>
      <c r="U1867" s="914" t="s">
        <v>16461</v>
      </c>
      <c r="V1867" s="914"/>
      <c r="W1867" s="914"/>
      <c r="X1867" s="921" t="s">
        <v>147</v>
      </c>
      <c r="Y1867" s="921" t="s">
        <v>187</v>
      </c>
      <c r="Z1867" s="921" t="s">
        <v>263</v>
      </c>
      <c r="AA1867" s="103"/>
      <c r="AB1867" s="103"/>
    </row>
    <row r="1868" spans="1:28" ht="76.5">
      <c r="A1868" s="914" t="s">
        <v>15985</v>
      </c>
      <c r="B1868" s="914" t="s">
        <v>16462</v>
      </c>
      <c r="C1868" s="914"/>
      <c r="D1868" s="914" t="s">
        <v>16008</v>
      </c>
      <c r="E1868" s="914" t="s">
        <v>16463</v>
      </c>
      <c r="F1868" s="914" t="s">
        <v>16464</v>
      </c>
      <c r="G1868" s="914" t="s">
        <v>16453</v>
      </c>
      <c r="H1868" s="915" t="s">
        <v>16295</v>
      </c>
      <c r="I1868" s="916">
        <v>23212</v>
      </c>
      <c r="J1868" s="916">
        <v>23212</v>
      </c>
      <c r="K1868" s="917">
        <v>23212</v>
      </c>
      <c r="L1868" s="914" t="s">
        <v>16465</v>
      </c>
      <c r="M1868" s="914" t="s">
        <v>16462</v>
      </c>
      <c r="N1868" s="914" t="s">
        <v>12136</v>
      </c>
      <c r="O1868" s="914" t="s">
        <v>15985</v>
      </c>
      <c r="P1868" s="914"/>
      <c r="Q1868" s="920">
        <v>45685</v>
      </c>
      <c r="R1868" s="920">
        <v>45842</v>
      </c>
      <c r="S1868" s="914" t="s">
        <v>16466</v>
      </c>
      <c r="T1868" s="914"/>
      <c r="U1868" s="914" t="s">
        <v>16467</v>
      </c>
      <c r="V1868" s="914"/>
      <c r="W1868" s="914"/>
      <c r="X1868" s="921" t="s">
        <v>147</v>
      </c>
      <c r="Y1868" s="921" t="s">
        <v>187</v>
      </c>
      <c r="Z1868" s="921" t="s">
        <v>263</v>
      </c>
      <c r="AA1868" s="103"/>
      <c r="AB1868" s="103"/>
    </row>
    <row r="1869" spans="1:28" ht="63.75">
      <c r="A1869" s="914" t="s">
        <v>15985</v>
      </c>
      <c r="B1869" s="914" t="s">
        <v>16468</v>
      </c>
      <c r="C1869" s="914"/>
      <c r="D1869" s="914" t="s">
        <v>16008</v>
      </c>
      <c r="E1869" s="914" t="s">
        <v>16469</v>
      </c>
      <c r="F1869" s="914" t="s">
        <v>16470</v>
      </c>
      <c r="G1869" s="914" t="s">
        <v>16453</v>
      </c>
      <c r="H1869" s="915" t="s">
        <v>16295</v>
      </c>
      <c r="I1869" s="916">
        <v>3875</v>
      </c>
      <c r="J1869" s="916">
        <v>3875</v>
      </c>
      <c r="K1869" s="917">
        <v>3875</v>
      </c>
      <c r="L1869" s="914" t="s">
        <v>16471</v>
      </c>
      <c r="M1869" s="914" t="s">
        <v>16468</v>
      </c>
      <c r="N1869" s="914" t="s">
        <v>12136</v>
      </c>
      <c r="O1869" s="914" t="s">
        <v>15985</v>
      </c>
      <c r="P1869" s="914"/>
      <c r="Q1869" s="920">
        <v>45754</v>
      </c>
      <c r="R1869" s="920">
        <v>45793</v>
      </c>
      <c r="S1869" s="914" t="s">
        <v>16472</v>
      </c>
      <c r="T1869" s="914"/>
      <c r="U1869" s="914" t="s">
        <v>16473</v>
      </c>
      <c r="V1869" s="914"/>
      <c r="W1869" s="914"/>
      <c r="X1869" s="921" t="s">
        <v>147</v>
      </c>
      <c r="Y1869" s="921" t="s">
        <v>187</v>
      </c>
      <c r="Z1869" s="921" t="s">
        <v>263</v>
      </c>
      <c r="AA1869" s="103"/>
      <c r="AB1869" s="103"/>
    </row>
    <row r="1870" spans="1:28" ht="76.5">
      <c r="A1870" s="914" t="s">
        <v>15985</v>
      </c>
      <c r="B1870" s="914" t="s">
        <v>16474</v>
      </c>
      <c r="C1870" s="914"/>
      <c r="D1870" s="914" t="s">
        <v>16008</v>
      </c>
      <c r="E1870" s="914" t="s">
        <v>16475</v>
      </c>
      <c r="F1870" s="914" t="s">
        <v>16476</v>
      </c>
      <c r="G1870" s="914" t="s">
        <v>16453</v>
      </c>
      <c r="H1870" s="915" t="s">
        <v>16295</v>
      </c>
      <c r="I1870" s="916">
        <v>3998</v>
      </c>
      <c r="J1870" s="916">
        <v>3998</v>
      </c>
      <c r="K1870" s="917">
        <v>3998</v>
      </c>
      <c r="L1870" s="914" t="s">
        <v>16477</v>
      </c>
      <c r="M1870" s="914" t="s">
        <v>16474</v>
      </c>
      <c r="N1870" s="914" t="s">
        <v>12136</v>
      </c>
      <c r="O1870" s="914" t="s">
        <v>15985</v>
      </c>
      <c r="P1870" s="914"/>
      <c r="Q1870" s="920">
        <v>45748</v>
      </c>
      <c r="R1870" s="920">
        <v>45807</v>
      </c>
      <c r="S1870" s="914" t="s">
        <v>16478</v>
      </c>
      <c r="T1870" s="914"/>
      <c r="U1870" s="914" t="s">
        <v>16479</v>
      </c>
      <c r="V1870" s="914"/>
      <c r="W1870" s="914"/>
      <c r="X1870" s="921" t="s">
        <v>147</v>
      </c>
      <c r="Y1870" s="921" t="s">
        <v>187</v>
      </c>
      <c r="Z1870" s="921" t="s">
        <v>263</v>
      </c>
      <c r="AA1870" s="103"/>
      <c r="AB1870" s="103"/>
    </row>
    <row r="1871" spans="1:28" ht="76.5">
      <c r="A1871" s="914" t="s">
        <v>15985</v>
      </c>
      <c r="B1871" s="914" t="s">
        <v>16480</v>
      </c>
      <c r="C1871" s="914"/>
      <c r="D1871" s="914" t="s">
        <v>16008</v>
      </c>
      <c r="E1871" s="914" t="s">
        <v>16481</v>
      </c>
      <c r="F1871" s="914" t="s">
        <v>16482</v>
      </c>
      <c r="G1871" s="914" t="s">
        <v>16453</v>
      </c>
      <c r="H1871" s="915" t="s">
        <v>16295</v>
      </c>
      <c r="I1871" s="916">
        <v>4244</v>
      </c>
      <c r="J1871" s="916">
        <v>4244</v>
      </c>
      <c r="K1871" s="917">
        <v>4244</v>
      </c>
      <c r="L1871" s="914" t="s">
        <v>16483</v>
      </c>
      <c r="M1871" s="914" t="s">
        <v>16480</v>
      </c>
      <c r="N1871" s="914" t="s">
        <v>12136</v>
      </c>
      <c r="O1871" s="914" t="s">
        <v>15985</v>
      </c>
      <c r="P1871" s="914"/>
      <c r="Q1871" s="920">
        <v>45904</v>
      </c>
      <c r="R1871" s="920">
        <v>45959</v>
      </c>
      <c r="S1871" s="914" t="s">
        <v>16466</v>
      </c>
      <c r="T1871" s="914"/>
      <c r="U1871" s="914" t="s">
        <v>16484</v>
      </c>
      <c r="V1871" s="914"/>
      <c r="W1871" s="914"/>
      <c r="X1871" s="921" t="s">
        <v>147</v>
      </c>
      <c r="Y1871" s="921" t="s">
        <v>187</v>
      </c>
      <c r="Z1871" s="921" t="s">
        <v>263</v>
      </c>
      <c r="AA1871" s="103"/>
      <c r="AB1871" s="103"/>
    </row>
    <row r="1872" spans="1:28" ht="76.5">
      <c r="A1872" s="914" t="s">
        <v>15985</v>
      </c>
      <c r="B1872" s="914" t="s">
        <v>16485</v>
      </c>
      <c r="C1872" s="914"/>
      <c r="D1872" s="914" t="s">
        <v>16008</v>
      </c>
      <c r="E1872" s="914" t="s">
        <v>16486</v>
      </c>
      <c r="F1872" s="914" t="s">
        <v>16487</v>
      </c>
      <c r="G1872" s="914" t="s">
        <v>16453</v>
      </c>
      <c r="H1872" s="915" t="s">
        <v>16295</v>
      </c>
      <c r="I1872" s="916">
        <v>4244</v>
      </c>
      <c r="J1872" s="916">
        <v>4244</v>
      </c>
      <c r="K1872" s="917">
        <v>4244</v>
      </c>
      <c r="L1872" s="914" t="s">
        <v>16488</v>
      </c>
      <c r="M1872" s="914" t="s">
        <v>16485</v>
      </c>
      <c r="N1872" s="914" t="s">
        <v>12136</v>
      </c>
      <c r="O1872" s="914" t="s">
        <v>15985</v>
      </c>
      <c r="P1872" s="914"/>
      <c r="Q1872" s="920">
        <v>45901</v>
      </c>
      <c r="R1872" s="920">
        <v>45971</v>
      </c>
      <c r="S1872" s="914" t="s">
        <v>16466</v>
      </c>
      <c r="T1872" s="914"/>
      <c r="U1872" s="914" t="s">
        <v>16489</v>
      </c>
      <c r="V1872" s="914"/>
      <c r="W1872" s="914"/>
      <c r="X1872" s="921" t="s">
        <v>147</v>
      </c>
      <c r="Y1872" s="921" t="s">
        <v>187</v>
      </c>
      <c r="Z1872" s="921" t="s">
        <v>263</v>
      </c>
      <c r="AA1872" s="103"/>
      <c r="AB1872" s="103"/>
    </row>
    <row r="1873" spans="1:28" ht="51">
      <c r="A1873" s="914" t="s">
        <v>15985</v>
      </c>
      <c r="B1873" s="914" t="s">
        <v>16490</v>
      </c>
      <c r="C1873" s="914"/>
      <c r="D1873" s="914" t="s">
        <v>16008</v>
      </c>
      <c r="E1873" s="914" t="s">
        <v>16491</v>
      </c>
      <c r="F1873" s="914" t="s">
        <v>16492</v>
      </c>
      <c r="G1873" s="914" t="s">
        <v>16493</v>
      </c>
      <c r="H1873" s="915" t="s">
        <v>16295</v>
      </c>
      <c r="I1873" s="916">
        <v>15000</v>
      </c>
      <c r="J1873" s="916">
        <v>15000</v>
      </c>
      <c r="K1873" s="917">
        <v>15000</v>
      </c>
      <c r="L1873" s="914" t="s">
        <v>16494</v>
      </c>
      <c r="M1873" s="914" t="s">
        <v>16490</v>
      </c>
      <c r="N1873" s="914" t="s">
        <v>12136</v>
      </c>
      <c r="O1873" s="914" t="s">
        <v>15985</v>
      </c>
      <c r="P1873" s="914"/>
      <c r="Q1873" s="918">
        <v>2023</v>
      </c>
      <c r="R1873" s="918">
        <v>2025</v>
      </c>
      <c r="S1873" s="914"/>
      <c r="T1873" s="914"/>
      <c r="U1873" s="914" t="s">
        <v>16495</v>
      </c>
      <c r="V1873" s="914"/>
      <c r="W1873" s="914"/>
      <c r="X1873" s="921" t="s">
        <v>147</v>
      </c>
      <c r="Y1873" s="921" t="s">
        <v>187</v>
      </c>
      <c r="Z1873" s="921" t="s">
        <v>300</v>
      </c>
      <c r="AA1873" s="103"/>
      <c r="AB1873" s="103"/>
    </row>
    <row r="1874" spans="1:28" ht="51">
      <c r="A1874" s="914" t="s">
        <v>15985</v>
      </c>
      <c r="B1874" s="914" t="s">
        <v>16496</v>
      </c>
      <c r="C1874" s="914"/>
      <c r="D1874" s="914" t="s">
        <v>16008</v>
      </c>
      <c r="E1874" s="914" t="s">
        <v>16497</v>
      </c>
      <c r="F1874" s="914" t="s">
        <v>16498</v>
      </c>
      <c r="G1874" s="914" t="s">
        <v>16499</v>
      </c>
      <c r="H1874" s="915" t="s">
        <v>16295</v>
      </c>
      <c r="I1874" s="916">
        <v>1600</v>
      </c>
      <c r="J1874" s="916">
        <v>1600</v>
      </c>
      <c r="K1874" s="917">
        <v>1600</v>
      </c>
      <c r="L1874" s="914" t="s">
        <v>16500</v>
      </c>
      <c r="M1874" s="914" t="s">
        <v>16496</v>
      </c>
      <c r="N1874" s="914" t="s">
        <v>12136</v>
      </c>
      <c r="O1874" s="914" t="s">
        <v>15985</v>
      </c>
      <c r="P1874" s="914"/>
      <c r="Q1874" s="918">
        <v>2024</v>
      </c>
      <c r="R1874" s="918">
        <v>2025</v>
      </c>
      <c r="S1874" s="914"/>
      <c r="T1874" s="914"/>
      <c r="U1874" s="914" t="s">
        <v>16501</v>
      </c>
      <c r="V1874" s="914"/>
      <c r="W1874" s="914"/>
      <c r="X1874" s="921" t="s">
        <v>147</v>
      </c>
      <c r="Y1874" s="921" t="s">
        <v>187</v>
      </c>
      <c r="Z1874" s="921" t="s">
        <v>336</v>
      </c>
      <c r="AA1874" s="103"/>
      <c r="AB1874" s="103"/>
    </row>
    <row r="1875" spans="1:28" ht="51">
      <c r="A1875" s="914" t="s">
        <v>15985</v>
      </c>
      <c r="B1875" s="914" t="s">
        <v>16502</v>
      </c>
      <c r="C1875" s="914"/>
      <c r="D1875" s="914" t="s">
        <v>16008</v>
      </c>
      <c r="E1875" s="914" t="s">
        <v>16503</v>
      </c>
      <c r="F1875" s="914" t="s">
        <v>16504</v>
      </c>
      <c r="G1875" s="914" t="s">
        <v>16505</v>
      </c>
      <c r="H1875" s="915" t="s">
        <v>16295</v>
      </c>
      <c r="I1875" s="916">
        <v>12893</v>
      </c>
      <c r="J1875" s="916">
        <v>12893</v>
      </c>
      <c r="K1875" s="917">
        <v>12893</v>
      </c>
      <c r="L1875" s="914" t="s">
        <v>16347</v>
      </c>
      <c r="M1875" s="914" t="s">
        <v>16502</v>
      </c>
      <c r="N1875" s="914" t="s">
        <v>12136</v>
      </c>
      <c r="O1875" s="914" t="s">
        <v>15985</v>
      </c>
      <c r="P1875" s="914"/>
      <c r="Q1875" s="918">
        <v>2025</v>
      </c>
      <c r="R1875" s="918">
        <v>2025</v>
      </c>
      <c r="S1875" s="914"/>
      <c r="T1875" s="914"/>
      <c r="U1875" s="914" t="s">
        <v>16506</v>
      </c>
      <c r="V1875" s="914"/>
      <c r="W1875" s="914"/>
      <c r="X1875" s="921" t="s">
        <v>147</v>
      </c>
      <c r="Y1875" s="921" t="s">
        <v>187</v>
      </c>
      <c r="Z1875" s="921" t="s">
        <v>126</v>
      </c>
      <c r="AA1875" s="103"/>
      <c r="AB1875" s="103"/>
    </row>
    <row r="1876" spans="1:28" ht="51">
      <c r="A1876" s="914" t="s">
        <v>15985</v>
      </c>
      <c r="B1876" s="914" t="s">
        <v>16507</v>
      </c>
      <c r="C1876" s="914"/>
      <c r="D1876" s="914" t="s">
        <v>16008</v>
      </c>
      <c r="E1876" s="914" t="s">
        <v>16508</v>
      </c>
      <c r="F1876" s="914" t="s">
        <v>16509</v>
      </c>
      <c r="G1876" s="914" t="s">
        <v>16505</v>
      </c>
      <c r="H1876" s="915" t="s">
        <v>16295</v>
      </c>
      <c r="I1876" s="916">
        <v>1099</v>
      </c>
      <c r="J1876" s="916">
        <v>1099</v>
      </c>
      <c r="K1876" s="917">
        <v>1099</v>
      </c>
      <c r="L1876" s="914" t="s">
        <v>16347</v>
      </c>
      <c r="M1876" s="914" t="s">
        <v>16507</v>
      </c>
      <c r="N1876" s="914" t="s">
        <v>12136</v>
      </c>
      <c r="O1876" s="914" t="s">
        <v>15985</v>
      </c>
      <c r="P1876" s="914"/>
      <c r="Q1876" s="918">
        <v>2025</v>
      </c>
      <c r="R1876" s="918">
        <v>2025</v>
      </c>
      <c r="S1876" s="914"/>
      <c r="T1876" s="914"/>
      <c r="U1876" s="914" t="s">
        <v>16510</v>
      </c>
      <c r="V1876" s="914"/>
      <c r="W1876" s="914"/>
      <c r="X1876" s="921" t="s">
        <v>147</v>
      </c>
      <c r="Y1876" s="921" t="s">
        <v>187</v>
      </c>
      <c r="Z1876" s="921" t="s">
        <v>126</v>
      </c>
      <c r="AA1876" s="103"/>
      <c r="AB1876" s="103"/>
    </row>
    <row r="1877" spans="1:28" ht="51">
      <c r="A1877" s="914" t="s">
        <v>15985</v>
      </c>
      <c r="B1877" s="914" t="s">
        <v>16511</v>
      </c>
      <c r="C1877" s="914"/>
      <c r="D1877" s="914" t="s">
        <v>16008</v>
      </c>
      <c r="E1877" s="914" t="s">
        <v>16512</v>
      </c>
      <c r="F1877" s="914" t="s">
        <v>16513</v>
      </c>
      <c r="G1877" s="914" t="s">
        <v>16505</v>
      </c>
      <c r="H1877" s="915" t="s">
        <v>16295</v>
      </c>
      <c r="I1877" s="916">
        <v>615</v>
      </c>
      <c r="J1877" s="916">
        <v>615</v>
      </c>
      <c r="K1877" s="917">
        <v>615</v>
      </c>
      <c r="L1877" s="914" t="s">
        <v>16514</v>
      </c>
      <c r="M1877" s="914" t="s">
        <v>16511</v>
      </c>
      <c r="N1877" s="914" t="s">
        <v>12136</v>
      </c>
      <c r="O1877" s="914" t="s">
        <v>15985</v>
      </c>
      <c r="P1877" s="914"/>
      <c r="Q1877" s="918">
        <v>2025</v>
      </c>
      <c r="R1877" s="918">
        <v>2025</v>
      </c>
      <c r="S1877" s="914"/>
      <c r="T1877" s="914"/>
      <c r="U1877" s="914" t="s">
        <v>16515</v>
      </c>
      <c r="V1877" s="914"/>
      <c r="W1877" s="914"/>
      <c r="X1877" s="921" t="s">
        <v>147</v>
      </c>
      <c r="Y1877" s="921" t="s">
        <v>187</v>
      </c>
      <c r="Z1877" s="921" t="s">
        <v>126</v>
      </c>
      <c r="AA1877" s="103"/>
      <c r="AB1877" s="103"/>
    </row>
    <row r="1878" spans="1:28" ht="76.5">
      <c r="A1878" s="914" t="s">
        <v>15985</v>
      </c>
      <c r="B1878" s="914" t="s">
        <v>16516</v>
      </c>
      <c r="C1878" s="914"/>
      <c r="D1878" s="914" t="s">
        <v>3926</v>
      </c>
      <c r="E1878" s="914" t="s">
        <v>16517</v>
      </c>
      <c r="F1878" s="914" t="s">
        <v>16518</v>
      </c>
      <c r="G1878" s="914" t="s">
        <v>16519</v>
      </c>
      <c r="H1878" s="915" t="s">
        <v>16520</v>
      </c>
      <c r="I1878" s="916">
        <v>1625</v>
      </c>
      <c r="J1878" s="916">
        <v>1625</v>
      </c>
      <c r="K1878" s="917">
        <v>1625</v>
      </c>
      <c r="L1878" s="914" t="s">
        <v>1072</v>
      </c>
      <c r="M1878" s="914" t="s">
        <v>16521</v>
      </c>
      <c r="N1878" s="914" t="s">
        <v>16522</v>
      </c>
      <c r="O1878" s="914" t="s">
        <v>15985</v>
      </c>
      <c r="P1878" s="914"/>
      <c r="Q1878" s="920">
        <v>45647</v>
      </c>
      <c r="R1878" s="920">
        <v>46022</v>
      </c>
      <c r="S1878" s="914" t="s">
        <v>16523</v>
      </c>
      <c r="T1878" s="914" t="s">
        <v>16524</v>
      </c>
      <c r="U1878" s="914" t="s">
        <v>16525</v>
      </c>
      <c r="V1878" s="914" t="s">
        <v>16526</v>
      </c>
      <c r="W1878" s="914"/>
      <c r="X1878" s="921" t="s">
        <v>147</v>
      </c>
      <c r="Y1878" s="921" t="s">
        <v>188</v>
      </c>
      <c r="Z1878" s="921" t="s">
        <v>565</v>
      </c>
      <c r="AA1878" s="103"/>
      <c r="AB1878" s="103"/>
    </row>
    <row r="1879" spans="1:28" ht="408">
      <c r="A1879" s="914" t="s">
        <v>15985</v>
      </c>
      <c r="B1879" s="914" t="s">
        <v>16527</v>
      </c>
      <c r="C1879" s="914"/>
      <c r="D1879" s="914" t="s">
        <v>3954</v>
      </c>
      <c r="E1879" s="914" t="s">
        <v>16528</v>
      </c>
      <c r="F1879" s="914" t="s">
        <v>16529</v>
      </c>
      <c r="G1879" s="914" t="s">
        <v>16530</v>
      </c>
      <c r="H1879" s="915" t="s">
        <v>16520</v>
      </c>
      <c r="I1879" s="916">
        <v>5600</v>
      </c>
      <c r="J1879" s="916">
        <v>5600</v>
      </c>
      <c r="K1879" s="917">
        <v>5600</v>
      </c>
      <c r="L1879" s="914" t="s">
        <v>16531</v>
      </c>
      <c r="M1879" s="914" t="s">
        <v>16532</v>
      </c>
      <c r="N1879" s="914" t="s">
        <v>16533</v>
      </c>
      <c r="O1879" s="914" t="s">
        <v>15985</v>
      </c>
      <c r="P1879" s="914"/>
      <c r="Q1879" s="920">
        <v>45747</v>
      </c>
      <c r="R1879" s="920">
        <v>45754</v>
      </c>
      <c r="S1879" s="914" t="s">
        <v>16534</v>
      </c>
      <c r="T1879" s="914" t="s">
        <v>16535</v>
      </c>
      <c r="U1879" s="914" t="s">
        <v>16536</v>
      </c>
      <c r="V1879" s="914" t="s">
        <v>16537</v>
      </c>
      <c r="W1879" s="914"/>
      <c r="X1879" s="921" t="s">
        <v>147</v>
      </c>
      <c r="Y1879" s="921" t="s">
        <v>188</v>
      </c>
      <c r="Z1879" s="921" t="s">
        <v>227</v>
      </c>
      <c r="AA1879" s="103"/>
      <c r="AB1879" s="103"/>
    </row>
    <row r="1880" spans="1:28" ht="204">
      <c r="A1880" s="914" t="s">
        <v>16538</v>
      </c>
      <c r="B1880" s="914" t="s">
        <v>16539</v>
      </c>
      <c r="C1880" s="914" t="s">
        <v>16540</v>
      </c>
      <c r="D1880" s="914" t="s">
        <v>3926</v>
      </c>
      <c r="E1880" s="914" t="s">
        <v>16541</v>
      </c>
      <c r="F1880" s="914" t="s">
        <v>16542</v>
      </c>
      <c r="G1880" s="914" t="s">
        <v>16543</v>
      </c>
      <c r="H1880" s="915" t="s">
        <v>16520</v>
      </c>
      <c r="I1880" s="916">
        <v>113255.2</v>
      </c>
      <c r="J1880" s="916">
        <v>113255.2</v>
      </c>
      <c r="K1880" s="917">
        <v>35216</v>
      </c>
      <c r="L1880" s="914" t="s">
        <v>16544</v>
      </c>
      <c r="M1880" s="914" t="s">
        <v>16545</v>
      </c>
      <c r="N1880" s="914" t="s">
        <v>16546</v>
      </c>
      <c r="O1880" s="914" t="s">
        <v>8178</v>
      </c>
      <c r="P1880" s="914" t="s">
        <v>16547</v>
      </c>
      <c r="Q1880" s="920">
        <v>45444</v>
      </c>
      <c r="R1880" s="920">
        <v>46143</v>
      </c>
      <c r="S1880" s="914" t="s">
        <v>16548</v>
      </c>
      <c r="T1880" s="914" t="s">
        <v>16549</v>
      </c>
      <c r="U1880" s="914" t="s">
        <v>16550</v>
      </c>
      <c r="V1880" s="914" t="s">
        <v>16551</v>
      </c>
      <c r="W1880" s="914"/>
      <c r="X1880" s="921" t="s">
        <v>147</v>
      </c>
      <c r="Y1880" s="921" t="s">
        <v>188</v>
      </c>
      <c r="Z1880" s="921" t="s">
        <v>565</v>
      </c>
      <c r="AA1880" s="103"/>
      <c r="AB1880" s="103"/>
    </row>
    <row r="1881" spans="1:28" ht="89.25">
      <c r="A1881" s="914" t="s">
        <v>15985</v>
      </c>
      <c r="B1881" s="914" t="s">
        <v>16552</v>
      </c>
      <c r="C1881" s="914" t="s">
        <v>16553</v>
      </c>
      <c r="D1881" s="914" t="s">
        <v>7072</v>
      </c>
      <c r="E1881" s="914" t="s">
        <v>16554</v>
      </c>
      <c r="F1881" s="914" t="s">
        <v>16555</v>
      </c>
      <c r="G1881" s="914" t="s">
        <v>16556</v>
      </c>
      <c r="H1881" s="915" t="s">
        <v>16520</v>
      </c>
      <c r="I1881" s="916">
        <v>7389.8</v>
      </c>
      <c r="J1881" s="916">
        <v>7389.8</v>
      </c>
      <c r="K1881" s="917">
        <v>7389.8</v>
      </c>
      <c r="L1881" s="914" t="s">
        <v>16557</v>
      </c>
      <c r="M1881" s="914" t="s">
        <v>16558</v>
      </c>
      <c r="N1881" s="914" t="s">
        <v>16559</v>
      </c>
      <c r="O1881" s="914" t="s">
        <v>15985</v>
      </c>
      <c r="P1881" s="914"/>
      <c r="Q1881" s="920">
        <v>45658</v>
      </c>
      <c r="R1881" s="920">
        <v>46022</v>
      </c>
      <c r="S1881" s="914" t="s">
        <v>16560</v>
      </c>
      <c r="T1881" s="914" t="s">
        <v>16561</v>
      </c>
      <c r="U1881" s="914" t="s">
        <v>16562</v>
      </c>
      <c r="V1881" s="914" t="s">
        <v>16563</v>
      </c>
      <c r="W1881" s="914"/>
      <c r="X1881" s="921" t="s">
        <v>147</v>
      </c>
      <c r="Y1881" s="921" t="s">
        <v>188</v>
      </c>
      <c r="Z1881" s="921" t="s">
        <v>565</v>
      </c>
      <c r="AA1881" s="103"/>
      <c r="AB1881" s="103"/>
    </row>
    <row r="1882" spans="1:28" ht="191.25">
      <c r="A1882" s="914" t="s">
        <v>15985</v>
      </c>
      <c r="B1882" s="914" t="s">
        <v>16564</v>
      </c>
      <c r="C1882" s="914" t="s">
        <v>16565</v>
      </c>
      <c r="D1882" s="914" t="s">
        <v>3926</v>
      </c>
      <c r="E1882" s="914" t="s">
        <v>16566</v>
      </c>
      <c r="F1882" s="914" t="s">
        <v>16567</v>
      </c>
      <c r="G1882" s="914" t="s">
        <v>16556</v>
      </c>
      <c r="H1882" s="915" t="s">
        <v>16520</v>
      </c>
      <c r="I1882" s="916">
        <v>35000</v>
      </c>
      <c r="J1882" s="916">
        <v>35000</v>
      </c>
      <c r="K1882" s="917">
        <v>3345</v>
      </c>
      <c r="L1882" s="914" t="s">
        <v>16568</v>
      </c>
      <c r="M1882" s="914" t="s">
        <v>16569</v>
      </c>
      <c r="N1882" s="914" t="s">
        <v>16570</v>
      </c>
      <c r="O1882" s="914" t="s">
        <v>15985</v>
      </c>
      <c r="P1882" s="914"/>
      <c r="Q1882" s="920">
        <v>45701</v>
      </c>
      <c r="R1882" s="920">
        <v>45752</v>
      </c>
      <c r="S1882" s="914" t="s">
        <v>16571</v>
      </c>
      <c r="T1882" s="914" t="s">
        <v>16572</v>
      </c>
      <c r="U1882" s="914" t="s">
        <v>16573</v>
      </c>
      <c r="V1882" s="914" t="s">
        <v>16574</v>
      </c>
      <c r="W1882" s="914"/>
      <c r="X1882" s="921" t="s">
        <v>147</v>
      </c>
      <c r="Y1882" s="921" t="s">
        <v>188</v>
      </c>
      <c r="Z1882" s="921" t="s">
        <v>565</v>
      </c>
      <c r="AA1882" s="103"/>
      <c r="AB1882" s="103"/>
    </row>
    <row r="1883" spans="1:28" ht="178.5">
      <c r="A1883" s="914" t="s">
        <v>15985</v>
      </c>
      <c r="B1883" s="914" t="s">
        <v>16575</v>
      </c>
      <c r="C1883" s="914" t="s">
        <v>16576</v>
      </c>
      <c r="D1883" s="914" t="s">
        <v>3926</v>
      </c>
      <c r="E1883" s="914" t="s">
        <v>16577</v>
      </c>
      <c r="F1883" s="914" t="s">
        <v>16578</v>
      </c>
      <c r="G1883" s="914" t="s">
        <v>16556</v>
      </c>
      <c r="H1883" s="915" t="s">
        <v>16520</v>
      </c>
      <c r="I1883" s="916">
        <v>180000</v>
      </c>
      <c r="J1883" s="916">
        <v>180000</v>
      </c>
      <c r="K1883" s="917">
        <v>100000</v>
      </c>
      <c r="L1883" s="914" t="s">
        <v>16568</v>
      </c>
      <c r="M1883" s="914" t="s">
        <v>16579</v>
      </c>
      <c r="N1883" s="914" t="s">
        <v>16580</v>
      </c>
      <c r="O1883" s="914" t="s">
        <v>15985</v>
      </c>
      <c r="P1883" s="914"/>
      <c r="Q1883" s="920">
        <v>45611</v>
      </c>
      <c r="R1883" s="920">
        <v>46053</v>
      </c>
      <c r="S1883" s="914" t="s">
        <v>16581</v>
      </c>
      <c r="T1883" s="914" t="s">
        <v>16582</v>
      </c>
      <c r="U1883" s="914" t="s">
        <v>16583</v>
      </c>
      <c r="V1883" s="914" t="s">
        <v>16584</v>
      </c>
      <c r="W1883" s="914"/>
      <c r="X1883" s="921" t="s">
        <v>147</v>
      </c>
      <c r="Y1883" s="921" t="s">
        <v>188</v>
      </c>
      <c r="Z1883" s="921" t="s">
        <v>565</v>
      </c>
      <c r="AA1883" s="103"/>
      <c r="AB1883" s="103"/>
    </row>
    <row r="1884" spans="1:28" ht="178.5">
      <c r="A1884" s="914" t="s">
        <v>15985</v>
      </c>
      <c r="B1884" s="914" t="s">
        <v>16585</v>
      </c>
      <c r="C1884" s="914" t="s">
        <v>16586</v>
      </c>
      <c r="D1884" s="914" t="s">
        <v>3926</v>
      </c>
      <c r="E1884" s="914" t="s">
        <v>16587</v>
      </c>
      <c r="F1884" s="914" t="s">
        <v>16588</v>
      </c>
      <c r="G1884" s="914" t="s">
        <v>16556</v>
      </c>
      <c r="H1884" s="915" t="s">
        <v>16520</v>
      </c>
      <c r="I1884" s="916">
        <v>34625</v>
      </c>
      <c r="J1884" s="916">
        <v>34625</v>
      </c>
      <c r="K1884" s="917">
        <v>33164</v>
      </c>
      <c r="L1884" s="914" t="s">
        <v>16568</v>
      </c>
      <c r="M1884" s="914" t="s">
        <v>16589</v>
      </c>
      <c r="N1884" s="914" t="s">
        <v>16590</v>
      </c>
      <c r="O1884" s="914" t="s">
        <v>15985</v>
      </c>
      <c r="P1884" s="914"/>
      <c r="Q1884" s="920">
        <v>45636</v>
      </c>
      <c r="R1884" s="920">
        <v>45705</v>
      </c>
      <c r="S1884" s="914" t="s">
        <v>16591</v>
      </c>
      <c r="T1884" s="914" t="s">
        <v>16592</v>
      </c>
      <c r="U1884" s="914" t="s">
        <v>16593</v>
      </c>
      <c r="V1884" s="914" t="s">
        <v>16594</v>
      </c>
      <c r="W1884" s="914"/>
      <c r="X1884" s="921" t="s">
        <v>147</v>
      </c>
      <c r="Y1884" s="921" t="s">
        <v>188</v>
      </c>
      <c r="Z1884" s="921" t="s">
        <v>565</v>
      </c>
      <c r="AA1884" s="103"/>
      <c r="AB1884" s="103"/>
    </row>
    <row r="1885" spans="1:28" ht="204">
      <c r="A1885" s="914" t="s">
        <v>15985</v>
      </c>
      <c r="B1885" s="914" t="s">
        <v>16595</v>
      </c>
      <c r="C1885" s="914" t="s">
        <v>16586</v>
      </c>
      <c r="D1885" s="914" t="s">
        <v>3926</v>
      </c>
      <c r="E1885" s="914" t="s">
        <v>16596</v>
      </c>
      <c r="F1885" s="914" t="s">
        <v>16597</v>
      </c>
      <c r="G1885" s="914" t="s">
        <v>16556</v>
      </c>
      <c r="H1885" s="915" t="s">
        <v>16520</v>
      </c>
      <c r="I1885" s="916">
        <v>34125</v>
      </c>
      <c r="J1885" s="916">
        <v>34125</v>
      </c>
      <c r="K1885" s="917">
        <v>33042</v>
      </c>
      <c r="L1885" s="914" t="s">
        <v>16568</v>
      </c>
      <c r="M1885" s="914" t="s">
        <v>16598</v>
      </c>
      <c r="N1885" s="914" t="s">
        <v>16599</v>
      </c>
      <c r="O1885" s="914" t="s">
        <v>15985</v>
      </c>
      <c r="P1885" s="914"/>
      <c r="Q1885" s="920">
        <v>45308</v>
      </c>
      <c r="R1885" s="920">
        <v>45823</v>
      </c>
      <c r="S1885" s="914" t="s">
        <v>16591</v>
      </c>
      <c r="T1885" s="914" t="s">
        <v>16592</v>
      </c>
      <c r="U1885" s="914" t="s">
        <v>16593</v>
      </c>
      <c r="V1885" s="914" t="s">
        <v>16594</v>
      </c>
      <c r="W1885" s="914"/>
      <c r="X1885" s="921" t="s">
        <v>147</v>
      </c>
      <c r="Y1885" s="921" t="s">
        <v>188</v>
      </c>
      <c r="Z1885" s="921" t="s">
        <v>565</v>
      </c>
      <c r="AA1885" s="103"/>
      <c r="AB1885" s="103"/>
    </row>
    <row r="1886" spans="1:28" ht="191.25">
      <c r="A1886" s="914" t="s">
        <v>15985</v>
      </c>
      <c r="B1886" s="914" t="s">
        <v>16600</v>
      </c>
      <c r="C1886" s="914" t="s">
        <v>16565</v>
      </c>
      <c r="D1886" s="914" t="s">
        <v>3926</v>
      </c>
      <c r="E1886" s="914" t="s">
        <v>16601</v>
      </c>
      <c r="F1886" s="914" t="s">
        <v>16602</v>
      </c>
      <c r="G1886" s="914" t="s">
        <v>16556</v>
      </c>
      <c r="H1886" s="915" t="s">
        <v>16520</v>
      </c>
      <c r="I1886" s="916">
        <v>34125</v>
      </c>
      <c r="J1886" s="916">
        <v>34125</v>
      </c>
      <c r="K1886" s="917">
        <v>33470</v>
      </c>
      <c r="L1886" s="914" t="s">
        <v>16568</v>
      </c>
      <c r="M1886" s="914" t="s">
        <v>16603</v>
      </c>
      <c r="N1886" s="914" t="s">
        <v>16604</v>
      </c>
      <c r="O1886" s="914" t="s">
        <v>15985</v>
      </c>
      <c r="P1886" s="914"/>
      <c r="Q1886" s="920">
        <v>45741</v>
      </c>
      <c r="R1886" s="920">
        <v>45884</v>
      </c>
      <c r="S1886" s="914" t="s">
        <v>16571</v>
      </c>
      <c r="T1886" s="914" t="s">
        <v>16572</v>
      </c>
      <c r="U1886" s="914" t="s">
        <v>16605</v>
      </c>
      <c r="V1886" s="914" t="s">
        <v>16606</v>
      </c>
      <c r="W1886" s="914"/>
      <c r="X1886" s="921" t="s">
        <v>147</v>
      </c>
      <c r="Y1886" s="921" t="s">
        <v>188</v>
      </c>
      <c r="Z1886" s="921" t="s">
        <v>565</v>
      </c>
      <c r="AA1886" s="103"/>
      <c r="AB1886" s="103"/>
    </row>
    <row r="1887" spans="1:28" ht="63.75">
      <c r="A1887" s="914" t="s">
        <v>15985</v>
      </c>
      <c r="B1887" s="914" t="s">
        <v>16607</v>
      </c>
      <c r="C1887" s="914"/>
      <c r="D1887" s="914" t="s">
        <v>3926</v>
      </c>
      <c r="E1887" s="914" t="s">
        <v>16608</v>
      </c>
      <c r="F1887" s="914" t="s">
        <v>16609</v>
      </c>
      <c r="G1887" s="914" t="s">
        <v>16556</v>
      </c>
      <c r="H1887" s="915" t="s">
        <v>16520</v>
      </c>
      <c r="I1887" s="916">
        <v>15180</v>
      </c>
      <c r="J1887" s="916">
        <v>15180</v>
      </c>
      <c r="K1887" s="917">
        <v>1518</v>
      </c>
      <c r="L1887" s="914" t="s">
        <v>16610</v>
      </c>
      <c r="M1887" s="914" t="s">
        <v>16611</v>
      </c>
      <c r="N1887" s="914" t="s">
        <v>16612</v>
      </c>
      <c r="O1887" s="914" t="s">
        <v>15985</v>
      </c>
      <c r="P1887" s="914"/>
      <c r="Q1887" s="920">
        <v>45017</v>
      </c>
      <c r="R1887" s="920">
        <v>45930</v>
      </c>
      <c r="S1887" s="914" t="s">
        <v>16613</v>
      </c>
      <c r="T1887" s="914" t="s">
        <v>16614</v>
      </c>
      <c r="U1887" s="914" t="s">
        <v>16615</v>
      </c>
      <c r="V1887" s="914" t="s">
        <v>16616</v>
      </c>
      <c r="W1887" s="914"/>
      <c r="X1887" s="921" t="s">
        <v>147</v>
      </c>
      <c r="Y1887" s="921" t="s">
        <v>188</v>
      </c>
      <c r="Z1887" s="921" t="s">
        <v>565</v>
      </c>
      <c r="AA1887" s="103"/>
      <c r="AB1887" s="103"/>
    </row>
    <row r="1888" spans="1:28" ht="191.25">
      <c r="A1888" s="914" t="s">
        <v>15985</v>
      </c>
      <c r="B1888" s="914" t="s">
        <v>16617</v>
      </c>
      <c r="C1888" s="914"/>
      <c r="D1888" s="914" t="s">
        <v>3926</v>
      </c>
      <c r="E1888" s="914" t="s">
        <v>16618</v>
      </c>
      <c r="F1888" s="914" t="s">
        <v>16619</v>
      </c>
      <c r="G1888" s="914" t="s">
        <v>16556</v>
      </c>
      <c r="H1888" s="915" t="s">
        <v>16520</v>
      </c>
      <c r="I1888" s="916">
        <v>210000</v>
      </c>
      <c r="J1888" s="916">
        <v>210000</v>
      </c>
      <c r="K1888" s="917">
        <v>140000</v>
      </c>
      <c r="L1888" s="914" t="s">
        <v>16568</v>
      </c>
      <c r="M1888" s="914" t="s">
        <v>16620</v>
      </c>
      <c r="N1888" s="914" t="s">
        <v>16621</v>
      </c>
      <c r="O1888" s="914" t="s">
        <v>15985</v>
      </c>
      <c r="P1888" s="914"/>
      <c r="Q1888" s="920">
        <v>45834</v>
      </c>
      <c r="R1888" s="920">
        <v>45900</v>
      </c>
      <c r="S1888" s="914" t="s">
        <v>16622</v>
      </c>
      <c r="T1888" s="914" t="s">
        <v>16623</v>
      </c>
      <c r="U1888" s="914" t="s">
        <v>16624</v>
      </c>
      <c r="V1888" s="914" t="s">
        <v>16625</v>
      </c>
      <c r="W1888" s="914"/>
      <c r="X1888" s="921" t="s">
        <v>147</v>
      </c>
      <c r="Y1888" s="921" t="s">
        <v>188</v>
      </c>
      <c r="Z1888" s="921" t="s">
        <v>565</v>
      </c>
      <c r="AA1888" s="103"/>
      <c r="AB1888" s="103"/>
    </row>
    <row r="1889" spans="1:28" ht="102">
      <c r="A1889" s="914" t="s">
        <v>15985</v>
      </c>
      <c r="B1889" s="914" t="s">
        <v>16626</v>
      </c>
      <c r="C1889" s="914" t="s">
        <v>16553</v>
      </c>
      <c r="D1889" s="914" t="s">
        <v>3954</v>
      </c>
      <c r="E1889" s="914" t="s">
        <v>16627</v>
      </c>
      <c r="F1889" s="914" t="s">
        <v>16628</v>
      </c>
      <c r="G1889" s="914" t="s">
        <v>16556</v>
      </c>
      <c r="H1889" s="915" t="s">
        <v>16520</v>
      </c>
      <c r="I1889" s="916">
        <v>2673</v>
      </c>
      <c r="J1889" s="916">
        <v>2673</v>
      </c>
      <c r="K1889" s="917">
        <v>975.6</v>
      </c>
      <c r="L1889" s="914" t="s">
        <v>16557</v>
      </c>
      <c r="M1889" s="914" t="s">
        <v>16629</v>
      </c>
      <c r="N1889" s="914" t="s">
        <v>12136</v>
      </c>
      <c r="O1889" s="914" t="s">
        <v>15985</v>
      </c>
      <c r="P1889" s="914"/>
      <c r="Q1889" s="920">
        <v>45658</v>
      </c>
      <c r="R1889" s="920">
        <v>46022</v>
      </c>
      <c r="S1889" s="914" t="s">
        <v>16560</v>
      </c>
      <c r="T1889" s="914" t="s">
        <v>16561</v>
      </c>
      <c r="U1889" s="914" t="s">
        <v>16630</v>
      </c>
      <c r="V1889" s="914" t="s">
        <v>16631</v>
      </c>
      <c r="W1889" s="914"/>
      <c r="X1889" s="921" t="s">
        <v>147</v>
      </c>
      <c r="Y1889" s="921" t="s">
        <v>188</v>
      </c>
      <c r="Z1889" s="921" t="s">
        <v>565</v>
      </c>
      <c r="AA1889" s="103"/>
      <c r="AB1889" s="103"/>
    </row>
    <row r="1890" spans="1:28" ht="191.25">
      <c r="A1890" s="914" t="s">
        <v>15985</v>
      </c>
      <c r="B1890" s="914" t="s">
        <v>16632</v>
      </c>
      <c r="C1890" s="914" t="s">
        <v>16586</v>
      </c>
      <c r="D1890" s="914" t="s">
        <v>3926</v>
      </c>
      <c r="E1890" s="914" t="s">
        <v>16633</v>
      </c>
      <c r="F1890" s="914" t="s">
        <v>16634</v>
      </c>
      <c r="G1890" s="914" t="s">
        <v>16556</v>
      </c>
      <c r="H1890" s="915" t="s">
        <v>16520</v>
      </c>
      <c r="I1890" s="916">
        <v>17916</v>
      </c>
      <c r="J1890" s="916">
        <v>17916</v>
      </c>
      <c r="K1890" s="917">
        <v>17634</v>
      </c>
      <c r="L1890" s="914" t="s">
        <v>16568</v>
      </c>
      <c r="M1890" s="914" t="s">
        <v>16635</v>
      </c>
      <c r="N1890" s="914" t="s">
        <v>16636</v>
      </c>
      <c r="O1890" s="914" t="s">
        <v>15985</v>
      </c>
      <c r="P1890" s="914"/>
      <c r="Q1890" s="920">
        <v>45871</v>
      </c>
      <c r="R1890" s="920">
        <v>45915</v>
      </c>
      <c r="S1890" s="914" t="s">
        <v>16591</v>
      </c>
      <c r="T1890" s="914" t="s">
        <v>16592</v>
      </c>
      <c r="U1890" s="914" t="s">
        <v>16637</v>
      </c>
      <c r="V1890" s="914" t="s">
        <v>16638</v>
      </c>
      <c r="W1890" s="914"/>
      <c r="X1890" s="921" t="s">
        <v>147</v>
      </c>
      <c r="Y1890" s="921" t="s">
        <v>188</v>
      </c>
      <c r="Z1890" s="921" t="s">
        <v>565</v>
      </c>
      <c r="AA1890" s="103"/>
      <c r="AB1890" s="103"/>
    </row>
    <row r="1891" spans="1:28" ht="178.5">
      <c r="A1891" s="914" t="s">
        <v>15985</v>
      </c>
      <c r="B1891" s="914" t="s">
        <v>16639</v>
      </c>
      <c r="C1891" s="914" t="s">
        <v>16586</v>
      </c>
      <c r="D1891" s="914" t="s">
        <v>3926</v>
      </c>
      <c r="E1891" s="914" t="s">
        <v>16640</v>
      </c>
      <c r="F1891" s="914" t="s">
        <v>16641</v>
      </c>
      <c r="G1891" s="914" t="s">
        <v>16556</v>
      </c>
      <c r="H1891" s="915" t="s">
        <v>16520</v>
      </c>
      <c r="I1891" s="916">
        <v>30583</v>
      </c>
      <c r="J1891" s="916">
        <v>30583</v>
      </c>
      <c r="K1891" s="917">
        <v>29006</v>
      </c>
      <c r="L1891" s="914" t="s">
        <v>16568</v>
      </c>
      <c r="M1891" s="914" t="s">
        <v>16642</v>
      </c>
      <c r="N1891" s="914" t="s">
        <v>16643</v>
      </c>
      <c r="O1891" s="914" t="s">
        <v>15985</v>
      </c>
      <c r="P1891" s="914"/>
      <c r="Q1891" s="920">
        <v>45570</v>
      </c>
      <c r="R1891" s="920">
        <v>45601</v>
      </c>
      <c r="S1891" s="914" t="s">
        <v>16571</v>
      </c>
      <c r="T1891" s="914" t="s">
        <v>16572</v>
      </c>
      <c r="U1891" s="914" t="s">
        <v>16640</v>
      </c>
      <c r="V1891" s="914" t="s">
        <v>16644</v>
      </c>
      <c r="W1891" s="914"/>
      <c r="X1891" s="921" t="s">
        <v>147</v>
      </c>
      <c r="Y1891" s="921" t="s">
        <v>188</v>
      </c>
      <c r="Z1891" s="921" t="s">
        <v>565</v>
      </c>
      <c r="AA1891" s="103"/>
      <c r="AB1891" s="103"/>
    </row>
    <row r="1892" spans="1:28" ht="178.5">
      <c r="A1892" s="914" t="s">
        <v>15985</v>
      </c>
      <c r="B1892" s="914" t="s">
        <v>16645</v>
      </c>
      <c r="C1892" s="914" t="s">
        <v>16565</v>
      </c>
      <c r="D1892" s="914" t="s">
        <v>3926</v>
      </c>
      <c r="E1892" s="914" t="s">
        <v>16646</v>
      </c>
      <c r="F1892" s="914" t="s">
        <v>16647</v>
      </c>
      <c r="G1892" s="914" t="s">
        <v>16556</v>
      </c>
      <c r="H1892" s="915" t="s">
        <v>16520</v>
      </c>
      <c r="I1892" s="916">
        <v>23650</v>
      </c>
      <c r="J1892" s="916">
        <v>23650</v>
      </c>
      <c r="K1892" s="917">
        <v>22661</v>
      </c>
      <c r="L1892" s="914" t="s">
        <v>16568</v>
      </c>
      <c r="M1892" s="914" t="s">
        <v>16648</v>
      </c>
      <c r="N1892" s="914" t="s">
        <v>16649</v>
      </c>
      <c r="O1892" s="914" t="s">
        <v>15985</v>
      </c>
      <c r="P1892" s="914"/>
      <c r="Q1892" s="920">
        <v>45622</v>
      </c>
      <c r="R1892" s="920">
        <v>45642</v>
      </c>
      <c r="S1892" s="914" t="s">
        <v>16571</v>
      </c>
      <c r="T1892" s="914" t="s">
        <v>16572</v>
      </c>
      <c r="U1892" s="914" t="s">
        <v>16650</v>
      </c>
      <c r="V1892" s="914" t="s">
        <v>16651</v>
      </c>
      <c r="W1892" s="914"/>
      <c r="X1892" s="921" t="s">
        <v>147</v>
      </c>
      <c r="Y1892" s="921" t="s">
        <v>188</v>
      </c>
      <c r="Z1892" s="921" t="s">
        <v>565</v>
      </c>
      <c r="AA1892" s="103"/>
      <c r="AB1892" s="103"/>
    </row>
    <row r="1893" spans="1:28" ht="153">
      <c r="A1893" s="914" t="s">
        <v>15985</v>
      </c>
      <c r="B1893" s="914" t="s">
        <v>16652</v>
      </c>
      <c r="C1893" s="914" t="s">
        <v>16653</v>
      </c>
      <c r="D1893" s="914" t="s">
        <v>3926</v>
      </c>
      <c r="E1893" s="914" t="s">
        <v>16654</v>
      </c>
      <c r="F1893" s="914" t="s">
        <v>16655</v>
      </c>
      <c r="G1893" s="914" t="s">
        <v>16556</v>
      </c>
      <c r="H1893" s="915" t="s">
        <v>16520</v>
      </c>
      <c r="I1893" s="916">
        <v>25300</v>
      </c>
      <c r="J1893" s="916">
        <v>25300</v>
      </c>
      <c r="K1893" s="917">
        <v>25300</v>
      </c>
      <c r="L1893" s="914" t="s">
        <v>16610</v>
      </c>
      <c r="M1893" s="914" t="s">
        <v>16656</v>
      </c>
      <c r="N1893" s="914" t="s">
        <v>16657</v>
      </c>
      <c r="O1893" s="914" t="s">
        <v>15985</v>
      </c>
      <c r="P1893" s="914"/>
      <c r="Q1893" s="920">
        <v>45292</v>
      </c>
      <c r="R1893" s="920">
        <v>45657</v>
      </c>
      <c r="S1893" s="914" t="s">
        <v>16658</v>
      </c>
      <c r="T1893" s="914" t="s">
        <v>16659</v>
      </c>
      <c r="U1893" s="914" t="s">
        <v>16660</v>
      </c>
      <c r="V1893" s="914" t="s">
        <v>16661</v>
      </c>
      <c r="W1893" s="914"/>
      <c r="X1893" s="921" t="s">
        <v>147</v>
      </c>
      <c r="Y1893" s="921" t="s">
        <v>188</v>
      </c>
      <c r="Z1893" s="921" t="s">
        <v>565</v>
      </c>
      <c r="AA1893" s="103"/>
      <c r="AB1893" s="103"/>
    </row>
    <row r="1894" spans="1:28" ht="267.75">
      <c r="A1894" s="914" t="s">
        <v>16662</v>
      </c>
      <c r="B1894" s="914" t="s">
        <v>16663</v>
      </c>
      <c r="C1894" s="914" t="s">
        <v>16664</v>
      </c>
      <c r="D1894" s="914" t="s">
        <v>3926</v>
      </c>
      <c r="E1894" s="914" t="s">
        <v>16665</v>
      </c>
      <c r="F1894" s="914" t="s">
        <v>16666</v>
      </c>
      <c r="G1894" s="914" t="s">
        <v>16556</v>
      </c>
      <c r="H1894" s="915" t="s">
        <v>16520</v>
      </c>
      <c r="I1894" s="916">
        <v>437500</v>
      </c>
      <c r="J1894" s="916">
        <v>437500</v>
      </c>
      <c r="K1894" s="917">
        <v>94101</v>
      </c>
      <c r="L1894" s="914" t="s">
        <v>16667</v>
      </c>
      <c r="M1894" s="914" t="s">
        <v>16668</v>
      </c>
      <c r="N1894" s="914" t="s">
        <v>16669</v>
      </c>
      <c r="O1894" s="914" t="s">
        <v>15985</v>
      </c>
      <c r="P1894" s="914"/>
      <c r="Q1894" s="920">
        <v>45547</v>
      </c>
      <c r="R1894" s="920">
        <v>46276</v>
      </c>
      <c r="S1894" s="914" t="s">
        <v>16670</v>
      </c>
      <c r="T1894" s="914" t="s">
        <v>16671</v>
      </c>
      <c r="U1894" s="914" t="s">
        <v>16672</v>
      </c>
      <c r="V1894" s="914" t="s">
        <v>16673</v>
      </c>
      <c r="W1894" s="914"/>
      <c r="X1894" s="921" t="s">
        <v>147</v>
      </c>
      <c r="Y1894" s="921" t="s">
        <v>188</v>
      </c>
      <c r="Z1894" s="921" t="s">
        <v>565</v>
      </c>
      <c r="AA1894" s="103"/>
      <c r="AB1894" s="103"/>
    </row>
    <row r="1895" spans="1:28" ht="293.25">
      <c r="A1895" s="914" t="s">
        <v>16674</v>
      </c>
      <c r="B1895" s="914" t="s">
        <v>16675</v>
      </c>
      <c r="C1895" s="914" t="s">
        <v>16664</v>
      </c>
      <c r="D1895" s="914" t="s">
        <v>3926</v>
      </c>
      <c r="E1895" s="914" t="s">
        <v>16676</v>
      </c>
      <c r="F1895" s="914" t="s">
        <v>16677</v>
      </c>
      <c r="G1895" s="914" t="s">
        <v>16556</v>
      </c>
      <c r="H1895" s="915" t="s">
        <v>16520</v>
      </c>
      <c r="I1895" s="916">
        <v>248300</v>
      </c>
      <c r="J1895" s="916">
        <v>248300</v>
      </c>
      <c r="K1895" s="917">
        <v>177409</v>
      </c>
      <c r="L1895" s="914" t="s">
        <v>16667</v>
      </c>
      <c r="M1895" s="914" t="s">
        <v>16678</v>
      </c>
      <c r="N1895" s="914" t="s">
        <v>16679</v>
      </c>
      <c r="O1895" s="914" t="s">
        <v>15985</v>
      </c>
      <c r="P1895" s="914"/>
      <c r="Q1895" s="920">
        <v>45251</v>
      </c>
      <c r="R1895" s="920">
        <v>45616</v>
      </c>
      <c r="S1895" s="914" t="s">
        <v>16680</v>
      </c>
      <c r="T1895" s="914" t="s">
        <v>16681</v>
      </c>
      <c r="U1895" s="914" t="s">
        <v>16682</v>
      </c>
      <c r="V1895" s="914" t="s">
        <v>16683</v>
      </c>
      <c r="W1895" s="914"/>
      <c r="X1895" s="921" t="s">
        <v>147</v>
      </c>
      <c r="Y1895" s="921" t="s">
        <v>188</v>
      </c>
      <c r="Z1895" s="921" t="s">
        <v>565</v>
      </c>
      <c r="AA1895" s="103"/>
      <c r="AB1895" s="103"/>
    </row>
    <row r="1896" spans="1:28" ht="165.75">
      <c r="A1896" s="914" t="s">
        <v>15985</v>
      </c>
      <c r="B1896" s="914" t="s">
        <v>16684</v>
      </c>
      <c r="C1896" s="914"/>
      <c r="D1896" s="914" t="s">
        <v>3926</v>
      </c>
      <c r="E1896" s="914" t="s">
        <v>16685</v>
      </c>
      <c r="F1896" s="914" t="s">
        <v>16686</v>
      </c>
      <c r="G1896" s="914" t="s">
        <v>16556</v>
      </c>
      <c r="H1896" s="915" t="s">
        <v>16520</v>
      </c>
      <c r="I1896" s="916">
        <v>90036</v>
      </c>
      <c r="J1896" s="916">
        <v>90036</v>
      </c>
      <c r="K1896" s="917">
        <v>28365</v>
      </c>
      <c r="L1896" s="914" t="s">
        <v>16687</v>
      </c>
      <c r="M1896" s="914" t="s">
        <v>16688</v>
      </c>
      <c r="N1896" s="914" t="s">
        <v>16689</v>
      </c>
      <c r="O1896" s="914" t="s">
        <v>15985</v>
      </c>
      <c r="P1896" s="914"/>
      <c r="Q1896" s="920">
        <v>45695</v>
      </c>
      <c r="R1896" s="920">
        <v>46302</v>
      </c>
      <c r="S1896" s="914" t="s">
        <v>16690</v>
      </c>
      <c r="T1896" s="914" t="s">
        <v>16691</v>
      </c>
      <c r="U1896" s="914" t="s">
        <v>16692</v>
      </c>
      <c r="V1896" s="914" t="s">
        <v>16693</v>
      </c>
      <c r="W1896" s="914"/>
      <c r="X1896" s="921" t="s">
        <v>147</v>
      </c>
      <c r="Y1896" s="921" t="s">
        <v>188</v>
      </c>
      <c r="Z1896" s="921" t="s">
        <v>565</v>
      </c>
      <c r="AA1896" s="103"/>
      <c r="AB1896" s="103"/>
    </row>
    <row r="1897" spans="1:28" ht="127.5">
      <c r="A1897" s="914" t="s">
        <v>15985</v>
      </c>
      <c r="B1897" s="914" t="s">
        <v>16694</v>
      </c>
      <c r="C1897" s="914"/>
      <c r="D1897" s="914" t="s">
        <v>4150</v>
      </c>
      <c r="E1897" s="914" t="s">
        <v>16695</v>
      </c>
      <c r="F1897" s="914" t="s">
        <v>16696</v>
      </c>
      <c r="G1897" s="914" t="s">
        <v>16697</v>
      </c>
      <c r="H1897" s="915" t="s">
        <v>16520</v>
      </c>
      <c r="I1897" s="916">
        <v>5500</v>
      </c>
      <c r="J1897" s="916">
        <v>5500</v>
      </c>
      <c r="K1897" s="917">
        <v>5500</v>
      </c>
      <c r="L1897" s="914" t="s">
        <v>16698</v>
      </c>
      <c r="M1897" s="914" t="s">
        <v>16699</v>
      </c>
      <c r="N1897" s="914" t="s">
        <v>16700</v>
      </c>
      <c r="O1897" s="914" t="s">
        <v>15985</v>
      </c>
      <c r="P1897" s="914"/>
      <c r="Q1897" s="920">
        <v>45954</v>
      </c>
      <c r="R1897" s="920">
        <v>46022</v>
      </c>
      <c r="S1897" s="914" t="s">
        <v>16701</v>
      </c>
      <c r="T1897" s="914" t="s">
        <v>16702</v>
      </c>
      <c r="U1897" s="914" t="s">
        <v>16703</v>
      </c>
      <c r="V1897" s="914" t="s">
        <v>16704</v>
      </c>
      <c r="W1897" s="914"/>
      <c r="X1897" s="352" t="s">
        <v>148</v>
      </c>
      <c r="Y1897" s="352" t="s">
        <v>208</v>
      </c>
      <c r="Z1897" s="352" t="s">
        <v>384</v>
      </c>
      <c r="AA1897" s="103"/>
      <c r="AB1897" s="103"/>
    </row>
    <row r="1898" spans="1:28" ht="409.5">
      <c r="A1898" s="914" t="s">
        <v>16705</v>
      </c>
      <c r="B1898" s="914" t="s">
        <v>16706</v>
      </c>
      <c r="C1898" s="914" t="s">
        <v>16707</v>
      </c>
      <c r="D1898" s="914" t="s">
        <v>3652</v>
      </c>
      <c r="E1898" s="914" t="s">
        <v>16708</v>
      </c>
      <c r="F1898" s="914" t="s">
        <v>16709</v>
      </c>
      <c r="G1898" s="914" t="s">
        <v>16710</v>
      </c>
      <c r="H1898" s="915" t="s">
        <v>16520</v>
      </c>
      <c r="I1898" s="916">
        <v>74450</v>
      </c>
      <c r="J1898" s="916">
        <v>74450</v>
      </c>
      <c r="K1898" s="917">
        <v>14890</v>
      </c>
      <c r="L1898" s="914" t="s">
        <v>16711</v>
      </c>
      <c r="M1898" s="914" t="s">
        <v>16712</v>
      </c>
      <c r="N1898" s="914" t="s">
        <v>16713</v>
      </c>
      <c r="O1898" s="914" t="s">
        <v>16714</v>
      </c>
      <c r="P1898" s="914" t="s">
        <v>16715</v>
      </c>
      <c r="Q1898" s="920">
        <v>44805</v>
      </c>
      <c r="R1898" s="920">
        <v>45689</v>
      </c>
      <c r="S1898" s="914" t="s">
        <v>16716</v>
      </c>
      <c r="T1898" s="914" t="s">
        <v>16717</v>
      </c>
      <c r="U1898" s="914" t="s">
        <v>16718</v>
      </c>
      <c r="V1898" s="914" t="s">
        <v>16719</v>
      </c>
      <c r="W1898" s="914"/>
      <c r="X1898" s="921" t="s">
        <v>147</v>
      </c>
      <c r="Y1898" s="921" t="s">
        <v>188</v>
      </c>
      <c r="Z1898" s="921" t="s">
        <v>227</v>
      </c>
      <c r="AA1898" s="103"/>
      <c r="AB1898" s="103"/>
    </row>
    <row r="1899" spans="1:28" ht="102">
      <c r="A1899" s="914" t="s">
        <v>15985</v>
      </c>
      <c r="B1899" s="914" t="s">
        <v>16720</v>
      </c>
      <c r="C1899" s="914"/>
      <c r="D1899" s="914" t="s">
        <v>3926</v>
      </c>
      <c r="E1899" s="914" t="s">
        <v>16721</v>
      </c>
      <c r="F1899" s="914" t="s">
        <v>16722</v>
      </c>
      <c r="G1899" s="914" t="s">
        <v>16710</v>
      </c>
      <c r="H1899" s="915" t="s">
        <v>16520</v>
      </c>
      <c r="I1899" s="916">
        <v>11000</v>
      </c>
      <c r="J1899" s="916">
        <v>11000</v>
      </c>
      <c r="K1899" s="917">
        <v>11000</v>
      </c>
      <c r="L1899" s="914" t="s">
        <v>16723</v>
      </c>
      <c r="M1899" s="914" t="s">
        <v>16724</v>
      </c>
      <c r="N1899" s="914" t="s">
        <v>16725</v>
      </c>
      <c r="O1899" s="914" t="s">
        <v>15985</v>
      </c>
      <c r="P1899" s="914"/>
      <c r="Q1899" s="920">
        <v>45744</v>
      </c>
      <c r="R1899" s="920">
        <v>46022</v>
      </c>
      <c r="S1899" s="914" t="s">
        <v>16726</v>
      </c>
      <c r="T1899" s="914" t="s">
        <v>16727</v>
      </c>
      <c r="U1899" s="914" t="s">
        <v>16728</v>
      </c>
      <c r="V1899" s="914" t="s">
        <v>16729</v>
      </c>
      <c r="W1899" s="914"/>
      <c r="X1899" s="921" t="s">
        <v>147</v>
      </c>
      <c r="Y1899" s="921" t="s">
        <v>188</v>
      </c>
      <c r="Z1899" s="921" t="s">
        <v>227</v>
      </c>
      <c r="AA1899" s="103"/>
      <c r="AB1899" s="103"/>
    </row>
    <row r="1900" spans="1:28" ht="216.75">
      <c r="A1900" s="914" t="s">
        <v>15985</v>
      </c>
      <c r="B1900" s="914" t="s">
        <v>16730</v>
      </c>
      <c r="C1900" s="914"/>
      <c r="D1900" s="914" t="s">
        <v>3954</v>
      </c>
      <c r="E1900" s="914" t="s">
        <v>16731</v>
      </c>
      <c r="F1900" s="914" t="s">
        <v>16732</v>
      </c>
      <c r="G1900" s="914" t="s">
        <v>16733</v>
      </c>
      <c r="H1900" s="915" t="s">
        <v>16520</v>
      </c>
      <c r="I1900" s="916">
        <v>2019</v>
      </c>
      <c r="J1900" s="916">
        <v>2019</v>
      </c>
      <c r="K1900" s="917">
        <v>2019</v>
      </c>
      <c r="L1900" s="914" t="s">
        <v>16734</v>
      </c>
      <c r="M1900" s="914" t="s">
        <v>16735</v>
      </c>
      <c r="N1900" s="914" t="s">
        <v>16736</v>
      </c>
      <c r="O1900" s="914" t="s">
        <v>15985</v>
      </c>
      <c r="P1900" s="914"/>
      <c r="Q1900" s="920">
        <v>45658</v>
      </c>
      <c r="R1900" s="920">
        <v>46022</v>
      </c>
      <c r="S1900" s="914" t="s">
        <v>16737</v>
      </c>
      <c r="T1900" s="914" t="s">
        <v>16738</v>
      </c>
      <c r="U1900" s="914" t="s">
        <v>16739</v>
      </c>
      <c r="V1900" s="914" t="s">
        <v>16740</v>
      </c>
      <c r="W1900" s="914"/>
      <c r="X1900" s="352" t="s">
        <v>148</v>
      </c>
      <c r="Y1900" s="352" t="s">
        <v>208</v>
      </c>
      <c r="Z1900" s="352" t="s">
        <v>541</v>
      </c>
      <c r="AA1900" s="103"/>
      <c r="AB1900" s="103"/>
    </row>
    <row r="1901" spans="1:28" ht="409.5">
      <c r="A1901" s="914" t="s">
        <v>16705</v>
      </c>
      <c r="B1901" s="914" t="s">
        <v>16741</v>
      </c>
      <c r="C1901" s="914" t="s">
        <v>16742</v>
      </c>
      <c r="D1901" s="914" t="s">
        <v>3652</v>
      </c>
      <c r="E1901" s="914" t="s">
        <v>16743</v>
      </c>
      <c r="F1901" s="914" t="s">
        <v>16744</v>
      </c>
      <c r="G1901" s="914" t="s">
        <v>16745</v>
      </c>
      <c r="H1901" s="915" t="s">
        <v>16520</v>
      </c>
      <c r="I1901" s="916">
        <v>38290</v>
      </c>
      <c r="J1901" s="916">
        <v>38290</v>
      </c>
      <c r="K1901" s="917">
        <v>8648</v>
      </c>
      <c r="L1901" s="914" t="s">
        <v>16711</v>
      </c>
      <c r="M1901" s="914" t="s">
        <v>16746</v>
      </c>
      <c r="N1901" s="914" t="s">
        <v>16747</v>
      </c>
      <c r="O1901" s="914" t="s">
        <v>16714</v>
      </c>
      <c r="P1901" s="914" t="s">
        <v>16748</v>
      </c>
      <c r="Q1901" s="920">
        <v>44872</v>
      </c>
      <c r="R1901" s="920">
        <v>45844</v>
      </c>
      <c r="S1901" s="914" t="s">
        <v>16749</v>
      </c>
      <c r="T1901" s="914" t="s">
        <v>16750</v>
      </c>
      <c r="U1901" s="914" t="s">
        <v>16751</v>
      </c>
      <c r="V1901" s="914" t="s">
        <v>16752</v>
      </c>
      <c r="W1901" s="914"/>
      <c r="X1901" s="352" t="s">
        <v>148</v>
      </c>
      <c r="Y1901" s="352" t="s">
        <v>208</v>
      </c>
      <c r="Z1901" s="352" t="s">
        <v>497</v>
      </c>
      <c r="AA1901" s="103"/>
      <c r="AB1901" s="103"/>
    </row>
    <row r="1902" spans="1:28" ht="409.5">
      <c r="A1902" s="914" t="s">
        <v>16753</v>
      </c>
      <c r="B1902" s="914" t="s">
        <v>16754</v>
      </c>
      <c r="C1902" s="914" t="s">
        <v>16755</v>
      </c>
      <c r="D1902" s="914" t="s">
        <v>3652</v>
      </c>
      <c r="E1902" s="914" t="s">
        <v>16756</v>
      </c>
      <c r="F1902" s="914" t="s">
        <v>16757</v>
      </c>
      <c r="G1902" s="914" t="s">
        <v>16758</v>
      </c>
      <c r="H1902" s="915" t="s">
        <v>16520</v>
      </c>
      <c r="I1902" s="916">
        <v>41250</v>
      </c>
      <c r="J1902" s="916">
        <v>41250</v>
      </c>
      <c r="K1902" s="917">
        <v>1250</v>
      </c>
      <c r="L1902" s="914" t="s">
        <v>16759</v>
      </c>
      <c r="M1902" s="914" t="s">
        <v>16760</v>
      </c>
      <c r="N1902" s="914" t="s">
        <v>16761</v>
      </c>
      <c r="O1902" s="914" t="s">
        <v>16762</v>
      </c>
      <c r="P1902" s="914" t="s">
        <v>16763</v>
      </c>
      <c r="Q1902" s="920">
        <v>45170</v>
      </c>
      <c r="R1902" s="920">
        <v>46265</v>
      </c>
      <c r="S1902" s="914" t="s">
        <v>16764</v>
      </c>
      <c r="T1902" s="914" t="s">
        <v>16765</v>
      </c>
      <c r="U1902" s="914" t="s">
        <v>16766</v>
      </c>
      <c r="V1902" s="914" t="s">
        <v>16767</v>
      </c>
      <c r="W1902" s="914"/>
      <c r="X1902" s="921" t="s">
        <v>147</v>
      </c>
      <c r="Y1902" s="921" t="s">
        <v>188</v>
      </c>
      <c r="Z1902" s="921" t="s">
        <v>227</v>
      </c>
      <c r="AA1902" s="103"/>
      <c r="AB1902" s="103"/>
    </row>
    <row r="1903" spans="1:28" ht="357">
      <c r="A1903" s="914" t="s">
        <v>16768</v>
      </c>
      <c r="B1903" s="914" t="s">
        <v>16769</v>
      </c>
      <c r="C1903" s="914" t="s">
        <v>16770</v>
      </c>
      <c r="D1903" s="914" t="s">
        <v>3652</v>
      </c>
      <c r="E1903" s="914" t="s">
        <v>16771</v>
      </c>
      <c r="F1903" s="914" t="s">
        <v>16772</v>
      </c>
      <c r="G1903" s="914" t="s">
        <v>16758</v>
      </c>
      <c r="H1903" s="915" t="s">
        <v>16520</v>
      </c>
      <c r="I1903" s="916">
        <v>35689</v>
      </c>
      <c r="J1903" s="916">
        <v>35689</v>
      </c>
      <c r="K1903" s="917">
        <v>11870</v>
      </c>
      <c r="L1903" s="914" t="s">
        <v>16773</v>
      </c>
      <c r="M1903" s="914" t="s">
        <v>16774</v>
      </c>
      <c r="N1903" s="914" t="s">
        <v>16775</v>
      </c>
      <c r="O1903" s="914" t="s">
        <v>16714</v>
      </c>
      <c r="P1903" s="914" t="s">
        <v>16776</v>
      </c>
      <c r="Q1903" s="920">
        <v>44577</v>
      </c>
      <c r="R1903" s="920">
        <v>45611</v>
      </c>
      <c r="S1903" s="914" t="s">
        <v>16777</v>
      </c>
      <c r="T1903" s="914" t="s">
        <v>16778</v>
      </c>
      <c r="U1903" s="914" t="s">
        <v>16779</v>
      </c>
      <c r="V1903" s="914" t="s">
        <v>16780</v>
      </c>
      <c r="W1903" s="914"/>
      <c r="X1903" s="921" t="s">
        <v>147</v>
      </c>
      <c r="Y1903" s="921" t="s">
        <v>188</v>
      </c>
      <c r="Z1903" s="921" t="s">
        <v>227</v>
      </c>
      <c r="AA1903" s="103"/>
      <c r="AB1903" s="103"/>
    </row>
    <row r="1904" spans="1:28" ht="409.5">
      <c r="A1904" s="914" t="s">
        <v>15985</v>
      </c>
      <c r="B1904" s="914" t="s">
        <v>16781</v>
      </c>
      <c r="C1904" s="914"/>
      <c r="D1904" s="914" t="s">
        <v>3954</v>
      </c>
      <c r="E1904" s="914" t="s">
        <v>16782</v>
      </c>
      <c r="F1904" s="914" t="s">
        <v>16783</v>
      </c>
      <c r="G1904" s="914" t="s">
        <v>16758</v>
      </c>
      <c r="H1904" s="915" t="s">
        <v>16520</v>
      </c>
      <c r="I1904" s="916">
        <v>9474</v>
      </c>
      <c r="J1904" s="916">
        <v>9474</v>
      </c>
      <c r="K1904" s="917">
        <v>9474</v>
      </c>
      <c r="L1904" s="914" t="s">
        <v>16784</v>
      </c>
      <c r="M1904" s="914" t="s">
        <v>16785</v>
      </c>
      <c r="N1904" s="914" t="s">
        <v>16786</v>
      </c>
      <c r="O1904" s="914" t="s">
        <v>15985</v>
      </c>
      <c r="P1904" s="914"/>
      <c r="Q1904" s="920">
        <v>45658</v>
      </c>
      <c r="R1904" s="920">
        <v>46022</v>
      </c>
      <c r="S1904" s="914" t="s">
        <v>16787</v>
      </c>
      <c r="T1904" s="914" t="s">
        <v>16788</v>
      </c>
      <c r="U1904" s="914" t="s">
        <v>16789</v>
      </c>
      <c r="V1904" s="914" t="s">
        <v>16790</v>
      </c>
      <c r="W1904" s="914"/>
      <c r="X1904" s="921" t="s">
        <v>147</v>
      </c>
      <c r="Y1904" s="921" t="s">
        <v>188</v>
      </c>
      <c r="Z1904" s="921" t="s">
        <v>227</v>
      </c>
      <c r="AA1904" s="103"/>
      <c r="AB1904" s="103"/>
    </row>
    <row r="1905" spans="1:28" ht="204">
      <c r="A1905" s="914" t="s">
        <v>15985</v>
      </c>
      <c r="B1905" s="914" t="s">
        <v>16791</v>
      </c>
      <c r="C1905" s="914"/>
      <c r="D1905" s="914" t="s">
        <v>3954</v>
      </c>
      <c r="E1905" s="914" t="s">
        <v>16792</v>
      </c>
      <c r="F1905" s="914" t="s">
        <v>16793</v>
      </c>
      <c r="G1905" s="914" t="s">
        <v>16758</v>
      </c>
      <c r="H1905" s="915" t="s">
        <v>16520</v>
      </c>
      <c r="I1905" s="916">
        <v>32205.9</v>
      </c>
      <c r="J1905" s="916">
        <v>32205.9</v>
      </c>
      <c r="K1905" s="917">
        <v>32205.9</v>
      </c>
      <c r="L1905" s="914" t="s">
        <v>16784</v>
      </c>
      <c r="M1905" s="914" t="s">
        <v>16794</v>
      </c>
      <c r="N1905" s="914" t="s">
        <v>16795</v>
      </c>
      <c r="O1905" s="914" t="s">
        <v>15985</v>
      </c>
      <c r="P1905" s="914"/>
      <c r="Q1905" s="920">
        <v>45658</v>
      </c>
      <c r="R1905" s="920">
        <v>46022</v>
      </c>
      <c r="S1905" s="914" t="s">
        <v>16796</v>
      </c>
      <c r="T1905" s="914" t="s">
        <v>16797</v>
      </c>
      <c r="U1905" s="914" t="s">
        <v>16798</v>
      </c>
      <c r="V1905" s="914" t="s">
        <v>16799</v>
      </c>
      <c r="W1905" s="914"/>
      <c r="X1905" s="921" t="s">
        <v>147</v>
      </c>
      <c r="Y1905" s="921" t="s">
        <v>188</v>
      </c>
      <c r="Z1905" s="921" t="s">
        <v>227</v>
      </c>
      <c r="AA1905" s="103"/>
      <c r="AB1905" s="103"/>
    </row>
    <row r="1906" spans="1:28" ht="63.75">
      <c r="A1906" s="914" t="s">
        <v>15985</v>
      </c>
      <c r="B1906" s="914" t="s">
        <v>16800</v>
      </c>
      <c r="C1906" s="914"/>
      <c r="D1906" s="914" t="s">
        <v>3926</v>
      </c>
      <c r="E1906" s="914" t="s">
        <v>16801</v>
      </c>
      <c r="F1906" s="914" t="s">
        <v>16802</v>
      </c>
      <c r="G1906" s="914" t="s">
        <v>16803</v>
      </c>
      <c r="H1906" s="915" t="s">
        <v>16520</v>
      </c>
      <c r="I1906" s="916">
        <v>11500</v>
      </c>
      <c r="J1906" s="916">
        <v>11500</v>
      </c>
      <c r="K1906" s="917">
        <v>11500</v>
      </c>
      <c r="L1906" s="914" t="s">
        <v>16723</v>
      </c>
      <c r="M1906" s="914" t="s">
        <v>16804</v>
      </c>
      <c r="N1906" s="914" t="s">
        <v>16805</v>
      </c>
      <c r="O1906" s="914" t="s">
        <v>15985</v>
      </c>
      <c r="P1906" s="914"/>
      <c r="Q1906" s="920">
        <v>45744</v>
      </c>
      <c r="R1906" s="920">
        <v>46022</v>
      </c>
      <c r="S1906" s="914" t="s">
        <v>16806</v>
      </c>
      <c r="T1906" s="914" t="s">
        <v>16807</v>
      </c>
      <c r="U1906" s="914" t="s">
        <v>16808</v>
      </c>
      <c r="V1906" s="914" t="s">
        <v>16809</v>
      </c>
      <c r="W1906" s="914"/>
      <c r="X1906" s="921" t="s">
        <v>147</v>
      </c>
      <c r="Y1906" s="921" t="s">
        <v>188</v>
      </c>
      <c r="Z1906" s="921" t="s">
        <v>585</v>
      </c>
      <c r="AA1906" s="103"/>
      <c r="AB1906" s="103"/>
    </row>
    <row r="1907" spans="1:28" ht="76.5">
      <c r="A1907" s="914" t="s">
        <v>15985</v>
      </c>
      <c r="B1907" s="914">
        <v>3250001677</v>
      </c>
      <c r="C1907" s="914"/>
      <c r="D1907" s="914" t="s">
        <v>3954</v>
      </c>
      <c r="E1907" s="914" t="s">
        <v>16810</v>
      </c>
      <c r="F1907" s="914" t="s">
        <v>16811</v>
      </c>
      <c r="G1907" s="914" t="s">
        <v>16812</v>
      </c>
      <c r="H1907" s="915" t="s">
        <v>16520</v>
      </c>
      <c r="I1907" s="916">
        <v>3000</v>
      </c>
      <c r="J1907" s="916">
        <v>3000</v>
      </c>
      <c r="K1907" s="917">
        <v>3000</v>
      </c>
      <c r="L1907" s="914" t="s">
        <v>16813</v>
      </c>
      <c r="M1907" s="914" t="s">
        <v>16814</v>
      </c>
      <c r="N1907" s="914" t="s">
        <v>12136</v>
      </c>
      <c r="O1907" s="914" t="s">
        <v>15985</v>
      </c>
      <c r="P1907" s="914"/>
      <c r="Q1907" s="920">
        <v>45803</v>
      </c>
      <c r="R1907" s="920">
        <v>45807</v>
      </c>
      <c r="S1907" s="914" t="s">
        <v>16815</v>
      </c>
      <c r="T1907" s="914" t="s">
        <v>16816</v>
      </c>
      <c r="U1907" s="914" t="s">
        <v>16817</v>
      </c>
      <c r="V1907" s="914" t="s">
        <v>16818</v>
      </c>
      <c r="W1907" s="914"/>
      <c r="X1907" s="921" t="s">
        <v>147</v>
      </c>
      <c r="Y1907" s="921" t="s">
        <v>188</v>
      </c>
      <c r="Z1907" s="921" t="s">
        <v>227</v>
      </c>
      <c r="AA1907" s="103"/>
      <c r="AB1907" s="103"/>
    </row>
    <row r="1908" spans="1:28" ht="51">
      <c r="A1908" s="914" t="s">
        <v>15985</v>
      </c>
      <c r="B1908" s="914">
        <v>9500791648</v>
      </c>
      <c r="C1908" s="914"/>
      <c r="D1908" s="914" t="s">
        <v>3954</v>
      </c>
      <c r="E1908" s="914" t="s">
        <v>16819</v>
      </c>
      <c r="F1908" s="914" t="s">
        <v>16820</v>
      </c>
      <c r="G1908" s="914" t="s">
        <v>16812</v>
      </c>
      <c r="H1908" s="915" t="s">
        <v>16520</v>
      </c>
      <c r="I1908" s="916">
        <v>1575</v>
      </c>
      <c r="J1908" s="916">
        <v>1575</v>
      </c>
      <c r="K1908" s="917">
        <v>1575</v>
      </c>
      <c r="L1908" s="914" t="s">
        <v>16821</v>
      </c>
      <c r="M1908" s="914" t="s">
        <v>16822</v>
      </c>
      <c r="N1908" s="914" t="s">
        <v>16823</v>
      </c>
      <c r="O1908" s="914" t="s">
        <v>15985</v>
      </c>
      <c r="P1908" s="914"/>
      <c r="Q1908" s="920">
        <v>45658</v>
      </c>
      <c r="R1908" s="920">
        <v>46022</v>
      </c>
      <c r="S1908" s="914" t="s">
        <v>16824</v>
      </c>
      <c r="T1908" s="914" t="s">
        <v>16825</v>
      </c>
      <c r="U1908" s="914" t="s">
        <v>16826</v>
      </c>
      <c r="V1908" s="914" t="s">
        <v>16827</v>
      </c>
      <c r="W1908" s="914"/>
      <c r="X1908" s="921" t="s">
        <v>147</v>
      </c>
      <c r="Y1908" s="921" t="s">
        <v>188</v>
      </c>
      <c r="Z1908" s="921" t="s">
        <v>227</v>
      </c>
      <c r="AA1908" s="103"/>
      <c r="AB1908" s="103"/>
    </row>
    <row r="1909" spans="1:28" ht="409.5">
      <c r="A1909" s="914" t="s">
        <v>15962</v>
      </c>
      <c r="B1909" s="914" t="s">
        <v>16828</v>
      </c>
      <c r="C1909" s="914" t="s">
        <v>16829</v>
      </c>
      <c r="D1909" s="914" t="s">
        <v>3652</v>
      </c>
      <c r="E1909" s="914" t="s">
        <v>16830</v>
      </c>
      <c r="F1909" s="914" t="s">
        <v>16831</v>
      </c>
      <c r="G1909" s="914" t="s">
        <v>16832</v>
      </c>
      <c r="H1909" s="915" t="s">
        <v>16520</v>
      </c>
      <c r="I1909" s="916">
        <v>7500</v>
      </c>
      <c r="J1909" s="916">
        <v>7500</v>
      </c>
      <c r="K1909" s="917">
        <v>4000</v>
      </c>
      <c r="L1909" s="914" t="s">
        <v>16833</v>
      </c>
      <c r="M1909" s="914" t="s">
        <v>16834</v>
      </c>
      <c r="N1909" s="914" t="s">
        <v>16835</v>
      </c>
      <c r="O1909" s="914" t="s">
        <v>4994</v>
      </c>
      <c r="P1909" s="914" t="s">
        <v>16836</v>
      </c>
      <c r="Q1909" s="920">
        <v>45597</v>
      </c>
      <c r="R1909" s="920">
        <v>46053</v>
      </c>
      <c r="S1909" s="914" t="s">
        <v>16837</v>
      </c>
      <c r="T1909" s="914" t="s">
        <v>16838</v>
      </c>
      <c r="U1909" s="914" t="s">
        <v>16839</v>
      </c>
      <c r="V1909" s="914" t="s">
        <v>16840</v>
      </c>
      <c r="W1909" s="914"/>
      <c r="X1909" s="921" t="s">
        <v>147</v>
      </c>
      <c r="Y1909" s="921" t="s">
        <v>188</v>
      </c>
      <c r="Z1909" s="921" t="s">
        <v>227</v>
      </c>
      <c r="AA1909" s="103"/>
      <c r="AB1909" s="103"/>
    </row>
    <row r="1910" spans="1:28" ht="191.25">
      <c r="A1910" s="914" t="s">
        <v>15985</v>
      </c>
      <c r="B1910" s="914" t="s">
        <v>16841</v>
      </c>
      <c r="C1910" s="914"/>
      <c r="D1910" s="914" t="s">
        <v>3926</v>
      </c>
      <c r="E1910" s="914" t="s">
        <v>16842</v>
      </c>
      <c r="F1910" s="914" t="s">
        <v>16843</v>
      </c>
      <c r="G1910" s="914" t="s">
        <v>16844</v>
      </c>
      <c r="H1910" s="915" t="s">
        <v>16520</v>
      </c>
      <c r="I1910" s="916">
        <v>48100</v>
      </c>
      <c r="J1910" s="916">
        <v>48100</v>
      </c>
      <c r="K1910" s="917">
        <v>33700</v>
      </c>
      <c r="L1910" s="914" t="s">
        <v>16845</v>
      </c>
      <c r="M1910" s="914" t="s">
        <v>16846</v>
      </c>
      <c r="N1910" s="914" t="s">
        <v>16847</v>
      </c>
      <c r="O1910" s="914" t="s">
        <v>15985</v>
      </c>
      <c r="P1910" s="914"/>
      <c r="Q1910" s="920">
        <v>45545</v>
      </c>
      <c r="R1910" s="920">
        <v>45716</v>
      </c>
      <c r="S1910" s="914" t="s">
        <v>16848</v>
      </c>
      <c r="T1910" s="914" t="s">
        <v>16849</v>
      </c>
      <c r="U1910" s="914" t="s">
        <v>16850</v>
      </c>
      <c r="V1910" s="914" t="s">
        <v>16851</v>
      </c>
      <c r="W1910" s="914"/>
      <c r="X1910" s="921" t="s">
        <v>147</v>
      </c>
      <c r="Y1910" s="921" t="s">
        <v>188</v>
      </c>
      <c r="Z1910" s="921" t="s">
        <v>565</v>
      </c>
      <c r="AA1910" s="103"/>
      <c r="AB1910" s="103"/>
    </row>
    <row r="1911" spans="1:28" ht="204">
      <c r="A1911" s="914" t="s">
        <v>15985</v>
      </c>
      <c r="B1911" s="914" t="s">
        <v>16852</v>
      </c>
      <c r="C1911" s="914"/>
      <c r="D1911" s="914" t="s">
        <v>3926</v>
      </c>
      <c r="E1911" s="914" t="s">
        <v>16853</v>
      </c>
      <c r="F1911" s="914" t="s">
        <v>16854</v>
      </c>
      <c r="G1911" s="914" t="s">
        <v>16855</v>
      </c>
      <c r="H1911" s="915" t="s">
        <v>16520</v>
      </c>
      <c r="I1911" s="916">
        <v>9216</v>
      </c>
      <c r="J1911" s="916">
        <v>9216</v>
      </c>
      <c r="K1911" s="917">
        <v>9216</v>
      </c>
      <c r="L1911" s="914" t="s">
        <v>16856</v>
      </c>
      <c r="M1911" s="914" t="s">
        <v>16857</v>
      </c>
      <c r="N1911" s="914" t="s">
        <v>16858</v>
      </c>
      <c r="O1911" s="914" t="s">
        <v>15985</v>
      </c>
      <c r="P1911" s="914"/>
      <c r="Q1911" s="920">
        <v>45712</v>
      </c>
      <c r="R1911" s="920">
        <v>46003</v>
      </c>
      <c r="S1911" s="914" t="s">
        <v>16859</v>
      </c>
      <c r="T1911" s="914" t="s">
        <v>16859</v>
      </c>
      <c r="U1911" s="914" t="s">
        <v>16860</v>
      </c>
      <c r="V1911" s="914" t="s">
        <v>16861</v>
      </c>
      <c r="W1911" s="914"/>
      <c r="X1911" s="921" t="s">
        <v>147</v>
      </c>
      <c r="Y1911" s="921" t="s">
        <v>188</v>
      </c>
      <c r="Z1911" s="921" t="s">
        <v>227</v>
      </c>
      <c r="AA1911" s="103"/>
      <c r="AB1911" s="103"/>
    </row>
    <row r="1912" spans="1:28" ht="204">
      <c r="A1912" s="914" t="s">
        <v>15985</v>
      </c>
      <c r="B1912" s="914" t="s">
        <v>16862</v>
      </c>
      <c r="C1912" s="914"/>
      <c r="D1912" s="914" t="s">
        <v>3926</v>
      </c>
      <c r="E1912" s="914" t="s">
        <v>16863</v>
      </c>
      <c r="F1912" s="914" t="s">
        <v>16864</v>
      </c>
      <c r="G1912" s="914" t="s">
        <v>16855</v>
      </c>
      <c r="H1912" s="915" t="s">
        <v>16520</v>
      </c>
      <c r="I1912" s="916">
        <v>12000</v>
      </c>
      <c r="J1912" s="916">
        <v>12000</v>
      </c>
      <c r="K1912" s="917">
        <v>7200</v>
      </c>
      <c r="L1912" s="914" t="s">
        <v>16856</v>
      </c>
      <c r="M1912" s="914" t="s">
        <v>16865</v>
      </c>
      <c r="N1912" s="914" t="s">
        <v>16866</v>
      </c>
      <c r="O1912" s="914" t="s">
        <v>15985</v>
      </c>
      <c r="P1912" s="914"/>
      <c r="Q1912" s="920">
        <v>45397</v>
      </c>
      <c r="R1912" s="920">
        <v>45646</v>
      </c>
      <c r="S1912" s="914" t="s">
        <v>16859</v>
      </c>
      <c r="T1912" s="914" t="s">
        <v>16859</v>
      </c>
      <c r="U1912" s="914" t="s">
        <v>16860</v>
      </c>
      <c r="V1912" s="914" t="s">
        <v>16864</v>
      </c>
      <c r="W1912" s="914"/>
      <c r="X1912" s="921" t="s">
        <v>147</v>
      </c>
      <c r="Y1912" s="921" t="s">
        <v>188</v>
      </c>
      <c r="Z1912" s="921" t="s">
        <v>565</v>
      </c>
      <c r="AA1912" s="103"/>
      <c r="AB1912" s="103"/>
    </row>
    <row r="1913" spans="1:28" ht="216.75">
      <c r="A1913" s="914" t="s">
        <v>16867</v>
      </c>
      <c r="B1913" s="914" t="s">
        <v>16868</v>
      </c>
      <c r="C1913" s="914"/>
      <c r="D1913" s="914" t="s">
        <v>3954</v>
      </c>
      <c r="E1913" s="914" t="s">
        <v>16869</v>
      </c>
      <c r="F1913" s="914" t="s">
        <v>16870</v>
      </c>
      <c r="G1913" s="914" t="s">
        <v>16871</v>
      </c>
      <c r="H1913" s="915" t="s">
        <v>16872</v>
      </c>
      <c r="I1913" s="916">
        <v>62000</v>
      </c>
      <c r="J1913" s="916">
        <v>62000</v>
      </c>
      <c r="K1913" s="917">
        <v>62000</v>
      </c>
      <c r="L1913" s="914" t="s">
        <v>7210</v>
      </c>
      <c r="M1913" s="914" t="s">
        <v>16873</v>
      </c>
      <c r="N1913" s="914" t="s">
        <v>16874</v>
      </c>
      <c r="O1913" s="914" t="s">
        <v>16875</v>
      </c>
      <c r="P1913" s="914"/>
      <c r="Q1913" s="920">
        <v>45475</v>
      </c>
      <c r="R1913" s="920">
        <v>45833</v>
      </c>
      <c r="S1913" s="914"/>
      <c r="T1913" s="914"/>
      <c r="U1913" s="914" t="s">
        <v>16876</v>
      </c>
      <c r="V1913" s="914"/>
      <c r="W1913" s="914"/>
      <c r="X1913" s="921" t="s">
        <v>147</v>
      </c>
      <c r="Y1913" s="921" t="s">
        <v>197</v>
      </c>
      <c r="Z1913" s="921" t="s">
        <v>197</v>
      </c>
      <c r="AA1913" s="103"/>
      <c r="AB1913" s="103"/>
    </row>
    <row r="1914" spans="1:28" ht="280.5">
      <c r="A1914" s="914" t="s">
        <v>16877</v>
      </c>
      <c r="B1914" s="914">
        <v>101096664</v>
      </c>
      <c r="C1914" s="914" t="s">
        <v>16878</v>
      </c>
      <c r="D1914" s="914" t="s">
        <v>16879</v>
      </c>
      <c r="E1914" s="914" t="s">
        <v>16880</v>
      </c>
      <c r="F1914" s="914" t="s">
        <v>16881</v>
      </c>
      <c r="G1914" s="914" t="s">
        <v>16882</v>
      </c>
      <c r="H1914" s="915" t="s">
        <v>16872</v>
      </c>
      <c r="I1914" s="916">
        <v>256260</v>
      </c>
      <c r="J1914" s="916">
        <v>256260</v>
      </c>
      <c r="K1914" s="917">
        <v>93970.54</v>
      </c>
      <c r="L1914" s="914" t="s">
        <v>4716</v>
      </c>
      <c r="M1914" s="914">
        <v>101096664</v>
      </c>
      <c r="N1914" s="914" t="s">
        <v>12136</v>
      </c>
      <c r="O1914" s="914" t="s">
        <v>16877</v>
      </c>
      <c r="P1914" s="914" t="s">
        <v>16883</v>
      </c>
      <c r="Q1914" s="920">
        <v>44927</v>
      </c>
      <c r="R1914" s="920">
        <v>46387</v>
      </c>
      <c r="S1914" s="914" t="s">
        <v>16884</v>
      </c>
      <c r="T1914" s="914"/>
      <c r="U1914" s="914" t="s">
        <v>16885</v>
      </c>
      <c r="V1914" s="914" t="s">
        <v>16886</v>
      </c>
      <c r="W1914" s="914"/>
      <c r="X1914" s="921" t="s">
        <v>147</v>
      </c>
      <c r="Y1914" s="921" t="s">
        <v>187</v>
      </c>
      <c r="Z1914" s="921" t="s">
        <v>300</v>
      </c>
      <c r="AA1914" s="103"/>
      <c r="AB1914" s="103"/>
    </row>
    <row r="1915" spans="1:28" ht="409.5">
      <c r="A1915" s="914" t="s">
        <v>16887</v>
      </c>
      <c r="B1915" s="914">
        <v>101132580</v>
      </c>
      <c r="C1915" s="914" t="s">
        <v>16888</v>
      </c>
      <c r="D1915" s="914" t="s">
        <v>16008</v>
      </c>
      <c r="E1915" s="914" t="s">
        <v>16889</v>
      </c>
      <c r="F1915" s="914" t="s">
        <v>16890</v>
      </c>
      <c r="G1915" s="914" t="s">
        <v>16882</v>
      </c>
      <c r="H1915" s="915" t="s">
        <v>16872</v>
      </c>
      <c r="I1915" s="916">
        <v>331836.25</v>
      </c>
      <c r="J1915" s="916">
        <v>331836.25</v>
      </c>
      <c r="K1915" s="917">
        <v>164092.65</v>
      </c>
      <c r="L1915" s="914" t="s">
        <v>4716</v>
      </c>
      <c r="M1915" s="914" t="s">
        <v>16891</v>
      </c>
      <c r="N1915" s="914" t="s">
        <v>12136</v>
      </c>
      <c r="O1915" s="914" t="s">
        <v>16304</v>
      </c>
      <c r="P1915" s="914"/>
      <c r="Q1915" s="922">
        <v>45323</v>
      </c>
      <c r="R1915" s="922">
        <v>46599</v>
      </c>
      <c r="S1915" s="914"/>
      <c r="T1915" s="914" t="s">
        <v>16892</v>
      </c>
      <c r="U1915" s="914" t="s">
        <v>16893</v>
      </c>
      <c r="V1915" s="914" t="s">
        <v>16894</v>
      </c>
      <c r="W1915" s="914"/>
      <c r="X1915" s="352" t="s">
        <v>148</v>
      </c>
      <c r="Y1915" s="352" t="s">
        <v>209</v>
      </c>
      <c r="Z1915" s="352" t="s">
        <v>418</v>
      </c>
      <c r="AA1915" s="103"/>
      <c r="AB1915" s="103"/>
    </row>
    <row r="1916" spans="1:28" ht="255">
      <c r="A1916" s="914" t="s">
        <v>16895</v>
      </c>
      <c r="B1916" s="914">
        <v>101203247</v>
      </c>
      <c r="C1916" s="914" t="s">
        <v>16896</v>
      </c>
      <c r="D1916" s="914" t="s">
        <v>4911</v>
      </c>
      <c r="E1916" s="914" t="s">
        <v>16897</v>
      </c>
      <c r="F1916" s="914" t="s">
        <v>16898</v>
      </c>
      <c r="G1916" s="914" t="s">
        <v>16882</v>
      </c>
      <c r="H1916" s="915" t="s">
        <v>16872</v>
      </c>
      <c r="I1916" s="916">
        <v>51000</v>
      </c>
      <c r="J1916" s="916">
        <v>51000</v>
      </c>
      <c r="K1916" s="917">
        <v>38250</v>
      </c>
      <c r="L1916" s="914" t="s">
        <v>4716</v>
      </c>
      <c r="M1916" s="914" t="s">
        <v>16899</v>
      </c>
      <c r="N1916" s="914" t="s">
        <v>12136</v>
      </c>
      <c r="O1916" s="914" t="s">
        <v>16304</v>
      </c>
      <c r="P1916" s="914"/>
      <c r="Q1916" s="922">
        <v>45778</v>
      </c>
      <c r="R1916" s="922">
        <v>46507</v>
      </c>
      <c r="S1916" s="914"/>
      <c r="T1916" s="914" t="s">
        <v>16900</v>
      </c>
      <c r="U1916" s="914" t="s">
        <v>16901</v>
      </c>
      <c r="V1916" s="914" t="s">
        <v>16902</v>
      </c>
      <c r="W1916" s="914"/>
      <c r="X1916" s="352" t="s">
        <v>148</v>
      </c>
      <c r="Y1916" s="352" t="s">
        <v>212</v>
      </c>
      <c r="Z1916" s="352" t="s">
        <v>212</v>
      </c>
      <c r="AA1916" s="103"/>
      <c r="AB1916" s="103"/>
    </row>
    <row r="1917" spans="1:28" ht="409.5">
      <c r="A1917" s="914" t="s">
        <v>16903</v>
      </c>
      <c r="B1917" s="914">
        <v>101215174</v>
      </c>
      <c r="C1917" s="914" t="s">
        <v>16904</v>
      </c>
      <c r="D1917" s="914" t="s">
        <v>16905</v>
      </c>
      <c r="E1917" s="914" t="s">
        <v>16906</v>
      </c>
      <c r="F1917" s="914" t="s">
        <v>16907</v>
      </c>
      <c r="G1917" s="914" t="s">
        <v>16882</v>
      </c>
      <c r="H1917" s="915" t="s">
        <v>16872</v>
      </c>
      <c r="I1917" s="916">
        <v>396875</v>
      </c>
      <c r="J1917" s="916">
        <v>396875</v>
      </c>
      <c r="K1917" s="917">
        <v>191809.69</v>
      </c>
      <c r="L1917" s="914" t="s">
        <v>4716</v>
      </c>
      <c r="M1917" s="914" t="s">
        <v>16908</v>
      </c>
      <c r="N1917" s="914" t="s">
        <v>12136</v>
      </c>
      <c r="O1917" s="914" t="s">
        <v>16304</v>
      </c>
      <c r="P1917" s="914"/>
      <c r="Q1917" s="922">
        <v>45809</v>
      </c>
      <c r="R1917" s="922">
        <v>47269</v>
      </c>
      <c r="S1917" s="914"/>
      <c r="T1917" s="914" t="s">
        <v>16909</v>
      </c>
      <c r="U1917" s="914" t="s">
        <v>16910</v>
      </c>
      <c r="V1917" s="914" t="s">
        <v>16911</v>
      </c>
      <c r="W1917" s="914"/>
      <c r="X1917" s="352" t="s">
        <v>148</v>
      </c>
      <c r="Y1917" s="352" t="s">
        <v>212</v>
      </c>
      <c r="Z1917" s="352" t="s">
        <v>212</v>
      </c>
      <c r="AA1917" s="103"/>
      <c r="AB1917" s="103"/>
    </row>
    <row r="1918" spans="1:28" ht="38.25">
      <c r="A1918" s="914" t="s">
        <v>3924</v>
      </c>
      <c r="B1918" s="914" t="s">
        <v>16912</v>
      </c>
      <c r="C1918" s="914"/>
      <c r="D1918" s="914" t="s">
        <v>3954</v>
      </c>
      <c r="E1918" s="914" t="s">
        <v>16913</v>
      </c>
      <c r="F1918" s="914" t="s">
        <v>16914</v>
      </c>
      <c r="G1918" s="914" t="s">
        <v>16915</v>
      </c>
      <c r="H1918" s="915" t="s">
        <v>16916</v>
      </c>
      <c r="I1918" s="916">
        <v>2460</v>
      </c>
      <c r="J1918" s="916">
        <v>2460</v>
      </c>
      <c r="K1918" s="917">
        <v>2460</v>
      </c>
      <c r="L1918" s="914" t="s">
        <v>16917</v>
      </c>
      <c r="M1918" s="914" t="s">
        <v>16918</v>
      </c>
      <c r="N1918" s="914" t="s">
        <v>12578</v>
      </c>
      <c r="O1918" s="914" t="s">
        <v>3924</v>
      </c>
      <c r="P1918" s="914"/>
      <c r="Q1918" s="920">
        <v>45734</v>
      </c>
      <c r="R1918" s="920">
        <v>45751</v>
      </c>
      <c r="S1918" s="914"/>
      <c r="T1918" s="914"/>
      <c r="U1918" s="914" t="s">
        <v>16913</v>
      </c>
      <c r="V1918" s="914"/>
      <c r="W1918" s="914"/>
      <c r="X1918" s="921" t="s">
        <v>147</v>
      </c>
      <c r="Y1918" s="921" t="s">
        <v>189</v>
      </c>
      <c r="Z1918" s="921" t="s">
        <v>577</v>
      </c>
      <c r="AA1918" s="103"/>
      <c r="AB1918" s="103"/>
    </row>
    <row r="1919" spans="1:28" ht="89.25">
      <c r="A1919" s="914" t="s">
        <v>16246</v>
      </c>
      <c r="B1919" s="914" t="s">
        <v>16919</v>
      </c>
      <c r="C1919" s="914"/>
      <c r="D1919" s="914" t="s">
        <v>3954</v>
      </c>
      <c r="E1919" s="914" t="s">
        <v>16920</v>
      </c>
      <c r="F1919" s="914" t="s">
        <v>16921</v>
      </c>
      <c r="G1919" s="914" t="s">
        <v>16915</v>
      </c>
      <c r="H1919" s="915" t="s">
        <v>16916</v>
      </c>
      <c r="I1919" s="916">
        <v>11365</v>
      </c>
      <c r="J1919" s="916">
        <v>11365</v>
      </c>
      <c r="K1919" s="917">
        <v>11365</v>
      </c>
      <c r="L1919" s="914" t="s">
        <v>5534</v>
      </c>
      <c r="M1919" s="914" t="s">
        <v>16919</v>
      </c>
      <c r="N1919" s="914" t="s">
        <v>16922</v>
      </c>
      <c r="O1919" s="914" t="s">
        <v>16246</v>
      </c>
      <c r="P1919" s="914" t="s">
        <v>16923</v>
      </c>
      <c r="Q1919" s="247">
        <v>2022</v>
      </c>
      <c r="R1919" s="247">
        <v>2025</v>
      </c>
      <c r="S1919" s="914"/>
      <c r="T1919" s="914"/>
      <c r="U1919" s="914" t="s">
        <v>16924</v>
      </c>
      <c r="V1919" s="914"/>
      <c r="W1919" s="914"/>
      <c r="X1919" s="921" t="s">
        <v>147</v>
      </c>
      <c r="Y1919" s="921" t="s">
        <v>189</v>
      </c>
      <c r="Z1919" s="921" t="s">
        <v>659</v>
      </c>
      <c r="AA1919" s="103"/>
      <c r="AB1919" s="103"/>
    </row>
    <row r="1920" spans="1:28" ht="38.25">
      <c r="A1920" s="914" t="s">
        <v>3924</v>
      </c>
      <c r="B1920" s="914" t="s">
        <v>16925</v>
      </c>
      <c r="C1920" s="914"/>
      <c r="D1920" s="914" t="s">
        <v>16926</v>
      </c>
      <c r="E1920" s="914" t="s">
        <v>16927</v>
      </c>
      <c r="F1920" s="914" t="s">
        <v>16928</v>
      </c>
      <c r="G1920" s="914" t="s">
        <v>16929</v>
      </c>
      <c r="H1920" s="915" t="s">
        <v>16916</v>
      </c>
      <c r="I1920" s="916">
        <v>1033.2</v>
      </c>
      <c r="J1920" s="916">
        <v>1033.2</v>
      </c>
      <c r="K1920" s="917">
        <v>1033.2</v>
      </c>
      <c r="L1920" s="914" t="s">
        <v>16930</v>
      </c>
      <c r="M1920" s="914">
        <v>4571250748</v>
      </c>
      <c r="N1920" s="914" t="s">
        <v>12578</v>
      </c>
      <c r="O1920" s="914" t="s">
        <v>3924</v>
      </c>
      <c r="P1920" s="914"/>
      <c r="Q1920" s="920">
        <v>45958</v>
      </c>
      <c r="R1920" s="920">
        <v>45965</v>
      </c>
      <c r="S1920" s="914"/>
      <c r="T1920" s="914"/>
      <c r="U1920" s="914" t="s">
        <v>16931</v>
      </c>
      <c r="V1920" s="914"/>
      <c r="W1920" s="914"/>
      <c r="X1920" s="921" t="s">
        <v>147</v>
      </c>
      <c r="Y1920" s="921" t="s">
        <v>189</v>
      </c>
      <c r="Z1920" s="921" t="s">
        <v>656</v>
      </c>
      <c r="AA1920" s="103"/>
      <c r="AB1920" s="103"/>
    </row>
    <row r="1921" spans="1:28" ht="38.25">
      <c r="A1921" s="914" t="s">
        <v>3924</v>
      </c>
      <c r="B1921" s="914" t="s">
        <v>16932</v>
      </c>
      <c r="C1921" s="914"/>
      <c r="D1921" s="914" t="s">
        <v>16926</v>
      </c>
      <c r="E1921" s="914" t="s">
        <v>16933</v>
      </c>
      <c r="F1921" s="914" t="s">
        <v>16934</v>
      </c>
      <c r="G1921" s="914" t="s">
        <v>16935</v>
      </c>
      <c r="H1921" s="915" t="s">
        <v>16916</v>
      </c>
      <c r="I1921" s="916">
        <v>492</v>
      </c>
      <c r="J1921" s="916">
        <v>492</v>
      </c>
      <c r="K1921" s="917">
        <v>492</v>
      </c>
      <c r="L1921" s="914" t="s">
        <v>16936</v>
      </c>
      <c r="M1921" s="914">
        <v>6225000703</v>
      </c>
      <c r="N1921" s="914" t="s">
        <v>12578</v>
      </c>
      <c r="O1921" s="914" t="s">
        <v>3924</v>
      </c>
      <c r="P1921" s="914"/>
      <c r="Q1921" s="920">
        <v>45749</v>
      </c>
      <c r="R1921" s="920">
        <v>45779</v>
      </c>
      <c r="S1921" s="914"/>
      <c r="T1921" s="914"/>
      <c r="U1921" s="914" t="s">
        <v>16937</v>
      </c>
      <c r="V1921" s="914"/>
      <c r="W1921" s="914"/>
      <c r="X1921" s="921" t="s">
        <v>147</v>
      </c>
      <c r="Y1921" s="921" t="s">
        <v>189</v>
      </c>
      <c r="Z1921" s="921" t="s">
        <v>338</v>
      </c>
      <c r="AA1921" s="103"/>
      <c r="AB1921" s="103"/>
    </row>
    <row r="1922" spans="1:28" ht="102">
      <c r="A1922" s="914" t="s">
        <v>16938</v>
      </c>
      <c r="B1922" s="914" t="s">
        <v>16939</v>
      </c>
      <c r="C1922" s="914"/>
      <c r="D1922" s="914" t="s">
        <v>3954</v>
      </c>
      <c r="E1922" s="914" t="s">
        <v>16940</v>
      </c>
      <c r="F1922" s="914" t="s">
        <v>16941</v>
      </c>
      <c r="G1922" s="914" t="s">
        <v>16942</v>
      </c>
      <c r="H1922" s="915" t="s">
        <v>16916</v>
      </c>
      <c r="I1922" s="916">
        <v>961</v>
      </c>
      <c r="J1922" s="916">
        <v>961</v>
      </c>
      <c r="K1922" s="917">
        <v>961</v>
      </c>
      <c r="L1922" s="914" t="s">
        <v>4876</v>
      </c>
      <c r="M1922" s="914" t="s">
        <v>16939</v>
      </c>
      <c r="N1922" s="914" t="s">
        <v>16158</v>
      </c>
      <c r="O1922" s="914" t="s">
        <v>16943</v>
      </c>
      <c r="P1922" s="914" t="s">
        <v>16944</v>
      </c>
      <c r="Q1922" s="247">
        <v>2025</v>
      </c>
      <c r="R1922" s="247">
        <v>2025</v>
      </c>
      <c r="S1922" s="914"/>
      <c r="T1922" s="914"/>
      <c r="U1922" s="914" t="s">
        <v>16945</v>
      </c>
      <c r="V1922" s="914"/>
      <c r="W1922" s="914"/>
      <c r="X1922" s="921" t="s">
        <v>147</v>
      </c>
      <c r="Y1922" s="921" t="s">
        <v>189</v>
      </c>
      <c r="Z1922" s="921" t="s">
        <v>659</v>
      </c>
      <c r="AA1922" s="103"/>
      <c r="AB1922" s="103"/>
    </row>
    <row r="1923" spans="1:28" ht="102">
      <c r="A1923" s="914" t="s">
        <v>3924</v>
      </c>
      <c r="B1923" s="914" t="s">
        <v>16946</v>
      </c>
      <c r="C1923" s="914"/>
      <c r="D1923" s="914" t="s">
        <v>16947</v>
      </c>
      <c r="E1923" s="914" t="s">
        <v>16948</v>
      </c>
      <c r="F1923" s="914" t="s">
        <v>16949</v>
      </c>
      <c r="G1923" s="914" t="s">
        <v>16950</v>
      </c>
      <c r="H1923" s="915" t="s">
        <v>16916</v>
      </c>
      <c r="I1923" s="916">
        <v>4173.84</v>
      </c>
      <c r="J1923" s="916">
        <v>4173.84</v>
      </c>
      <c r="K1923" s="917">
        <v>4173.84</v>
      </c>
      <c r="L1923" s="914" t="s">
        <v>16951</v>
      </c>
      <c r="M1923" s="914" t="s">
        <v>16952</v>
      </c>
      <c r="N1923" s="914" t="s">
        <v>12578</v>
      </c>
      <c r="O1923" s="914" t="s">
        <v>3924</v>
      </c>
      <c r="P1923" s="914"/>
      <c r="Q1923" s="920">
        <v>45530</v>
      </c>
      <c r="R1923" s="920">
        <v>45576</v>
      </c>
      <c r="S1923" s="914"/>
      <c r="T1923" s="914"/>
      <c r="U1923" s="914" t="s">
        <v>16953</v>
      </c>
      <c r="V1923" s="914"/>
      <c r="W1923" s="914"/>
      <c r="X1923" s="921" t="s">
        <v>147</v>
      </c>
      <c r="Y1923" s="921" t="s">
        <v>189</v>
      </c>
      <c r="Z1923" s="921" t="s">
        <v>551</v>
      </c>
      <c r="AA1923" s="103"/>
      <c r="AB1923" s="103"/>
    </row>
    <row r="1924" spans="1:28" ht="38.25">
      <c r="A1924" s="914" t="s">
        <v>3924</v>
      </c>
      <c r="B1924" s="914" t="s">
        <v>16954</v>
      </c>
      <c r="C1924" s="914"/>
      <c r="D1924" s="914" t="s">
        <v>16947</v>
      </c>
      <c r="E1924" s="914" t="s">
        <v>16948</v>
      </c>
      <c r="F1924" s="914" t="s">
        <v>16949</v>
      </c>
      <c r="G1924" s="914" t="s">
        <v>16950</v>
      </c>
      <c r="H1924" s="915" t="s">
        <v>16916</v>
      </c>
      <c r="I1924" s="916">
        <v>1278.72</v>
      </c>
      <c r="J1924" s="916">
        <v>1278.72</v>
      </c>
      <c r="K1924" s="917">
        <v>1278.72</v>
      </c>
      <c r="L1924" s="914" t="s">
        <v>16951</v>
      </c>
      <c r="M1924" s="914" t="s">
        <v>16955</v>
      </c>
      <c r="N1924" s="914" t="s">
        <v>12578</v>
      </c>
      <c r="O1924" s="914" t="s">
        <v>3924</v>
      </c>
      <c r="P1924" s="914"/>
      <c r="Q1924" s="920">
        <v>45631</v>
      </c>
      <c r="R1924" s="920">
        <v>45638</v>
      </c>
      <c r="S1924" s="914"/>
      <c r="T1924" s="914"/>
      <c r="U1924" s="914" t="s">
        <v>16953</v>
      </c>
      <c r="V1924" s="914"/>
      <c r="W1924" s="914"/>
      <c r="X1924" s="921" t="s">
        <v>147</v>
      </c>
      <c r="Y1924" s="921" t="s">
        <v>189</v>
      </c>
      <c r="Z1924" s="921" t="s">
        <v>551</v>
      </c>
      <c r="AA1924" s="103"/>
      <c r="AB1924" s="103"/>
    </row>
    <row r="1925" spans="1:28" ht="51">
      <c r="A1925" s="914" t="s">
        <v>3924</v>
      </c>
      <c r="B1925" s="914" t="s">
        <v>16956</v>
      </c>
      <c r="C1925" s="914"/>
      <c r="D1925" s="914" t="s">
        <v>16926</v>
      </c>
      <c r="E1925" s="914" t="s">
        <v>16948</v>
      </c>
      <c r="F1925" s="914" t="s">
        <v>16949</v>
      </c>
      <c r="G1925" s="914" t="s">
        <v>16950</v>
      </c>
      <c r="H1925" s="915" t="s">
        <v>16916</v>
      </c>
      <c r="I1925" s="916">
        <v>2826.84</v>
      </c>
      <c r="J1925" s="916">
        <v>2826.84</v>
      </c>
      <c r="K1925" s="917">
        <v>2826.84</v>
      </c>
      <c r="L1925" s="914" t="s">
        <v>16951</v>
      </c>
      <c r="M1925" s="914" t="s">
        <v>16957</v>
      </c>
      <c r="N1925" s="914" t="s">
        <v>12578</v>
      </c>
      <c r="O1925" s="914" t="s">
        <v>3924</v>
      </c>
      <c r="P1925" s="914"/>
      <c r="Q1925" s="920">
        <v>45645</v>
      </c>
      <c r="R1925" s="920">
        <v>45743</v>
      </c>
      <c r="S1925" s="914"/>
      <c r="T1925" s="914"/>
      <c r="U1925" s="914" t="s">
        <v>16953</v>
      </c>
      <c r="V1925" s="914"/>
      <c r="W1925" s="914"/>
      <c r="X1925" s="921" t="s">
        <v>147</v>
      </c>
      <c r="Y1925" s="921" t="s">
        <v>189</v>
      </c>
      <c r="Z1925" s="921" t="s">
        <v>551</v>
      </c>
      <c r="AA1925" s="103"/>
      <c r="AB1925" s="103"/>
    </row>
    <row r="1926" spans="1:28" ht="63.75">
      <c r="A1926" s="914" t="s">
        <v>3924</v>
      </c>
      <c r="B1926" s="914" t="s">
        <v>16958</v>
      </c>
      <c r="C1926" s="914"/>
      <c r="D1926" s="914" t="s">
        <v>16926</v>
      </c>
      <c r="E1926" s="914" t="s">
        <v>16948</v>
      </c>
      <c r="F1926" s="914" t="s">
        <v>16949</v>
      </c>
      <c r="G1926" s="914" t="s">
        <v>16950</v>
      </c>
      <c r="H1926" s="915" t="s">
        <v>16916</v>
      </c>
      <c r="I1926" s="916">
        <v>3659.3</v>
      </c>
      <c r="J1926" s="916">
        <v>3659.3</v>
      </c>
      <c r="K1926" s="917">
        <v>3659.3</v>
      </c>
      <c r="L1926" s="914" t="s">
        <v>16951</v>
      </c>
      <c r="M1926" s="914" t="s">
        <v>16959</v>
      </c>
      <c r="N1926" s="914" t="s">
        <v>12578</v>
      </c>
      <c r="O1926" s="914" t="s">
        <v>3924</v>
      </c>
      <c r="P1926" s="914"/>
      <c r="Q1926" s="920">
        <v>45670</v>
      </c>
      <c r="R1926" s="920">
        <v>45848</v>
      </c>
      <c r="S1926" s="914"/>
      <c r="T1926" s="914"/>
      <c r="U1926" s="914" t="s">
        <v>16953</v>
      </c>
      <c r="V1926" s="914"/>
      <c r="W1926" s="914"/>
      <c r="X1926" s="921" t="s">
        <v>147</v>
      </c>
      <c r="Y1926" s="921" t="s">
        <v>189</v>
      </c>
      <c r="Z1926" s="921" t="s">
        <v>551</v>
      </c>
      <c r="AA1926" s="103"/>
      <c r="AB1926" s="103"/>
    </row>
    <row r="1927" spans="1:28" ht="30">
      <c r="A1927" s="914" t="s">
        <v>3924</v>
      </c>
      <c r="B1927" s="914" t="s">
        <v>16960</v>
      </c>
      <c r="C1927" s="914"/>
      <c r="D1927" s="914" t="s">
        <v>16926</v>
      </c>
      <c r="E1927" s="914" t="s">
        <v>16961</v>
      </c>
      <c r="F1927" s="914" t="s">
        <v>16962</v>
      </c>
      <c r="G1927" s="914" t="s">
        <v>16963</v>
      </c>
      <c r="H1927" s="915" t="s">
        <v>16916</v>
      </c>
      <c r="I1927" s="916">
        <v>467.4</v>
      </c>
      <c r="J1927" s="916">
        <v>467.4</v>
      </c>
      <c r="K1927" s="917">
        <v>467.4</v>
      </c>
      <c r="L1927" s="914" t="s">
        <v>16964</v>
      </c>
      <c r="M1927" s="914">
        <v>45839</v>
      </c>
      <c r="N1927" s="914" t="s">
        <v>12578</v>
      </c>
      <c r="O1927" s="914" t="s">
        <v>3924</v>
      </c>
      <c r="P1927" s="914"/>
      <c r="Q1927" s="920">
        <v>45880</v>
      </c>
      <c r="R1927" s="920">
        <v>45922</v>
      </c>
      <c r="S1927" s="914"/>
      <c r="T1927" s="914"/>
      <c r="U1927" s="914" t="s">
        <v>16965</v>
      </c>
      <c r="V1927" s="914"/>
      <c r="W1927" s="914"/>
      <c r="X1927" s="921" t="s">
        <v>147</v>
      </c>
      <c r="Y1927" s="921" t="s">
        <v>189</v>
      </c>
      <c r="Z1927" s="921" t="s">
        <v>656</v>
      </c>
      <c r="AA1927" s="103"/>
      <c r="AB1927" s="103"/>
    </row>
    <row r="1928" spans="1:28" ht="51">
      <c r="A1928" s="914" t="s">
        <v>3924</v>
      </c>
      <c r="B1928" s="914" t="s">
        <v>16966</v>
      </c>
      <c r="C1928" s="914"/>
      <c r="D1928" s="914" t="s">
        <v>16926</v>
      </c>
      <c r="E1928" s="914" t="s">
        <v>16967</v>
      </c>
      <c r="F1928" s="914" t="s">
        <v>16968</v>
      </c>
      <c r="G1928" s="914" t="s">
        <v>16969</v>
      </c>
      <c r="H1928" s="915" t="s">
        <v>16916</v>
      </c>
      <c r="I1928" s="916">
        <v>38500</v>
      </c>
      <c r="J1928" s="916">
        <v>38500</v>
      </c>
      <c r="K1928" s="917">
        <v>38500</v>
      </c>
      <c r="L1928" s="914" t="s">
        <v>16970</v>
      </c>
      <c r="M1928" s="914">
        <v>4400012134</v>
      </c>
      <c r="N1928" s="914" t="s">
        <v>12578</v>
      </c>
      <c r="O1928" s="914" t="s">
        <v>3924</v>
      </c>
      <c r="P1928" s="914"/>
      <c r="Q1928" s="920">
        <v>45454</v>
      </c>
      <c r="R1928" s="920">
        <v>45610</v>
      </c>
      <c r="S1928" s="914"/>
      <c r="T1928" s="914"/>
      <c r="U1928" s="914" t="s">
        <v>16971</v>
      </c>
      <c r="V1928" s="914"/>
      <c r="W1928" s="914"/>
      <c r="X1928" s="921" t="s">
        <v>147</v>
      </c>
      <c r="Y1928" s="921" t="s">
        <v>189</v>
      </c>
      <c r="Z1928" s="921" t="s">
        <v>511</v>
      </c>
      <c r="AA1928" s="103"/>
      <c r="AB1928" s="103"/>
    </row>
    <row r="1929" spans="1:28" ht="51">
      <c r="A1929" s="914" t="s">
        <v>3924</v>
      </c>
      <c r="B1929" s="914" t="s">
        <v>16972</v>
      </c>
      <c r="C1929" s="914"/>
      <c r="D1929" s="914" t="s">
        <v>16926</v>
      </c>
      <c r="E1929" s="914" t="s">
        <v>16967</v>
      </c>
      <c r="F1929" s="914" t="s">
        <v>16968</v>
      </c>
      <c r="G1929" s="914" t="s">
        <v>16969</v>
      </c>
      <c r="H1929" s="915" t="s">
        <v>16916</v>
      </c>
      <c r="I1929" s="916">
        <v>38500</v>
      </c>
      <c r="J1929" s="916">
        <v>38500</v>
      </c>
      <c r="K1929" s="917">
        <v>38500</v>
      </c>
      <c r="L1929" s="914" t="s">
        <v>16970</v>
      </c>
      <c r="M1929" s="914">
        <v>4400012134</v>
      </c>
      <c r="N1929" s="914" t="s">
        <v>12578</v>
      </c>
      <c r="O1929" s="914" t="s">
        <v>3924</v>
      </c>
      <c r="P1929" s="914"/>
      <c r="Q1929" s="920">
        <v>45454</v>
      </c>
      <c r="R1929" s="920">
        <v>45610</v>
      </c>
      <c r="S1929" s="914"/>
      <c r="T1929" s="914"/>
      <c r="U1929" s="914" t="s">
        <v>16971</v>
      </c>
      <c r="V1929" s="914"/>
      <c r="W1929" s="914"/>
      <c r="X1929" s="921" t="s">
        <v>147</v>
      </c>
      <c r="Y1929" s="921" t="s">
        <v>189</v>
      </c>
      <c r="Z1929" s="921" t="s">
        <v>511</v>
      </c>
      <c r="AA1929" s="103"/>
      <c r="AB1929" s="103"/>
    </row>
    <row r="1930" spans="1:28" ht="51">
      <c r="A1930" s="914" t="s">
        <v>3924</v>
      </c>
      <c r="B1930" s="914" t="s">
        <v>16973</v>
      </c>
      <c r="C1930" s="914"/>
      <c r="D1930" s="914" t="s">
        <v>16926</v>
      </c>
      <c r="E1930" s="914" t="s">
        <v>16974</v>
      </c>
      <c r="F1930" s="914" t="s">
        <v>16975</v>
      </c>
      <c r="G1930" s="914" t="s">
        <v>16969</v>
      </c>
      <c r="H1930" s="915" t="s">
        <v>16916</v>
      </c>
      <c r="I1930" s="916">
        <v>15000</v>
      </c>
      <c r="J1930" s="916">
        <v>15000</v>
      </c>
      <c r="K1930" s="917">
        <v>15000</v>
      </c>
      <c r="L1930" s="914" t="s">
        <v>16976</v>
      </c>
      <c r="M1930" s="914" t="s">
        <v>16977</v>
      </c>
      <c r="N1930" s="914" t="s">
        <v>12578</v>
      </c>
      <c r="O1930" s="914" t="s">
        <v>3924</v>
      </c>
      <c r="P1930" s="914"/>
      <c r="Q1930" s="920">
        <v>45602</v>
      </c>
      <c r="R1930" s="920">
        <v>45616</v>
      </c>
      <c r="S1930" s="914"/>
      <c r="T1930" s="914"/>
      <c r="U1930" s="914" t="s">
        <v>16978</v>
      </c>
      <c r="V1930" s="914"/>
      <c r="W1930" s="914"/>
      <c r="X1930" s="921" t="s">
        <v>147</v>
      </c>
      <c r="Y1930" s="921" t="s">
        <v>189</v>
      </c>
      <c r="Z1930" s="921" t="s">
        <v>511</v>
      </c>
      <c r="AA1930" s="103"/>
      <c r="AB1930" s="103"/>
    </row>
    <row r="1931" spans="1:28" ht="30">
      <c r="A1931" s="914" t="s">
        <v>3924</v>
      </c>
      <c r="B1931" s="914" t="s">
        <v>16979</v>
      </c>
      <c r="C1931" s="914"/>
      <c r="D1931" s="914" t="s">
        <v>3954</v>
      </c>
      <c r="E1931" s="914" t="s">
        <v>16980</v>
      </c>
      <c r="F1931" s="914" t="s">
        <v>16981</v>
      </c>
      <c r="G1931" s="914" t="s">
        <v>16969</v>
      </c>
      <c r="H1931" s="915" t="s">
        <v>16916</v>
      </c>
      <c r="I1931" s="916">
        <v>4920</v>
      </c>
      <c r="J1931" s="916">
        <v>4920</v>
      </c>
      <c r="K1931" s="917">
        <v>4920</v>
      </c>
      <c r="L1931" s="914" t="s">
        <v>16982</v>
      </c>
      <c r="M1931" s="914">
        <v>4800001480</v>
      </c>
      <c r="N1931" s="914" t="s">
        <v>12578</v>
      </c>
      <c r="O1931" s="914" t="s">
        <v>3924</v>
      </c>
      <c r="P1931" s="914"/>
      <c r="Q1931" s="920">
        <v>45776</v>
      </c>
      <c r="R1931" s="920">
        <v>45834</v>
      </c>
      <c r="S1931" s="914"/>
      <c r="T1931" s="914"/>
      <c r="U1931" s="914" t="s">
        <v>16983</v>
      </c>
      <c r="V1931" s="914"/>
      <c r="W1931" s="914"/>
      <c r="X1931" s="921" t="s">
        <v>147</v>
      </c>
      <c r="Y1931" s="921" t="s">
        <v>189</v>
      </c>
      <c r="Z1931" s="921" t="s">
        <v>511</v>
      </c>
      <c r="AA1931" s="103"/>
      <c r="AB1931" s="103"/>
    </row>
    <row r="1932" spans="1:28" ht="51">
      <c r="A1932" s="914" t="s">
        <v>3924</v>
      </c>
      <c r="B1932" s="914" t="s">
        <v>16984</v>
      </c>
      <c r="C1932" s="914"/>
      <c r="D1932" s="914" t="s">
        <v>16926</v>
      </c>
      <c r="E1932" s="914" t="s">
        <v>16985</v>
      </c>
      <c r="F1932" s="914" t="s">
        <v>16986</v>
      </c>
      <c r="G1932" s="914" t="s">
        <v>16969</v>
      </c>
      <c r="H1932" s="915" t="s">
        <v>16916</v>
      </c>
      <c r="I1932" s="916">
        <v>15000</v>
      </c>
      <c r="J1932" s="916">
        <v>15000</v>
      </c>
      <c r="K1932" s="917">
        <v>15000</v>
      </c>
      <c r="L1932" s="914" t="s">
        <v>16987</v>
      </c>
      <c r="M1932" s="914" t="s">
        <v>16988</v>
      </c>
      <c r="N1932" s="914" t="s">
        <v>12578</v>
      </c>
      <c r="O1932" s="914" t="s">
        <v>3924</v>
      </c>
      <c r="P1932" s="914"/>
      <c r="Q1932" s="920">
        <v>45691</v>
      </c>
      <c r="R1932" s="920">
        <v>45699</v>
      </c>
      <c r="S1932" s="914"/>
      <c r="T1932" s="914"/>
      <c r="U1932" s="914" t="s">
        <v>16989</v>
      </c>
      <c r="V1932" s="914"/>
      <c r="W1932" s="914"/>
      <c r="X1932" s="921" t="s">
        <v>147</v>
      </c>
      <c r="Y1932" s="921" t="s">
        <v>189</v>
      </c>
      <c r="Z1932" s="921" t="s">
        <v>511</v>
      </c>
      <c r="AA1932" s="103"/>
      <c r="AB1932" s="103"/>
    </row>
    <row r="1933" spans="1:28" ht="51">
      <c r="A1933" s="914" t="s">
        <v>3924</v>
      </c>
      <c r="B1933" s="914" t="s">
        <v>16990</v>
      </c>
      <c r="C1933" s="914"/>
      <c r="D1933" s="914" t="s">
        <v>16926</v>
      </c>
      <c r="E1933" s="914" t="s">
        <v>16991</v>
      </c>
      <c r="F1933" s="914" t="s">
        <v>16992</v>
      </c>
      <c r="G1933" s="914" t="s">
        <v>16969</v>
      </c>
      <c r="H1933" s="915" t="s">
        <v>16916</v>
      </c>
      <c r="I1933" s="916">
        <v>7500</v>
      </c>
      <c r="J1933" s="916">
        <v>7500</v>
      </c>
      <c r="K1933" s="917">
        <v>7500</v>
      </c>
      <c r="L1933" s="914" t="s">
        <v>16987</v>
      </c>
      <c r="M1933" s="914" t="s">
        <v>16993</v>
      </c>
      <c r="N1933" s="914" t="s">
        <v>12578</v>
      </c>
      <c r="O1933" s="914" t="s">
        <v>3924</v>
      </c>
      <c r="P1933" s="914"/>
      <c r="Q1933" s="920">
        <v>45688</v>
      </c>
      <c r="R1933" s="920">
        <v>45701</v>
      </c>
      <c r="S1933" s="914"/>
      <c r="T1933" s="914"/>
      <c r="U1933" s="914" t="s">
        <v>16994</v>
      </c>
      <c r="V1933" s="914"/>
      <c r="W1933" s="914"/>
      <c r="X1933" s="921" t="s">
        <v>147</v>
      </c>
      <c r="Y1933" s="921" t="s">
        <v>189</v>
      </c>
      <c r="Z1933" s="921" t="s">
        <v>511</v>
      </c>
      <c r="AA1933" s="103"/>
      <c r="AB1933" s="103"/>
    </row>
    <row r="1934" spans="1:28" ht="38.25">
      <c r="A1934" s="914" t="s">
        <v>3924</v>
      </c>
      <c r="B1934" s="914" t="s">
        <v>16995</v>
      </c>
      <c r="C1934" s="914"/>
      <c r="D1934" s="914" t="s">
        <v>16926</v>
      </c>
      <c r="E1934" s="914" t="s">
        <v>16996</v>
      </c>
      <c r="F1934" s="914" t="s">
        <v>16997</v>
      </c>
      <c r="G1934" s="914" t="s">
        <v>16969</v>
      </c>
      <c r="H1934" s="915" t="s">
        <v>16916</v>
      </c>
      <c r="I1934" s="916">
        <v>24000</v>
      </c>
      <c r="J1934" s="916">
        <v>24000</v>
      </c>
      <c r="K1934" s="917">
        <v>24000</v>
      </c>
      <c r="L1934" s="914" t="s">
        <v>16998</v>
      </c>
      <c r="M1934" s="914">
        <v>202501588</v>
      </c>
      <c r="N1934" s="914" t="s">
        <v>12578</v>
      </c>
      <c r="O1934" s="914" t="s">
        <v>3924</v>
      </c>
      <c r="P1934" s="914"/>
      <c r="Q1934" s="920">
        <v>45761</v>
      </c>
      <c r="R1934" s="920">
        <v>45841</v>
      </c>
      <c r="S1934" s="914"/>
      <c r="T1934" s="914"/>
      <c r="U1934" s="914" t="s">
        <v>16999</v>
      </c>
      <c r="V1934" s="914"/>
      <c r="W1934" s="914"/>
      <c r="X1934" s="921" t="s">
        <v>147</v>
      </c>
      <c r="Y1934" s="921" t="s">
        <v>189</v>
      </c>
      <c r="Z1934" s="921" t="s">
        <v>511</v>
      </c>
      <c r="AA1934" s="103"/>
      <c r="AB1934" s="103"/>
    </row>
    <row r="1935" spans="1:28" ht="51">
      <c r="A1935" s="914" t="s">
        <v>3924</v>
      </c>
      <c r="B1935" s="914" t="s">
        <v>17000</v>
      </c>
      <c r="C1935" s="914"/>
      <c r="D1935" s="914" t="s">
        <v>16926</v>
      </c>
      <c r="E1935" s="914" t="s">
        <v>17001</v>
      </c>
      <c r="F1935" s="914" t="s">
        <v>17002</v>
      </c>
      <c r="G1935" s="914" t="s">
        <v>16969</v>
      </c>
      <c r="H1935" s="915" t="s">
        <v>16916</v>
      </c>
      <c r="I1935" s="916">
        <v>12000</v>
      </c>
      <c r="J1935" s="916">
        <v>12000</v>
      </c>
      <c r="K1935" s="917">
        <v>12000</v>
      </c>
      <c r="L1935" s="914" t="s">
        <v>16998</v>
      </c>
      <c r="M1935" s="914" t="s">
        <v>17003</v>
      </c>
      <c r="N1935" s="914" t="s">
        <v>12578</v>
      </c>
      <c r="O1935" s="914" t="s">
        <v>3924</v>
      </c>
      <c r="P1935" s="914"/>
      <c r="Q1935" s="247">
        <v>2025</v>
      </c>
      <c r="R1935" s="920">
        <v>45994</v>
      </c>
      <c r="S1935" s="914"/>
      <c r="T1935" s="914"/>
      <c r="U1935" s="914" t="s">
        <v>17004</v>
      </c>
      <c r="V1935" s="914"/>
      <c r="W1935" s="914"/>
      <c r="X1935" s="921" t="s">
        <v>147</v>
      </c>
      <c r="Y1935" s="921" t="s">
        <v>189</v>
      </c>
      <c r="Z1935" s="921" t="s">
        <v>511</v>
      </c>
      <c r="AA1935" s="103"/>
      <c r="AB1935" s="103"/>
    </row>
    <row r="1936" spans="1:28" ht="38.25">
      <c r="A1936" s="914" t="s">
        <v>3924</v>
      </c>
      <c r="B1936" s="914" t="s">
        <v>17005</v>
      </c>
      <c r="C1936" s="914"/>
      <c r="D1936" s="914" t="s">
        <v>16926</v>
      </c>
      <c r="E1936" s="914" t="s">
        <v>17006</v>
      </c>
      <c r="F1936" s="914" t="s">
        <v>17007</v>
      </c>
      <c r="G1936" s="914" t="s">
        <v>16969</v>
      </c>
      <c r="H1936" s="915" t="s">
        <v>16916</v>
      </c>
      <c r="I1936" s="916">
        <v>11000</v>
      </c>
      <c r="J1936" s="916">
        <v>11000</v>
      </c>
      <c r="K1936" s="917">
        <v>11000</v>
      </c>
      <c r="L1936" s="914" t="s">
        <v>16998</v>
      </c>
      <c r="M1936" s="914" t="s">
        <v>17008</v>
      </c>
      <c r="N1936" s="914" t="s">
        <v>12578</v>
      </c>
      <c r="O1936" s="914" t="s">
        <v>3924</v>
      </c>
      <c r="P1936" s="914"/>
      <c r="Q1936" s="247">
        <v>2025</v>
      </c>
      <c r="R1936" s="920">
        <v>45994</v>
      </c>
      <c r="S1936" s="914"/>
      <c r="T1936" s="914"/>
      <c r="U1936" s="914" t="s">
        <v>17009</v>
      </c>
      <c r="V1936" s="914"/>
      <c r="W1936" s="914"/>
      <c r="X1936" s="921" t="s">
        <v>147</v>
      </c>
      <c r="Y1936" s="921" t="s">
        <v>189</v>
      </c>
      <c r="Z1936" s="921" t="s">
        <v>511</v>
      </c>
      <c r="AA1936" s="103"/>
      <c r="AB1936" s="103"/>
    </row>
    <row r="1937" spans="1:28" ht="51">
      <c r="A1937" s="914" t="s">
        <v>17010</v>
      </c>
      <c r="B1937" s="914" t="s">
        <v>17011</v>
      </c>
      <c r="C1937" s="914" t="s">
        <v>17012</v>
      </c>
      <c r="D1937" s="914" t="s">
        <v>17013</v>
      </c>
      <c r="E1937" s="914" t="s">
        <v>17014</v>
      </c>
      <c r="F1937" s="914" t="s">
        <v>17015</v>
      </c>
      <c r="G1937" s="914" t="s">
        <v>17016</v>
      </c>
      <c r="H1937" s="915" t="s">
        <v>16916</v>
      </c>
      <c r="I1937" s="916">
        <v>126713.12</v>
      </c>
      <c r="J1937" s="916">
        <v>126713.12</v>
      </c>
      <c r="K1937" s="917">
        <v>126713.12</v>
      </c>
      <c r="L1937" s="914" t="s">
        <v>17017</v>
      </c>
      <c r="M1937" s="914" t="s">
        <v>17011</v>
      </c>
      <c r="N1937" s="914" t="s">
        <v>16158</v>
      </c>
      <c r="O1937" s="914" t="s">
        <v>17018</v>
      </c>
      <c r="P1937" s="914" t="s">
        <v>17019</v>
      </c>
      <c r="Q1937" s="247">
        <v>2025</v>
      </c>
      <c r="R1937" s="247">
        <v>2027</v>
      </c>
      <c r="S1937" s="914"/>
      <c r="T1937" s="914"/>
      <c r="U1937" s="914" t="s">
        <v>17020</v>
      </c>
      <c r="V1937" s="914"/>
      <c r="W1937" s="914"/>
      <c r="X1937" s="921" t="s">
        <v>147</v>
      </c>
      <c r="Y1937" s="921" t="s">
        <v>194</v>
      </c>
      <c r="Z1937" s="921" t="s">
        <v>307</v>
      </c>
      <c r="AA1937" s="103"/>
      <c r="AB1937" s="103"/>
    </row>
    <row r="1938" spans="1:28" ht="30">
      <c r="A1938" s="914" t="s">
        <v>3924</v>
      </c>
      <c r="B1938" s="914" t="s">
        <v>17021</v>
      </c>
      <c r="C1938" s="914"/>
      <c r="D1938" s="914" t="s">
        <v>3954</v>
      </c>
      <c r="E1938" s="914" t="s">
        <v>17022</v>
      </c>
      <c r="F1938" s="914" t="s">
        <v>17023</v>
      </c>
      <c r="G1938" s="914" t="s">
        <v>17024</v>
      </c>
      <c r="H1938" s="915" t="s">
        <v>16916</v>
      </c>
      <c r="I1938" s="916">
        <v>655.20000000000005</v>
      </c>
      <c r="J1938" s="916">
        <v>655.20000000000005</v>
      </c>
      <c r="K1938" s="917">
        <v>655.20000000000005</v>
      </c>
      <c r="L1938" s="914" t="s">
        <v>17025</v>
      </c>
      <c r="M1938" s="914" t="s">
        <v>17026</v>
      </c>
      <c r="N1938" s="914" t="s">
        <v>12578</v>
      </c>
      <c r="O1938" s="914" t="s">
        <v>3924</v>
      </c>
      <c r="P1938" s="914"/>
      <c r="Q1938" s="920">
        <v>45643</v>
      </c>
      <c r="R1938" s="920">
        <v>45644</v>
      </c>
      <c r="S1938" s="914"/>
      <c r="T1938" s="914"/>
      <c r="U1938" s="914" t="s">
        <v>17027</v>
      </c>
      <c r="V1938" s="914"/>
      <c r="W1938" s="914"/>
      <c r="X1938" s="921" t="s">
        <v>147</v>
      </c>
      <c r="Y1938" s="921" t="s">
        <v>189</v>
      </c>
      <c r="Z1938" s="921" t="s">
        <v>551</v>
      </c>
      <c r="AA1938" s="103"/>
      <c r="AB1938" s="103"/>
    </row>
    <row r="1939" spans="1:28" ht="51">
      <c r="A1939" s="914" t="s">
        <v>3924</v>
      </c>
      <c r="B1939" s="914" t="s">
        <v>17028</v>
      </c>
      <c r="C1939" s="914"/>
      <c r="D1939" s="914" t="s">
        <v>16947</v>
      </c>
      <c r="E1939" s="914" t="s">
        <v>17029</v>
      </c>
      <c r="F1939" s="914" t="s">
        <v>17030</v>
      </c>
      <c r="G1939" s="914" t="s">
        <v>17024</v>
      </c>
      <c r="H1939" s="915" t="s">
        <v>16916</v>
      </c>
      <c r="I1939" s="916">
        <v>321.60000000000002</v>
      </c>
      <c r="J1939" s="916">
        <v>321.60000000000002</v>
      </c>
      <c r="K1939" s="917">
        <v>321.60000000000002</v>
      </c>
      <c r="L1939" s="914" t="s">
        <v>17031</v>
      </c>
      <c r="M1939" s="914">
        <v>36945415</v>
      </c>
      <c r="N1939" s="914" t="s">
        <v>12578</v>
      </c>
      <c r="O1939" s="914" t="s">
        <v>3924</v>
      </c>
      <c r="P1939" s="914"/>
      <c r="Q1939" s="920">
        <v>45454</v>
      </c>
      <c r="R1939" s="920">
        <v>45590</v>
      </c>
      <c r="S1939" s="914"/>
      <c r="T1939" s="914"/>
      <c r="U1939" s="914" t="s">
        <v>17032</v>
      </c>
      <c r="V1939" s="914"/>
      <c r="W1939" s="914"/>
      <c r="X1939" s="921" t="s">
        <v>147</v>
      </c>
      <c r="Y1939" s="921" t="s">
        <v>189</v>
      </c>
      <c r="Z1939" s="921" t="s">
        <v>551</v>
      </c>
      <c r="AA1939" s="103"/>
      <c r="AB1939" s="103"/>
    </row>
    <row r="1940" spans="1:28" ht="30">
      <c r="A1940" s="914" t="s">
        <v>3924</v>
      </c>
      <c r="B1940" s="914" t="s">
        <v>17033</v>
      </c>
      <c r="C1940" s="914"/>
      <c r="D1940" s="914" t="s">
        <v>16926</v>
      </c>
      <c r="E1940" s="914" t="s">
        <v>17034</v>
      </c>
      <c r="F1940" s="914" t="s">
        <v>17035</v>
      </c>
      <c r="G1940" s="914" t="s">
        <v>17024</v>
      </c>
      <c r="H1940" s="915" t="s">
        <v>16916</v>
      </c>
      <c r="I1940" s="916">
        <v>437.32</v>
      </c>
      <c r="J1940" s="916">
        <v>437.32</v>
      </c>
      <c r="K1940" s="917">
        <v>437.32</v>
      </c>
      <c r="L1940" s="914" t="s">
        <v>16951</v>
      </c>
      <c r="M1940" s="914">
        <v>37063753</v>
      </c>
      <c r="N1940" s="914" t="s">
        <v>12578</v>
      </c>
      <c r="O1940" s="914" t="s">
        <v>3924</v>
      </c>
      <c r="P1940" s="914"/>
      <c r="Q1940" s="920">
        <v>45470</v>
      </c>
      <c r="R1940" s="920">
        <v>45590</v>
      </c>
      <c r="S1940" s="914"/>
      <c r="T1940" s="914"/>
      <c r="U1940" s="914" t="s">
        <v>17036</v>
      </c>
      <c r="V1940" s="914"/>
      <c r="W1940" s="914"/>
      <c r="X1940" s="921" t="s">
        <v>147</v>
      </c>
      <c r="Y1940" s="921" t="s">
        <v>189</v>
      </c>
      <c r="Z1940" s="921" t="s">
        <v>551</v>
      </c>
      <c r="AA1940" s="103"/>
      <c r="AB1940" s="103"/>
    </row>
    <row r="1941" spans="1:28" ht="63.75">
      <c r="A1941" s="914" t="s">
        <v>3924</v>
      </c>
      <c r="B1941" s="914" t="s">
        <v>17037</v>
      </c>
      <c r="C1941" s="914"/>
      <c r="D1941" s="914" t="s">
        <v>3954</v>
      </c>
      <c r="E1941" s="914" t="s">
        <v>17022</v>
      </c>
      <c r="F1941" s="914" t="s">
        <v>17023</v>
      </c>
      <c r="G1941" s="914" t="s">
        <v>17024</v>
      </c>
      <c r="H1941" s="915" t="s">
        <v>16916</v>
      </c>
      <c r="I1941" s="916">
        <v>227.18</v>
      </c>
      <c r="J1941" s="916">
        <v>227.18</v>
      </c>
      <c r="K1941" s="917">
        <v>227.18</v>
      </c>
      <c r="L1941" s="914" t="s">
        <v>16951</v>
      </c>
      <c r="M1941" s="914" t="s">
        <v>17038</v>
      </c>
      <c r="N1941" s="914" t="s">
        <v>12578</v>
      </c>
      <c r="O1941" s="914" t="s">
        <v>3924</v>
      </c>
      <c r="P1941" s="914"/>
      <c r="Q1941" s="920">
        <v>45414</v>
      </c>
      <c r="R1941" s="920">
        <v>45590</v>
      </c>
      <c r="S1941" s="914"/>
      <c r="T1941" s="914"/>
      <c r="U1941" s="914" t="s">
        <v>17027</v>
      </c>
      <c r="V1941" s="914"/>
      <c r="W1941" s="914"/>
      <c r="X1941" s="921" t="s">
        <v>147</v>
      </c>
      <c r="Y1941" s="921" t="s">
        <v>189</v>
      </c>
      <c r="Z1941" s="921" t="s">
        <v>551</v>
      </c>
      <c r="AA1941" s="103"/>
      <c r="AB1941" s="103"/>
    </row>
    <row r="1942" spans="1:28" ht="38.25">
      <c r="A1942" s="914" t="s">
        <v>3924</v>
      </c>
      <c r="B1942" s="914" t="s">
        <v>17039</v>
      </c>
      <c r="C1942" s="914"/>
      <c r="D1942" s="914" t="s">
        <v>17013</v>
      </c>
      <c r="E1942" s="914" t="s">
        <v>17040</v>
      </c>
      <c r="F1942" s="914" t="s">
        <v>17041</v>
      </c>
      <c r="G1942" s="914" t="s">
        <v>17024</v>
      </c>
      <c r="H1942" s="915" t="s">
        <v>16916</v>
      </c>
      <c r="I1942" s="916">
        <v>4633.3999999999996</v>
      </c>
      <c r="J1942" s="916">
        <v>4633.3999999999996</v>
      </c>
      <c r="K1942" s="917">
        <v>4633.3999999999996</v>
      </c>
      <c r="L1942" s="914" t="s">
        <v>17042</v>
      </c>
      <c r="M1942" s="914" t="s">
        <v>17043</v>
      </c>
      <c r="N1942" s="914" t="s">
        <v>12578</v>
      </c>
      <c r="O1942" s="914" t="s">
        <v>3924</v>
      </c>
      <c r="P1942" s="914"/>
      <c r="Q1942" s="920">
        <v>45540</v>
      </c>
      <c r="R1942" s="920">
        <v>45596</v>
      </c>
      <c r="S1942" s="914"/>
      <c r="T1942" s="914"/>
      <c r="U1942" s="914" t="s">
        <v>17044</v>
      </c>
      <c r="V1942" s="914"/>
      <c r="W1942" s="914"/>
      <c r="X1942" s="921" t="s">
        <v>147</v>
      </c>
      <c r="Y1942" s="921" t="s">
        <v>189</v>
      </c>
      <c r="Z1942" s="921" t="s">
        <v>551</v>
      </c>
      <c r="AA1942" s="103"/>
      <c r="AB1942" s="103"/>
    </row>
    <row r="1943" spans="1:28" ht="38.25">
      <c r="A1943" s="914" t="s">
        <v>3924</v>
      </c>
      <c r="B1943" s="914" t="s">
        <v>17045</v>
      </c>
      <c r="C1943" s="914"/>
      <c r="D1943" s="914" t="s">
        <v>17013</v>
      </c>
      <c r="E1943" s="914" t="s">
        <v>17040</v>
      </c>
      <c r="F1943" s="914" t="s">
        <v>17041</v>
      </c>
      <c r="G1943" s="914" t="s">
        <v>17024</v>
      </c>
      <c r="H1943" s="915" t="s">
        <v>16916</v>
      </c>
      <c r="I1943" s="916">
        <v>3250.94</v>
      </c>
      <c r="J1943" s="916">
        <v>3250.94</v>
      </c>
      <c r="K1943" s="917">
        <v>3250.94</v>
      </c>
      <c r="L1943" s="914" t="s">
        <v>17042</v>
      </c>
      <c r="M1943" s="914" t="s">
        <v>17046</v>
      </c>
      <c r="N1943" s="914" t="s">
        <v>12578</v>
      </c>
      <c r="O1943" s="914" t="s">
        <v>3924</v>
      </c>
      <c r="P1943" s="914"/>
      <c r="Q1943" s="920">
        <v>45594</v>
      </c>
      <c r="R1943" s="920">
        <v>45624</v>
      </c>
      <c r="S1943" s="914"/>
      <c r="T1943" s="914"/>
      <c r="U1943" s="914" t="s">
        <v>17044</v>
      </c>
      <c r="V1943" s="914"/>
      <c r="W1943" s="914"/>
      <c r="X1943" s="921" t="s">
        <v>147</v>
      </c>
      <c r="Y1943" s="921" t="s">
        <v>189</v>
      </c>
      <c r="Z1943" s="921" t="s">
        <v>551</v>
      </c>
      <c r="AA1943" s="103"/>
      <c r="AB1943" s="103"/>
    </row>
    <row r="1944" spans="1:28" ht="30">
      <c r="A1944" s="914" t="s">
        <v>3924</v>
      </c>
      <c r="B1944" s="914" t="s">
        <v>17047</v>
      </c>
      <c r="C1944" s="914"/>
      <c r="D1944" s="914" t="s">
        <v>3954</v>
      </c>
      <c r="E1944" s="914" t="s">
        <v>17022</v>
      </c>
      <c r="F1944" s="914" t="s">
        <v>17023</v>
      </c>
      <c r="G1944" s="914" t="s">
        <v>17024</v>
      </c>
      <c r="H1944" s="915" t="s">
        <v>16916</v>
      </c>
      <c r="I1944" s="916">
        <v>1419.84</v>
      </c>
      <c r="J1944" s="916">
        <v>1419.84</v>
      </c>
      <c r="K1944" s="917">
        <v>1419.84</v>
      </c>
      <c r="L1944" s="914" t="s">
        <v>17025</v>
      </c>
      <c r="M1944" s="914" t="s">
        <v>17048</v>
      </c>
      <c r="N1944" s="914" t="s">
        <v>12578</v>
      </c>
      <c r="O1944" s="914" t="s">
        <v>3924</v>
      </c>
      <c r="P1944" s="914"/>
      <c r="Q1944" s="920">
        <v>45534</v>
      </c>
      <c r="R1944" s="920">
        <v>45617</v>
      </c>
      <c r="S1944" s="914"/>
      <c r="T1944" s="914"/>
      <c r="U1944" s="914" t="s">
        <v>17027</v>
      </c>
      <c r="V1944" s="914"/>
      <c r="W1944" s="914"/>
      <c r="X1944" s="921" t="s">
        <v>147</v>
      </c>
      <c r="Y1944" s="921" t="s">
        <v>189</v>
      </c>
      <c r="Z1944" s="921" t="s">
        <v>551</v>
      </c>
      <c r="AA1944" s="103"/>
      <c r="AB1944" s="103"/>
    </row>
    <row r="1945" spans="1:28" ht="30">
      <c r="A1945" s="914" t="s">
        <v>3924</v>
      </c>
      <c r="B1945" s="914" t="s">
        <v>17049</v>
      </c>
      <c r="C1945" s="914"/>
      <c r="D1945" s="914" t="s">
        <v>3954</v>
      </c>
      <c r="E1945" s="914" t="s">
        <v>17022</v>
      </c>
      <c r="F1945" s="914" t="s">
        <v>17023</v>
      </c>
      <c r="G1945" s="914" t="s">
        <v>17024</v>
      </c>
      <c r="H1945" s="915" t="s">
        <v>16916</v>
      </c>
      <c r="I1945" s="916">
        <v>480</v>
      </c>
      <c r="J1945" s="916">
        <v>480</v>
      </c>
      <c r="K1945" s="917">
        <v>480</v>
      </c>
      <c r="L1945" s="914" t="s">
        <v>17050</v>
      </c>
      <c r="M1945" s="914" t="s">
        <v>17051</v>
      </c>
      <c r="N1945" s="914" t="s">
        <v>12578</v>
      </c>
      <c r="O1945" s="914" t="s">
        <v>3924</v>
      </c>
      <c r="P1945" s="914"/>
      <c r="Q1945" s="920">
        <v>45600</v>
      </c>
      <c r="R1945" s="920">
        <v>45600</v>
      </c>
      <c r="S1945" s="914"/>
      <c r="T1945" s="914"/>
      <c r="U1945" s="914" t="s">
        <v>17027</v>
      </c>
      <c r="V1945" s="914"/>
      <c r="W1945" s="914"/>
      <c r="X1945" s="921" t="s">
        <v>147</v>
      </c>
      <c r="Y1945" s="921" t="s">
        <v>189</v>
      </c>
      <c r="Z1945" s="921" t="s">
        <v>551</v>
      </c>
      <c r="AA1945" s="103"/>
      <c r="AB1945" s="103"/>
    </row>
    <row r="1946" spans="1:28" ht="30">
      <c r="A1946" s="914" t="s">
        <v>3924</v>
      </c>
      <c r="B1946" s="914" t="s">
        <v>17052</v>
      </c>
      <c r="C1946" s="914"/>
      <c r="D1946" s="914" t="s">
        <v>3954</v>
      </c>
      <c r="E1946" s="914" t="s">
        <v>17022</v>
      </c>
      <c r="F1946" s="914" t="s">
        <v>17023</v>
      </c>
      <c r="G1946" s="914" t="s">
        <v>17024</v>
      </c>
      <c r="H1946" s="915" t="s">
        <v>16916</v>
      </c>
      <c r="I1946" s="916">
        <v>1638.89</v>
      </c>
      <c r="J1946" s="916">
        <v>1638.89</v>
      </c>
      <c r="K1946" s="917">
        <v>1638.89</v>
      </c>
      <c r="L1946" s="914" t="s">
        <v>17042</v>
      </c>
      <c r="M1946" s="914" t="s">
        <v>17053</v>
      </c>
      <c r="N1946" s="914" t="s">
        <v>12578</v>
      </c>
      <c r="O1946" s="914" t="s">
        <v>3924</v>
      </c>
      <c r="P1946" s="914"/>
      <c r="Q1946" s="920">
        <v>45630</v>
      </c>
      <c r="R1946" s="920">
        <v>45645</v>
      </c>
      <c r="S1946" s="914"/>
      <c r="T1946" s="914"/>
      <c r="U1946" s="914" t="s">
        <v>17027</v>
      </c>
      <c r="V1946" s="914"/>
      <c r="W1946" s="914"/>
      <c r="X1946" s="921" t="s">
        <v>147</v>
      </c>
      <c r="Y1946" s="921" t="s">
        <v>189</v>
      </c>
      <c r="Z1946" s="921" t="s">
        <v>551</v>
      </c>
      <c r="AA1946" s="103"/>
      <c r="AB1946" s="103"/>
    </row>
    <row r="1947" spans="1:28" ht="30">
      <c r="A1947" s="914" t="s">
        <v>3924</v>
      </c>
      <c r="B1947" s="914" t="s">
        <v>17054</v>
      </c>
      <c r="C1947" s="914"/>
      <c r="D1947" s="914" t="s">
        <v>16926</v>
      </c>
      <c r="E1947" s="914" t="s">
        <v>17034</v>
      </c>
      <c r="F1947" s="914" t="s">
        <v>17035</v>
      </c>
      <c r="G1947" s="914" t="s">
        <v>17024</v>
      </c>
      <c r="H1947" s="915" t="s">
        <v>16916</v>
      </c>
      <c r="I1947" s="916">
        <v>3504</v>
      </c>
      <c r="J1947" s="916">
        <v>3504</v>
      </c>
      <c r="K1947" s="917">
        <v>3504</v>
      </c>
      <c r="L1947" s="914" t="s">
        <v>16951</v>
      </c>
      <c r="M1947" s="914">
        <v>7000662887</v>
      </c>
      <c r="N1947" s="914" t="s">
        <v>12578</v>
      </c>
      <c r="O1947" s="914" t="s">
        <v>3924</v>
      </c>
      <c r="P1947" s="914"/>
      <c r="Q1947" s="920">
        <v>45532</v>
      </c>
      <c r="R1947" s="920">
        <v>45590</v>
      </c>
      <c r="S1947" s="914"/>
      <c r="T1947" s="914"/>
      <c r="U1947" s="914" t="s">
        <v>17036</v>
      </c>
      <c r="V1947" s="914"/>
      <c r="W1947" s="914"/>
      <c r="X1947" s="921" t="s">
        <v>147</v>
      </c>
      <c r="Y1947" s="921" t="s">
        <v>189</v>
      </c>
      <c r="Z1947" s="921" t="s">
        <v>551</v>
      </c>
      <c r="AA1947" s="103"/>
      <c r="AB1947" s="103"/>
    </row>
    <row r="1948" spans="1:28" ht="51">
      <c r="A1948" s="914" t="s">
        <v>3924</v>
      </c>
      <c r="B1948" s="914" t="s">
        <v>17055</v>
      </c>
      <c r="C1948" s="914"/>
      <c r="D1948" s="914" t="s">
        <v>16926</v>
      </c>
      <c r="E1948" s="914" t="s">
        <v>17029</v>
      </c>
      <c r="F1948" s="914" t="s">
        <v>17030</v>
      </c>
      <c r="G1948" s="914" t="s">
        <v>17024</v>
      </c>
      <c r="H1948" s="915" t="s">
        <v>16916</v>
      </c>
      <c r="I1948" s="916">
        <v>2520</v>
      </c>
      <c r="J1948" s="916">
        <v>2520</v>
      </c>
      <c r="K1948" s="917">
        <v>2520</v>
      </c>
      <c r="L1948" s="914" t="s">
        <v>17031</v>
      </c>
      <c r="M1948" s="914">
        <v>37063870</v>
      </c>
      <c r="N1948" s="914" t="s">
        <v>12578</v>
      </c>
      <c r="O1948" s="914" t="s">
        <v>3924</v>
      </c>
      <c r="P1948" s="914"/>
      <c r="Q1948" s="920">
        <v>45470</v>
      </c>
      <c r="R1948" s="920">
        <v>45590</v>
      </c>
      <c r="S1948" s="914"/>
      <c r="T1948" s="914"/>
      <c r="U1948" s="914" t="s">
        <v>17032</v>
      </c>
      <c r="V1948" s="914"/>
      <c r="W1948" s="914"/>
      <c r="X1948" s="921" t="s">
        <v>147</v>
      </c>
      <c r="Y1948" s="921" t="s">
        <v>189</v>
      </c>
      <c r="Z1948" s="921" t="s">
        <v>551</v>
      </c>
      <c r="AA1948" s="103"/>
      <c r="AB1948" s="103"/>
    </row>
    <row r="1949" spans="1:28" ht="102">
      <c r="A1949" s="914" t="s">
        <v>3924</v>
      </c>
      <c r="B1949" s="914" t="s">
        <v>17056</v>
      </c>
      <c r="C1949" s="914"/>
      <c r="D1949" s="914" t="s">
        <v>16926</v>
      </c>
      <c r="E1949" s="914" t="s">
        <v>17057</v>
      </c>
      <c r="F1949" s="914" t="s">
        <v>17058</v>
      </c>
      <c r="G1949" s="914" t="s">
        <v>17024</v>
      </c>
      <c r="H1949" s="915" t="s">
        <v>16916</v>
      </c>
      <c r="I1949" s="916">
        <v>8278.6200000000008</v>
      </c>
      <c r="J1949" s="916">
        <v>8278.6200000000008</v>
      </c>
      <c r="K1949" s="917">
        <v>8278.6200000000008</v>
      </c>
      <c r="L1949" s="914" t="s">
        <v>16951</v>
      </c>
      <c r="M1949" s="914" t="s">
        <v>17059</v>
      </c>
      <c r="N1949" s="914" t="s">
        <v>12578</v>
      </c>
      <c r="O1949" s="914" t="s">
        <v>3924</v>
      </c>
      <c r="P1949" s="914"/>
      <c r="Q1949" s="920">
        <v>45530</v>
      </c>
      <c r="R1949" s="920">
        <v>45590</v>
      </c>
      <c r="S1949" s="914"/>
      <c r="T1949" s="914"/>
      <c r="U1949" s="914" t="s">
        <v>17060</v>
      </c>
      <c r="V1949" s="914"/>
      <c r="W1949" s="914"/>
      <c r="X1949" s="921" t="s">
        <v>147</v>
      </c>
      <c r="Y1949" s="921" t="s">
        <v>189</v>
      </c>
      <c r="Z1949" s="921" t="s">
        <v>551</v>
      </c>
      <c r="AA1949" s="103"/>
      <c r="AB1949" s="103"/>
    </row>
    <row r="1950" spans="1:28" ht="38.25">
      <c r="A1950" s="914" t="s">
        <v>3924</v>
      </c>
      <c r="B1950" s="914" t="s">
        <v>17061</v>
      </c>
      <c r="C1950" s="914"/>
      <c r="D1950" s="914" t="s">
        <v>16926</v>
      </c>
      <c r="E1950" s="914" t="s">
        <v>17057</v>
      </c>
      <c r="F1950" s="914" t="s">
        <v>17058</v>
      </c>
      <c r="G1950" s="914" t="s">
        <v>17024</v>
      </c>
      <c r="H1950" s="915" t="s">
        <v>16916</v>
      </c>
      <c r="I1950" s="916">
        <v>2519.58</v>
      </c>
      <c r="J1950" s="916">
        <v>2519.58</v>
      </c>
      <c r="K1950" s="917">
        <v>2519.58</v>
      </c>
      <c r="L1950" s="914" t="s">
        <v>16951</v>
      </c>
      <c r="M1950" s="914" t="s">
        <v>17062</v>
      </c>
      <c r="N1950" s="914" t="s">
        <v>12578</v>
      </c>
      <c r="O1950" s="914" t="s">
        <v>3924</v>
      </c>
      <c r="P1950" s="914"/>
      <c r="Q1950" s="920">
        <v>45631</v>
      </c>
      <c r="R1950" s="920">
        <v>45645</v>
      </c>
      <c r="S1950" s="914"/>
      <c r="T1950" s="914"/>
      <c r="U1950" s="914" t="s">
        <v>17060</v>
      </c>
      <c r="V1950" s="914"/>
      <c r="W1950" s="914"/>
      <c r="X1950" s="921" t="s">
        <v>147</v>
      </c>
      <c r="Y1950" s="921" t="s">
        <v>189</v>
      </c>
      <c r="Z1950" s="921" t="s">
        <v>551</v>
      </c>
      <c r="AA1950" s="103"/>
      <c r="AB1950" s="103"/>
    </row>
    <row r="1951" spans="1:28" ht="38.25">
      <c r="A1951" s="914" t="s">
        <v>3924</v>
      </c>
      <c r="B1951" s="914" t="s">
        <v>17063</v>
      </c>
      <c r="C1951" s="914"/>
      <c r="D1951" s="914" t="s">
        <v>17013</v>
      </c>
      <c r="E1951" s="914" t="s">
        <v>17040</v>
      </c>
      <c r="F1951" s="914" t="s">
        <v>17041</v>
      </c>
      <c r="G1951" s="914" t="s">
        <v>17024</v>
      </c>
      <c r="H1951" s="915" t="s">
        <v>16916</v>
      </c>
      <c r="I1951" s="916">
        <v>3427.92</v>
      </c>
      <c r="J1951" s="916">
        <v>3427.92</v>
      </c>
      <c r="K1951" s="917">
        <v>3427.92</v>
      </c>
      <c r="L1951" s="914" t="s">
        <v>17064</v>
      </c>
      <c r="M1951" s="914" t="s">
        <v>17065</v>
      </c>
      <c r="N1951" s="914" t="s">
        <v>12578</v>
      </c>
      <c r="O1951" s="914" t="s">
        <v>3924</v>
      </c>
      <c r="P1951" s="914"/>
      <c r="Q1951" s="920">
        <v>45666</v>
      </c>
      <c r="R1951" s="920">
        <v>45698</v>
      </c>
      <c r="S1951" s="914"/>
      <c r="T1951" s="914"/>
      <c r="U1951" s="914" t="s">
        <v>17066</v>
      </c>
      <c r="V1951" s="914"/>
      <c r="W1951" s="914"/>
      <c r="X1951" s="921" t="s">
        <v>147</v>
      </c>
      <c r="Y1951" s="921" t="s">
        <v>189</v>
      </c>
      <c r="Z1951" s="921" t="s">
        <v>551</v>
      </c>
      <c r="AA1951" s="103"/>
      <c r="AB1951" s="103"/>
    </row>
    <row r="1952" spans="1:28" ht="30">
      <c r="A1952" s="914" t="s">
        <v>3924</v>
      </c>
      <c r="B1952" s="914" t="s">
        <v>17067</v>
      </c>
      <c r="C1952" s="914"/>
      <c r="D1952" s="914" t="s">
        <v>3954</v>
      </c>
      <c r="E1952" s="914" t="s">
        <v>17022</v>
      </c>
      <c r="F1952" s="914" t="s">
        <v>17023</v>
      </c>
      <c r="G1952" s="914" t="s">
        <v>17024</v>
      </c>
      <c r="H1952" s="915" t="s">
        <v>16916</v>
      </c>
      <c r="I1952" s="916">
        <v>23.62</v>
      </c>
      <c r="J1952" s="916">
        <v>23.62</v>
      </c>
      <c r="K1952" s="917">
        <v>23.62</v>
      </c>
      <c r="L1952" s="914" t="s">
        <v>17025</v>
      </c>
      <c r="M1952" s="914" t="s">
        <v>17068</v>
      </c>
      <c r="N1952" s="914" t="s">
        <v>12578</v>
      </c>
      <c r="O1952" s="914" t="s">
        <v>3924</v>
      </c>
      <c r="P1952" s="914"/>
      <c r="Q1952" s="920">
        <v>45686</v>
      </c>
      <c r="R1952" s="920">
        <v>45694</v>
      </c>
      <c r="S1952" s="914"/>
      <c r="T1952" s="914"/>
      <c r="U1952" s="914" t="s">
        <v>17027</v>
      </c>
      <c r="V1952" s="914"/>
      <c r="W1952" s="914"/>
      <c r="X1952" s="921" t="s">
        <v>147</v>
      </c>
      <c r="Y1952" s="921" t="s">
        <v>189</v>
      </c>
      <c r="Z1952" s="921" t="s">
        <v>551</v>
      </c>
      <c r="AA1952" s="103"/>
      <c r="AB1952" s="103"/>
    </row>
    <row r="1953" spans="1:28" ht="38.25">
      <c r="A1953" s="914" t="s">
        <v>3924</v>
      </c>
      <c r="B1953" s="914" t="s">
        <v>17069</v>
      </c>
      <c r="C1953" s="914"/>
      <c r="D1953" s="914" t="s">
        <v>17013</v>
      </c>
      <c r="E1953" s="914" t="s">
        <v>17040</v>
      </c>
      <c r="F1953" s="914" t="s">
        <v>17041</v>
      </c>
      <c r="G1953" s="914" t="s">
        <v>17024</v>
      </c>
      <c r="H1953" s="915" t="s">
        <v>16916</v>
      </c>
      <c r="I1953" s="916">
        <v>3792.08</v>
      </c>
      <c r="J1953" s="916">
        <v>3792.08</v>
      </c>
      <c r="K1953" s="917">
        <v>3792.08</v>
      </c>
      <c r="L1953" s="914" t="s">
        <v>17064</v>
      </c>
      <c r="M1953" s="914" t="s">
        <v>17070</v>
      </c>
      <c r="N1953" s="914" t="s">
        <v>12578</v>
      </c>
      <c r="O1953" s="914" t="s">
        <v>3924</v>
      </c>
      <c r="P1953" s="914"/>
      <c r="Q1953" s="920">
        <v>45685</v>
      </c>
      <c r="R1953" s="920">
        <v>45721</v>
      </c>
      <c r="S1953" s="914"/>
      <c r="T1953" s="914"/>
      <c r="U1953" s="914" t="s">
        <v>17044</v>
      </c>
      <c r="V1953" s="914"/>
      <c r="W1953" s="914"/>
      <c r="X1953" s="921" t="s">
        <v>147</v>
      </c>
      <c r="Y1953" s="921" t="s">
        <v>189</v>
      </c>
      <c r="Z1953" s="921" t="s">
        <v>551</v>
      </c>
      <c r="AA1953" s="103"/>
      <c r="AB1953" s="103"/>
    </row>
    <row r="1954" spans="1:28" ht="38.25">
      <c r="A1954" s="914" t="s">
        <v>3924</v>
      </c>
      <c r="B1954" s="914" t="s">
        <v>17071</v>
      </c>
      <c r="C1954" s="914"/>
      <c r="D1954" s="914" t="s">
        <v>17013</v>
      </c>
      <c r="E1954" s="914" t="s">
        <v>17040</v>
      </c>
      <c r="F1954" s="914" t="s">
        <v>17041</v>
      </c>
      <c r="G1954" s="914" t="s">
        <v>17024</v>
      </c>
      <c r="H1954" s="915" t="s">
        <v>16916</v>
      </c>
      <c r="I1954" s="916">
        <v>3804.24</v>
      </c>
      <c r="J1954" s="916">
        <v>3804.24</v>
      </c>
      <c r="K1954" s="917">
        <v>3804.24</v>
      </c>
      <c r="L1954" s="914" t="s">
        <v>17064</v>
      </c>
      <c r="M1954" s="914" t="s">
        <v>17072</v>
      </c>
      <c r="N1954" s="914" t="s">
        <v>12578</v>
      </c>
      <c r="O1954" s="914" t="s">
        <v>3924</v>
      </c>
      <c r="P1954" s="914"/>
      <c r="Q1954" s="920">
        <v>45722</v>
      </c>
      <c r="R1954" s="920">
        <v>45747</v>
      </c>
      <c r="S1954" s="914"/>
      <c r="T1954" s="914"/>
      <c r="U1954" s="914" t="s">
        <v>17044</v>
      </c>
      <c r="V1954" s="914"/>
      <c r="W1954" s="914"/>
      <c r="X1954" s="921" t="s">
        <v>147</v>
      </c>
      <c r="Y1954" s="921" t="s">
        <v>189</v>
      </c>
      <c r="Z1954" s="921" t="s">
        <v>551</v>
      </c>
      <c r="AA1954" s="103"/>
      <c r="AB1954" s="103"/>
    </row>
    <row r="1955" spans="1:28" ht="30">
      <c r="A1955" s="914" t="s">
        <v>3924</v>
      </c>
      <c r="B1955" s="914" t="s">
        <v>17073</v>
      </c>
      <c r="C1955" s="914"/>
      <c r="D1955" s="914" t="s">
        <v>3954</v>
      </c>
      <c r="E1955" s="914" t="s">
        <v>17022</v>
      </c>
      <c r="F1955" s="914" t="s">
        <v>17023</v>
      </c>
      <c r="G1955" s="914" t="s">
        <v>17024</v>
      </c>
      <c r="H1955" s="915" t="s">
        <v>16916</v>
      </c>
      <c r="I1955" s="916">
        <v>1586.26</v>
      </c>
      <c r="J1955" s="916">
        <v>1586.26</v>
      </c>
      <c r="K1955" s="917">
        <v>1586.26</v>
      </c>
      <c r="L1955" s="914" t="s">
        <v>17064</v>
      </c>
      <c r="M1955" s="914" t="s">
        <v>17074</v>
      </c>
      <c r="N1955" s="914" t="s">
        <v>12578</v>
      </c>
      <c r="O1955" s="914" t="s">
        <v>3924</v>
      </c>
      <c r="P1955" s="914"/>
      <c r="Q1955" s="920">
        <v>45748</v>
      </c>
      <c r="R1955" s="920">
        <v>45777</v>
      </c>
      <c r="S1955" s="914"/>
      <c r="T1955" s="914"/>
      <c r="U1955" s="914" t="s">
        <v>17027</v>
      </c>
      <c r="V1955" s="914"/>
      <c r="W1955" s="914"/>
      <c r="X1955" s="921" t="s">
        <v>147</v>
      </c>
      <c r="Y1955" s="921" t="s">
        <v>189</v>
      </c>
      <c r="Z1955" s="921" t="s">
        <v>551</v>
      </c>
      <c r="AA1955" s="103"/>
      <c r="AB1955" s="103"/>
    </row>
    <row r="1956" spans="1:28" ht="51">
      <c r="A1956" s="914" t="s">
        <v>3924</v>
      </c>
      <c r="B1956" s="914" t="s">
        <v>17075</v>
      </c>
      <c r="C1956" s="914"/>
      <c r="D1956" s="914" t="s">
        <v>3954</v>
      </c>
      <c r="E1956" s="914" t="s">
        <v>17022</v>
      </c>
      <c r="F1956" s="914" t="s">
        <v>17023</v>
      </c>
      <c r="G1956" s="914" t="s">
        <v>17024</v>
      </c>
      <c r="H1956" s="915" t="s">
        <v>16916</v>
      </c>
      <c r="I1956" s="916">
        <v>625.79</v>
      </c>
      <c r="J1956" s="916">
        <v>625.79</v>
      </c>
      <c r="K1956" s="917">
        <v>625.79</v>
      </c>
      <c r="L1956" s="914" t="s">
        <v>16951</v>
      </c>
      <c r="M1956" s="914" t="s">
        <v>17076</v>
      </c>
      <c r="N1956" s="914" t="s">
        <v>12578</v>
      </c>
      <c r="O1956" s="914" t="s">
        <v>3924</v>
      </c>
      <c r="P1956" s="914"/>
      <c r="Q1956" s="920">
        <v>45979</v>
      </c>
      <c r="R1956" s="920">
        <v>45803</v>
      </c>
      <c r="S1956" s="914"/>
      <c r="T1956" s="914"/>
      <c r="U1956" s="914" t="s">
        <v>17027</v>
      </c>
      <c r="V1956" s="914"/>
      <c r="W1956" s="914"/>
      <c r="X1956" s="921" t="s">
        <v>147</v>
      </c>
      <c r="Y1956" s="921" t="s">
        <v>189</v>
      </c>
      <c r="Z1956" s="921" t="s">
        <v>551</v>
      </c>
      <c r="AA1956" s="103"/>
      <c r="AB1956" s="103"/>
    </row>
    <row r="1957" spans="1:28" ht="38.25">
      <c r="A1957" s="914" t="s">
        <v>3924</v>
      </c>
      <c r="B1957" s="914" t="s">
        <v>17077</v>
      </c>
      <c r="C1957" s="914"/>
      <c r="D1957" s="914" t="s">
        <v>17013</v>
      </c>
      <c r="E1957" s="914" t="s">
        <v>17040</v>
      </c>
      <c r="F1957" s="914" t="s">
        <v>17041</v>
      </c>
      <c r="G1957" s="914" t="s">
        <v>17024</v>
      </c>
      <c r="H1957" s="915" t="s">
        <v>16916</v>
      </c>
      <c r="I1957" s="916">
        <v>3361.61</v>
      </c>
      <c r="J1957" s="916">
        <v>3361.61</v>
      </c>
      <c r="K1957" s="917">
        <v>3361.61</v>
      </c>
      <c r="L1957" s="914" t="s">
        <v>17064</v>
      </c>
      <c r="M1957" s="914" t="s">
        <v>17078</v>
      </c>
      <c r="N1957" s="914" t="s">
        <v>12578</v>
      </c>
      <c r="O1957" s="914" t="s">
        <v>3924</v>
      </c>
      <c r="P1957" s="914"/>
      <c r="Q1957" s="920">
        <v>45777</v>
      </c>
      <c r="R1957" s="920">
        <v>45807</v>
      </c>
      <c r="S1957" s="914"/>
      <c r="T1957" s="914"/>
      <c r="U1957" s="914" t="s">
        <v>17044</v>
      </c>
      <c r="V1957" s="914"/>
      <c r="W1957" s="914"/>
      <c r="X1957" s="921" t="s">
        <v>147</v>
      </c>
      <c r="Y1957" s="921" t="s">
        <v>189</v>
      </c>
      <c r="Z1957" s="921" t="s">
        <v>551</v>
      </c>
      <c r="AA1957" s="103"/>
      <c r="AB1957" s="103"/>
    </row>
    <row r="1958" spans="1:28" ht="30">
      <c r="A1958" s="914" t="s">
        <v>3924</v>
      </c>
      <c r="B1958" s="914" t="s">
        <v>17079</v>
      </c>
      <c r="C1958" s="914"/>
      <c r="D1958" s="914" t="s">
        <v>3954</v>
      </c>
      <c r="E1958" s="914" t="s">
        <v>17022</v>
      </c>
      <c r="F1958" s="914" t="s">
        <v>17023</v>
      </c>
      <c r="G1958" s="914" t="s">
        <v>17024</v>
      </c>
      <c r="H1958" s="915" t="s">
        <v>16916</v>
      </c>
      <c r="I1958" s="916">
        <v>975.54</v>
      </c>
      <c r="J1958" s="916">
        <v>975.54</v>
      </c>
      <c r="K1958" s="917">
        <v>975.54</v>
      </c>
      <c r="L1958" s="914" t="s">
        <v>17064</v>
      </c>
      <c r="M1958" s="914" t="s">
        <v>17080</v>
      </c>
      <c r="N1958" s="914" t="s">
        <v>12578</v>
      </c>
      <c r="O1958" s="914" t="s">
        <v>3924</v>
      </c>
      <c r="P1958" s="914"/>
      <c r="Q1958" s="920">
        <v>45805</v>
      </c>
      <c r="R1958" s="920">
        <v>45833</v>
      </c>
      <c r="S1958" s="914"/>
      <c r="T1958" s="914"/>
      <c r="U1958" s="914" t="s">
        <v>17027</v>
      </c>
      <c r="V1958" s="914"/>
      <c r="W1958" s="914"/>
      <c r="X1958" s="921" t="s">
        <v>147</v>
      </c>
      <c r="Y1958" s="921" t="s">
        <v>189</v>
      </c>
      <c r="Z1958" s="921" t="s">
        <v>551</v>
      </c>
      <c r="AA1958" s="103"/>
      <c r="AB1958" s="103"/>
    </row>
    <row r="1959" spans="1:28" ht="30">
      <c r="A1959" s="914" t="s">
        <v>3924</v>
      </c>
      <c r="B1959" s="914" t="s">
        <v>17081</v>
      </c>
      <c r="C1959" s="914"/>
      <c r="D1959" s="914" t="s">
        <v>3954</v>
      </c>
      <c r="E1959" s="914" t="s">
        <v>17022</v>
      </c>
      <c r="F1959" s="914" t="s">
        <v>17023</v>
      </c>
      <c r="G1959" s="914" t="s">
        <v>17024</v>
      </c>
      <c r="H1959" s="915" t="s">
        <v>16916</v>
      </c>
      <c r="I1959" s="916">
        <v>566.48</v>
      </c>
      <c r="J1959" s="916">
        <v>566.48</v>
      </c>
      <c r="K1959" s="917">
        <v>566.48</v>
      </c>
      <c r="L1959" s="914" t="s">
        <v>17064</v>
      </c>
      <c r="M1959" s="914" t="s">
        <v>17082</v>
      </c>
      <c r="N1959" s="914" t="s">
        <v>12578</v>
      </c>
      <c r="O1959" s="914" t="s">
        <v>3924</v>
      </c>
      <c r="P1959" s="914"/>
      <c r="Q1959" s="920">
        <v>45839</v>
      </c>
      <c r="R1959" s="920">
        <v>45862</v>
      </c>
      <c r="S1959" s="914"/>
      <c r="T1959" s="914"/>
      <c r="U1959" s="914" t="s">
        <v>17027</v>
      </c>
      <c r="V1959" s="914"/>
      <c r="W1959" s="914"/>
      <c r="X1959" s="921" t="s">
        <v>147</v>
      </c>
      <c r="Y1959" s="921" t="s">
        <v>189</v>
      </c>
      <c r="Z1959" s="921" t="s">
        <v>551</v>
      </c>
      <c r="AA1959" s="103"/>
      <c r="AB1959" s="103"/>
    </row>
    <row r="1960" spans="1:28" ht="30">
      <c r="A1960" s="914" t="s">
        <v>3924</v>
      </c>
      <c r="B1960" s="914" t="s">
        <v>17083</v>
      </c>
      <c r="C1960" s="914"/>
      <c r="D1960" s="914" t="s">
        <v>3954</v>
      </c>
      <c r="E1960" s="914" t="s">
        <v>17022</v>
      </c>
      <c r="F1960" s="914" t="s">
        <v>17023</v>
      </c>
      <c r="G1960" s="914" t="s">
        <v>17024</v>
      </c>
      <c r="H1960" s="915" t="s">
        <v>16916</v>
      </c>
      <c r="I1960" s="916">
        <v>223.47</v>
      </c>
      <c r="J1960" s="916">
        <v>223.47</v>
      </c>
      <c r="K1960" s="917">
        <v>223.47</v>
      </c>
      <c r="L1960" s="914" t="s">
        <v>16951</v>
      </c>
      <c r="M1960" s="914">
        <v>38505448</v>
      </c>
      <c r="N1960" s="914" t="s">
        <v>12578</v>
      </c>
      <c r="O1960" s="914" t="s">
        <v>3924</v>
      </c>
      <c r="P1960" s="914"/>
      <c r="Q1960" s="920">
        <v>45685</v>
      </c>
      <c r="R1960" s="920">
        <v>45869</v>
      </c>
      <c r="S1960" s="914"/>
      <c r="T1960" s="914"/>
      <c r="U1960" s="914" t="s">
        <v>17027</v>
      </c>
      <c r="V1960" s="914"/>
      <c r="W1960" s="914"/>
      <c r="X1960" s="921" t="s">
        <v>147</v>
      </c>
      <c r="Y1960" s="921" t="s">
        <v>189</v>
      </c>
      <c r="Z1960" s="921" t="s">
        <v>551</v>
      </c>
      <c r="AA1960" s="103"/>
      <c r="AB1960" s="103"/>
    </row>
    <row r="1961" spans="1:28" ht="30">
      <c r="A1961" s="914" t="s">
        <v>3924</v>
      </c>
      <c r="B1961" s="914" t="s">
        <v>17084</v>
      </c>
      <c r="C1961" s="914"/>
      <c r="D1961" s="914" t="s">
        <v>3954</v>
      </c>
      <c r="E1961" s="914" t="s">
        <v>17022</v>
      </c>
      <c r="F1961" s="914" t="s">
        <v>17023</v>
      </c>
      <c r="G1961" s="914" t="s">
        <v>17024</v>
      </c>
      <c r="H1961" s="915" t="s">
        <v>16916</v>
      </c>
      <c r="I1961" s="916">
        <v>2262.33</v>
      </c>
      <c r="J1961" s="916">
        <v>2262.33</v>
      </c>
      <c r="K1961" s="917">
        <v>2262.33</v>
      </c>
      <c r="L1961" s="914" t="s">
        <v>17064</v>
      </c>
      <c r="M1961" s="914" t="s">
        <v>17085</v>
      </c>
      <c r="N1961" s="914" t="s">
        <v>12578</v>
      </c>
      <c r="O1961" s="914" t="s">
        <v>3924</v>
      </c>
      <c r="P1961" s="914"/>
      <c r="Q1961" s="920">
        <v>45863</v>
      </c>
      <c r="R1961" s="920">
        <v>45897</v>
      </c>
      <c r="S1961" s="914"/>
      <c r="T1961" s="914"/>
      <c r="U1961" s="914" t="s">
        <v>17027</v>
      </c>
      <c r="V1961" s="914"/>
      <c r="W1961" s="914"/>
      <c r="X1961" s="921" t="s">
        <v>147</v>
      </c>
      <c r="Y1961" s="921" t="s">
        <v>189</v>
      </c>
      <c r="Z1961" s="921" t="s">
        <v>551</v>
      </c>
      <c r="AA1961" s="103"/>
      <c r="AB1961" s="103"/>
    </row>
    <row r="1962" spans="1:28" ht="30">
      <c r="A1962" s="914" t="s">
        <v>3924</v>
      </c>
      <c r="B1962" s="914" t="s">
        <v>17086</v>
      </c>
      <c r="C1962" s="914"/>
      <c r="D1962" s="914" t="s">
        <v>3954</v>
      </c>
      <c r="E1962" s="914" t="s">
        <v>17022</v>
      </c>
      <c r="F1962" s="914" t="s">
        <v>17023</v>
      </c>
      <c r="G1962" s="914" t="s">
        <v>17024</v>
      </c>
      <c r="H1962" s="915" t="s">
        <v>16916</v>
      </c>
      <c r="I1962" s="916">
        <v>36.31</v>
      </c>
      <c r="J1962" s="916">
        <v>36.31</v>
      </c>
      <c r="K1962" s="917">
        <v>36.31</v>
      </c>
      <c r="L1962" s="914" t="s">
        <v>17025</v>
      </c>
      <c r="M1962" s="914" t="s">
        <v>17087</v>
      </c>
      <c r="N1962" s="914" t="s">
        <v>12578</v>
      </c>
      <c r="O1962" s="914" t="s">
        <v>3924</v>
      </c>
      <c r="P1962" s="914"/>
      <c r="Q1962" s="920">
        <v>45811</v>
      </c>
      <c r="R1962" s="920">
        <v>45883</v>
      </c>
      <c r="S1962" s="914"/>
      <c r="T1962" s="914"/>
      <c r="U1962" s="914" t="s">
        <v>17027</v>
      </c>
      <c r="V1962" s="914"/>
      <c r="W1962" s="914"/>
      <c r="X1962" s="921" t="s">
        <v>147</v>
      </c>
      <c r="Y1962" s="921" t="s">
        <v>189</v>
      </c>
      <c r="Z1962" s="921" t="s">
        <v>551</v>
      </c>
      <c r="AA1962" s="103"/>
      <c r="AB1962" s="103"/>
    </row>
    <row r="1963" spans="1:28" ht="30">
      <c r="A1963" s="914" t="s">
        <v>3924</v>
      </c>
      <c r="B1963" s="914" t="s">
        <v>17088</v>
      </c>
      <c r="C1963" s="914"/>
      <c r="D1963" s="914" t="s">
        <v>3954</v>
      </c>
      <c r="E1963" s="914" t="s">
        <v>17022</v>
      </c>
      <c r="F1963" s="914" t="s">
        <v>17023</v>
      </c>
      <c r="G1963" s="914" t="s">
        <v>17024</v>
      </c>
      <c r="H1963" s="915" t="s">
        <v>16916</v>
      </c>
      <c r="I1963" s="916">
        <v>3038.36</v>
      </c>
      <c r="J1963" s="916">
        <v>3038.36</v>
      </c>
      <c r="K1963" s="917">
        <v>3038.36</v>
      </c>
      <c r="L1963" s="914" t="s">
        <v>17064</v>
      </c>
      <c r="M1963" s="914" t="s">
        <v>17089</v>
      </c>
      <c r="N1963" s="914" t="s">
        <v>12578</v>
      </c>
      <c r="O1963" s="914" t="s">
        <v>3924</v>
      </c>
      <c r="P1963" s="914"/>
      <c r="Q1963" s="920">
        <v>45901</v>
      </c>
      <c r="R1963" s="920">
        <v>45930</v>
      </c>
      <c r="S1963" s="914"/>
      <c r="T1963" s="914"/>
      <c r="U1963" s="914" t="s">
        <v>17027</v>
      </c>
      <c r="V1963" s="914"/>
      <c r="W1963" s="914"/>
      <c r="X1963" s="921" t="s">
        <v>147</v>
      </c>
      <c r="Y1963" s="921" t="s">
        <v>189</v>
      </c>
      <c r="Z1963" s="921" t="s">
        <v>551</v>
      </c>
      <c r="AA1963" s="103"/>
      <c r="AB1963" s="103"/>
    </row>
    <row r="1964" spans="1:28" ht="38.25">
      <c r="A1964" s="914" t="s">
        <v>3924</v>
      </c>
      <c r="B1964" s="914" t="s">
        <v>17090</v>
      </c>
      <c r="C1964" s="914"/>
      <c r="D1964" s="914" t="s">
        <v>16926</v>
      </c>
      <c r="E1964" s="914" t="s">
        <v>17091</v>
      </c>
      <c r="F1964" s="914" t="s">
        <v>17092</v>
      </c>
      <c r="G1964" s="914" t="s">
        <v>17024</v>
      </c>
      <c r="H1964" s="915" t="s">
        <v>16916</v>
      </c>
      <c r="I1964" s="916">
        <v>984</v>
      </c>
      <c r="J1964" s="916">
        <v>984</v>
      </c>
      <c r="K1964" s="917">
        <v>984</v>
      </c>
      <c r="L1964" s="914" t="s">
        <v>17093</v>
      </c>
      <c r="M1964" s="914" t="s">
        <v>17094</v>
      </c>
      <c r="N1964" s="914" t="s">
        <v>12578</v>
      </c>
      <c r="O1964" s="914" t="s">
        <v>3924</v>
      </c>
      <c r="P1964" s="914"/>
      <c r="Q1964" s="920">
        <v>45691</v>
      </c>
      <c r="R1964" s="920">
        <v>45737</v>
      </c>
      <c r="S1964" s="914"/>
      <c r="T1964" s="914"/>
      <c r="U1964" s="914" t="s">
        <v>17095</v>
      </c>
      <c r="V1964" s="914"/>
      <c r="W1964" s="914"/>
      <c r="X1964" s="921" t="s">
        <v>147</v>
      </c>
      <c r="Y1964" s="921" t="s">
        <v>189</v>
      </c>
      <c r="Z1964" s="921" t="s">
        <v>551</v>
      </c>
      <c r="AA1964" s="103"/>
      <c r="AB1964" s="103"/>
    </row>
    <row r="1965" spans="1:28" ht="38.25">
      <c r="A1965" s="914" t="s">
        <v>3924</v>
      </c>
      <c r="B1965" s="914" t="s">
        <v>17096</v>
      </c>
      <c r="C1965" s="914"/>
      <c r="D1965" s="914" t="s">
        <v>16926</v>
      </c>
      <c r="E1965" s="914" t="s">
        <v>17097</v>
      </c>
      <c r="F1965" s="914" t="s">
        <v>17098</v>
      </c>
      <c r="G1965" s="914" t="s">
        <v>17024</v>
      </c>
      <c r="H1965" s="915" t="s">
        <v>16916</v>
      </c>
      <c r="I1965" s="916">
        <v>560.88</v>
      </c>
      <c r="J1965" s="916">
        <v>560.88</v>
      </c>
      <c r="K1965" s="917">
        <v>560.88</v>
      </c>
      <c r="L1965" s="914" t="s">
        <v>17099</v>
      </c>
      <c r="M1965" s="914" t="s">
        <v>17100</v>
      </c>
      <c r="N1965" s="914" t="s">
        <v>12578</v>
      </c>
      <c r="O1965" s="914" t="s">
        <v>3924</v>
      </c>
      <c r="P1965" s="914"/>
      <c r="Q1965" s="920">
        <v>45782</v>
      </c>
      <c r="R1965" s="920">
        <v>45811</v>
      </c>
      <c r="S1965" s="914"/>
      <c r="T1965" s="914"/>
      <c r="U1965" s="914" t="s">
        <v>17101</v>
      </c>
      <c r="V1965" s="914"/>
      <c r="W1965" s="914"/>
      <c r="X1965" s="921" t="s">
        <v>147</v>
      </c>
      <c r="Y1965" s="921" t="s">
        <v>189</v>
      </c>
      <c r="Z1965" s="921" t="s">
        <v>551</v>
      </c>
      <c r="AA1965" s="103"/>
      <c r="AB1965" s="103"/>
    </row>
    <row r="1966" spans="1:28" ht="51">
      <c r="A1966" s="914" t="s">
        <v>3924</v>
      </c>
      <c r="B1966" s="914" t="s">
        <v>17102</v>
      </c>
      <c r="C1966" s="914"/>
      <c r="D1966" s="914" t="s">
        <v>16926</v>
      </c>
      <c r="E1966" s="914" t="s">
        <v>17103</v>
      </c>
      <c r="F1966" s="914" t="s">
        <v>17092</v>
      </c>
      <c r="G1966" s="914" t="s">
        <v>17024</v>
      </c>
      <c r="H1966" s="915" t="s">
        <v>16916</v>
      </c>
      <c r="I1966" s="916">
        <v>1180.8</v>
      </c>
      <c r="J1966" s="916">
        <v>1180.8</v>
      </c>
      <c r="K1966" s="917">
        <v>1180.8</v>
      </c>
      <c r="L1966" s="914" t="s">
        <v>17093</v>
      </c>
      <c r="M1966" s="914" t="s">
        <v>17104</v>
      </c>
      <c r="N1966" s="914" t="s">
        <v>12578</v>
      </c>
      <c r="O1966" s="914" t="s">
        <v>3924</v>
      </c>
      <c r="P1966" s="914"/>
      <c r="Q1966" s="920">
        <v>45794</v>
      </c>
      <c r="R1966" s="920">
        <v>45827</v>
      </c>
      <c r="S1966" s="914"/>
      <c r="T1966" s="914"/>
      <c r="U1966" s="914" t="s">
        <v>17105</v>
      </c>
      <c r="V1966" s="914"/>
      <c r="W1966" s="914"/>
      <c r="X1966" s="921" t="s">
        <v>147</v>
      </c>
      <c r="Y1966" s="921" t="s">
        <v>189</v>
      </c>
      <c r="Z1966" s="921" t="s">
        <v>551</v>
      </c>
      <c r="AA1966" s="103"/>
      <c r="AB1966" s="103"/>
    </row>
    <row r="1967" spans="1:28" ht="51">
      <c r="A1967" s="914" t="s">
        <v>3924</v>
      </c>
      <c r="B1967" s="914" t="s">
        <v>17106</v>
      </c>
      <c r="C1967" s="914"/>
      <c r="D1967" s="914" t="s">
        <v>16926</v>
      </c>
      <c r="E1967" s="914" t="s">
        <v>17107</v>
      </c>
      <c r="F1967" s="914" t="s">
        <v>17108</v>
      </c>
      <c r="G1967" s="914" t="s">
        <v>17024</v>
      </c>
      <c r="H1967" s="915" t="s">
        <v>16916</v>
      </c>
      <c r="I1967" s="916">
        <v>1475.02</v>
      </c>
      <c r="J1967" s="916">
        <v>1475.02</v>
      </c>
      <c r="K1967" s="917">
        <v>1475.02</v>
      </c>
      <c r="L1967" s="914" t="s">
        <v>16951</v>
      </c>
      <c r="M1967" s="914" t="s">
        <v>17109</v>
      </c>
      <c r="N1967" s="914" t="s">
        <v>12578</v>
      </c>
      <c r="O1967" s="914" t="s">
        <v>3924</v>
      </c>
      <c r="P1967" s="914"/>
      <c r="Q1967" s="920">
        <v>45670</v>
      </c>
      <c r="R1967" s="920">
        <v>45869</v>
      </c>
      <c r="S1967" s="914"/>
      <c r="T1967" s="914"/>
      <c r="U1967" s="914" t="s">
        <v>17060</v>
      </c>
      <c r="V1967" s="914"/>
      <c r="W1967" s="914"/>
      <c r="X1967" s="921" t="s">
        <v>147</v>
      </c>
      <c r="Y1967" s="921" t="s">
        <v>189</v>
      </c>
      <c r="Z1967" s="921" t="s">
        <v>551</v>
      </c>
      <c r="AA1967" s="103"/>
      <c r="AB1967" s="103"/>
    </row>
    <row r="1968" spans="1:28" ht="51">
      <c r="A1968" s="914" t="s">
        <v>3924</v>
      </c>
      <c r="B1968" s="914" t="s">
        <v>17110</v>
      </c>
      <c r="C1968" s="914"/>
      <c r="D1968" s="914" t="s">
        <v>16926</v>
      </c>
      <c r="E1968" s="914" t="s">
        <v>17107</v>
      </c>
      <c r="F1968" s="914" t="s">
        <v>17108</v>
      </c>
      <c r="G1968" s="914" t="s">
        <v>17024</v>
      </c>
      <c r="H1968" s="915" t="s">
        <v>16916</v>
      </c>
      <c r="I1968" s="916">
        <v>2950.59</v>
      </c>
      <c r="J1968" s="916">
        <v>2950.59</v>
      </c>
      <c r="K1968" s="917">
        <v>2950.59</v>
      </c>
      <c r="L1968" s="914" t="s">
        <v>16951</v>
      </c>
      <c r="M1968" s="914" t="s">
        <v>17111</v>
      </c>
      <c r="N1968" s="914" t="s">
        <v>12578</v>
      </c>
      <c r="O1968" s="914" t="s">
        <v>3924</v>
      </c>
      <c r="P1968" s="914"/>
      <c r="Q1968" s="920">
        <v>45670</v>
      </c>
      <c r="R1968" s="920">
        <v>45869</v>
      </c>
      <c r="S1968" s="914"/>
      <c r="T1968" s="914"/>
      <c r="U1968" s="914" t="s">
        <v>17060</v>
      </c>
      <c r="V1968" s="914"/>
      <c r="W1968" s="914"/>
      <c r="X1968" s="921" t="s">
        <v>147</v>
      </c>
      <c r="Y1968" s="921" t="s">
        <v>189</v>
      </c>
      <c r="Z1968" s="921" t="s">
        <v>551</v>
      </c>
      <c r="AA1968" s="103"/>
      <c r="AB1968" s="103"/>
    </row>
    <row r="1969" spans="1:28" ht="51">
      <c r="A1969" s="914" t="s">
        <v>3924</v>
      </c>
      <c r="B1969" s="914" t="s">
        <v>17112</v>
      </c>
      <c r="C1969" s="914"/>
      <c r="D1969" s="914" t="s">
        <v>16926</v>
      </c>
      <c r="E1969" s="914" t="s">
        <v>17107</v>
      </c>
      <c r="F1969" s="914" t="s">
        <v>17108</v>
      </c>
      <c r="G1969" s="914" t="s">
        <v>17024</v>
      </c>
      <c r="H1969" s="915" t="s">
        <v>16916</v>
      </c>
      <c r="I1969" s="916">
        <v>1844.69</v>
      </c>
      <c r="J1969" s="916">
        <v>1844.69</v>
      </c>
      <c r="K1969" s="917">
        <v>1844.69</v>
      </c>
      <c r="L1969" s="914" t="s">
        <v>16951</v>
      </c>
      <c r="M1969" s="914">
        <v>38295025</v>
      </c>
      <c r="N1969" s="914" t="s">
        <v>12578</v>
      </c>
      <c r="O1969" s="914" t="s">
        <v>3924</v>
      </c>
      <c r="P1969" s="914"/>
      <c r="Q1969" s="920">
        <v>45645</v>
      </c>
      <c r="R1969" s="920">
        <v>45869</v>
      </c>
      <c r="S1969" s="914"/>
      <c r="T1969" s="914"/>
      <c r="U1969" s="914" t="s">
        <v>17060</v>
      </c>
      <c r="V1969" s="914"/>
      <c r="W1969" s="914"/>
      <c r="X1969" s="921" t="s">
        <v>147</v>
      </c>
      <c r="Y1969" s="921" t="s">
        <v>189</v>
      </c>
      <c r="Z1969" s="921" t="s">
        <v>551</v>
      </c>
      <c r="AA1969" s="103"/>
      <c r="AB1969" s="103"/>
    </row>
    <row r="1970" spans="1:28" ht="38.25">
      <c r="A1970" s="914" t="s">
        <v>3924</v>
      </c>
      <c r="B1970" s="914" t="s">
        <v>17113</v>
      </c>
      <c r="C1970" s="914"/>
      <c r="D1970" s="914" t="s">
        <v>16926</v>
      </c>
      <c r="E1970" s="914" t="s">
        <v>17103</v>
      </c>
      <c r="F1970" s="914" t="s">
        <v>17092</v>
      </c>
      <c r="G1970" s="914" t="s">
        <v>17024</v>
      </c>
      <c r="H1970" s="915" t="s">
        <v>16916</v>
      </c>
      <c r="I1970" s="916">
        <v>2829</v>
      </c>
      <c r="J1970" s="916">
        <v>2829</v>
      </c>
      <c r="K1970" s="917">
        <v>2829</v>
      </c>
      <c r="L1970" s="914" t="s">
        <v>17093</v>
      </c>
      <c r="M1970" s="914" t="s">
        <v>17114</v>
      </c>
      <c r="N1970" s="914" t="s">
        <v>16158</v>
      </c>
      <c r="O1970" s="914" t="s">
        <v>3924</v>
      </c>
      <c r="P1970" s="914"/>
      <c r="Q1970" s="920">
        <v>45966</v>
      </c>
      <c r="R1970" s="920">
        <v>45975</v>
      </c>
      <c r="S1970" s="914"/>
      <c r="T1970" s="914"/>
      <c r="U1970" s="914" t="s">
        <v>17115</v>
      </c>
      <c r="V1970" s="914"/>
      <c r="W1970" s="914"/>
      <c r="X1970" s="921" t="s">
        <v>147</v>
      </c>
      <c r="Y1970" s="921" t="s">
        <v>189</v>
      </c>
      <c r="Z1970" s="921" t="s">
        <v>551</v>
      </c>
      <c r="AA1970" s="103"/>
      <c r="AB1970" s="103"/>
    </row>
    <row r="1971" spans="1:28" ht="38.25">
      <c r="A1971" s="914" t="s">
        <v>3924</v>
      </c>
      <c r="B1971" s="914" t="s">
        <v>17116</v>
      </c>
      <c r="C1971" s="914"/>
      <c r="D1971" s="914" t="s">
        <v>16926</v>
      </c>
      <c r="E1971" s="914" t="s">
        <v>17117</v>
      </c>
      <c r="F1971" s="914" t="s">
        <v>17118</v>
      </c>
      <c r="G1971" s="914" t="s">
        <v>17119</v>
      </c>
      <c r="H1971" s="915" t="s">
        <v>16916</v>
      </c>
      <c r="I1971" s="916">
        <v>393.6</v>
      </c>
      <c r="J1971" s="916">
        <v>393.6</v>
      </c>
      <c r="K1971" s="917">
        <v>393.6</v>
      </c>
      <c r="L1971" s="914" t="s">
        <v>17120</v>
      </c>
      <c r="M1971" s="914" t="s">
        <v>17121</v>
      </c>
      <c r="N1971" s="914" t="s">
        <v>12578</v>
      </c>
      <c r="O1971" s="914" t="s">
        <v>3924</v>
      </c>
      <c r="P1971" s="914"/>
      <c r="Q1971" s="920">
        <v>45980</v>
      </c>
      <c r="R1971" s="920">
        <v>45982</v>
      </c>
      <c r="S1971" s="914"/>
      <c r="T1971" s="914"/>
      <c r="U1971" s="914" t="s">
        <v>17122</v>
      </c>
      <c r="V1971" s="914"/>
      <c r="W1971" s="914"/>
      <c r="X1971" s="921" t="s">
        <v>147</v>
      </c>
      <c r="Y1971" s="921" t="s">
        <v>189</v>
      </c>
      <c r="Z1971" s="921" t="s">
        <v>577</v>
      </c>
      <c r="AA1971" s="103"/>
      <c r="AB1971" s="103"/>
    </row>
    <row r="1972" spans="1:28" ht="30">
      <c r="A1972" s="914" t="s">
        <v>3924</v>
      </c>
      <c r="B1972" s="914" t="s">
        <v>17123</v>
      </c>
      <c r="C1972" s="914"/>
      <c r="D1972" s="914" t="s">
        <v>16926</v>
      </c>
      <c r="E1972" s="914" t="s">
        <v>17124</v>
      </c>
      <c r="F1972" s="914" t="s">
        <v>17125</v>
      </c>
      <c r="G1972" s="914" t="s">
        <v>17126</v>
      </c>
      <c r="H1972" s="915" t="s">
        <v>16916</v>
      </c>
      <c r="I1972" s="916">
        <v>3247.2</v>
      </c>
      <c r="J1972" s="916">
        <v>3247.2</v>
      </c>
      <c r="K1972" s="917">
        <v>3247.2</v>
      </c>
      <c r="L1972" s="914" t="s">
        <v>17127</v>
      </c>
      <c r="M1972" s="914" t="s">
        <v>17128</v>
      </c>
      <c r="N1972" s="914" t="s">
        <v>12578</v>
      </c>
      <c r="O1972" s="914" t="s">
        <v>3924</v>
      </c>
      <c r="P1972" s="914"/>
      <c r="Q1972" s="920">
        <v>45838</v>
      </c>
      <c r="R1972" s="920">
        <v>45838</v>
      </c>
      <c r="S1972" s="914"/>
      <c r="T1972" s="914"/>
      <c r="U1972" s="914" t="s">
        <v>17129</v>
      </c>
      <c r="V1972" s="914"/>
      <c r="W1972" s="914"/>
      <c r="X1972" s="921" t="s">
        <v>147</v>
      </c>
      <c r="Y1972" s="921" t="s">
        <v>189</v>
      </c>
      <c r="Z1972" s="921" t="s">
        <v>577</v>
      </c>
      <c r="AA1972" s="103"/>
      <c r="AB1972" s="103"/>
    </row>
    <row r="1973" spans="1:28" ht="30">
      <c r="A1973" s="914" t="s">
        <v>3924</v>
      </c>
      <c r="B1973" s="914" t="s">
        <v>17130</v>
      </c>
      <c r="C1973" s="914"/>
      <c r="D1973" s="914" t="s">
        <v>16926</v>
      </c>
      <c r="E1973" s="914" t="s">
        <v>17124</v>
      </c>
      <c r="F1973" s="914" t="s">
        <v>17125</v>
      </c>
      <c r="G1973" s="914" t="s">
        <v>17126</v>
      </c>
      <c r="H1973" s="915" t="s">
        <v>16916</v>
      </c>
      <c r="I1973" s="916">
        <v>3542.4</v>
      </c>
      <c r="J1973" s="916">
        <v>3542.4</v>
      </c>
      <c r="K1973" s="917">
        <v>3542.4</v>
      </c>
      <c r="L1973" s="914" t="s">
        <v>17127</v>
      </c>
      <c r="M1973" s="914">
        <v>4507625326</v>
      </c>
      <c r="N1973" s="914" t="s">
        <v>16158</v>
      </c>
      <c r="O1973" s="914" t="s">
        <v>3924</v>
      </c>
      <c r="P1973" s="914"/>
      <c r="Q1973" s="920">
        <v>45985</v>
      </c>
      <c r="R1973" s="920">
        <v>45985</v>
      </c>
      <c r="S1973" s="914"/>
      <c r="T1973" s="914"/>
      <c r="U1973" s="914" t="s">
        <v>17129</v>
      </c>
      <c r="V1973" s="914"/>
      <c r="W1973" s="914"/>
      <c r="X1973" s="921" t="s">
        <v>147</v>
      </c>
      <c r="Y1973" s="921" t="s">
        <v>189</v>
      </c>
      <c r="Z1973" s="921" t="s">
        <v>577</v>
      </c>
      <c r="AA1973" s="103"/>
      <c r="AB1973" s="103"/>
    </row>
    <row r="1974" spans="1:28" ht="102">
      <c r="A1974" s="914" t="s">
        <v>17131</v>
      </c>
      <c r="B1974" s="914" t="s">
        <v>17132</v>
      </c>
      <c r="C1974" s="914" t="s">
        <v>12528</v>
      </c>
      <c r="D1974" s="914" t="s">
        <v>3954</v>
      </c>
      <c r="E1974" s="914" t="s">
        <v>12528</v>
      </c>
      <c r="F1974" s="914" t="s">
        <v>12528</v>
      </c>
      <c r="G1974" s="914" t="s">
        <v>17133</v>
      </c>
      <c r="H1974" s="915" t="s">
        <v>16916</v>
      </c>
      <c r="I1974" s="916">
        <v>34000</v>
      </c>
      <c r="J1974" s="916">
        <v>34000</v>
      </c>
      <c r="K1974" s="917">
        <v>34000</v>
      </c>
      <c r="L1974" s="914" t="s">
        <v>25</v>
      </c>
      <c r="M1974" s="914" t="s">
        <v>17132</v>
      </c>
      <c r="N1974" s="914" t="s">
        <v>12578</v>
      </c>
      <c r="O1974" s="914" t="s">
        <v>12528</v>
      </c>
      <c r="P1974" s="914" t="s">
        <v>17134</v>
      </c>
      <c r="Q1974" s="247">
        <v>2023</v>
      </c>
      <c r="R1974" s="247">
        <v>2025</v>
      </c>
      <c r="S1974" s="914"/>
      <c r="T1974" s="914"/>
      <c r="U1974" s="914" t="s">
        <v>17135</v>
      </c>
      <c r="V1974" s="914" t="s">
        <v>17136</v>
      </c>
      <c r="W1974" s="914"/>
      <c r="X1974" s="921" t="s">
        <v>147</v>
      </c>
      <c r="Y1974" s="921" t="s">
        <v>189</v>
      </c>
      <c r="Z1974" s="921" t="s">
        <v>634</v>
      </c>
      <c r="AA1974" s="103"/>
      <c r="AB1974" s="103"/>
    </row>
    <row r="1975" spans="1:28" ht="38.25">
      <c r="A1975" s="914" t="s">
        <v>3924</v>
      </c>
      <c r="B1975" s="914" t="s">
        <v>17137</v>
      </c>
      <c r="C1975" s="914"/>
      <c r="D1975" s="914" t="s">
        <v>4150</v>
      </c>
      <c r="E1975" s="914" t="s">
        <v>17138</v>
      </c>
      <c r="F1975" s="914" t="s">
        <v>17139</v>
      </c>
      <c r="G1975" s="914" t="s">
        <v>17133</v>
      </c>
      <c r="H1975" s="915" t="s">
        <v>16916</v>
      </c>
      <c r="I1975" s="916">
        <v>18450</v>
      </c>
      <c r="J1975" s="916">
        <v>18450</v>
      </c>
      <c r="K1975" s="917">
        <v>18450</v>
      </c>
      <c r="L1975" s="914" t="s">
        <v>9829</v>
      </c>
      <c r="M1975" s="914" t="s">
        <v>17140</v>
      </c>
      <c r="N1975" s="914" t="s">
        <v>12578</v>
      </c>
      <c r="O1975" s="914" t="s">
        <v>3924</v>
      </c>
      <c r="P1975" s="914"/>
      <c r="Q1975" s="920">
        <v>45729</v>
      </c>
      <c r="R1975" s="920">
        <v>45716</v>
      </c>
      <c r="S1975" s="914"/>
      <c r="T1975" s="914"/>
      <c r="U1975" s="914" t="s">
        <v>17141</v>
      </c>
      <c r="V1975" s="914"/>
      <c r="W1975" s="914"/>
      <c r="X1975" s="921" t="s">
        <v>147</v>
      </c>
      <c r="Y1975" s="921" t="s">
        <v>189</v>
      </c>
      <c r="Z1975" s="921" t="s">
        <v>634</v>
      </c>
      <c r="AA1975" s="103"/>
      <c r="AB1975" s="103"/>
    </row>
    <row r="1976" spans="1:28" ht="89.25">
      <c r="A1976" s="914" t="s">
        <v>3924</v>
      </c>
      <c r="B1976" s="914" t="s">
        <v>17142</v>
      </c>
      <c r="C1976" s="914"/>
      <c r="D1976" s="914" t="s">
        <v>4150</v>
      </c>
      <c r="E1976" s="914" t="s">
        <v>17143</v>
      </c>
      <c r="F1976" s="914" t="s">
        <v>17144</v>
      </c>
      <c r="G1976" s="914" t="s">
        <v>17133</v>
      </c>
      <c r="H1976" s="915" t="s">
        <v>16916</v>
      </c>
      <c r="I1976" s="916">
        <v>29520</v>
      </c>
      <c r="J1976" s="916">
        <v>29520</v>
      </c>
      <c r="K1976" s="917">
        <v>29520</v>
      </c>
      <c r="L1976" s="914" t="s">
        <v>17145</v>
      </c>
      <c r="M1976" s="914" t="s">
        <v>17146</v>
      </c>
      <c r="N1976" s="914" t="s">
        <v>17147</v>
      </c>
      <c r="O1976" s="914" t="s">
        <v>3924</v>
      </c>
      <c r="P1976" s="914"/>
      <c r="Q1976" s="920">
        <v>45572</v>
      </c>
      <c r="R1976" s="920">
        <v>45991</v>
      </c>
      <c r="S1976" s="914"/>
      <c r="T1976" s="914"/>
      <c r="U1976" s="914" t="s">
        <v>17148</v>
      </c>
      <c r="V1976" s="914"/>
      <c r="W1976" s="914"/>
      <c r="X1976" s="921" t="s">
        <v>147</v>
      </c>
      <c r="Y1976" s="921" t="s">
        <v>189</v>
      </c>
      <c r="Z1976" s="921" t="s">
        <v>634</v>
      </c>
      <c r="AA1976" s="103"/>
      <c r="AB1976" s="103"/>
    </row>
    <row r="1977" spans="1:28" ht="38.25">
      <c r="A1977" s="914" t="s">
        <v>3924</v>
      </c>
      <c r="B1977" s="914" t="s">
        <v>17149</v>
      </c>
      <c r="C1977" s="914"/>
      <c r="D1977" s="914" t="s">
        <v>16926</v>
      </c>
      <c r="E1977" s="914" t="s">
        <v>17150</v>
      </c>
      <c r="F1977" s="914" t="s">
        <v>17151</v>
      </c>
      <c r="G1977" s="914" t="s">
        <v>17152</v>
      </c>
      <c r="H1977" s="915" t="s">
        <v>16916</v>
      </c>
      <c r="I1977" s="916">
        <v>2833.92</v>
      </c>
      <c r="J1977" s="916">
        <v>2833.92</v>
      </c>
      <c r="K1977" s="917">
        <v>2833.92</v>
      </c>
      <c r="L1977" s="914" t="s">
        <v>17153</v>
      </c>
      <c r="M1977" s="914" t="s">
        <v>17065</v>
      </c>
      <c r="N1977" s="914" t="s">
        <v>12578</v>
      </c>
      <c r="O1977" s="914" t="s">
        <v>3924</v>
      </c>
      <c r="P1977" s="914"/>
      <c r="Q1977" s="920">
        <v>45642</v>
      </c>
      <c r="R1977" s="920">
        <v>45664</v>
      </c>
      <c r="S1977" s="914"/>
      <c r="T1977" s="914"/>
      <c r="U1977" s="914" t="s">
        <v>17154</v>
      </c>
      <c r="V1977" s="914"/>
      <c r="W1977" s="914"/>
      <c r="X1977" s="921" t="s">
        <v>147</v>
      </c>
      <c r="Y1977" s="921" t="s">
        <v>189</v>
      </c>
      <c r="Z1977" s="921" t="s">
        <v>338</v>
      </c>
      <c r="AA1977" s="103"/>
      <c r="AB1977" s="103"/>
    </row>
    <row r="1978" spans="1:28" ht="38.25">
      <c r="A1978" s="914" t="s">
        <v>3924</v>
      </c>
      <c r="B1978" s="914" t="s">
        <v>17155</v>
      </c>
      <c r="C1978" s="914"/>
      <c r="D1978" s="914" t="s">
        <v>16926</v>
      </c>
      <c r="E1978" s="914" t="s">
        <v>17156</v>
      </c>
      <c r="F1978" s="914" t="s">
        <v>17157</v>
      </c>
      <c r="G1978" s="914" t="s">
        <v>17152</v>
      </c>
      <c r="H1978" s="915" t="s">
        <v>16916</v>
      </c>
      <c r="I1978" s="916">
        <v>1584</v>
      </c>
      <c r="J1978" s="916">
        <v>1584</v>
      </c>
      <c r="K1978" s="917">
        <v>1584</v>
      </c>
      <c r="L1978" s="914" t="s">
        <v>17158</v>
      </c>
      <c r="M1978" s="914" t="s">
        <v>17159</v>
      </c>
      <c r="N1978" s="914" t="s">
        <v>12578</v>
      </c>
      <c r="O1978" s="914" t="s">
        <v>3924</v>
      </c>
      <c r="P1978" s="914"/>
      <c r="Q1978" s="920">
        <v>45601</v>
      </c>
      <c r="R1978" s="920">
        <v>45664</v>
      </c>
      <c r="S1978" s="914"/>
      <c r="T1978" s="914"/>
      <c r="U1978" s="914" t="s">
        <v>17160</v>
      </c>
      <c r="V1978" s="914"/>
      <c r="W1978" s="914"/>
      <c r="X1978" s="921" t="s">
        <v>147</v>
      </c>
      <c r="Y1978" s="921" t="s">
        <v>189</v>
      </c>
      <c r="Z1978" s="921" t="s">
        <v>338</v>
      </c>
      <c r="AA1978" s="103"/>
      <c r="AB1978" s="103"/>
    </row>
    <row r="1979" spans="1:28" ht="38.25">
      <c r="A1979" s="914" t="s">
        <v>3924</v>
      </c>
      <c r="B1979" s="914" t="s">
        <v>17161</v>
      </c>
      <c r="C1979" s="914"/>
      <c r="D1979" s="914" t="s">
        <v>16926</v>
      </c>
      <c r="E1979" s="914" t="s">
        <v>17162</v>
      </c>
      <c r="F1979" s="914" t="s">
        <v>17163</v>
      </c>
      <c r="G1979" s="914" t="s">
        <v>17152</v>
      </c>
      <c r="H1979" s="915" t="s">
        <v>16916</v>
      </c>
      <c r="I1979" s="916">
        <v>2479.6799999999998</v>
      </c>
      <c r="J1979" s="916">
        <v>2479.6799999999998</v>
      </c>
      <c r="K1979" s="917">
        <v>2479.6799999999998</v>
      </c>
      <c r="L1979" s="914" t="s">
        <v>17153</v>
      </c>
      <c r="M1979" s="914" t="s">
        <v>17074</v>
      </c>
      <c r="N1979" s="914" t="s">
        <v>12578</v>
      </c>
      <c r="O1979" s="914" t="s">
        <v>3924</v>
      </c>
      <c r="P1979" s="914"/>
      <c r="Q1979" s="920">
        <v>45678</v>
      </c>
      <c r="R1979" s="920">
        <v>45681</v>
      </c>
      <c r="S1979" s="914"/>
      <c r="T1979" s="914"/>
      <c r="U1979" s="914" t="s">
        <v>17164</v>
      </c>
      <c r="V1979" s="914"/>
      <c r="W1979" s="914"/>
      <c r="X1979" s="921" t="s">
        <v>147</v>
      </c>
      <c r="Y1979" s="921" t="s">
        <v>189</v>
      </c>
      <c r="Z1979" s="921" t="s">
        <v>338</v>
      </c>
      <c r="AA1979" s="103"/>
      <c r="AB1979" s="103"/>
    </row>
    <row r="1980" spans="1:28" ht="38.25">
      <c r="A1980" s="914" t="s">
        <v>3924</v>
      </c>
      <c r="B1980" s="914" t="s">
        <v>17165</v>
      </c>
      <c r="C1980" s="914"/>
      <c r="D1980" s="914" t="s">
        <v>16926</v>
      </c>
      <c r="E1980" s="914" t="s">
        <v>17166</v>
      </c>
      <c r="F1980" s="914" t="s">
        <v>17167</v>
      </c>
      <c r="G1980" s="914" t="s">
        <v>17168</v>
      </c>
      <c r="H1980" s="915" t="s">
        <v>16916</v>
      </c>
      <c r="I1980" s="916">
        <v>18000</v>
      </c>
      <c r="J1980" s="916">
        <v>18000</v>
      </c>
      <c r="K1980" s="917">
        <v>18000</v>
      </c>
      <c r="L1980" s="914" t="s">
        <v>17169</v>
      </c>
      <c r="M1980" s="914" t="s">
        <v>17170</v>
      </c>
      <c r="N1980" s="914" t="s">
        <v>12578</v>
      </c>
      <c r="O1980" s="914" t="s">
        <v>3924</v>
      </c>
      <c r="P1980" s="914"/>
      <c r="Q1980" s="920">
        <v>45588</v>
      </c>
      <c r="R1980" s="920">
        <v>45638</v>
      </c>
      <c r="S1980" s="914"/>
      <c r="T1980" s="914"/>
      <c r="U1980" s="914" t="s">
        <v>17171</v>
      </c>
      <c r="V1980" s="914"/>
      <c r="W1980" s="914"/>
      <c r="X1980" s="921" t="s">
        <v>147</v>
      </c>
      <c r="Y1980" s="921" t="s">
        <v>189</v>
      </c>
      <c r="Z1980" s="921" t="s">
        <v>634</v>
      </c>
      <c r="AA1980" s="103"/>
      <c r="AB1980" s="103"/>
    </row>
    <row r="1981" spans="1:28" ht="30">
      <c r="A1981" s="914" t="s">
        <v>3924</v>
      </c>
      <c r="B1981" s="914" t="s">
        <v>17172</v>
      </c>
      <c r="C1981" s="914"/>
      <c r="D1981" s="914" t="s">
        <v>16926</v>
      </c>
      <c r="E1981" s="914" t="s">
        <v>17173</v>
      </c>
      <c r="F1981" s="914" t="s">
        <v>17174</v>
      </c>
      <c r="G1981" s="914" t="s">
        <v>17175</v>
      </c>
      <c r="H1981" s="915" t="s">
        <v>16916</v>
      </c>
      <c r="I1981" s="916">
        <v>2152.5</v>
      </c>
      <c r="J1981" s="916">
        <v>2152.5</v>
      </c>
      <c r="K1981" s="917">
        <v>2152.5</v>
      </c>
      <c r="L1981" s="914" t="s">
        <v>17176</v>
      </c>
      <c r="M1981" s="914" t="s">
        <v>17177</v>
      </c>
      <c r="N1981" s="914" t="s">
        <v>12578</v>
      </c>
      <c r="O1981" s="914" t="s">
        <v>3924</v>
      </c>
      <c r="P1981" s="914"/>
      <c r="Q1981" s="920">
        <v>45698</v>
      </c>
      <c r="R1981" s="920">
        <v>45712</v>
      </c>
      <c r="S1981" s="914"/>
      <c r="T1981" s="914"/>
      <c r="U1981" s="914" t="s">
        <v>17178</v>
      </c>
      <c r="V1981" s="914"/>
      <c r="W1981" s="914"/>
      <c r="X1981" s="921" t="s">
        <v>147</v>
      </c>
      <c r="Y1981" s="921" t="s">
        <v>189</v>
      </c>
      <c r="Z1981" s="921" t="s">
        <v>656</v>
      </c>
      <c r="AA1981" s="103"/>
      <c r="AB1981" s="103"/>
    </row>
    <row r="1982" spans="1:28" ht="63.75">
      <c r="A1982" s="914" t="s">
        <v>3924</v>
      </c>
      <c r="B1982" s="914" t="s">
        <v>17179</v>
      </c>
      <c r="C1982" s="914"/>
      <c r="D1982" s="914" t="s">
        <v>3954</v>
      </c>
      <c r="E1982" s="914" t="s">
        <v>17180</v>
      </c>
      <c r="F1982" s="914" t="s">
        <v>17181</v>
      </c>
      <c r="G1982" s="914" t="s">
        <v>17182</v>
      </c>
      <c r="H1982" s="915" t="s">
        <v>16916</v>
      </c>
      <c r="I1982" s="916">
        <v>3240</v>
      </c>
      <c r="J1982" s="916">
        <v>3240</v>
      </c>
      <c r="K1982" s="917">
        <v>3240</v>
      </c>
      <c r="L1982" s="914" t="s">
        <v>17183</v>
      </c>
      <c r="M1982" s="914" t="s">
        <v>17184</v>
      </c>
      <c r="N1982" s="914" t="s">
        <v>12578</v>
      </c>
      <c r="O1982" s="914" t="s">
        <v>3924</v>
      </c>
      <c r="P1982" s="914"/>
      <c r="Q1982" s="920">
        <v>45637</v>
      </c>
      <c r="R1982" s="920">
        <v>45638</v>
      </c>
      <c r="S1982" s="914"/>
      <c r="T1982" s="914"/>
      <c r="U1982" s="914" t="s">
        <v>17185</v>
      </c>
      <c r="V1982" s="914"/>
      <c r="W1982" s="914"/>
      <c r="X1982" s="921" t="s">
        <v>147</v>
      </c>
      <c r="Y1982" s="921" t="s">
        <v>189</v>
      </c>
      <c r="Z1982" s="921" t="s">
        <v>656</v>
      </c>
      <c r="AA1982" s="103"/>
      <c r="AB1982" s="103"/>
    </row>
    <row r="1983" spans="1:28" ht="51">
      <c r="A1983" s="914" t="s">
        <v>3924</v>
      </c>
      <c r="B1983" s="914" t="s">
        <v>17179</v>
      </c>
      <c r="C1983" s="914"/>
      <c r="D1983" s="914" t="s">
        <v>16926</v>
      </c>
      <c r="E1983" s="914" t="s">
        <v>17186</v>
      </c>
      <c r="F1983" s="914" t="s">
        <v>17187</v>
      </c>
      <c r="G1983" s="914" t="s">
        <v>17182</v>
      </c>
      <c r="H1983" s="915" t="s">
        <v>16916</v>
      </c>
      <c r="I1983" s="916">
        <v>2760</v>
      </c>
      <c r="J1983" s="916">
        <v>2760</v>
      </c>
      <c r="K1983" s="917">
        <v>2760</v>
      </c>
      <c r="L1983" s="914" t="s">
        <v>17183</v>
      </c>
      <c r="M1983" s="914" t="s">
        <v>17188</v>
      </c>
      <c r="N1983" s="914" t="s">
        <v>12578</v>
      </c>
      <c r="O1983" s="914" t="s">
        <v>3924</v>
      </c>
      <c r="P1983" s="914"/>
      <c r="Q1983" s="920">
        <v>45637</v>
      </c>
      <c r="R1983" s="920">
        <v>45638</v>
      </c>
      <c r="S1983" s="914"/>
      <c r="T1983" s="914"/>
      <c r="U1983" s="914" t="s">
        <v>17189</v>
      </c>
      <c r="V1983" s="914"/>
      <c r="W1983" s="914"/>
      <c r="X1983" s="921" t="s">
        <v>147</v>
      </c>
      <c r="Y1983" s="921" t="s">
        <v>189</v>
      </c>
      <c r="Z1983" s="921" t="s">
        <v>656</v>
      </c>
      <c r="AA1983" s="103"/>
      <c r="AB1983" s="103"/>
    </row>
    <row r="1984" spans="1:28" ht="30">
      <c r="A1984" s="914" t="s">
        <v>3924</v>
      </c>
      <c r="B1984" s="914" t="s">
        <v>17190</v>
      </c>
      <c r="C1984" s="914"/>
      <c r="D1984" s="914" t="s">
        <v>16926</v>
      </c>
      <c r="E1984" s="914" t="s">
        <v>17191</v>
      </c>
      <c r="F1984" s="914" t="s">
        <v>17192</v>
      </c>
      <c r="G1984" s="914" t="s">
        <v>17193</v>
      </c>
      <c r="H1984" s="915" t="s">
        <v>16916</v>
      </c>
      <c r="I1984" s="916">
        <v>599.99</v>
      </c>
      <c r="J1984" s="916">
        <v>599.99</v>
      </c>
      <c r="K1984" s="917">
        <v>599.99</v>
      </c>
      <c r="L1984" s="914" t="s">
        <v>17194</v>
      </c>
      <c r="M1984" s="914">
        <v>25500742</v>
      </c>
      <c r="N1984" s="914" t="s">
        <v>12578</v>
      </c>
      <c r="O1984" s="914" t="s">
        <v>3924</v>
      </c>
      <c r="P1984" s="914"/>
      <c r="Q1984" s="920">
        <v>45727</v>
      </c>
      <c r="R1984" s="920">
        <v>45763</v>
      </c>
      <c r="S1984" s="914"/>
      <c r="T1984" s="914"/>
      <c r="U1984" s="914" t="s">
        <v>17195</v>
      </c>
      <c r="V1984" s="914"/>
      <c r="W1984" s="914"/>
      <c r="X1984" s="921" t="s">
        <v>147</v>
      </c>
      <c r="Y1984" s="921" t="s">
        <v>189</v>
      </c>
      <c r="Z1984" s="921" t="s">
        <v>656</v>
      </c>
      <c r="AA1984" s="103"/>
      <c r="AB1984" s="103"/>
    </row>
    <row r="1985" spans="1:28" ht="51">
      <c r="A1985" s="914" t="s">
        <v>3924</v>
      </c>
      <c r="B1985" s="914" t="s">
        <v>17196</v>
      </c>
      <c r="C1985" s="914"/>
      <c r="D1985" s="914" t="s">
        <v>16926</v>
      </c>
      <c r="E1985" s="914" t="s">
        <v>17197</v>
      </c>
      <c r="F1985" s="914" t="s">
        <v>17198</v>
      </c>
      <c r="G1985" s="914" t="s">
        <v>17199</v>
      </c>
      <c r="H1985" s="915" t="s">
        <v>16916</v>
      </c>
      <c r="I1985" s="916">
        <v>7380</v>
      </c>
      <c r="J1985" s="916">
        <v>7380</v>
      </c>
      <c r="K1985" s="917">
        <v>7380</v>
      </c>
      <c r="L1985" s="914" t="s">
        <v>17200</v>
      </c>
      <c r="M1985" s="914" t="s">
        <v>17201</v>
      </c>
      <c r="N1985" s="914" t="s">
        <v>12578</v>
      </c>
      <c r="O1985" s="914" t="s">
        <v>3924</v>
      </c>
      <c r="P1985" s="914"/>
      <c r="Q1985" s="920">
        <v>45919</v>
      </c>
      <c r="R1985" s="920">
        <v>45959</v>
      </c>
      <c r="S1985" s="914"/>
      <c r="T1985" s="914"/>
      <c r="U1985" s="914" t="s">
        <v>17202</v>
      </c>
      <c r="V1985" s="914"/>
      <c r="W1985" s="914"/>
      <c r="X1985" s="921" t="s">
        <v>147</v>
      </c>
      <c r="Y1985" s="921" t="s">
        <v>189</v>
      </c>
      <c r="Z1985" s="921" t="s">
        <v>634</v>
      </c>
      <c r="AA1985" s="103"/>
      <c r="AB1985" s="103"/>
    </row>
    <row r="1986" spans="1:28" ht="76.5">
      <c r="A1986" s="914" t="s">
        <v>17203</v>
      </c>
      <c r="B1986" s="914" t="s">
        <v>17204</v>
      </c>
      <c r="C1986" s="914"/>
      <c r="D1986" s="914" t="s">
        <v>3954</v>
      </c>
      <c r="E1986" s="914" t="s">
        <v>17205</v>
      </c>
      <c r="F1986" s="914" t="s">
        <v>17206</v>
      </c>
      <c r="G1986" s="914" t="s">
        <v>17199</v>
      </c>
      <c r="H1986" s="915" t="s">
        <v>16916</v>
      </c>
      <c r="I1986" s="916">
        <v>1400</v>
      </c>
      <c r="J1986" s="916">
        <v>1400</v>
      </c>
      <c r="K1986" s="917">
        <v>1400</v>
      </c>
      <c r="L1986" s="914" t="s">
        <v>4876</v>
      </c>
      <c r="M1986" s="914" t="s">
        <v>17204</v>
      </c>
      <c r="N1986" s="914" t="s">
        <v>16158</v>
      </c>
      <c r="O1986" s="914" t="s">
        <v>16943</v>
      </c>
      <c r="P1986" s="914" t="s">
        <v>17207</v>
      </c>
      <c r="Q1986" s="247">
        <v>2023</v>
      </c>
      <c r="R1986" s="247">
        <v>2025</v>
      </c>
      <c r="S1986" s="914"/>
      <c r="T1986" s="914"/>
      <c r="U1986" s="914" t="s">
        <v>17208</v>
      </c>
      <c r="V1986" s="914"/>
      <c r="W1986" s="914"/>
      <c r="X1986" s="921" t="s">
        <v>147</v>
      </c>
      <c r="Y1986" s="921" t="s">
        <v>189</v>
      </c>
      <c r="Z1986" s="921" t="s">
        <v>659</v>
      </c>
      <c r="AA1986" s="103"/>
      <c r="AB1986" s="103"/>
    </row>
    <row r="1987" spans="1:28" ht="153">
      <c r="A1987" s="914" t="s">
        <v>13867</v>
      </c>
      <c r="B1987" s="914" t="s">
        <v>17209</v>
      </c>
      <c r="C1987" s="914" t="s">
        <v>17210</v>
      </c>
      <c r="D1987" s="914" t="s">
        <v>17013</v>
      </c>
      <c r="E1987" s="914" t="s">
        <v>17211</v>
      </c>
      <c r="F1987" s="914" t="s">
        <v>17212</v>
      </c>
      <c r="G1987" s="914" t="s">
        <v>17199</v>
      </c>
      <c r="H1987" s="915" t="s">
        <v>16916</v>
      </c>
      <c r="I1987" s="916">
        <v>71074.63</v>
      </c>
      <c r="J1987" s="916">
        <v>71074.63</v>
      </c>
      <c r="K1987" s="917">
        <v>71074.63</v>
      </c>
      <c r="L1987" s="914" t="s">
        <v>17017</v>
      </c>
      <c r="M1987" s="914" t="s">
        <v>17209</v>
      </c>
      <c r="N1987" s="914" t="s">
        <v>16158</v>
      </c>
      <c r="O1987" s="914" t="s">
        <v>17018</v>
      </c>
      <c r="P1987" s="914" t="s">
        <v>17213</v>
      </c>
      <c r="Q1987" s="247">
        <v>2025</v>
      </c>
      <c r="R1987" s="247">
        <v>2027</v>
      </c>
      <c r="S1987" s="914"/>
      <c r="T1987" s="914"/>
      <c r="U1987" s="914" t="s">
        <v>17214</v>
      </c>
      <c r="V1987" s="914"/>
      <c r="W1987" s="914"/>
      <c r="X1987" s="921" t="s">
        <v>147</v>
      </c>
      <c r="Y1987" s="921" t="s">
        <v>189</v>
      </c>
      <c r="Z1987" s="921" t="s">
        <v>659</v>
      </c>
      <c r="AA1987" s="103"/>
      <c r="AB1987" s="103"/>
    </row>
    <row r="1988" spans="1:28" ht="30">
      <c r="A1988" s="914" t="s">
        <v>3924</v>
      </c>
      <c r="B1988" s="914" t="s">
        <v>17215</v>
      </c>
      <c r="C1988" s="914"/>
      <c r="D1988" s="914" t="s">
        <v>16926</v>
      </c>
      <c r="E1988" s="914" t="s">
        <v>17216</v>
      </c>
      <c r="F1988" s="914" t="s">
        <v>17217</v>
      </c>
      <c r="G1988" s="914" t="s">
        <v>17218</v>
      </c>
      <c r="H1988" s="915" t="s">
        <v>16916</v>
      </c>
      <c r="I1988" s="916">
        <v>159.9</v>
      </c>
      <c r="J1988" s="916">
        <v>159.9</v>
      </c>
      <c r="K1988" s="917">
        <v>159.9</v>
      </c>
      <c r="L1988" s="914" t="s">
        <v>17219</v>
      </c>
      <c r="M1988" s="914">
        <v>140725</v>
      </c>
      <c r="N1988" s="914" t="s">
        <v>12578</v>
      </c>
      <c r="O1988" s="914" t="s">
        <v>3924</v>
      </c>
      <c r="P1988" s="914"/>
      <c r="Q1988" s="920">
        <v>45852</v>
      </c>
      <c r="R1988" s="920">
        <v>45854</v>
      </c>
      <c r="S1988" s="914"/>
      <c r="T1988" s="914"/>
      <c r="U1988" s="914" t="s">
        <v>17220</v>
      </c>
      <c r="V1988" s="914"/>
      <c r="W1988" s="914"/>
      <c r="X1988" s="921" t="s">
        <v>147</v>
      </c>
      <c r="Y1988" s="921" t="s">
        <v>189</v>
      </c>
      <c r="Z1988" s="921" t="s">
        <v>577</v>
      </c>
      <c r="AA1988" s="103"/>
      <c r="AB1988" s="103"/>
    </row>
    <row r="1989" spans="1:28" ht="63.75">
      <c r="A1989" s="914" t="s">
        <v>3924</v>
      </c>
      <c r="B1989" s="914" t="s">
        <v>17221</v>
      </c>
      <c r="C1989" s="914"/>
      <c r="D1989" s="914" t="s">
        <v>16926</v>
      </c>
      <c r="E1989" s="914" t="s">
        <v>17222</v>
      </c>
      <c r="F1989" s="914" t="s">
        <v>17223</v>
      </c>
      <c r="G1989" s="914" t="s">
        <v>17218</v>
      </c>
      <c r="H1989" s="915" t="s">
        <v>16916</v>
      </c>
      <c r="I1989" s="916">
        <v>3072.54</v>
      </c>
      <c r="J1989" s="916">
        <v>3072.54</v>
      </c>
      <c r="K1989" s="917">
        <v>3072.54</v>
      </c>
      <c r="L1989" s="914" t="s">
        <v>17224</v>
      </c>
      <c r="M1989" s="914" t="s">
        <v>17225</v>
      </c>
      <c r="N1989" s="914" t="s">
        <v>12578</v>
      </c>
      <c r="O1989" s="914" t="s">
        <v>3924</v>
      </c>
      <c r="P1989" s="914"/>
      <c r="Q1989" s="920">
        <v>45785</v>
      </c>
      <c r="R1989" s="920">
        <v>45798</v>
      </c>
      <c r="S1989" s="914"/>
      <c r="T1989" s="914"/>
      <c r="U1989" s="914" t="s">
        <v>17226</v>
      </c>
      <c r="V1989" s="914"/>
      <c r="W1989" s="914"/>
      <c r="X1989" s="921" t="s">
        <v>147</v>
      </c>
      <c r="Y1989" s="921" t="s">
        <v>189</v>
      </c>
      <c r="Z1989" s="921" t="s">
        <v>577</v>
      </c>
      <c r="AA1989" s="103"/>
      <c r="AB1989" s="103"/>
    </row>
    <row r="1990" spans="1:28" ht="30">
      <c r="A1990" s="914" t="s">
        <v>3924</v>
      </c>
      <c r="B1990" s="914" t="s">
        <v>17227</v>
      </c>
      <c r="C1990" s="914"/>
      <c r="D1990" s="914" t="s">
        <v>16926</v>
      </c>
      <c r="E1990" s="914" t="s">
        <v>17228</v>
      </c>
      <c r="F1990" s="914" t="s">
        <v>17229</v>
      </c>
      <c r="G1990" s="914" t="s">
        <v>17230</v>
      </c>
      <c r="H1990" s="915" t="s">
        <v>16916</v>
      </c>
      <c r="I1990" s="916">
        <v>324</v>
      </c>
      <c r="J1990" s="916">
        <v>324</v>
      </c>
      <c r="K1990" s="917">
        <v>324</v>
      </c>
      <c r="L1990" s="914" t="s">
        <v>17231</v>
      </c>
      <c r="M1990" s="914">
        <v>48718</v>
      </c>
      <c r="N1990" s="914" t="s">
        <v>12578</v>
      </c>
      <c r="O1990" s="914" t="s">
        <v>3924</v>
      </c>
      <c r="P1990" s="914"/>
      <c r="Q1990" s="920">
        <v>45643</v>
      </c>
      <c r="R1990" s="920">
        <v>45643</v>
      </c>
      <c r="S1990" s="914"/>
      <c r="T1990" s="914"/>
      <c r="U1990" s="914" t="s">
        <v>17232</v>
      </c>
      <c r="V1990" s="914"/>
      <c r="W1990" s="914"/>
      <c r="X1990" s="921" t="s">
        <v>147</v>
      </c>
      <c r="Y1990" s="921" t="s">
        <v>189</v>
      </c>
      <c r="Z1990" s="921" t="s">
        <v>577</v>
      </c>
      <c r="AA1990" s="103"/>
      <c r="AB1990" s="103"/>
    </row>
    <row r="1991" spans="1:28" ht="38.25">
      <c r="A1991" s="914" t="s">
        <v>3924</v>
      </c>
      <c r="B1991" s="914" t="s">
        <v>17233</v>
      </c>
      <c r="C1991" s="914"/>
      <c r="D1991" s="914" t="s">
        <v>16926</v>
      </c>
      <c r="E1991" s="914" t="s">
        <v>17234</v>
      </c>
      <c r="F1991" s="914" t="s">
        <v>17235</v>
      </c>
      <c r="G1991" s="914" t="s">
        <v>17230</v>
      </c>
      <c r="H1991" s="915" t="s">
        <v>16916</v>
      </c>
      <c r="I1991" s="916">
        <v>1746</v>
      </c>
      <c r="J1991" s="916">
        <v>1746</v>
      </c>
      <c r="K1991" s="917">
        <v>1746</v>
      </c>
      <c r="L1991" s="914" t="s">
        <v>17236</v>
      </c>
      <c r="M1991" s="914" t="s">
        <v>17237</v>
      </c>
      <c r="N1991" s="914" t="s">
        <v>12578</v>
      </c>
      <c r="O1991" s="914" t="s">
        <v>3924</v>
      </c>
      <c r="P1991" s="914"/>
      <c r="Q1991" s="920">
        <v>45629</v>
      </c>
      <c r="R1991" s="920">
        <v>45635</v>
      </c>
      <c r="S1991" s="914"/>
      <c r="T1991" s="914"/>
      <c r="U1991" s="914" t="s">
        <v>17238</v>
      </c>
      <c r="V1991" s="914"/>
      <c r="W1991" s="914"/>
      <c r="X1991" s="921" t="s">
        <v>147</v>
      </c>
      <c r="Y1991" s="921" t="s">
        <v>189</v>
      </c>
      <c r="Z1991" s="921" t="s">
        <v>577</v>
      </c>
      <c r="AA1991" s="103"/>
      <c r="AB1991" s="103"/>
    </row>
    <row r="1992" spans="1:28" ht="30">
      <c r="A1992" s="914" t="s">
        <v>3924</v>
      </c>
      <c r="B1992" s="914" t="s">
        <v>17239</v>
      </c>
      <c r="C1992" s="914"/>
      <c r="D1992" s="914" t="s">
        <v>16926</v>
      </c>
      <c r="E1992" s="914" t="s">
        <v>17240</v>
      </c>
      <c r="F1992" s="914" t="s">
        <v>17241</v>
      </c>
      <c r="G1992" s="914" t="s">
        <v>17230</v>
      </c>
      <c r="H1992" s="915" t="s">
        <v>16916</v>
      </c>
      <c r="I1992" s="916">
        <v>1296</v>
      </c>
      <c r="J1992" s="916">
        <v>1296</v>
      </c>
      <c r="K1992" s="917">
        <v>1296</v>
      </c>
      <c r="L1992" s="914" t="s">
        <v>17242</v>
      </c>
      <c r="M1992" s="914" t="s">
        <v>17243</v>
      </c>
      <c r="N1992" s="914" t="s">
        <v>12578</v>
      </c>
      <c r="O1992" s="914" t="s">
        <v>3924</v>
      </c>
      <c r="P1992" s="914"/>
      <c r="Q1992" s="920">
        <v>45643</v>
      </c>
      <c r="R1992" s="920">
        <v>45646</v>
      </c>
      <c r="S1992" s="914"/>
      <c r="T1992" s="914"/>
      <c r="U1992" s="914" t="s">
        <v>17244</v>
      </c>
      <c r="V1992" s="914"/>
      <c r="W1992" s="914"/>
      <c r="X1992" s="921" t="s">
        <v>147</v>
      </c>
      <c r="Y1992" s="921" t="s">
        <v>189</v>
      </c>
      <c r="Z1992" s="921" t="s">
        <v>577</v>
      </c>
      <c r="AA1992" s="103"/>
      <c r="AB1992" s="103"/>
    </row>
    <row r="1993" spans="1:28" ht="30">
      <c r="A1993" s="914" t="s">
        <v>3924</v>
      </c>
      <c r="B1993" s="914" t="s">
        <v>17245</v>
      </c>
      <c r="C1993" s="914"/>
      <c r="D1993" s="914" t="s">
        <v>16926</v>
      </c>
      <c r="E1993" s="914" t="s">
        <v>17246</v>
      </c>
      <c r="F1993" s="914" t="s">
        <v>17247</v>
      </c>
      <c r="G1993" s="914" t="s">
        <v>17230</v>
      </c>
      <c r="H1993" s="915" t="s">
        <v>16916</v>
      </c>
      <c r="I1993" s="916">
        <v>541.20000000000005</v>
      </c>
      <c r="J1993" s="916">
        <v>541.20000000000005</v>
      </c>
      <c r="K1993" s="917">
        <v>541.20000000000005</v>
      </c>
      <c r="L1993" s="914" t="s">
        <v>17248</v>
      </c>
      <c r="M1993" s="914">
        <v>364546</v>
      </c>
      <c r="N1993" s="914" t="s">
        <v>12578</v>
      </c>
      <c r="O1993" s="914" t="s">
        <v>3924</v>
      </c>
      <c r="P1993" s="914"/>
      <c r="Q1993" s="920">
        <v>45744</v>
      </c>
      <c r="R1993" s="920">
        <v>45763</v>
      </c>
      <c r="S1993" s="914"/>
      <c r="T1993" s="914"/>
      <c r="U1993" s="914" t="s">
        <v>17249</v>
      </c>
      <c r="V1993" s="914"/>
      <c r="W1993" s="914"/>
      <c r="X1993" s="921" t="s">
        <v>147</v>
      </c>
      <c r="Y1993" s="921" t="s">
        <v>189</v>
      </c>
      <c r="Z1993" s="921" t="s">
        <v>577</v>
      </c>
      <c r="AA1993" s="103"/>
      <c r="AB1993" s="103"/>
    </row>
    <row r="1994" spans="1:28" ht="38.25">
      <c r="A1994" s="914" t="s">
        <v>3924</v>
      </c>
      <c r="B1994" s="914" t="s">
        <v>17250</v>
      </c>
      <c r="C1994" s="914"/>
      <c r="D1994" s="914" t="s">
        <v>16926</v>
      </c>
      <c r="E1994" s="914" t="s">
        <v>17251</v>
      </c>
      <c r="F1994" s="914" t="s">
        <v>17252</v>
      </c>
      <c r="G1994" s="914" t="s">
        <v>17230</v>
      </c>
      <c r="H1994" s="915" t="s">
        <v>16916</v>
      </c>
      <c r="I1994" s="916">
        <v>725.7</v>
      </c>
      <c r="J1994" s="916">
        <v>725.7</v>
      </c>
      <c r="K1994" s="917">
        <v>725.7</v>
      </c>
      <c r="L1994" s="914" t="s">
        <v>17253</v>
      </c>
      <c r="M1994" s="914" t="s">
        <v>17254</v>
      </c>
      <c r="N1994" s="914" t="s">
        <v>12578</v>
      </c>
      <c r="O1994" s="914" t="s">
        <v>3924</v>
      </c>
      <c r="P1994" s="914"/>
      <c r="Q1994" s="920">
        <v>45706</v>
      </c>
      <c r="R1994" s="920">
        <v>45754</v>
      </c>
      <c r="S1994" s="914"/>
      <c r="T1994" s="914"/>
      <c r="U1994" s="914" t="s">
        <v>17255</v>
      </c>
      <c r="V1994" s="914"/>
      <c r="W1994" s="914"/>
      <c r="X1994" s="921" t="s">
        <v>147</v>
      </c>
      <c r="Y1994" s="921" t="s">
        <v>189</v>
      </c>
      <c r="Z1994" s="921" t="s">
        <v>577</v>
      </c>
      <c r="AA1994" s="103"/>
      <c r="AB1994" s="103"/>
    </row>
    <row r="1995" spans="1:28" ht="51">
      <c r="A1995" s="914" t="s">
        <v>3924</v>
      </c>
      <c r="B1995" s="914" t="s">
        <v>17256</v>
      </c>
      <c r="C1995" s="914"/>
      <c r="D1995" s="914" t="s">
        <v>16926</v>
      </c>
      <c r="E1995" s="914" t="s">
        <v>17257</v>
      </c>
      <c r="F1995" s="914" t="s">
        <v>17258</v>
      </c>
      <c r="G1995" s="914" t="s">
        <v>17230</v>
      </c>
      <c r="H1995" s="915" t="s">
        <v>16916</v>
      </c>
      <c r="I1995" s="916">
        <v>492</v>
      </c>
      <c r="J1995" s="916">
        <v>492</v>
      </c>
      <c r="K1995" s="917">
        <v>492</v>
      </c>
      <c r="L1995" s="914" t="s">
        <v>17253</v>
      </c>
      <c r="M1995" s="914" t="s">
        <v>17259</v>
      </c>
      <c r="N1995" s="914" t="s">
        <v>12578</v>
      </c>
      <c r="O1995" s="914" t="s">
        <v>3924</v>
      </c>
      <c r="P1995" s="914"/>
      <c r="Q1995" s="920">
        <v>45705</v>
      </c>
      <c r="R1995" s="920">
        <v>45754</v>
      </c>
      <c r="S1995" s="914"/>
      <c r="T1995" s="914"/>
      <c r="U1995" s="914" t="s">
        <v>17260</v>
      </c>
      <c r="V1995" s="914"/>
      <c r="W1995" s="914"/>
      <c r="X1995" s="921" t="s">
        <v>147</v>
      </c>
      <c r="Y1995" s="921" t="s">
        <v>189</v>
      </c>
      <c r="Z1995" s="921" t="s">
        <v>577</v>
      </c>
      <c r="AA1995" s="103"/>
      <c r="AB1995" s="103"/>
    </row>
    <row r="1996" spans="1:28" ht="38.25">
      <c r="A1996" s="914" t="s">
        <v>3924</v>
      </c>
      <c r="B1996" s="914" t="s">
        <v>17261</v>
      </c>
      <c r="C1996" s="914"/>
      <c r="D1996" s="914" t="s">
        <v>16926</v>
      </c>
      <c r="E1996" s="914" t="s">
        <v>17262</v>
      </c>
      <c r="F1996" s="914" t="s">
        <v>17263</v>
      </c>
      <c r="G1996" s="914" t="s">
        <v>17230</v>
      </c>
      <c r="H1996" s="915" t="s">
        <v>16916</v>
      </c>
      <c r="I1996" s="916">
        <v>854.85</v>
      </c>
      <c r="J1996" s="916">
        <v>854.85</v>
      </c>
      <c r="K1996" s="917">
        <v>854.85</v>
      </c>
      <c r="L1996" s="914" t="s">
        <v>17264</v>
      </c>
      <c r="M1996" s="914" t="s">
        <v>17265</v>
      </c>
      <c r="N1996" s="914" t="s">
        <v>12578</v>
      </c>
      <c r="O1996" s="914" t="s">
        <v>3924</v>
      </c>
      <c r="P1996" s="914"/>
      <c r="Q1996" s="920">
        <v>45918</v>
      </c>
      <c r="R1996" s="920">
        <v>45925</v>
      </c>
      <c r="S1996" s="914"/>
      <c r="T1996" s="914"/>
      <c r="U1996" s="914" t="s">
        <v>17266</v>
      </c>
      <c r="V1996" s="914"/>
      <c r="W1996" s="914"/>
      <c r="X1996" s="921" t="s">
        <v>147</v>
      </c>
      <c r="Y1996" s="921" t="s">
        <v>189</v>
      </c>
      <c r="Z1996" s="921" t="s">
        <v>577</v>
      </c>
      <c r="AA1996" s="103"/>
      <c r="AB1996" s="103"/>
    </row>
    <row r="1997" spans="1:28" ht="51">
      <c r="A1997" s="914" t="s">
        <v>3924</v>
      </c>
      <c r="B1997" s="914" t="s">
        <v>17267</v>
      </c>
      <c r="C1997" s="914"/>
      <c r="D1997" s="914" t="s">
        <v>16926</v>
      </c>
      <c r="E1997" s="914" t="s">
        <v>17268</v>
      </c>
      <c r="F1997" s="914" t="s">
        <v>17269</v>
      </c>
      <c r="G1997" s="914" t="s">
        <v>17230</v>
      </c>
      <c r="H1997" s="915" t="s">
        <v>16916</v>
      </c>
      <c r="I1997" s="916">
        <v>615</v>
      </c>
      <c r="J1997" s="916">
        <v>615</v>
      </c>
      <c r="K1997" s="917">
        <v>615</v>
      </c>
      <c r="L1997" s="914" t="s">
        <v>17270</v>
      </c>
      <c r="M1997" s="914">
        <v>1000129239</v>
      </c>
      <c r="N1997" s="914" t="s">
        <v>12578</v>
      </c>
      <c r="O1997" s="914" t="s">
        <v>3924</v>
      </c>
      <c r="P1997" s="914"/>
      <c r="Q1997" s="920">
        <v>45985</v>
      </c>
      <c r="R1997" s="920">
        <v>45992</v>
      </c>
      <c r="S1997" s="914"/>
      <c r="T1997" s="914"/>
      <c r="U1997" s="914" t="s">
        <v>17271</v>
      </c>
      <c r="V1997" s="914"/>
      <c r="W1997" s="914"/>
      <c r="X1997" s="921" t="s">
        <v>147</v>
      </c>
      <c r="Y1997" s="921" t="s">
        <v>189</v>
      </c>
      <c r="Z1997" s="921" t="s">
        <v>577</v>
      </c>
      <c r="AA1997" s="103"/>
      <c r="AB1997" s="103"/>
    </row>
    <row r="1998" spans="1:28" ht="38.25">
      <c r="A1998" s="914" t="s">
        <v>3924</v>
      </c>
      <c r="B1998" s="914" t="s">
        <v>17272</v>
      </c>
      <c r="C1998" s="914"/>
      <c r="D1998" s="914" t="s">
        <v>16926</v>
      </c>
      <c r="E1998" s="914" t="s">
        <v>17273</v>
      </c>
      <c r="F1998" s="914" t="s">
        <v>17274</v>
      </c>
      <c r="G1998" s="914" t="s">
        <v>17230</v>
      </c>
      <c r="H1998" s="915" t="s">
        <v>16916</v>
      </c>
      <c r="I1998" s="916">
        <v>2423.1</v>
      </c>
      <c r="J1998" s="916">
        <v>2423.1</v>
      </c>
      <c r="K1998" s="917">
        <v>2423.1</v>
      </c>
      <c r="L1998" s="914" t="s">
        <v>17275</v>
      </c>
      <c r="M1998" s="914">
        <v>2301307919</v>
      </c>
      <c r="N1998" s="914" t="s">
        <v>12578</v>
      </c>
      <c r="O1998" s="914" t="s">
        <v>3924</v>
      </c>
      <c r="P1998" s="914"/>
      <c r="Q1998" s="920">
        <v>45685</v>
      </c>
      <c r="R1998" s="920">
        <v>45708</v>
      </c>
      <c r="S1998" s="914"/>
      <c r="T1998" s="914"/>
      <c r="U1998" s="914" t="s">
        <v>17276</v>
      </c>
      <c r="V1998" s="914"/>
      <c r="W1998" s="914"/>
      <c r="X1998" s="921" t="s">
        <v>147</v>
      </c>
      <c r="Y1998" s="921" t="s">
        <v>189</v>
      </c>
      <c r="Z1998" s="921" t="s">
        <v>577</v>
      </c>
      <c r="AA1998" s="103"/>
      <c r="AB1998" s="103"/>
    </row>
    <row r="1999" spans="1:28" ht="38.25">
      <c r="A1999" s="914" t="s">
        <v>3924</v>
      </c>
      <c r="B1999" s="914" t="s">
        <v>17277</v>
      </c>
      <c r="C1999" s="914"/>
      <c r="D1999" s="914" t="s">
        <v>16926</v>
      </c>
      <c r="E1999" s="914" t="s">
        <v>17278</v>
      </c>
      <c r="F1999" s="914" t="s">
        <v>17279</v>
      </c>
      <c r="G1999" s="914" t="s">
        <v>17230</v>
      </c>
      <c r="H1999" s="915" t="s">
        <v>16916</v>
      </c>
      <c r="I1999" s="916">
        <v>1107</v>
      </c>
      <c r="J1999" s="916">
        <v>1107</v>
      </c>
      <c r="K1999" s="917">
        <v>1107</v>
      </c>
      <c r="L1999" s="914" t="s">
        <v>17280</v>
      </c>
      <c r="M1999" s="914" t="s">
        <v>17281</v>
      </c>
      <c r="N1999" s="914" t="s">
        <v>12578</v>
      </c>
      <c r="O1999" s="914" t="s">
        <v>3924</v>
      </c>
      <c r="P1999" s="914"/>
      <c r="Q1999" s="920">
        <v>45686</v>
      </c>
      <c r="R1999" s="920">
        <v>45783</v>
      </c>
      <c r="S1999" s="914"/>
      <c r="T1999" s="914"/>
      <c r="U1999" s="914" t="s">
        <v>17282</v>
      </c>
      <c r="V1999" s="914"/>
      <c r="W1999" s="914"/>
      <c r="X1999" s="921" t="s">
        <v>147</v>
      </c>
      <c r="Y1999" s="921" t="s">
        <v>189</v>
      </c>
      <c r="Z1999" s="921" t="s">
        <v>577</v>
      </c>
      <c r="AA1999" s="103"/>
      <c r="AB1999" s="103"/>
    </row>
    <row r="2000" spans="1:28" ht="38.25">
      <c r="A2000" s="914" t="s">
        <v>3924</v>
      </c>
      <c r="B2000" s="914" t="s">
        <v>17283</v>
      </c>
      <c r="C2000" s="914"/>
      <c r="D2000" s="914" t="s">
        <v>16926</v>
      </c>
      <c r="E2000" s="914" t="s">
        <v>17284</v>
      </c>
      <c r="F2000" s="914" t="s">
        <v>17285</v>
      </c>
      <c r="G2000" s="914" t="s">
        <v>17230</v>
      </c>
      <c r="H2000" s="915" t="s">
        <v>16916</v>
      </c>
      <c r="I2000" s="916">
        <v>1242.3</v>
      </c>
      <c r="J2000" s="916">
        <v>1242.3</v>
      </c>
      <c r="K2000" s="917">
        <v>1242.3</v>
      </c>
      <c r="L2000" s="914" t="s">
        <v>17286</v>
      </c>
      <c r="M2000" s="914" t="s">
        <v>17287</v>
      </c>
      <c r="N2000" s="914" t="s">
        <v>12578</v>
      </c>
      <c r="O2000" s="914" t="s">
        <v>3924</v>
      </c>
      <c r="P2000" s="914"/>
      <c r="Q2000" s="920">
        <v>45750</v>
      </c>
      <c r="R2000" s="920">
        <v>45757</v>
      </c>
      <c r="S2000" s="914"/>
      <c r="T2000" s="914"/>
      <c r="U2000" s="914" t="s">
        <v>17288</v>
      </c>
      <c r="V2000" s="914"/>
      <c r="W2000" s="914"/>
      <c r="X2000" s="921" t="s">
        <v>147</v>
      </c>
      <c r="Y2000" s="921" t="s">
        <v>189</v>
      </c>
      <c r="Z2000" s="921" t="s">
        <v>577</v>
      </c>
      <c r="AA2000" s="103"/>
      <c r="AB2000" s="103"/>
    </row>
    <row r="2001" spans="1:28" ht="38.25">
      <c r="A2001" s="914" t="s">
        <v>3924</v>
      </c>
      <c r="B2001" s="914" t="s">
        <v>17289</v>
      </c>
      <c r="C2001" s="914"/>
      <c r="D2001" s="914" t="s">
        <v>16926</v>
      </c>
      <c r="E2001" s="914" t="s">
        <v>17290</v>
      </c>
      <c r="F2001" s="914" t="s">
        <v>17291</v>
      </c>
      <c r="G2001" s="914" t="s">
        <v>17230</v>
      </c>
      <c r="H2001" s="915" t="s">
        <v>16916</v>
      </c>
      <c r="I2001" s="916">
        <v>1396.05</v>
      </c>
      <c r="J2001" s="916">
        <v>1396.05</v>
      </c>
      <c r="K2001" s="917">
        <v>1396.05</v>
      </c>
      <c r="L2001" s="914" t="s">
        <v>17292</v>
      </c>
      <c r="M2001" s="914">
        <v>605819</v>
      </c>
      <c r="N2001" s="914" t="s">
        <v>12578</v>
      </c>
      <c r="O2001" s="914" t="s">
        <v>3924</v>
      </c>
      <c r="P2001" s="914"/>
      <c r="Q2001" s="920">
        <v>45749</v>
      </c>
      <c r="R2001" s="920">
        <v>45792</v>
      </c>
      <c r="S2001" s="914"/>
      <c r="T2001" s="914"/>
      <c r="U2001" s="914" t="s">
        <v>17293</v>
      </c>
      <c r="V2001" s="914"/>
      <c r="W2001" s="914"/>
      <c r="X2001" s="921" t="s">
        <v>147</v>
      </c>
      <c r="Y2001" s="921" t="s">
        <v>189</v>
      </c>
      <c r="Z2001" s="921" t="s">
        <v>577</v>
      </c>
      <c r="AA2001" s="103"/>
      <c r="AB2001" s="103"/>
    </row>
    <row r="2002" spans="1:28" ht="38.25">
      <c r="A2002" s="914" t="s">
        <v>3924</v>
      </c>
      <c r="B2002" s="914" t="s">
        <v>17294</v>
      </c>
      <c r="C2002" s="914"/>
      <c r="D2002" s="914" t="s">
        <v>16926</v>
      </c>
      <c r="E2002" s="914" t="s">
        <v>17246</v>
      </c>
      <c r="F2002" s="914" t="s">
        <v>17247</v>
      </c>
      <c r="G2002" s="914" t="s">
        <v>17230</v>
      </c>
      <c r="H2002" s="915" t="s">
        <v>16916</v>
      </c>
      <c r="I2002" s="916">
        <v>1057.8</v>
      </c>
      <c r="J2002" s="916">
        <v>1057.8</v>
      </c>
      <c r="K2002" s="917">
        <v>1057.8</v>
      </c>
      <c r="L2002" s="914" t="s">
        <v>17248</v>
      </c>
      <c r="M2002" s="914">
        <v>365788</v>
      </c>
      <c r="N2002" s="914" t="s">
        <v>12578</v>
      </c>
      <c r="O2002" s="914" t="s">
        <v>3924</v>
      </c>
      <c r="P2002" s="914"/>
      <c r="Q2002" s="920">
        <v>45775</v>
      </c>
      <c r="R2002" s="920">
        <v>45775</v>
      </c>
      <c r="S2002" s="914"/>
      <c r="T2002" s="914"/>
      <c r="U2002" s="914" t="s">
        <v>17295</v>
      </c>
      <c r="V2002" s="914"/>
      <c r="W2002" s="914"/>
      <c r="X2002" s="921" t="s">
        <v>147</v>
      </c>
      <c r="Y2002" s="921" t="s">
        <v>189</v>
      </c>
      <c r="Z2002" s="921" t="s">
        <v>577</v>
      </c>
      <c r="AA2002" s="103"/>
      <c r="AB2002" s="103"/>
    </row>
    <row r="2003" spans="1:28" ht="38.25">
      <c r="A2003" s="914" t="s">
        <v>3924</v>
      </c>
      <c r="B2003" s="914" t="s">
        <v>17296</v>
      </c>
      <c r="C2003" s="914"/>
      <c r="D2003" s="914" t="s">
        <v>16926</v>
      </c>
      <c r="E2003" s="914" t="s">
        <v>17297</v>
      </c>
      <c r="F2003" s="914" t="s">
        <v>17298</v>
      </c>
      <c r="G2003" s="914" t="s">
        <v>17230</v>
      </c>
      <c r="H2003" s="915" t="s">
        <v>16916</v>
      </c>
      <c r="I2003" s="916">
        <v>1002.45</v>
      </c>
      <c r="J2003" s="916">
        <v>1002.45</v>
      </c>
      <c r="K2003" s="917">
        <v>1002.45</v>
      </c>
      <c r="L2003" s="914" t="s">
        <v>17280</v>
      </c>
      <c r="M2003" s="914" t="s">
        <v>17299</v>
      </c>
      <c r="N2003" s="914" t="s">
        <v>12578</v>
      </c>
      <c r="O2003" s="914" t="s">
        <v>3924</v>
      </c>
      <c r="P2003" s="914"/>
      <c r="Q2003" s="920">
        <v>45820</v>
      </c>
      <c r="R2003" s="920">
        <v>45870</v>
      </c>
      <c r="S2003" s="914"/>
      <c r="T2003" s="914"/>
      <c r="U2003" s="914" t="s">
        <v>17300</v>
      </c>
      <c r="V2003" s="914"/>
      <c r="W2003" s="914"/>
      <c r="X2003" s="921" t="s">
        <v>147</v>
      </c>
      <c r="Y2003" s="921" t="s">
        <v>189</v>
      </c>
      <c r="Z2003" s="921" t="s">
        <v>577</v>
      </c>
      <c r="AA2003" s="103"/>
      <c r="AB2003" s="103"/>
    </row>
    <row r="2004" spans="1:28" ht="51">
      <c r="A2004" s="914" t="s">
        <v>3924</v>
      </c>
      <c r="B2004" s="914" t="s">
        <v>17301</v>
      </c>
      <c r="C2004" s="914"/>
      <c r="D2004" s="914" t="s">
        <v>16926</v>
      </c>
      <c r="E2004" s="914" t="s">
        <v>17302</v>
      </c>
      <c r="F2004" s="914" t="s">
        <v>17303</v>
      </c>
      <c r="G2004" s="914" t="s">
        <v>17230</v>
      </c>
      <c r="H2004" s="915" t="s">
        <v>16916</v>
      </c>
      <c r="I2004" s="916">
        <v>2127.9</v>
      </c>
      <c r="J2004" s="916">
        <v>2127.9</v>
      </c>
      <c r="K2004" s="917">
        <v>2127.9</v>
      </c>
      <c r="L2004" s="914" t="s">
        <v>17292</v>
      </c>
      <c r="M2004" s="914">
        <v>606653</v>
      </c>
      <c r="N2004" s="914" t="s">
        <v>12578</v>
      </c>
      <c r="O2004" s="914" t="s">
        <v>3924</v>
      </c>
      <c r="P2004" s="914"/>
      <c r="Q2004" s="920">
        <v>45845</v>
      </c>
      <c r="R2004" s="920">
        <v>45845</v>
      </c>
      <c r="S2004" s="914"/>
      <c r="T2004" s="914"/>
      <c r="U2004" s="914" t="s">
        <v>17304</v>
      </c>
      <c r="V2004" s="914"/>
      <c r="W2004" s="914"/>
      <c r="X2004" s="921" t="s">
        <v>147</v>
      </c>
      <c r="Y2004" s="921" t="s">
        <v>189</v>
      </c>
      <c r="Z2004" s="921" t="s">
        <v>577</v>
      </c>
      <c r="AA2004" s="103"/>
      <c r="AB2004" s="103"/>
    </row>
    <row r="2005" spans="1:28" ht="30">
      <c r="A2005" s="914" t="s">
        <v>3924</v>
      </c>
      <c r="B2005" s="914" t="s">
        <v>17305</v>
      </c>
      <c r="C2005" s="914"/>
      <c r="D2005" s="914" t="s">
        <v>16926</v>
      </c>
      <c r="E2005" s="914" t="s">
        <v>17306</v>
      </c>
      <c r="F2005" s="914" t="s">
        <v>17307</v>
      </c>
      <c r="G2005" s="914" t="s">
        <v>17230</v>
      </c>
      <c r="H2005" s="915" t="s">
        <v>16916</v>
      </c>
      <c r="I2005" s="916">
        <v>787.2</v>
      </c>
      <c r="J2005" s="916">
        <v>787.2</v>
      </c>
      <c r="K2005" s="917">
        <v>787.2</v>
      </c>
      <c r="L2005" s="914" t="s">
        <v>17308</v>
      </c>
      <c r="M2005" s="914">
        <v>52081</v>
      </c>
      <c r="N2005" s="914" t="s">
        <v>12578</v>
      </c>
      <c r="O2005" s="914" t="s">
        <v>3924</v>
      </c>
      <c r="P2005" s="914"/>
      <c r="Q2005" s="920">
        <v>45848</v>
      </c>
      <c r="R2005" s="920">
        <v>45866</v>
      </c>
      <c r="S2005" s="914"/>
      <c r="T2005" s="914"/>
      <c r="U2005" s="914" t="s">
        <v>17309</v>
      </c>
      <c r="V2005" s="914"/>
      <c r="W2005" s="914"/>
      <c r="X2005" s="921" t="s">
        <v>147</v>
      </c>
      <c r="Y2005" s="921" t="s">
        <v>189</v>
      </c>
      <c r="Z2005" s="921" t="s">
        <v>577</v>
      </c>
      <c r="AA2005" s="103"/>
      <c r="AB2005" s="103"/>
    </row>
    <row r="2006" spans="1:28" ht="51">
      <c r="A2006" s="914" t="s">
        <v>3924</v>
      </c>
      <c r="B2006" s="914" t="s">
        <v>17310</v>
      </c>
      <c r="C2006" s="914"/>
      <c r="D2006" s="914" t="s">
        <v>16926</v>
      </c>
      <c r="E2006" s="914" t="s">
        <v>17311</v>
      </c>
      <c r="F2006" s="914" t="s">
        <v>17312</v>
      </c>
      <c r="G2006" s="914" t="s">
        <v>17230</v>
      </c>
      <c r="H2006" s="915" t="s">
        <v>16916</v>
      </c>
      <c r="I2006" s="916">
        <v>959.4</v>
      </c>
      <c r="J2006" s="916">
        <v>959.4</v>
      </c>
      <c r="K2006" s="917">
        <v>959.4</v>
      </c>
      <c r="L2006" s="914" t="s">
        <v>17292</v>
      </c>
      <c r="M2006" s="914">
        <v>607034</v>
      </c>
      <c r="N2006" s="914" t="s">
        <v>12578</v>
      </c>
      <c r="O2006" s="914" t="s">
        <v>3924</v>
      </c>
      <c r="P2006" s="914"/>
      <c r="Q2006" s="920">
        <v>45890</v>
      </c>
      <c r="R2006" s="920">
        <v>45964</v>
      </c>
      <c r="S2006" s="914"/>
      <c r="T2006" s="914"/>
      <c r="U2006" s="914" t="s">
        <v>17313</v>
      </c>
      <c r="V2006" s="914"/>
      <c r="W2006" s="914"/>
      <c r="X2006" s="921" t="s">
        <v>147</v>
      </c>
      <c r="Y2006" s="921" t="s">
        <v>189</v>
      </c>
      <c r="Z2006" s="921" t="s">
        <v>577</v>
      </c>
      <c r="AA2006" s="103"/>
      <c r="AB2006" s="103"/>
    </row>
    <row r="2007" spans="1:28" ht="38.25">
      <c r="A2007" s="914" t="s">
        <v>3924</v>
      </c>
      <c r="B2007" s="914" t="s">
        <v>17314</v>
      </c>
      <c r="C2007" s="914"/>
      <c r="D2007" s="914" t="s">
        <v>16926</v>
      </c>
      <c r="E2007" s="914" t="s">
        <v>17315</v>
      </c>
      <c r="F2007" s="914" t="s">
        <v>17316</v>
      </c>
      <c r="G2007" s="914" t="s">
        <v>17230</v>
      </c>
      <c r="H2007" s="915" t="s">
        <v>16916</v>
      </c>
      <c r="I2007" s="916">
        <v>2822.85</v>
      </c>
      <c r="J2007" s="916">
        <v>2822.85</v>
      </c>
      <c r="K2007" s="917">
        <v>2822.85</v>
      </c>
      <c r="L2007" s="914" t="s">
        <v>17317</v>
      </c>
      <c r="M2007" s="914">
        <v>31591086</v>
      </c>
      <c r="N2007" s="914" t="s">
        <v>12578</v>
      </c>
      <c r="O2007" s="914" t="s">
        <v>3924</v>
      </c>
      <c r="P2007" s="914"/>
      <c r="Q2007" s="920">
        <v>45929</v>
      </c>
      <c r="R2007" s="920">
        <v>45958</v>
      </c>
      <c r="S2007" s="914"/>
      <c r="T2007" s="914"/>
      <c r="U2007" s="914" t="s">
        <v>17318</v>
      </c>
      <c r="V2007" s="914"/>
      <c r="W2007" s="914"/>
      <c r="X2007" s="921" t="s">
        <v>147</v>
      </c>
      <c r="Y2007" s="921" t="s">
        <v>189</v>
      </c>
      <c r="Z2007" s="921" t="s">
        <v>577</v>
      </c>
      <c r="AA2007" s="103"/>
      <c r="AB2007" s="103"/>
    </row>
    <row r="2008" spans="1:28" ht="38.25">
      <c r="A2008" s="914" t="s">
        <v>3924</v>
      </c>
      <c r="B2008" s="914" t="s">
        <v>17319</v>
      </c>
      <c r="C2008" s="914"/>
      <c r="D2008" s="914" t="s">
        <v>16926</v>
      </c>
      <c r="E2008" s="914" t="s">
        <v>17268</v>
      </c>
      <c r="F2008" s="914" t="s">
        <v>17269</v>
      </c>
      <c r="G2008" s="914" t="s">
        <v>17230</v>
      </c>
      <c r="H2008" s="915" t="s">
        <v>16916</v>
      </c>
      <c r="I2008" s="916">
        <v>1107</v>
      </c>
      <c r="J2008" s="916">
        <v>1107</v>
      </c>
      <c r="K2008" s="917">
        <v>1107</v>
      </c>
      <c r="L2008" s="914" t="s">
        <v>17270</v>
      </c>
      <c r="M2008" s="914">
        <v>1000129228</v>
      </c>
      <c r="N2008" s="914" t="s">
        <v>16158</v>
      </c>
      <c r="O2008" s="914" t="s">
        <v>3924</v>
      </c>
      <c r="P2008" s="914"/>
      <c r="Q2008" s="920">
        <v>45985</v>
      </c>
      <c r="R2008" s="920">
        <v>45992</v>
      </c>
      <c r="S2008" s="914"/>
      <c r="T2008" s="914"/>
      <c r="U2008" s="914" t="s">
        <v>17320</v>
      </c>
      <c r="V2008" s="914"/>
      <c r="W2008" s="914"/>
      <c r="X2008" s="921" t="s">
        <v>147</v>
      </c>
      <c r="Y2008" s="921" t="s">
        <v>189</v>
      </c>
      <c r="Z2008" s="921" t="s">
        <v>577</v>
      </c>
      <c r="AA2008" s="103"/>
      <c r="AB2008" s="103"/>
    </row>
    <row r="2009" spans="1:28" ht="30">
      <c r="A2009" s="914" t="s">
        <v>3924</v>
      </c>
      <c r="B2009" s="914" t="s">
        <v>17321</v>
      </c>
      <c r="C2009" s="914"/>
      <c r="D2009" s="914" t="s">
        <v>16926</v>
      </c>
      <c r="E2009" s="914" t="s">
        <v>17322</v>
      </c>
      <c r="F2009" s="914"/>
      <c r="G2009" s="914" t="s">
        <v>17323</v>
      </c>
      <c r="H2009" s="915" t="s">
        <v>16916</v>
      </c>
      <c r="I2009" s="916">
        <v>2152.5</v>
      </c>
      <c r="J2009" s="916">
        <v>2152.5</v>
      </c>
      <c r="K2009" s="917">
        <v>2152.5</v>
      </c>
      <c r="L2009" s="914" t="s">
        <v>17176</v>
      </c>
      <c r="M2009" s="914" t="s">
        <v>17324</v>
      </c>
      <c r="N2009" s="914" t="s">
        <v>12578</v>
      </c>
      <c r="O2009" s="914" t="s">
        <v>3924</v>
      </c>
      <c r="P2009" s="914"/>
      <c r="Q2009" s="920">
        <v>45733</v>
      </c>
      <c r="R2009" s="920">
        <v>45770</v>
      </c>
      <c r="S2009" s="914"/>
      <c r="T2009" s="914"/>
      <c r="U2009" s="914" t="s">
        <v>17178</v>
      </c>
      <c r="V2009" s="914"/>
      <c r="W2009" s="914"/>
      <c r="X2009" s="921" t="s">
        <v>147</v>
      </c>
      <c r="Y2009" s="921" t="s">
        <v>189</v>
      </c>
      <c r="Z2009" s="921" t="s">
        <v>656</v>
      </c>
      <c r="AA2009" s="103"/>
      <c r="AB2009" s="103"/>
    </row>
    <row r="2010" spans="1:28" ht="30">
      <c r="A2010" s="914" t="s">
        <v>3924</v>
      </c>
      <c r="B2010" s="914" t="s">
        <v>17325</v>
      </c>
      <c r="C2010" s="914"/>
      <c r="D2010" s="914" t="s">
        <v>16926</v>
      </c>
      <c r="E2010" s="914" t="s">
        <v>17326</v>
      </c>
      <c r="F2010" s="914" t="s">
        <v>17327</v>
      </c>
      <c r="G2010" s="914" t="s">
        <v>17323</v>
      </c>
      <c r="H2010" s="915" t="s">
        <v>16916</v>
      </c>
      <c r="I2010" s="916">
        <v>2152.5</v>
      </c>
      <c r="J2010" s="916">
        <v>2152.5</v>
      </c>
      <c r="K2010" s="917">
        <v>2152.5</v>
      </c>
      <c r="L2010" s="914" t="s">
        <v>17176</v>
      </c>
      <c r="M2010" s="914" t="s">
        <v>17328</v>
      </c>
      <c r="N2010" s="914" t="s">
        <v>12578</v>
      </c>
      <c r="O2010" s="914" t="s">
        <v>3924</v>
      </c>
      <c r="P2010" s="914"/>
      <c r="Q2010" s="920">
        <v>45835</v>
      </c>
      <c r="R2010" s="920">
        <v>45902</v>
      </c>
      <c r="S2010" s="914"/>
      <c r="T2010" s="914"/>
      <c r="U2010" s="914" t="s">
        <v>17329</v>
      </c>
      <c r="V2010" s="914"/>
      <c r="W2010" s="914"/>
      <c r="X2010" s="921" t="s">
        <v>147</v>
      </c>
      <c r="Y2010" s="921" t="s">
        <v>189</v>
      </c>
      <c r="Z2010" s="921" t="s">
        <v>656</v>
      </c>
      <c r="AA2010" s="103"/>
      <c r="AB2010" s="103"/>
    </row>
    <row r="2011" spans="1:28" ht="140.25">
      <c r="A2011" s="914" t="s">
        <v>6318</v>
      </c>
      <c r="B2011" s="914" t="s">
        <v>17330</v>
      </c>
      <c r="C2011" s="914"/>
      <c r="D2011" s="914" t="s">
        <v>3954</v>
      </c>
      <c r="E2011" s="914" t="s">
        <v>6318</v>
      </c>
      <c r="F2011" s="914" t="s">
        <v>6318</v>
      </c>
      <c r="G2011" s="914" t="s">
        <v>17331</v>
      </c>
      <c r="H2011" s="915" t="s">
        <v>16916</v>
      </c>
      <c r="I2011" s="916">
        <v>41500</v>
      </c>
      <c r="J2011" s="916">
        <v>41500</v>
      </c>
      <c r="K2011" s="917">
        <v>41500</v>
      </c>
      <c r="L2011" s="914" t="s">
        <v>17332</v>
      </c>
      <c r="M2011" s="914" t="s">
        <v>17333</v>
      </c>
      <c r="N2011" s="914" t="s">
        <v>17334</v>
      </c>
      <c r="O2011" s="914" t="s">
        <v>17335</v>
      </c>
      <c r="P2011" s="914" t="s">
        <v>17134</v>
      </c>
      <c r="Q2011" s="247">
        <v>2019</v>
      </c>
      <c r="R2011" s="247">
        <v>2026</v>
      </c>
      <c r="S2011" s="914"/>
      <c r="T2011" s="914"/>
      <c r="U2011" s="914" t="s">
        <v>17336</v>
      </c>
      <c r="V2011" s="914"/>
      <c r="W2011" s="914"/>
      <c r="X2011" s="921" t="s">
        <v>147</v>
      </c>
      <c r="Y2011" s="921" t="s">
        <v>189</v>
      </c>
      <c r="Z2011" s="921" t="s">
        <v>627</v>
      </c>
      <c r="AA2011" s="103"/>
      <c r="AB2011" s="103"/>
    </row>
    <row r="2012" spans="1:28" ht="25.5">
      <c r="A2012" s="914" t="s">
        <v>3924</v>
      </c>
      <c r="B2012" s="914" t="s">
        <v>17337</v>
      </c>
      <c r="C2012" s="914"/>
      <c r="D2012" s="914" t="s">
        <v>3954</v>
      </c>
      <c r="E2012" s="914" t="s">
        <v>17338</v>
      </c>
      <c r="F2012" s="914" t="s">
        <v>17339</v>
      </c>
      <c r="G2012" s="914" t="s">
        <v>17340</v>
      </c>
      <c r="H2012" s="915" t="s">
        <v>16916</v>
      </c>
      <c r="I2012" s="916">
        <v>492</v>
      </c>
      <c r="J2012" s="916">
        <v>492</v>
      </c>
      <c r="K2012" s="917">
        <v>492</v>
      </c>
      <c r="L2012" s="914" t="s">
        <v>17341</v>
      </c>
      <c r="M2012" s="914" t="s">
        <v>17342</v>
      </c>
      <c r="N2012" s="914" t="s">
        <v>12578</v>
      </c>
      <c r="O2012" s="914" t="s">
        <v>3924</v>
      </c>
      <c r="P2012" s="914"/>
      <c r="Q2012" s="920">
        <v>45989</v>
      </c>
      <c r="R2012" s="920">
        <v>45995</v>
      </c>
      <c r="S2012" s="914"/>
      <c r="T2012" s="914"/>
      <c r="U2012" s="914" t="s">
        <v>17343</v>
      </c>
      <c r="V2012" s="914"/>
      <c r="W2012" s="914"/>
      <c r="X2012" s="921" t="s">
        <v>147</v>
      </c>
      <c r="Y2012" s="921" t="s">
        <v>189</v>
      </c>
      <c r="Z2012" s="921" t="s">
        <v>659</v>
      </c>
      <c r="AA2012" s="103"/>
      <c r="AB2012" s="103"/>
    </row>
    <row r="2013" spans="1:28" ht="38.25">
      <c r="A2013" s="914" t="s">
        <v>3924</v>
      </c>
      <c r="B2013" s="914" t="s">
        <v>17344</v>
      </c>
      <c r="C2013" s="914"/>
      <c r="D2013" s="914" t="s">
        <v>16926</v>
      </c>
      <c r="E2013" s="914" t="s">
        <v>17345</v>
      </c>
      <c r="F2013" s="914" t="s">
        <v>17346</v>
      </c>
      <c r="G2013" s="914" t="s">
        <v>17347</v>
      </c>
      <c r="H2013" s="915" t="s">
        <v>16916</v>
      </c>
      <c r="I2013" s="916">
        <v>2878.2</v>
      </c>
      <c r="J2013" s="916">
        <v>2878.2</v>
      </c>
      <c r="K2013" s="917">
        <v>2878.2</v>
      </c>
      <c r="L2013" s="914" t="s">
        <v>17348</v>
      </c>
      <c r="M2013" s="914">
        <v>6905263370</v>
      </c>
      <c r="N2013" s="914" t="s">
        <v>12578</v>
      </c>
      <c r="O2013" s="914" t="s">
        <v>3924</v>
      </c>
      <c r="P2013" s="914"/>
      <c r="Q2013" s="920">
        <v>45799</v>
      </c>
      <c r="R2013" s="920">
        <v>45915</v>
      </c>
      <c r="S2013" s="914"/>
      <c r="T2013" s="914"/>
      <c r="U2013" s="914" t="s">
        <v>17349</v>
      </c>
      <c r="V2013" s="914"/>
      <c r="W2013" s="914"/>
      <c r="X2013" s="921" t="s">
        <v>147</v>
      </c>
      <c r="Y2013" s="921" t="s">
        <v>189</v>
      </c>
      <c r="Z2013" s="921" t="s">
        <v>228</v>
      </c>
      <c r="AA2013" s="103"/>
      <c r="AB2013" s="103"/>
    </row>
    <row r="2014" spans="1:28" ht="38.25">
      <c r="A2014" s="914" t="s">
        <v>3924</v>
      </c>
      <c r="B2014" s="914" t="s">
        <v>17350</v>
      </c>
      <c r="C2014" s="914"/>
      <c r="D2014" s="914" t="s">
        <v>16926</v>
      </c>
      <c r="E2014" s="914" t="s">
        <v>17246</v>
      </c>
      <c r="F2014" s="914" t="s">
        <v>17351</v>
      </c>
      <c r="G2014" s="914" t="s">
        <v>17352</v>
      </c>
      <c r="H2014" s="915" t="s">
        <v>16916</v>
      </c>
      <c r="I2014" s="916">
        <v>270.60000000000002</v>
      </c>
      <c r="J2014" s="916">
        <v>270.60000000000002</v>
      </c>
      <c r="K2014" s="917">
        <v>270.60000000000002</v>
      </c>
      <c r="L2014" s="914" t="s">
        <v>17353</v>
      </c>
      <c r="M2014" s="914" t="s">
        <v>17354</v>
      </c>
      <c r="N2014" s="914" t="s">
        <v>12578</v>
      </c>
      <c r="O2014" s="914" t="s">
        <v>3924</v>
      </c>
      <c r="P2014" s="914"/>
      <c r="Q2014" s="920">
        <v>45744</v>
      </c>
      <c r="R2014" s="920">
        <v>45791</v>
      </c>
      <c r="S2014" s="914"/>
      <c r="T2014" s="914"/>
      <c r="U2014" s="914" t="s">
        <v>17295</v>
      </c>
      <c r="V2014" s="914"/>
      <c r="W2014" s="914"/>
      <c r="X2014" s="921" t="s">
        <v>147</v>
      </c>
      <c r="Y2014" s="921" t="s">
        <v>189</v>
      </c>
      <c r="Z2014" s="921" t="s">
        <v>577</v>
      </c>
      <c r="AA2014" s="103"/>
      <c r="AB2014" s="103"/>
    </row>
    <row r="2015" spans="1:28" ht="38.25">
      <c r="A2015" s="914" t="s">
        <v>3924</v>
      </c>
      <c r="B2015" s="914" t="s">
        <v>17355</v>
      </c>
      <c r="C2015" s="914"/>
      <c r="D2015" s="914" t="s">
        <v>16926</v>
      </c>
      <c r="E2015" s="914" t="s">
        <v>17356</v>
      </c>
      <c r="F2015" s="914" t="s">
        <v>17357</v>
      </c>
      <c r="G2015" s="914" t="s">
        <v>17358</v>
      </c>
      <c r="H2015" s="915" t="s">
        <v>16916</v>
      </c>
      <c r="I2015" s="916">
        <v>3517.8</v>
      </c>
      <c r="J2015" s="916">
        <v>3517.8</v>
      </c>
      <c r="K2015" s="917">
        <v>3517.8</v>
      </c>
      <c r="L2015" s="914" t="s">
        <v>17359</v>
      </c>
      <c r="M2015" s="914">
        <v>325077</v>
      </c>
      <c r="N2015" s="914" t="s">
        <v>12578</v>
      </c>
      <c r="O2015" s="914" t="s">
        <v>3924</v>
      </c>
      <c r="P2015" s="914"/>
      <c r="Q2015" s="920">
        <v>45873</v>
      </c>
      <c r="R2015" s="920">
        <v>45945</v>
      </c>
      <c r="S2015" s="914"/>
      <c r="T2015" s="914"/>
      <c r="U2015" s="914" t="s">
        <v>17360</v>
      </c>
      <c r="V2015" s="914"/>
      <c r="W2015" s="914"/>
      <c r="X2015" s="921" t="s">
        <v>147</v>
      </c>
      <c r="Y2015" s="921" t="s">
        <v>189</v>
      </c>
      <c r="Z2015" s="921" t="s">
        <v>228</v>
      </c>
      <c r="AA2015" s="103"/>
      <c r="AB2015" s="103"/>
    </row>
    <row r="2016" spans="1:28" ht="51">
      <c r="A2016" s="914" t="s">
        <v>3924</v>
      </c>
      <c r="B2016" s="914" t="s">
        <v>17361</v>
      </c>
      <c r="C2016" s="914"/>
      <c r="D2016" s="914" t="s">
        <v>16926</v>
      </c>
      <c r="E2016" s="914" t="s">
        <v>17362</v>
      </c>
      <c r="F2016" s="914" t="s">
        <v>17363</v>
      </c>
      <c r="G2016" s="914" t="s">
        <v>17364</v>
      </c>
      <c r="H2016" s="915" t="s">
        <v>16916</v>
      </c>
      <c r="I2016" s="916">
        <v>15990</v>
      </c>
      <c r="J2016" s="916">
        <v>15990</v>
      </c>
      <c r="K2016" s="917">
        <v>15990</v>
      </c>
      <c r="L2016" s="914" t="s">
        <v>17365</v>
      </c>
      <c r="M2016" s="914" t="s">
        <v>17072</v>
      </c>
      <c r="N2016" s="914" t="s">
        <v>12578</v>
      </c>
      <c r="O2016" s="914" t="s">
        <v>3924</v>
      </c>
      <c r="P2016" s="914"/>
      <c r="Q2016" s="920">
        <v>45222</v>
      </c>
      <c r="R2016" s="920">
        <v>45674</v>
      </c>
      <c r="S2016" s="914"/>
      <c r="T2016" s="914"/>
      <c r="U2016" s="914" t="s">
        <v>17366</v>
      </c>
      <c r="V2016" s="914"/>
      <c r="W2016" s="914"/>
      <c r="X2016" s="921" t="s">
        <v>147</v>
      </c>
      <c r="Y2016" s="921" t="s">
        <v>189</v>
      </c>
      <c r="Z2016" s="921" t="s">
        <v>302</v>
      </c>
      <c r="AA2016" s="103"/>
      <c r="AB2016" s="103"/>
    </row>
    <row r="2017" spans="1:28" ht="38.25">
      <c r="A2017" s="914" t="s">
        <v>15985</v>
      </c>
      <c r="B2017" s="914" t="s">
        <v>17367</v>
      </c>
      <c r="C2017" s="914"/>
      <c r="D2017" s="914" t="s">
        <v>16008</v>
      </c>
      <c r="E2017" s="914" t="s">
        <v>17368</v>
      </c>
      <c r="F2017" s="914" t="s">
        <v>17369</v>
      </c>
      <c r="G2017" s="914" t="s">
        <v>17370</v>
      </c>
      <c r="H2017" s="915" t="s">
        <v>17371</v>
      </c>
      <c r="I2017" s="916">
        <v>1090</v>
      </c>
      <c r="J2017" s="916">
        <v>1090</v>
      </c>
      <c r="K2017" s="917">
        <v>1090</v>
      </c>
      <c r="L2017" s="914" t="s">
        <v>17372</v>
      </c>
      <c r="M2017" s="914" t="s">
        <v>17373</v>
      </c>
      <c r="N2017" s="914" t="s">
        <v>12578</v>
      </c>
      <c r="O2017" s="914" t="s">
        <v>15985</v>
      </c>
      <c r="P2017" s="914"/>
      <c r="Q2017" s="247">
        <v>2025</v>
      </c>
      <c r="R2017" s="247">
        <v>2025</v>
      </c>
      <c r="S2017" s="914" t="s">
        <v>17374</v>
      </c>
      <c r="T2017" s="914"/>
      <c r="U2017" s="914" t="s">
        <v>17375</v>
      </c>
      <c r="V2017" s="914"/>
      <c r="W2017" s="914"/>
      <c r="X2017" s="921" t="s">
        <v>147</v>
      </c>
      <c r="Y2017" s="921" t="s">
        <v>187</v>
      </c>
      <c r="Z2017" s="921" t="s">
        <v>431</v>
      </c>
      <c r="AA2017" s="103"/>
      <c r="AB2017" s="103"/>
    </row>
    <row r="2018" spans="1:28" ht="114.75">
      <c r="A2018" s="914" t="s">
        <v>15985</v>
      </c>
      <c r="B2018" s="914" t="s">
        <v>17376</v>
      </c>
      <c r="C2018" s="914"/>
      <c r="D2018" s="914" t="s">
        <v>16008</v>
      </c>
      <c r="E2018" s="914" t="s">
        <v>17377</v>
      </c>
      <c r="F2018" s="914" t="s">
        <v>17378</v>
      </c>
      <c r="G2018" s="914" t="s">
        <v>17379</v>
      </c>
      <c r="H2018" s="915" t="s">
        <v>17371</v>
      </c>
      <c r="I2018" s="916">
        <v>75000</v>
      </c>
      <c r="J2018" s="916">
        <v>75000</v>
      </c>
      <c r="K2018" s="917">
        <v>75000</v>
      </c>
      <c r="L2018" s="914" t="s">
        <v>17380</v>
      </c>
      <c r="M2018" s="914" t="s">
        <v>17381</v>
      </c>
      <c r="N2018" s="914" t="s">
        <v>17382</v>
      </c>
      <c r="O2018" s="914" t="s">
        <v>15985</v>
      </c>
      <c r="P2018" s="914"/>
      <c r="Q2018" s="920">
        <v>45456</v>
      </c>
      <c r="R2018" s="920">
        <v>46022</v>
      </c>
      <c r="S2018" s="914" t="s">
        <v>17383</v>
      </c>
      <c r="T2018" s="914"/>
      <c r="U2018" s="914" t="s">
        <v>17384</v>
      </c>
      <c r="V2018" s="914" t="s">
        <v>17385</v>
      </c>
      <c r="W2018" s="914"/>
      <c r="X2018" s="921" t="s">
        <v>147</v>
      </c>
      <c r="Y2018" s="921" t="s">
        <v>187</v>
      </c>
      <c r="Z2018" s="921" t="s">
        <v>263</v>
      </c>
      <c r="AA2018" s="103"/>
      <c r="AB2018" s="103"/>
    </row>
    <row r="2019" spans="1:28" ht="409.5">
      <c r="A2019" s="914" t="s">
        <v>17386</v>
      </c>
      <c r="B2019" s="914" t="s">
        <v>17387</v>
      </c>
      <c r="C2019" s="914" t="s">
        <v>17388</v>
      </c>
      <c r="D2019" s="914" t="s">
        <v>16008</v>
      </c>
      <c r="E2019" s="914" t="s">
        <v>17389</v>
      </c>
      <c r="F2019" s="914" t="s">
        <v>17390</v>
      </c>
      <c r="G2019" s="914" t="s">
        <v>17391</v>
      </c>
      <c r="H2019" s="915" t="s">
        <v>17371</v>
      </c>
      <c r="I2019" s="916">
        <v>28536</v>
      </c>
      <c r="J2019" s="916">
        <v>28536</v>
      </c>
      <c r="K2019" s="917">
        <v>28536</v>
      </c>
      <c r="L2019" s="914" t="s">
        <v>17386</v>
      </c>
      <c r="M2019" s="914" t="s">
        <v>17392</v>
      </c>
      <c r="N2019" s="914" t="s">
        <v>12578</v>
      </c>
      <c r="O2019" s="914" t="s">
        <v>17386</v>
      </c>
      <c r="P2019" s="914"/>
      <c r="Q2019" s="920">
        <v>45383</v>
      </c>
      <c r="R2019" s="920">
        <v>46112</v>
      </c>
      <c r="S2019" s="914" t="s">
        <v>17393</v>
      </c>
      <c r="T2019" s="914"/>
      <c r="U2019" s="914" t="s">
        <v>17394</v>
      </c>
      <c r="V2019" s="914" t="s">
        <v>17395</v>
      </c>
      <c r="W2019" s="914"/>
      <c r="X2019" s="921" t="s">
        <v>147</v>
      </c>
      <c r="Y2019" s="921" t="s">
        <v>187</v>
      </c>
      <c r="Z2019" s="921" t="s">
        <v>584</v>
      </c>
      <c r="AA2019" s="103"/>
      <c r="AB2019" s="103"/>
    </row>
    <row r="2020" spans="1:28" ht="114.75">
      <c r="A2020" s="914" t="s">
        <v>15985</v>
      </c>
      <c r="B2020" s="914" t="s">
        <v>17396</v>
      </c>
      <c r="C2020" s="914"/>
      <c r="D2020" s="914" t="s">
        <v>16008</v>
      </c>
      <c r="E2020" s="914" t="s">
        <v>17397</v>
      </c>
      <c r="F2020" s="914" t="s">
        <v>17398</v>
      </c>
      <c r="G2020" s="914" t="s">
        <v>17399</v>
      </c>
      <c r="H2020" s="915" t="s">
        <v>17371</v>
      </c>
      <c r="I2020" s="916">
        <v>1600</v>
      </c>
      <c r="J2020" s="916">
        <v>1600</v>
      </c>
      <c r="K2020" s="917">
        <v>1600</v>
      </c>
      <c r="L2020" s="914" t="s">
        <v>17400</v>
      </c>
      <c r="M2020" s="914">
        <v>80250004</v>
      </c>
      <c r="N2020" s="914" t="s">
        <v>12578</v>
      </c>
      <c r="O2020" s="914" t="s">
        <v>15985</v>
      </c>
      <c r="P2020" s="914"/>
      <c r="Q2020" s="247">
        <v>2025</v>
      </c>
      <c r="R2020" s="247">
        <v>2025</v>
      </c>
      <c r="S2020" s="914" t="s">
        <v>17401</v>
      </c>
      <c r="T2020" s="914"/>
      <c r="U2020" s="914" t="s">
        <v>17402</v>
      </c>
      <c r="V2020" s="914"/>
      <c r="W2020" s="914"/>
      <c r="X2020" s="921" t="s">
        <v>147</v>
      </c>
      <c r="Y2020" s="921" t="s">
        <v>187</v>
      </c>
      <c r="Z2020" s="921" t="s">
        <v>431</v>
      </c>
      <c r="AA2020" s="103"/>
      <c r="AB2020" s="103"/>
    </row>
    <row r="2021" spans="1:28" ht="76.5">
      <c r="A2021" s="914" t="s">
        <v>15985</v>
      </c>
      <c r="B2021" s="914" t="s">
        <v>17403</v>
      </c>
      <c r="C2021" s="914"/>
      <c r="D2021" s="914" t="s">
        <v>16008</v>
      </c>
      <c r="E2021" s="914" t="s">
        <v>17404</v>
      </c>
      <c r="F2021" s="914" t="s">
        <v>17405</v>
      </c>
      <c r="G2021" s="914" t="s">
        <v>17399</v>
      </c>
      <c r="H2021" s="915" t="s">
        <v>17371</v>
      </c>
      <c r="I2021" s="916">
        <v>6150</v>
      </c>
      <c r="J2021" s="916">
        <v>6150</v>
      </c>
      <c r="K2021" s="917">
        <v>6150</v>
      </c>
      <c r="L2021" s="914" t="s">
        <v>17406</v>
      </c>
      <c r="M2021" s="914" t="s">
        <v>17407</v>
      </c>
      <c r="N2021" s="914" t="s">
        <v>12578</v>
      </c>
      <c r="O2021" s="914" t="s">
        <v>15985</v>
      </c>
      <c r="P2021" s="914"/>
      <c r="Q2021" s="247">
        <v>2025</v>
      </c>
      <c r="R2021" s="247">
        <v>2025</v>
      </c>
      <c r="S2021" s="914" t="s">
        <v>17408</v>
      </c>
      <c r="T2021" s="914"/>
      <c r="U2021" s="914" t="s">
        <v>17409</v>
      </c>
      <c r="V2021" s="914"/>
      <c r="W2021" s="914"/>
      <c r="X2021" s="921" t="s">
        <v>147</v>
      </c>
      <c r="Y2021" s="921" t="s">
        <v>187</v>
      </c>
      <c r="Z2021" s="921" t="s">
        <v>431</v>
      </c>
      <c r="AA2021" s="103"/>
      <c r="AB2021" s="103"/>
    </row>
    <row r="2022" spans="1:28" ht="38.25">
      <c r="A2022" s="914" t="s">
        <v>15985</v>
      </c>
      <c r="B2022" s="914" t="s">
        <v>17410</v>
      </c>
      <c r="C2022" s="914"/>
      <c r="D2022" s="914" t="s">
        <v>16132</v>
      </c>
      <c r="E2022" s="914" t="s">
        <v>17411</v>
      </c>
      <c r="F2022" s="914" t="s">
        <v>17412</v>
      </c>
      <c r="G2022" s="914" t="s">
        <v>17413</v>
      </c>
      <c r="H2022" s="915" t="s">
        <v>17371</v>
      </c>
      <c r="I2022" s="916">
        <v>51800</v>
      </c>
      <c r="J2022" s="916">
        <v>51800</v>
      </c>
      <c r="K2022" s="917">
        <v>51800</v>
      </c>
      <c r="L2022" s="914" t="s">
        <v>17414</v>
      </c>
      <c r="M2022" s="914" t="s">
        <v>17415</v>
      </c>
      <c r="N2022" s="914" t="s">
        <v>12578</v>
      </c>
      <c r="O2022" s="914" t="s">
        <v>15985</v>
      </c>
      <c r="P2022" s="914"/>
      <c r="Q2022" s="920">
        <v>45474</v>
      </c>
      <c r="R2022" s="920">
        <v>46173</v>
      </c>
      <c r="S2022" s="914" t="s">
        <v>17416</v>
      </c>
      <c r="T2022" s="914"/>
      <c r="U2022" s="914" t="s">
        <v>17417</v>
      </c>
      <c r="V2022" s="914"/>
      <c r="W2022" s="914"/>
      <c r="X2022" s="921" t="s">
        <v>147</v>
      </c>
      <c r="Y2022" s="921" t="s">
        <v>187</v>
      </c>
      <c r="Z2022" s="921" t="s">
        <v>509</v>
      </c>
      <c r="AA2022" s="103"/>
      <c r="AB2022" s="103"/>
    </row>
    <row r="2023" spans="1:28" ht="51">
      <c r="A2023" s="914" t="s">
        <v>15985</v>
      </c>
      <c r="B2023" s="914" t="s">
        <v>17418</v>
      </c>
      <c r="C2023" s="914"/>
      <c r="D2023" s="914" t="s">
        <v>16008</v>
      </c>
      <c r="E2023" s="914" t="s">
        <v>17419</v>
      </c>
      <c r="F2023" s="914" t="s">
        <v>17420</v>
      </c>
      <c r="G2023" s="914" t="s">
        <v>17413</v>
      </c>
      <c r="H2023" s="915" t="s">
        <v>17371</v>
      </c>
      <c r="I2023" s="916">
        <v>79700</v>
      </c>
      <c r="J2023" s="916">
        <v>79700</v>
      </c>
      <c r="K2023" s="917">
        <v>79700</v>
      </c>
      <c r="L2023" s="914" t="s">
        <v>17421</v>
      </c>
      <c r="M2023" s="914" t="s">
        <v>17415</v>
      </c>
      <c r="N2023" s="914" t="s">
        <v>12578</v>
      </c>
      <c r="O2023" s="914" t="s">
        <v>15985</v>
      </c>
      <c r="P2023" s="914"/>
      <c r="Q2023" s="920">
        <v>45475</v>
      </c>
      <c r="R2023" s="920">
        <v>46142</v>
      </c>
      <c r="S2023" s="914" t="s">
        <v>17422</v>
      </c>
      <c r="T2023" s="914"/>
      <c r="U2023" s="914" t="s">
        <v>17417</v>
      </c>
      <c r="V2023" s="914"/>
      <c r="W2023" s="914"/>
      <c r="X2023" s="921" t="s">
        <v>147</v>
      </c>
      <c r="Y2023" s="921" t="s">
        <v>187</v>
      </c>
      <c r="Z2023" s="921" t="s">
        <v>509</v>
      </c>
      <c r="AA2023" s="103"/>
      <c r="AB2023" s="103"/>
    </row>
    <row r="2024" spans="1:28" ht="89.25">
      <c r="A2024" s="914" t="s">
        <v>15985</v>
      </c>
      <c r="B2024" s="914" t="s">
        <v>17423</v>
      </c>
      <c r="C2024" s="914"/>
      <c r="D2024" s="914" t="s">
        <v>16008</v>
      </c>
      <c r="E2024" s="914" t="s">
        <v>17424</v>
      </c>
      <c r="F2024" s="914" t="s">
        <v>17425</v>
      </c>
      <c r="G2024" s="914" t="s">
        <v>17426</v>
      </c>
      <c r="H2024" s="915" t="s">
        <v>17371</v>
      </c>
      <c r="I2024" s="916">
        <v>14500</v>
      </c>
      <c r="J2024" s="916">
        <v>14500</v>
      </c>
      <c r="K2024" s="917">
        <v>14500</v>
      </c>
      <c r="L2024" s="914" t="s">
        <v>17427</v>
      </c>
      <c r="M2024" s="914" t="s">
        <v>17428</v>
      </c>
      <c r="N2024" s="914" t="s">
        <v>12578</v>
      </c>
      <c r="O2024" s="914" t="s">
        <v>15985</v>
      </c>
      <c r="P2024" s="914"/>
      <c r="Q2024" s="920">
        <v>45744</v>
      </c>
      <c r="R2024" s="920">
        <v>45890</v>
      </c>
      <c r="S2024" s="914" t="s">
        <v>17429</v>
      </c>
      <c r="T2024" s="914"/>
      <c r="U2024" s="914" t="s">
        <v>17430</v>
      </c>
      <c r="V2024" s="914"/>
      <c r="W2024" s="914"/>
      <c r="X2024" s="921" t="s">
        <v>147</v>
      </c>
      <c r="Y2024" s="921" t="s">
        <v>187</v>
      </c>
      <c r="Z2024" s="921" t="s">
        <v>431</v>
      </c>
      <c r="AA2024" s="103"/>
      <c r="AB2024" s="103"/>
    </row>
    <row r="2025" spans="1:28" ht="51">
      <c r="A2025" s="914" t="s">
        <v>15985</v>
      </c>
      <c r="B2025" s="914" t="s">
        <v>17431</v>
      </c>
      <c r="C2025" s="914"/>
      <c r="D2025" s="914" t="s">
        <v>16008</v>
      </c>
      <c r="E2025" s="914" t="s">
        <v>17432</v>
      </c>
      <c r="F2025" s="914" t="s">
        <v>17433</v>
      </c>
      <c r="G2025" s="914" t="s">
        <v>17426</v>
      </c>
      <c r="H2025" s="915" t="s">
        <v>17371</v>
      </c>
      <c r="I2025" s="916">
        <v>500</v>
      </c>
      <c r="J2025" s="916">
        <v>500</v>
      </c>
      <c r="K2025" s="917">
        <v>500</v>
      </c>
      <c r="L2025" s="914" t="s">
        <v>17380</v>
      </c>
      <c r="M2025" s="914" t="s">
        <v>17434</v>
      </c>
      <c r="N2025" s="914" t="s">
        <v>12578</v>
      </c>
      <c r="O2025" s="914" t="s">
        <v>15985</v>
      </c>
      <c r="P2025" s="914"/>
      <c r="Q2025" s="920">
        <v>45756</v>
      </c>
      <c r="R2025" s="920">
        <v>45807</v>
      </c>
      <c r="S2025" s="914" t="s">
        <v>17435</v>
      </c>
      <c r="T2025" s="914"/>
      <c r="U2025" s="914" t="s">
        <v>17436</v>
      </c>
      <c r="V2025" s="914"/>
      <c r="W2025" s="914"/>
      <c r="X2025" s="921" t="s">
        <v>147</v>
      </c>
      <c r="Y2025" s="921" t="s">
        <v>187</v>
      </c>
      <c r="Z2025" s="921" t="s">
        <v>431</v>
      </c>
      <c r="AA2025" s="103"/>
      <c r="AB2025" s="103"/>
    </row>
    <row r="2026" spans="1:28" ht="51">
      <c r="A2026" s="914" t="s">
        <v>15985</v>
      </c>
      <c r="B2026" s="914" t="s">
        <v>17437</v>
      </c>
      <c r="C2026" s="914"/>
      <c r="D2026" s="914" t="s">
        <v>16008</v>
      </c>
      <c r="E2026" s="914" t="s">
        <v>17438</v>
      </c>
      <c r="F2026" s="914" t="s">
        <v>17439</v>
      </c>
      <c r="G2026" s="914" t="s">
        <v>17426</v>
      </c>
      <c r="H2026" s="915" t="s">
        <v>17371</v>
      </c>
      <c r="I2026" s="916">
        <v>3500</v>
      </c>
      <c r="J2026" s="916">
        <v>3500</v>
      </c>
      <c r="K2026" s="917">
        <v>3500</v>
      </c>
      <c r="L2026" s="914" t="s">
        <v>17440</v>
      </c>
      <c r="M2026" s="914" t="s">
        <v>17441</v>
      </c>
      <c r="N2026" s="914" t="s">
        <v>12578</v>
      </c>
      <c r="O2026" s="914" t="s">
        <v>15985</v>
      </c>
      <c r="P2026" s="914"/>
      <c r="Q2026" s="920">
        <v>45761</v>
      </c>
      <c r="R2026" s="920">
        <v>45808</v>
      </c>
      <c r="S2026" s="914" t="s">
        <v>17442</v>
      </c>
      <c r="T2026" s="914"/>
      <c r="U2026" s="914" t="s">
        <v>17443</v>
      </c>
      <c r="V2026" s="914"/>
      <c r="W2026" s="914"/>
      <c r="X2026" s="921" t="s">
        <v>147</v>
      </c>
      <c r="Y2026" s="921" t="s">
        <v>187</v>
      </c>
      <c r="Z2026" s="921" t="s">
        <v>431</v>
      </c>
      <c r="AA2026" s="103"/>
      <c r="AB2026" s="103"/>
    </row>
    <row r="2027" spans="1:28" ht="89.25">
      <c r="A2027" s="914" t="s">
        <v>15985</v>
      </c>
      <c r="B2027" s="914" t="s">
        <v>17444</v>
      </c>
      <c r="C2027" s="914"/>
      <c r="D2027" s="914" t="s">
        <v>16008</v>
      </c>
      <c r="E2027" s="914" t="s">
        <v>17445</v>
      </c>
      <c r="F2027" s="914" t="s">
        <v>17446</v>
      </c>
      <c r="G2027" s="914" t="s">
        <v>17426</v>
      </c>
      <c r="H2027" s="915" t="s">
        <v>17371</v>
      </c>
      <c r="I2027" s="916">
        <v>1244</v>
      </c>
      <c r="J2027" s="916">
        <v>1244</v>
      </c>
      <c r="K2027" s="917">
        <v>1244</v>
      </c>
      <c r="L2027" s="914" t="s">
        <v>17447</v>
      </c>
      <c r="M2027" s="914" t="s">
        <v>17448</v>
      </c>
      <c r="N2027" s="914" t="s">
        <v>12578</v>
      </c>
      <c r="O2027" s="914" t="s">
        <v>15985</v>
      </c>
      <c r="P2027" s="914"/>
      <c r="Q2027" s="920">
        <v>45796</v>
      </c>
      <c r="R2027" s="920">
        <v>45835</v>
      </c>
      <c r="S2027" s="914" t="s">
        <v>17449</v>
      </c>
      <c r="T2027" s="914"/>
      <c r="U2027" s="914" t="s">
        <v>17450</v>
      </c>
      <c r="V2027" s="914"/>
      <c r="W2027" s="914"/>
      <c r="X2027" s="921" t="s">
        <v>147</v>
      </c>
      <c r="Y2027" s="921" t="s">
        <v>187</v>
      </c>
      <c r="Z2027" s="921" t="s">
        <v>431</v>
      </c>
      <c r="AA2027" s="103"/>
      <c r="AB2027" s="103"/>
    </row>
    <row r="2028" spans="1:28" ht="140.25">
      <c r="A2028" s="914" t="s">
        <v>15985</v>
      </c>
      <c r="B2028" s="914" t="s">
        <v>17451</v>
      </c>
      <c r="C2028" s="914"/>
      <c r="D2028" s="914" t="s">
        <v>16008</v>
      </c>
      <c r="E2028" s="914" t="s">
        <v>17452</v>
      </c>
      <c r="F2028" s="914" t="s">
        <v>17453</v>
      </c>
      <c r="G2028" s="914" t="s">
        <v>17426</v>
      </c>
      <c r="H2028" s="915" t="s">
        <v>17371</v>
      </c>
      <c r="I2028" s="916">
        <v>4620</v>
      </c>
      <c r="J2028" s="916">
        <v>4620</v>
      </c>
      <c r="K2028" s="917">
        <v>4620</v>
      </c>
      <c r="L2028" s="914" t="s">
        <v>17454</v>
      </c>
      <c r="M2028" s="914" t="s">
        <v>17455</v>
      </c>
      <c r="N2028" s="914" t="s">
        <v>12578</v>
      </c>
      <c r="O2028" s="914" t="s">
        <v>15985</v>
      </c>
      <c r="P2028" s="914"/>
      <c r="Q2028" s="920">
        <v>45887</v>
      </c>
      <c r="R2028" s="920">
        <v>45989</v>
      </c>
      <c r="S2028" s="914" t="s">
        <v>17456</v>
      </c>
      <c r="T2028" s="914"/>
      <c r="U2028" s="914" t="s">
        <v>17457</v>
      </c>
      <c r="V2028" s="914"/>
      <c r="W2028" s="914"/>
      <c r="X2028" s="921" t="s">
        <v>147</v>
      </c>
      <c r="Y2028" s="921" t="s">
        <v>187</v>
      </c>
      <c r="Z2028" s="921" t="s">
        <v>431</v>
      </c>
      <c r="AA2028" s="103"/>
      <c r="AB2028" s="103"/>
    </row>
    <row r="2029" spans="1:28" ht="76.5">
      <c r="A2029" s="914" t="s">
        <v>15985</v>
      </c>
      <c r="B2029" s="914" t="s">
        <v>17458</v>
      </c>
      <c r="C2029" s="914"/>
      <c r="D2029" s="914" t="s">
        <v>16008</v>
      </c>
      <c r="E2029" s="914" t="s">
        <v>17459</v>
      </c>
      <c r="F2029" s="914" t="s">
        <v>17460</v>
      </c>
      <c r="G2029" s="914" t="s">
        <v>17426</v>
      </c>
      <c r="H2029" s="915" t="s">
        <v>17371</v>
      </c>
      <c r="I2029" s="916">
        <v>9880</v>
      </c>
      <c r="J2029" s="916">
        <v>9880</v>
      </c>
      <c r="K2029" s="917">
        <v>9880</v>
      </c>
      <c r="L2029" s="914" t="s">
        <v>17454</v>
      </c>
      <c r="M2029" s="914" t="s">
        <v>17461</v>
      </c>
      <c r="N2029" s="914" t="s">
        <v>12578</v>
      </c>
      <c r="O2029" s="914" t="s">
        <v>15985</v>
      </c>
      <c r="P2029" s="914"/>
      <c r="Q2029" s="920">
        <v>45880</v>
      </c>
      <c r="R2029" s="920">
        <v>45919</v>
      </c>
      <c r="S2029" s="914" t="s">
        <v>17462</v>
      </c>
      <c r="T2029" s="914"/>
      <c r="U2029" s="914" t="s">
        <v>17463</v>
      </c>
      <c r="V2029" s="914"/>
      <c r="W2029" s="914"/>
      <c r="X2029" s="921" t="s">
        <v>147</v>
      </c>
      <c r="Y2029" s="921" t="s">
        <v>187</v>
      </c>
      <c r="Z2029" s="921" t="s">
        <v>431</v>
      </c>
      <c r="AA2029" s="103"/>
      <c r="AB2029" s="103"/>
    </row>
    <row r="2030" spans="1:28" ht="51">
      <c r="A2030" s="914" t="s">
        <v>15985</v>
      </c>
      <c r="B2030" s="914" t="s">
        <v>17464</v>
      </c>
      <c r="C2030" s="914"/>
      <c r="D2030" s="914" t="s">
        <v>16008</v>
      </c>
      <c r="E2030" s="914" t="s">
        <v>17465</v>
      </c>
      <c r="F2030" s="914" t="s">
        <v>17466</v>
      </c>
      <c r="G2030" s="914" t="s">
        <v>17426</v>
      </c>
      <c r="H2030" s="915" t="s">
        <v>17371</v>
      </c>
      <c r="I2030" s="916">
        <v>874</v>
      </c>
      <c r="J2030" s="916">
        <v>874</v>
      </c>
      <c r="K2030" s="917">
        <v>874</v>
      </c>
      <c r="L2030" s="914" t="s">
        <v>17467</v>
      </c>
      <c r="M2030" s="914" t="s">
        <v>17468</v>
      </c>
      <c r="N2030" s="914" t="s">
        <v>12578</v>
      </c>
      <c r="O2030" s="914" t="s">
        <v>15985</v>
      </c>
      <c r="P2030" s="914"/>
      <c r="Q2030" s="920">
        <v>45908</v>
      </c>
      <c r="R2030" s="920">
        <v>45982</v>
      </c>
      <c r="S2030" s="914" t="s">
        <v>17469</v>
      </c>
      <c r="T2030" s="914"/>
      <c r="U2030" s="914" t="s">
        <v>17470</v>
      </c>
      <c r="V2030" s="914"/>
      <c r="W2030" s="914"/>
      <c r="X2030" s="921" t="s">
        <v>147</v>
      </c>
      <c r="Y2030" s="921" t="s">
        <v>187</v>
      </c>
      <c r="Z2030" s="921" t="s">
        <v>431</v>
      </c>
      <c r="AA2030" s="103"/>
      <c r="AB2030" s="103"/>
    </row>
    <row r="2031" spans="1:28" ht="89.25">
      <c r="A2031" s="914" t="s">
        <v>15985</v>
      </c>
      <c r="B2031" s="914" t="s">
        <v>17471</v>
      </c>
      <c r="C2031" s="914"/>
      <c r="D2031" s="914" t="s">
        <v>16008</v>
      </c>
      <c r="E2031" s="914" t="s">
        <v>17472</v>
      </c>
      <c r="F2031" s="914" t="s">
        <v>17473</v>
      </c>
      <c r="G2031" s="914" t="s">
        <v>17426</v>
      </c>
      <c r="H2031" s="915" t="s">
        <v>17371</v>
      </c>
      <c r="I2031" s="916">
        <v>7600</v>
      </c>
      <c r="J2031" s="916">
        <v>7600</v>
      </c>
      <c r="K2031" s="917">
        <v>7600</v>
      </c>
      <c r="L2031" s="914" t="s">
        <v>17454</v>
      </c>
      <c r="M2031" s="914" t="s">
        <v>17474</v>
      </c>
      <c r="N2031" s="914" t="s">
        <v>12578</v>
      </c>
      <c r="O2031" s="914" t="s">
        <v>15985</v>
      </c>
      <c r="P2031" s="914"/>
      <c r="Q2031" s="920">
        <v>45916</v>
      </c>
      <c r="R2031" s="920">
        <v>45980</v>
      </c>
      <c r="S2031" s="914" t="s">
        <v>17475</v>
      </c>
      <c r="T2031" s="914"/>
      <c r="U2031" s="914" t="s">
        <v>17476</v>
      </c>
      <c r="V2031" s="914"/>
      <c r="W2031" s="914"/>
      <c r="X2031" s="921" t="s">
        <v>147</v>
      </c>
      <c r="Y2031" s="921" t="s">
        <v>187</v>
      </c>
      <c r="Z2031" s="921" t="s">
        <v>431</v>
      </c>
      <c r="AA2031" s="103"/>
      <c r="AB2031" s="103"/>
    </row>
    <row r="2032" spans="1:28" ht="51">
      <c r="A2032" s="914" t="s">
        <v>15985</v>
      </c>
      <c r="B2032" s="914" t="s">
        <v>17477</v>
      </c>
      <c r="C2032" s="914"/>
      <c r="D2032" s="914" t="s">
        <v>16008</v>
      </c>
      <c r="E2032" s="914" t="s">
        <v>17478</v>
      </c>
      <c r="F2032" s="914" t="s">
        <v>17479</v>
      </c>
      <c r="G2032" s="914" t="s">
        <v>17426</v>
      </c>
      <c r="H2032" s="915" t="s">
        <v>17371</v>
      </c>
      <c r="I2032" s="916">
        <v>309</v>
      </c>
      <c r="J2032" s="916">
        <v>309</v>
      </c>
      <c r="K2032" s="917">
        <v>309</v>
      </c>
      <c r="L2032" s="914" t="s">
        <v>17480</v>
      </c>
      <c r="M2032" s="914" t="s">
        <v>17481</v>
      </c>
      <c r="N2032" s="914" t="s">
        <v>12578</v>
      </c>
      <c r="O2032" s="914" t="s">
        <v>15985</v>
      </c>
      <c r="P2032" s="914"/>
      <c r="Q2032" s="920">
        <v>45964</v>
      </c>
      <c r="R2032" s="920">
        <v>45989</v>
      </c>
      <c r="S2032" s="914" t="s">
        <v>17482</v>
      </c>
      <c r="T2032" s="914"/>
      <c r="U2032" s="914" t="s">
        <v>17483</v>
      </c>
      <c r="V2032" s="914"/>
      <c r="W2032" s="914"/>
      <c r="X2032" s="921" t="s">
        <v>147</v>
      </c>
      <c r="Y2032" s="921" t="s">
        <v>187</v>
      </c>
      <c r="Z2032" s="921" t="s">
        <v>431</v>
      </c>
      <c r="AA2032" s="103"/>
      <c r="AB2032" s="103"/>
    </row>
    <row r="2033" spans="1:28" ht="63.75">
      <c r="A2033" s="914" t="s">
        <v>15985</v>
      </c>
      <c r="B2033" s="914" t="s">
        <v>17484</v>
      </c>
      <c r="C2033" s="914"/>
      <c r="D2033" s="914" t="s">
        <v>16008</v>
      </c>
      <c r="E2033" s="914" t="s">
        <v>17485</v>
      </c>
      <c r="F2033" s="914" t="s">
        <v>17486</v>
      </c>
      <c r="G2033" s="914" t="s">
        <v>17426</v>
      </c>
      <c r="H2033" s="915" t="s">
        <v>17371</v>
      </c>
      <c r="I2033" s="916">
        <v>8164</v>
      </c>
      <c r="J2033" s="916">
        <v>8164</v>
      </c>
      <c r="K2033" s="917">
        <v>8164</v>
      </c>
      <c r="L2033" s="914" t="s">
        <v>17454</v>
      </c>
      <c r="M2033" s="914" t="s">
        <v>17487</v>
      </c>
      <c r="N2033" s="914" t="s">
        <v>12578</v>
      </c>
      <c r="O2033" s="914" t="s">
        <v>15985</v>
      </c>
      <c r="P2033" s="914"/>
      <c r="Q2033" s="920">
        <v>45559</v>
      </c>
      <c r="R2033" s="920">
        <v>45685</v>
      </c>
      <c r="S2033" s="914" t="s">
        <v>17488</v>
      </c>
      <c r="T2033" s="914"/>
      <c r="U2033" s="914" t="s">
        <v>17489</v>
      </c>
      <c r="V2033" s="914"/>
      <c r="W2033" s="914"/>
      <c r="X2033" s="921" t="s">
        <v>147</v>
      </c>
      <c r="Y2033" s="921" t="s">
        <v>187</v>
      </c>
      <c r="Z2033" s="921" t="s">
        <v>431</v>
      </c>
      <c r="AA2033" s="103"/>
      <c r="AB2033" s="103"/>
    </row>
    <row r="2034" spans="1:28" ht="153">
      <c r="A2034" s="914" t="s">
        <v>15985</v>
      </c>
      <c r="B2034" s="914" t="s">
        <v>17490</v>
      </c>
      <c r="C2034" s="914"/>
      <c r="D2034" s="914" t="s">
        <v>16008</v>
      </c>
      <c r="E2034" s="914" t="s">
        <v>17491</v>
      </c>
      <c r="F2034" s="914" t="s">
        <v>17492</v>
      </c>
      <c r="G2034" s="914" t="s">
        <v>17426</v>
      </c>
      <c r="H2034" s="915" t="s">
        <v>17371</v>
      </c>
      <c r="I2034" s="916">
        <v>4688</v>
      </c>
      <c r="J2034" s="916">
        <v>4688</v>
      </c>
      <c r="K2034" s="917">
        <v>4688</v>
      </c>
      <c r="L2034" s="914" t="s">
        <v>17454</v>
      </c>
      <c r="M2034" s="914" t="s">
        <v>17493</v>
      </c>
      <c r="N2034" s="914" t="s">
        <v>12578</v>
      </c>
      <c r="O2034" s="914" t="s">
        <v>15985</v>
      </c>
      <c r="P2034" s="914"/>
      <c r="Q2034" s="247">
        <v>2025</v>
      </c>
      <c r="R2034" s="247">
        <v>2025</v>
      </c>
      <c r="S2034" s="914" t="s">
        <v>17494</v>
      </c>
      <c r="T2034" s="914"/>
      <c r="U2034" s="914" t="s">
        <v>17495</v>
      </c>
      <c r="V2034" s="914" t="s">
        <v>17496</v>
      </c>
      <c r="W2034" s="914" t="s">
        <v>17497</v>
      </c>
      <c r="X2034" s="921" t="s">
        <v>147</v>
      </c>
      <c r="Y2034" s="921" t="s">
        <v>187</v>
      </c>
      <c r="Z2034" s="921" t="s">
        <v>431</v>
      </c>
      <c r="AA2034" s="103"/>
      <c r="AB2034" s="103"/>
    </row>
    <row r="2035" spans="1:28" ht="51">
      <c r="A2035" s="914" t="s">
        <v>15985</v>
      </c>
      <c r="B2035" s="914" t="s">
        <v>17498</v>
      </c>
      <c r="C2035" s="914"/>
      <c r="D2035" s="914" t="s">
        <v>16008</v>
      </c>
      <c r="E2035" s="914" t="s">
        <v>17499</v>
      </c>
      <c r="F2035" s="914" t="s">
        <v>17500</v>
      </c>
      <c r="G2035" s="914" t="s">
        <v>17426</v>
      </c>
      <c r="H2035" s="915" t="s">
        <v>17371</v>
      </c>
      <c r="I2035" s="916">
        <v>3038</v>
      </c>
      <c r="J2035" s="916">
        <v>3038</v>
      </c>
      <c r="K2035" s="917">
        <v>3038</v>
      </c>
      <c r="L2035" s="914" t="s">
        <v>17454</v>
      </c>
      <c r="M2035" s="914" t="s">
        <v>17501</v>
      </c>
      <c r="N2035" s="914" t="s">
        <v>12578</v>
      </c>
      <c r="O2035" s="914" t="s">
        <v>15985</v>
      </c>
      <c r="P2035" s="914"/>
      <c r="Q2035" s="247">
        <v>2025</v>
      </c>
      <c r="R2035" s="247">
        <v>2025</v>
      </c>
      <c r="S2035" s="914" t="s">
        <v>17502</v>
      </c>
      <c r="T2035" s="914"/>
      <c r="U2035" s="914" t="s">
        <v>17503</v>
      </c>
      <c r="V2035" s="914"/>
      <c r="W2035" s="914"/>
      <c r="X2035" s="921" t="s">
        <v>147</v>
      </c>
      <c r="Y2035" s="921" t="s">
        <v>187</v>
      </c>
      <c r="Z2035" s="921" t="s">
        <v>431</v>
      </c>
      <c r="AA2035" s="103"/>
      <c r="AB2035" s="103"/>
    </row>
    <row r="2036" spans="1:28" ht="89.25">
      <c r="A2036" s="914" t="s">
        <v>15985</v>
      </c>
      <c r="B2036" s="914" t="s">
        <v>17504</v>
      </c>
      <c r="C2036" s="914"/>
      <c r="D2036" s="914" t="s">
        <v>16008</v>
      </c>
      <c r="E2036" s="914" t="s">
        <v>17505</v>
      </c>
      <c r="F2036" s="914" t="s">
        <v>17506</v>
      </c>
      <c r="G2036" s="914" t="s">
        <v>17507</v>
      </c>
      <c r="H2036" s="915" t="s">
        <v>17371</v>
      </c>
      <c r="I2036" s="916">
        <v>1200</v>
      </c>
      <c r="J2036" s="916">
        <v>1200</v>
      </c>
      <c r="K2036" s="917">
        <v>1200</v>
      </c>
      <c r="L2036" s="914" t="s">
        <v>17508</v>
      </c>
      <c r="M2036" s="914" t="s">
        <v>17509</v>
      </c>
      <c r="N2036" s="914" t="s">
        <v>12578</v>
      </c>
      <c r="O2036" s="914" t="s">
        <v>15985</v>
      </c>
      <c r="P2036" s="914"/>
      <c r="Q2036" s="247">
        <v>2025</v>
      </c>
      <c r="R2036" s="247">
        <v>2025</v>
      </c>
      <c r="S2036" s="914" t="s">
        <v>17510</v>
      </c>
      <c r="T2036" s="914"/>
      <c r="U2036" s="914" t="s">
        <v>17511</v>
      </c>
      <c r="V2036" s="914"/>
      <c r="W2036" s="914"/>
      <c r="X2036" s="921" t="s">
        <v>147</v>
      </c>
      <c r="Y2036" s="921" t="s">
        <v>187</v>
      </c>
      <c r="Z2036" s="921" t="s">
        <v>402</v>
      </c>
      <c r="AA2036" s="103"/>
      <c r="AB2036" s="103"/>
    </row>
    <row r="2037" spans="1:28" ht="89.25">
      <c r="A2037" s="914" t="s">
        <v>15985</v>
      </c>
      <c r="B2037" s="914" t="s">
        <v>17512</v>
      </c>
      <c r="C2037" s="914"/>
      <c r="D2037" s="914" t="s">
        <v>16008</v>
      </c>
      <c r="E2037" s="914" t="s">
        <v>17513</v>
      </c>
      <c r="F2037" s="914" t="s">
        <v>17514</v>
      </c>
      <c r="G2037" s="914" t="s">
        <v>17515</v>
      </c>
      <c r="H2037" s="915" t="s">
        <v>17371</v>
      </c>
      <c r="I2037" s="916">
        <v>5760</v>
      </c>
      <c r="J2037" s="916">
        <v>5760</v>
      </c>
      <c r="K2037" s="917">
        <v>5760</v>
      </c>
      <c r="L2037" s="914" t="s">
        <v>17516</v>
      </c>
      <c r="M2037" s="914" t="s">
        <v>17517</v>
      </c>
      <c r="N2037" s="914" t="s">
        <v>12578</v>
      </c>
      <c r="O2037" s="914" t="s">
        <v>15985</v>
      </c>
      <c r="P2037" s="914"/>
      <c r="Q2037" s="247">
        <v>2025</v>
      </c>
      <c r="R2037" s="247">
        <v>2025</v>
      </c>
      <c r="S2037" s="914" t="s">
        <v>17518</v>
      </c>
      <c r="T2037" s="914"/>
      <c r="U2037" s="914" t="s">
        <v>17519</v>
      </c>
      <c r="V2037" s="914"/>
      <c r="W2037" s="914"/>
      <c r="X2037" s="921" t="s">
        <v>147</v>
      </c>
      <c r="Y2037" s="921" t="s">
        <v>187</v>
      </c>
      <c r="Z2037" s="921" t="s">
        <v>431</v>
      </c>
      <c r="AA2037" s="103"/>
      <c r="AB2037" s="103"/>
    </row>
    <row r="2038" spans="1:28" ht="140.25">
      <c r="A2038" s="914" t="s">
        <v>15985</v>
      </c>
      <c r="B2038" s="914" t="s">
        <v>17520</v>
      </c>
      <c r="C2038" s="914"/>
      <c r="D2038" s="914" t="s">
        <v>16008</v>
      </c>
      <c r="E2038" s="914" t="s">
        <v>17521</v>
      </c>
      <c r="F2038" s="914" t="s">
        <v>17522</v>
      </c>
      <c r="G2038" s="914" t="s">
        <v>17515</v>
      </c>
      <c r="H2038" s="915" t="s">
        <v>17371</v>
      </c>
      <c r="I2038" s="916">
        <v>36795</v>
      </c>
      <c r="J2038" s="916">
        <v>36795</v>
      </c>
      <c r="K2038" s="917">
        <v>36795</v>
      </c>
      <c r="L2038" s="914" t="s">
        <v>17523</v>
      </c>
      <c r="M2038" s="914" t="s">
        <v>17524</v>
      </c>
      <c r="N2038" s="914" t="s">
        <v>12578</v>
      </c>
      <c r="O2038" s="914" t="s">
        <v>15985</v>
      </c>
      <c r="P2038" s="914"/>
      <c r="Q2038" s="247">
        <v>2024</v>
      </c>
      <c r="R2038" s="247">
        <v>2025</v>
      </c>
      <c r="S2038" s="914" t="s">
        <v>17525</v>
      </c>
      <c r="T2038" s="914"/>
      <c r="U2038" s="914" t="s">
        <v>17526</v>
      </c>
      <c r="V2038" s="914"/>
      <c r="W2038" s="914"/>
      <c r="X2038" s="921" t="s">
        <v>147</v>
      </c>
      <c r="Y2038" s="921" t="s">
        <v>187</v>
      </c>
      <c r="Z2038" s="921" t="s">
        <v>431</v>
      </c>
      <c r="AA2038" s="103"/>
      <c r="AB2038" s="103"/>
    </row>
    <row r="2039" spans="1:28" ht="89.25">
      <c r="A2039" s="914" t="s">
        <v>15985</v>
      </c>
      <c r="B2039" s="914" t="s">
        <v>17527</v>
      </c>
      <c r="C2039" s="914"/>
      <c r="D2039" s="914" t="s">
        <v>16008</v>
      </c>
      <c r="E2039" s="914" t="s">
        <v>17528</v>
      </c>
      <c r="F2039" s="914" t="s">
        <v>17529</v>
      </c>
      <c r="G2039" s="914" t="s">
        <v>17530</v>
      </c>
      <c r="H2039" s="915" t="s">
        <v>17371</v>
      </c>
      <c r="I2039" s="916">
        <v>1500</v>
      </c>
      <c r="J2039" s="916">
        <v>1500</v>
      </c>
      <c r="K2039" s="917">
        <v>1500</v>
      </c>
      <c r="L2039" s="914" t="s">
        <v>17531</v>
      </c>
      <c r="M2039" s="914" t="s">
        <v>17532</v>
      </c>
      <c r="N2039" s="914" t="s">
        <v>12578</v>
      </c>
      <c r="O2039" s="914" t="s">
        <v>15985</v>
      </c>
      <c r="P2039" s="914"/>
      <c r="Q2039" s="247">
        <v>2025</v>
      </c>
      <c r="R2039" s="247">
        <v>2025</v>
      </c>
      <c r="S2039" s="914" t="s">
        <v>17533</v>
      </c>
      <c r="T2039" s="914"/>
      <c r="U2039" s="914" t="s">
        <v>17534</v>
      </c>
      <c r="V2039" s="914"/>
      <c r="W2039" s="914"/>
      <c r="X2039" s="921" t="s">
        <v>147</v>
      </c>
      <c r="Y2039" s="921" t="s">
        <v>187</v>
      </c>
      <c r="Z2039" s="921" t="s">
        <v>402</v>
      </c>
      <c r="AA2039" s="103"/>
      <c r="AB2039" s="103"/>
    </row>
    <row r="2040" spans="1:28" ht="191.25">
      <c r="A2040" s="914" t="s">
        <v>15985</v>
      </c>
      <c r="B2040" s="914" t="s">
        <v>17535</v>
      </c>
      <c r="C2040" s="914"/>
      <c r="D2040" s="914" t="s">
        <v>16008</v>
      </c>
      <c r="E2040" s="914" t="s">
        <v>17536</v>
      </c>
      <c r="F2040" s="914" t="s">
        <v>17537</v>
      </c>
      <c r="G2040" s="914" t="s">
        <v>17538</v>
      </c>
      <c r="H2040" s="915" t="s">
        <v>17371</v>
      </c>
      <c r="I2040" s="916">
        <v>5000</v>
      </c>
      <c r="J2040" s="916">
        <v>5000</v>
      </c>
      <c r="K2040" s="917">
        <v>5000</v>
      </c>
      <c r="L2040" s="914" t="s">
        <v>17380</v>
      </c>
      <c r="M2040" s="914" t="s">
        <v>17539</v>
      </c>
      <c r="N2040" s="914" t="s">
        <v>17540</v>
      </c>
      <c r="O2040" s="914" t="s">
        <v>15985</v>
      </c>
      <c r="P2040" s="914"/>
      <c r="Q2040" s="920">
        <v>45065</v>
      </c>
      <c r="R2040" s="920">
        <v>46811</v>
      </c>
      <c r="S2040" s="914" t="s">
        <v>17541</v>
      </c>
      <c r="T2040" s="914"/>
      <c r="U2040" s="914" t="s">
        <v>17542</v>
      </c>
      <c r="V2040" s="914"/>
      <c r="W2040" s="914"/>
      <c r="X2040" s="921" t="s">
        <v>147</v>
      </c>
      <c r="Y2040" s="921" t="s">
        <v>187</v>
      </c>
      <c r="Z2040" s="921" t="s">
        <v>459</v>
      </c>
      <c r="AA2040" s="103"/>
      <c r="AB2040" s="103"/>
    </row>
    <row r="2041" spans="1:28" ht="216.75">
      <c r="A2041" s="914" t="s">
        <v>15985</v>
      </c>
      <c r="B2041" s="914" t="s">
        <v>17543</v>
      </c>
      <c r="C2041" s="914"/>
      <c r="D2041" s="914" t="s">
        <v>16236</v>
      </c>
      <c r="E2041" s="914" t="s">
        <v>17544</v>
      </c>
      <c r="F2041" s="914" t="s">
        <v>17545</v>
      </c>
      <c r="G2041" s="914" t="s">
        <v>17538</v>
      </c>
      <c r="H2041" s="915" t="s">
        <v>17371</v>
      </c>
      <c r="I2041" s="916">
        <v>5650</v>
      </c>
      <c r="J2041" s="916">
        <v>5650</v>
      </c>
      <c r="K2041" s="917">
        <v>5650</v>
      </c>
      <c r="L2041" s="914" t="s">
        <v>17546</v>
      </c>
      <c r="M2041" s="914">
        <v>4500040391</v>
      </c>
      <c r="N2041" s="914" t="s">
        <v>12578</v>
      </c>
      <c r="O2041" s="914" t="s">
        <v>15985</v>
      </c>
      <c r="P2041" s="914"/>
      <c r="Q2041" s="920">
        <v>45510</v>
      </c>
      <c r="R2041" s="920">
        <v>46234</v>
      </c>
      <c r="S2041" s="914" t="s">
        <v>17547</v>
      </c>
      <c r="T2041" s="914"/>
      <c r="U2041" s="914" t="s">
        <v>17548</v>
      </c>
      <c r="V2041" s="914"/>
      <c r="W2041" s="914"/>
      <c r="X2041" s="921" t="s">
        <v>147</v>
      </c>
      <c r="Y2041" s="921" t="s">
        <v>187</v>
      </c>
      <c r="Z2041" s="921" t="s">
        <v>459</v>
      </c>
      <c r="AA2041" s="103"/>
      <c r="AB2041" s="103"/>
    </row>
    <row r="2042" spans="1:28" ht="30">
      <c r="A2042" s="914" t="s">
        <v>15985</v>
      </c>
      <c r="B2042" s="914" t="s">
        <v>17549</v>
      </c>
      <c r="C2042" s="914"/>
      <c r="D2042" s="914" t="s">
        <v>16008</v>
      </c>
      <c r="E2042" s="914" t="s">
        <v>17550</v>
      </c>
      <c r="F2042" s="914" t="s">
        <v>17551</v>
      </c>
      <c r="G2042" s="914" t="s">
        <v>17552</v>
      </c>
      <c r="H2042" s="915" t="s">
        <v>17371</v>
      </c>
      <c r="I2042" s="916">
        <v>500</v>
      </c>
      <c r="J2042" s="916">
        <v>500</v>
      </c>
      <c r="K2042" s="917">
        <v>500</v>
      </c>
      <c r="L2042" s="914" t="s">
        <v>17553</v>
      </c>
      <c r="M2042" s="914" t="s">
        <v>17554</v>
      </c>
      <c r="N2042" s="914" t="s">
        <v>12578</v>
      </c>
      <c r="O2042" s="914" t="s">
        <v>15985</v>
      </c>
      <c r="P2042" s="914"/>
      <c r="Q2042" s="920">
        <v>45658</v>
      </c>
      <c r="R2042" s="920">
        <v>45713</v>
      </c>
      <c r="S2042" s="914" t="s">
        <v>17555</v>
      </c>
      <c r="T2042" s="914"/>
      <c r="U2042" s="914" t="s">
        <v>17556</v>
      </c>
      <c r="V2042" s="914"/>
      <c r="W2042" s="914"/>
      <c r="X2042" s="921" t="s">
        <v>147</v>
      </c>
      <c r="Y2042" s="921" t="s">
        <v>187</v>
      </c>
      <c r="Z2042" s="921" t="s">
        <v>509</v>
      </c>
      <c r="AA2042" s="103"/>
      <c r="AB2042" s="103"/>
    </row>
    <row r="2043" spans="1:28" ht="30">
      <c r="A2043" s="914" t="s">
        <v>15985</v>
      </c>
      <c r="B2043" s="914" t="s">
        <v>3971</v>
      </c>
      <c r="C2043" s="914"/>
      <c r="D2043" s="914" t="s">
        <v>16008</v>
      </c>
      <c r="E2043" s="914" t="s">
        <v>17557</v>
      </c>
      <c r="F2043" s="914" t="s">
        <v>17558</v>
      </c>
      <c r="G2043" s="914" t="s">
        <v>17552</v>
      </c>
      <c r="H2043" s="915" t="s">
        <v>17371</v>
      </c>
      <c r="I2043" s="916">
        <v>700</v>
      </c>
      <c r="J2043" s="916">
        <v>700</v>
      </c>
      <c r="K2043" s="917">
        <v>700</v>
      </c>
      <c r="L2043" s="914" t="s">
        <v>17559</v>
      </c>
      <c r="M2043" s="914" t="s">
        <v>17560</v>
      </c>
      <c r="N2043" s="914" t="s">
        <v>12578</v>
      </c>
      <c r="O2043" s="914" t="s">
        <v>15985</v>
      </c>
      <c r="P2043" s="914"/>
      <c r="Q2043" s="920">
        <v>45717</v>
      </c>
      <c r="R2043" s="920">
        <v>45900</v>
      </c>
      <c r="S2043" s="914" t="s">
        <v>17561</v>
      </c>
      <c r="T2043" s="914"/>
      <c r="U2043" s="914" t="s">
        <v>17562</v>
      </c>
      <c r="V2043" s="914"/>
      <c r="W2043" s="914"/>
      <c r="X2043" s="921" t="s">
        <v>147</v>
      </c>
      <c r="Y2043" s="921" t="s">
        <v>187</v>
      </c>
      <c r="Z2043" s="921" t="s">
        <v>509</v>
      </c>
      <c r="AA2043" s="103"/>
      <c r="AB2043" s="103"/>
    </row>
    <row r="2044" spans="1:28" ht="30">
      <c r="A2044" s="914" t="s">
        <v>15985</v>
      </c>
      <c r="B2044" s="914" t="s">
        <v>17563</v>
      </c>
      <c r="C2044" s="914"/>
      <c r="D2044" s="914" t="s">
        <v>16008</v>
      </c>
      <c r="E2044" s="914" t="s">
        <v>17564</v>
      </c>
      <c r="F2044" s="914" t="s">
        <v>17565</v>
      </c>
      <c r="G2044" s="914" t="s">
        <v>17552</v>
      </c>
      <c r="H2044" s="915" t="s">
        <v>17371</v>
      </c>
      <c r="I2044" s="916">
        <v>200</v>
      </c>
      <c r="J2044" s="916">
        <v>200</v>
      </c>
      <c r="K2044" s="917">
        <v>200</v>
      </c>
      <c r="L2044" s="914" t="s">
        <v>17553</v>
      </c>
      <c r="M2044" s="914" t="s">
        <v>17566</v>
      </c>
      <c r="N2044" s="914" t="s">
        <v>12578</v>
      </c>
      <c r="O2044" s="914" t="s">
        <v>15985</v>
      </c>
      <c r="P2044" s="914"/>
      <c r="Q2044" s="920">
        <v>45818</v>
      </c>
      <c r="R2044" s="920">
        <v>45868</v>
      </c>
      <c r="S2044" s="914" t="s">
        <v>17567</v>
      </c>
      <c r="T2044" s="914"/>
      <c r="U2044" s="914" t="s">
        <v>17564</v>
      </c>
      <c r="V2044" s="914"/>
      <c r="W2044" s="914"/>
      <c r="X2044" s="921" t="s">
        <v>147</v>
      </c>
      <c r="Y2044" s="921" t="s">
        <v>187</v>
      </c>
      <c r="Z2044" s="921" t="s">
        <v>509</v>
      </c>
      <c r="AA2044" s="103"/>
      <c r="AB2044" s="103"/>
    </row>
    <row r="2045" spans="1:28" ht="51">
      <c r="A2045" s="914" t="s">
        <v>15985</v>
      </c>
      <c r="B2045" s="914" t="s">
        <v>17568</v>
      </c>
      <c r="C2045" s="914"/>
      <c r="D2045" s="914" t="s">
        <v>16008</v>
      </c>
      <c r="E2045" s="914" t="s">
        <v>17569</v>
      </c>
      <c r="F2045" s="914" t="s">
        <v>17570</v>
      </c>
      <c r="G2045" s="914" t="s">
        <v>17552</v>
      </c>
      <c r="H2045" s="915" t="s">
        <v>17371</v>
      </c>
      <c r="I2045" s="916">
        <v>1100</v>
      </c>
      <c r="J2045" s="916">
        <v>1100</v>
      </c>
      <c r="K2045" s="917">
        <v>1100</v>
      </c>
      <c r="L2045" s="914" t="s">
        <v>17553</v>
      </c>
      <c r="M2045" s="914" t="s">
        <v>17571</v>
      </c>
      <c r="N2045" s="914" t="s">
        <v>12578</v>
      </c>
      <c r="O2045" s="914" t="s">
        <v>15985</v>
      </c>
      <c r="P2045" s="914"/>
      <c r="Q2045" s="920">
        <v>45689</v>
      </c>
      <c r="R2045" s="920">
        <v>45961</v>
      </c>
      <c r="S2045" s="914" t="s">
        <v>17572</v>
      </c>
      <c r="T2045" s="914"/>
      <c r="U2045" s="914" t="s">
        <v>17573</v>
      </c>
      <c r="V2045" s="914"/>
      <c r="W2045" s="914"/>
      <c r="X2045" s="921" t="s">
        <v>147</v>
      </c>
      <c r="Y2045" s="921" t="s">
        <v>187</v>
      </c>
      <c r="Z2045" s="921" t="s">
        <v>509</v>
      </c>
      <c r="AA2045" s="103"/>
      <c r="AB2045" s="103"/>
    </row>
    <row r="2046" spans="1:28" ht="38.25">
      <c r="A2046" s="914" t="s">
        <v>15985</v>
      </c>
      <c r="B2046" s="914" t="s">
        <v>17574</v>
      </c>
      <c r="C2046" s="914"/>
      <c r="D2046" s="914" t="s">
        <v>16008</v>
      </c>
      <c r="E2046" s="914" t="s">
        <v>17575</v>
      </c>
      <c r="F2046" s="914" t="s">
        <v>17576</v>
      </c>
      <c r="G2046" s="914" t="s">
        <v>17552</v>
      </c>
      <c r="H2046" s="915" t="s">
        <v>17371</v>
      </c>
      <c r="I2046" s="916">
        <v>500</v>
      </c>
      <c r="J2046" s="916">
        <v>500</v>
      </c>
      <c r="K2046" s="917">
        <v>500</v>
      </c>
      <c r="L2046" s="914" t="s">
        <v>17553</v>
      </c>
      <c r="M2046" s="914" t="s">
        <v>17577</v>
      </c>
      <c r="N2046" s="914" t="s">
        <v>12578</v>
      </c>
      <c r="O2046" s="914" t="s">
        <v>15985</v>
      </c>
      <c r="P2046" s="914"/>
      <c r="Q2046" s="920">
        <v>45778</v>
      </c>
      <c r="R2046" s="920">
        <v>45869</v>
      </c>
      <c r="S2046" s="914" t="s">
        <v>17578</v>
      </c>
      <c r="T2046" s="914"/>
      <c r="U2046" s="914" t="s">
        <v>17575</v>
      </c>
      <c r="V2046" s="914"/>
      <c r="W2046" s="914"/>
      <c r="X2046" s="921" t="s">
        <v>147</v>
      </c>
      <c r="Y2046" s="921" t="s">
        <v>187</v>
      </c>
      <c r="Z2046" s="921" t="s">
        <v>509</v>
      </c>
      <c r="AA2046" s="103"/>
      <c r="AB2046" s="103"/>
    </row>
    <row r="2047" spans="1:28" ht="30">
      <c r="A2047" s="914" t="s">
        <v>15985</v>
      </c>
      <c r="B2047" s="914" t="s">
        <v>17579</v>
      </c>
      <c r="C2047" s="914"/>
      <c r="D2047" s="914" t="s">
        <v>16008</v>
      </c>
      <c r="E2047" s="914" t="s">
        <v>17580</v>
      </c>
      <c r="F2047" s="914" t="s">
        <v>17581</v>
      </c>
      <c r="G2047" s="914" t="s">
        <v>17552</v>
      </c>
      <c r="H2047" s="915" t="s">
        <v>17371</v>
      </c>
      <c r="I2047" s="916">
        <v>2340</v>
      </c>
      <c r="J2047" s="916">
        <v>2340</v>
      </c>
      <c r="K2047" s="917">
        <v>2340</v>
      </c>
      <c r="L2047" s="914" t="s">
        <v>17582</v>
      </c>
      <c r="M2047" s="914" t="s">
        <v>17583</v>
      </c>
      <c r="N2047" s="914" t="s">
        <v>12578</v>
      </c>
      <c r="O2047" s="914" t="s">
        <v>15985</v>
      </c>
      <c r="P2047" s="914"/>
      <c r="Q2047" s="920">
        <v>45839</v>
      </c>
      <c r="R2047" s="920">
        <v>45961</v>
      </c>
      <c r="S2047" s="914" t="s">
        <v>17584</v>
      </c>
      <c r="T2047" s="914"/>
      <c r="U2047" s="914" t="s">
        <v>17580</v>
      </c>
      <c r="V2047" s="914"/>
      <c r="W2047" s="914"/>
      <c r="X2047" s="921" t="s">
        <v>147</v>
      </c>
      <c r="Y2047" s="921" t="s">
        <v>187</v>
      </c>
      <c r="Z2047" s="921" t="s">
        <v>509</v>
      </c>
      <c r="AA2047" s="103"/>
      <c r="AB2047" s="103"/>
    </row>
    <row r="2048" spans="1:28" ht="38.25">
      <c r="A2048" s="914" t="s">
        <v>15985</v>
      </c>
      <c r="B2048" s="914" t="s">
        <v>17585</v>
      </c>
      <c r="C2048" s="914"/>
      <c r="D2048" s="914" t="s">
        <v>16008</v>
      </c>
      <c r="E2048" s="914" t="s">
        <v>17586</v>
      </c>
      <c r="F2048" s="914" t="s">
        <v>17587</v>
      </c>
      <c r="G2048" s="914" t="s">
        <v>17552</v>
      </c>
      <c r="H2048" s="915" t="s">
        <v>17371</v>
      </c>
      <c r="I2048" s="916">
        <v>830</v>
      </c>
      <c r="J2048" s="916">
        <v>830</v>
      </c>
      <c r="K2048" s="917">
        <v>830</v>
      </c>
      <c r="L2048" s="914" t="s">
        <v>17553</v>
      </c>
      <c r="M2048" s="914" t="s">
        <v>17588</v>
      </c>
      <c r="N2048" s="914" t="s">
        <v>12578</v>
      </c>
      <c r="O2048" s="914" t="s">
        <v>15985</v>
      </c>
      <c r="P2048" s="914"/>
      <c r="Q2048" s="920">
        <v>45931</v>
      </c>
      <c r="R2048" s="920">
        <v>46006</v>
      </c>
      <c r="S2048" s="914" t="s">
        <v>17589</v>
      </c>
      <c r="T2048" s="914"/>
      <c r="U2048" s="914" t="s">
        <v>17586</v>
      </c>
      <c r="V2048" s="914"/>
      <c r="W2048" s="914"/>
      <c r="X2048" s="921" t="s">
        <v>147</v>
      </c>
      <c r="Y2048" s="921" t="s">
        <v>187</v>
      </c>
      <c r="Z2048" s="921" t="s">
        <v>509</v>
      </c>
      <c r="AA2048" s="103"/>
      <c r="AB2048" s="103"/>
    </row>
    <row r="2049" spans="1:28" ht="51">
      <c r="A2049" s="914" t="s">
        <v>15985</v>
      </c>
      <c r="B2049" s="914" t="s">
        <v>17590</v>
      </c>
      <c r="C2049" s="914"/>
      <c r="D2049" s="914" t="s">
        <v>16008</v>
      </c>
      <c r="E2049" s="914" t="s">
        <v>17591</v>
      </c>
      <c r="F2049" s="914" t="s">
        <v>17592</v>
      </c>
      <c r="G2049" s="914" t="s">
        <v>17552</v>
      </c>
      <c r="H2049" s="915" t="s">
        <v>17371</v>
      </c>
      <c r="I2049" s="916">
        <v>1200</v>
      </c>
      <c r="J2049" s="916">
        <v>1200</v>
      </c>
      <c r="K2049" s="917">
        <v>1200</v>
      </c>
      <c r="L2049" s="914" t="s">
        <v>17553</v>
      </c>
      <c r="M2049" s="914" t="s">
        <v>17571</v>
      </c>
      <c r="N2049" s="914" t="s">
        <v>12578</v>
      </c>
      <c r="O2049" s="914" t="s">
        <v>15985</v>
      </c>
      <c r="P2049" s="914"/>
      <c r="Q2049" s="247">
        <v>2025</v>
      </c>
      <c r="R2049" s="247">
        <v>2025</v>
      </c>
      <c r="S2049" s="914" t="s">
        <v>17593</v>
      </c>
      <c r="T2049" s="914"/>
      <c r="U2049" s="914" t="s">
        <v>17594</v>
      </c>
      <c r="V2049" s="914"/>
      <c r="W2049" s="914"/>
      <c r="X2049" s="921" t="s">
        <v>147</v>
      </c>
      <c r="Y2049" s="921" t="s">
        <v>187</v>
      </c>
      <c r="Z2049" s="921" t="s">
        <v>509</v>
      </c>
      <c r="AA2049" s="103"/>
      <c r="AB2049" s="103"/>
    </row>
    <row r="2050" spans="1:28" ht="89.25">
      <c r="A2050" s="914" t="s">
        <v>15985</v>
      </c>
      <c r="B2050" s="914" t="s">
        <v>17595</v>
      </c>
      <c r="C2050" s="914"/>
      <c r="D2050" s="914" t="s">
        <v>16008</v>
      </c>
      <c r="E2050" s="914" t="s">
        <v>17596</v>
      </c>
      <c r="F2050" s="914" t="s">
        <v>17597</v>
      </c>
      <c r="G2050" s="914" t="s">
        <v>17598</v>
      </c>
      <c r="H2050" s="915" t="s">
        <v>17371</v>
      </c>
      <c r="I2050" s="916">
        <v>47950</v>
      </c>
      <c r="J2050" s="916">
        <v>47950</v>
      </c>
      <c r="K2050" s="917">
        <v>47950</v>
      </c>
      <c r="L2050" s="914" t="s">
        <v>17380</v>
      </c>
      <c r="M2050" s="914" t="s">
        <v>17599</v>
      </c>
      <c r="N2050" s="914" t="s">
        <v>17600</v>
      </c>
      <c r="O2050" s="914" t="s">
        <v>15985</v>
      </c>
      <c r="P2050" s="914"/>
      <c r="Q2050" s="920">
        <v>45282</v>
      </c>
      <c r="R2050" s="920">
        <v>45730</v>
      </c>
      <c r="S2050" s="914" t="s">
        <v>17601</v>
      </c>
      <c r="T2050" s="914"/>
      <c r="U2050" s="914" t="s">
        <v>17602</v>
      </c>
      <c r="V2050" s="914"/>
      <c r="W2050" s="914"/>
      <c r="X2050" s="921" t="s">
        <v>147</v>
      </c>
      <c r="Y2050" s="921" t="s">
        <v>187</v>
      </c>
      <c r="Z2050" s="921" t="s">
        <v>263</v>
      </c>
      <c r="AA2050" s="103"/>
      <c r="AB2050" s="103"/>
    </row>
    <row r="2051" spans="1:28" ht="102">
      <c r="A2051" s="914" t="s">
        <v>15985</v>
      </c>
      <c r="B2051" s="914" t="s">
        <v>17603</v>
      </c>
      <c r="C2051" s="914"/>
      <c r="D2051" s="914" t="s">
        <v>16008</v>
      </c>
      <c r="E2051" s="914" t="s">
        <v>17604</v>
      </c>
      <c r="F2051" s="914" t="s">
        <v>17605</v>
      </c>
      <c r="G2051" s="914" t="s">
        <v>17598</v>
      </c>
      <c r="H2051" s="915" t="s">
        <v>17371</v>
      </c>
      <c r="I2051" s="916">
        <v>6650</v>
      </c>
      <c r="J2051" s="916">
        <v>6650</v>
      </c>
      <c r="K2051" s="917">
        <v>6650</v>
      </c>
      <c r="L2051" s="914" t="s">
        <v>17380</v>
      </c>
      <c r="M2051" s="914">
        <v>202502952</v>
      </c>
      <c r="N2051" s="914" t="s">
        <v>12578</v>
      </c>
      <c r="O2051" s="914" t="s">
        <v>15985</v>
      </c>
      <c r="P2051" s="914"/>
      <c r="Q2051" s="920">
        <v>45951</v>
      </c>
      <c r="R2051" s="920">
        <v>46010</v>
      </c>
      <c r="S2051" s="914" t="s">
        <v>17606</v>
      </c>
      <c r="T2051" s="914"/>
      <c r="U2051" s="914" t="s">
        <v>17607</v>
      </c>
      <c r="V2051" s="914"/>
      <c r="W2051" s="914"/>
      <c r="X2051" s="921" t="s">
        <v>147</v>
      </c>
      <c r="Y2051" s="921" t="s">
        <v>187</v>
      </c>
      <c r="Z2051" s="921" t="s">
        <v>263</v>
      </c>
      <c r="AA2051" s="103"/>
      <c r="AB2051" s="103"/>
    </row>
    <row r="2052" spans="1:28" ht="38.25">
      <c r="A2052" s="914" t="s">
        <v>15985</v>
      </c>
      <c r="B2052" s="914" t="s">
        <v>3965</v>
      </c>
      <c r="C2052" s="914"/>
      <c r="D2052" s="914" t="s">
        <v>16008</v>
      </c>
      <c r="E2052" s="914" t="s">
        <v>17608</v>
      </c>
      <c r="F2052" s="914" t="s">
        <v>17609</v>
      </c>
      <c r="G2052" s="914" t="s">
        <v>17610</v>
      </c>
      <c r="H2052" s="915" t="s">
        <v>17371</v>
      </c>
      <c r="I2052" s="916">
        <v>2363</v>
      </c>
      <c r="J2052" s="916">
        <v>2363</v>
      </c>
      <c r="K2052" s="917">
        <v>2363</v>
      </c>
      <c r="L2052" s="914" t="s">
        <v>17611</v>
      </c>
      <c r="M2052" s="914" t="s">
        <v>17612</v>
      </c>
      <c r="N2052" s="914" t="s">
        <v>12578</v>
      </c>
      <c r="O2052" s="914" t="s">
        <v>15985</v>
      </c>
      <c r="P2052" s="914"/>
      <c r="Q2052" s="920">
        <v>45717</v>
      </c>
      <c r="R2052" s="920">
        <v>46038</v>
      </c>
      <c r="S2052" s="914" t="s">
        <v>17613</v>
      </c>
      <c r="T2052" s="914"/>
      <c r="U2052" s="914" t="s">
        <v>17614</v>
      </c>
      <c r="V2052" s="914"/>
      <c r="W2052" s="914"/>
      <c r="X2052" s="921" t="s">
        <v>147</v>
      </c>
      <c r="Y2052" s="921" t="s">
        <v>187</v>
      </c>
      <c r="Z2052" s="921" t="s">
        <v>431</v>
      </c>
      <c r="AA2052" s="103"/>
      <c r="AB2052" s="103"/>
    </row>
    <row r="2053" spans="1:28" ht="30">
      <c r="A2053" s="914" t="s">
        <v>15985</v>
      </c>
      <c r="B2053" s="914" t="s">
        <v>17615</v>
      </c>
      <c r="C2053" s="914"/>
      <c r="D2053" s="914" t="s">
        <v>16008</v>
      </c>
      <c r="E2053" s="914" t="s">
        <v>17616</v>
      </c>
      <c r="F2053" s="914" t="s">
        <v>17617</v>
      </c>
      <c r="G2053" s="914" t="s">
        <v>17610</v>
      </c>
      <c r="H2053" s="915" t="s">
        <v>17371</v>
      </c>
      <c r="I2053" s="916">
        <v>8000</v>
      </c>
      <c r="J2053" s="916">
        <v>8000</v>
      </c>
      <c r="K2053" s="917">
        <v>8000</v>
      </c>
      <c r="L2053" s="914" t="s">
        <v>17553</v>
      </c>
      <c r="M2053" s="914" t="s">
        <v>17618</v>
      </c>
      <c r="N2053" s="914" t="s">
        <v>12578</v>
      </c>
      <c r="O2053" s="914" t="s">
        <v>15985</v>
      </c>
      <c r="P2053" s="914"/>
      <c r="Q2053" s="920">
        <v>45748</v>
      </c>
      <c r="R2053" s="920">
        <v>46037</v>
      </c>
      <c r="S2053" s="914" t="s">
        <v>17619</v>
      </c>
      <c r="T2053" s="914"/>
      <c r="U2053" s="914" t="s">
        <v>17620</v>
      </c>
      <c r="V2053" s="914"/>
      <c r="W2053" s="914"/>
      <c r="X2053" s="921" t="s">
        <v>147</v>
      </c>
      <c r="Y2053" s="921" t="s">
        <v>187</v>
      </c>
      <c r="Z2053" s="921" t="s">
        <v>431</v>
      </c>
      <c r="AA2053" s="103"/>
      <c r="AB2053" s="103"/>
    </row>
    <row r="2054" spans="1:28" ht="38.25">
      <c r="A2054" s="914" t="s">
        <v>15985</v>
      </c>
      <c r="B2054" s="914" t="s">
        <v>17621</v>
      </c>
      <c r="C2054" s="914"/>
      <c r="D2054" s="914" t="s">
        <v>16008</v>
      </c>
      <c r="E2054" s="914" t="s">
        <v>17622</v>
      </c>
      <c r="F2054" s="914" t="s">
        <v>17623</v>
      </c>
      <c r="G2054" s="914" t="s">
        <v>17610</v>
      </c>
      <c r="H2054" s="915" t="s">
        <v>17371</v>
      </c>
      <c r="I2054" s="916">
        <v>5415</v>
      </c>
      <c r="J2054" s="916">
        <v>5415</v>
      </c>
      <c r="K2054" s="917">
        <v>5415</v>
      </c>
      <c r="L2054" s="914" t="s">
        <v>17624</v>
      </c>
      <c r="M2054" s="914" t="s">
        <v>17625</v>
      </c>
      <c r="N2054" s="914" t="s">
        <v>12578</v>
      </c>
      <c r="O2054" s="914" t="s">
        <v>15985</v>
      </c>
      <c r="P2054" s="914"/>
      <c r="Q2054" s="920">
        <v>45778</v>
      </c>
      <c r="R2054" s="920">
        <v>45961</v>
      </c>
      <c r="S2054" s="914" t="s">
        <v>17626</v>
      </c>
      <c r="T2054" s="914"/>
      <c r="U2054" s="914" t="s">
        <v>17627</v>
      </c>
      <c r="V2054" s="914"/>
      <c r="W2054" s="914"/>
      <c r="X2054" s="921" t="s">
        <v>147</v>
      </c>
      <c r="Y2054" s="921" t="s">
        <v>187</v>
      </c>
      <c r="Z2054" s="921" t="s">
        <v>431</v>
      </c>
      <c r="AA2054" s="103"/>
      <c r="AB2054" s="103"/>
    </row>
    <row r="2055" spans="1:28" ht="38.25">
      <c r="A2055" s="914" t="s">
        <v>15985</v>
      </c>
      <c r="B2055" s="914" t="s">
        <v>17628</v>
      </c>
      <c r="C2055" s="914"/>
      <c r="D2055" s="914" t="s">
        <v>16008</v>
      </c>
      <c r="E2055" s="914" t="s">
        <v>17629</v>
      </c>
      <c r="F2055" s="914" t="s">
        <v>17630</v>
      </c>
      <c r="G2055" s="914" t="s">
        <v>17610</v>
      </c>
      <c r="H2055" s="915" t="s">
        <v>17371</v>
      </c>
      <c r="I2055" s="916">
        <v>5985</v>
      </c>
      <c r="J2055" s="916">
        <v>5985</v>
      </c>
      <c r="K2055" s="917">
        <v>5985</v>
      </c>
      <c r="L2055" s="914" t="s">
        <v>17624</v>
      </c>
      <c r="M2055" s="914" t="s">
        <v>17631</v>
      </c>
      <c r="N2055" s="914" t="s">
        <v>12578</v>
      </c>
      <c r="O2055" s="914" t="s">
        <v>15985</v>
      </c>
      <c r="P2055" s="914"/>
      <c r="Q2055" s="920">
        <v>45778</v>
      </c>
      <c r="R2055" s="920">
        <v>45961</v>
      </c>
      <c r="S2055" s="914" t="s">
        <v>17632</v>
      </c>
      <c r="T2055" s="914"/>
      <c r="U2055" s="914" t="s">
        <v>17629</v>
      </c>
      <c r="V2055" s="914"/>
      <c r="W2055" s="914"/>
      <c r="X2055" s="921" t="s">
        <v>147</v>
      </c>
      <c r="Y2055" s="921" t="s">
        <v>187</v>
      </c>
      <c r="Z2055" s="921" t="s">
        <v>431</v>
      </c>
      <c r="AA2055" s="103"/>
      <c r="AB2055" s="103"/>
    </row>
    <row r="2056" spans="1:28" ht="38.25">
      <c r="A2056" s="914" t="s">
        <v>15985</v>
      </c>
      <c r="B2056" s="914" t="s">
        <v>17633</v>
      </c>
      <c r="C2056" s="914"/>
      <c r="D2056" s="914" t="s">
        <v>16008</v>
      </c>
      <c r="E2056" s="914" t="s">
        <v>17634</v>
      </c>
      <c r="F2056" s="914" t="s">
        <v>17635</v>
      </c>
      <c r="G2056" s="914" t="s">
        <v>17610</v>
      </c>
      <c r="H2056" s="915" t="s">
        <v>17371</v>
      </c>
      <c r="I2056" s="916">
        <v>26800</v>
      </c>
      <c r="J2056" s="916">
        <v>26800</v>
      </c>
      <c r="K2056" s="917">
        <v>26800</v>
      </c>
      <c r="L2056" s="914" t="s">
        <v>17636</v>
      </c>
      <c r="M2056" s="914" t="s">
        <v>17637</v>
      </c>
      <c r="N2056" s="914" t="s">
        <v>12578</v>
      </c>
      <c r="O2056" s="914" t="s">
        <v>15985</v>
      </c>
      <c r="P2056" s="914"/>
      <c r="Q2056" s="920">
        <v>45839</v>
      </c>
      <c r="R2056" s="920">
        <v>46022</v>
      </c>
      <c r="S2056" s="914" t="s">
        <v>17638</v>
      </c>
      <c r="T2056" s="914"/>
      <c r="U2056" s="914" t="s">
        <v>17639</v>
      </c>
      <c r="V2056" s="914"/>
      <c r="W2056" s="914"/>
      <c r="X2056" s="921" t="s">
        <v>147</v>
      </c>
      <c r="Y2056" s="921" t="s">
        <v>187</v>
      </c>
      <c r="Z2056" s="921" t="s">
        <v>431</v>
      </c>
      <c r="AA2056" s="103"/>
      <c r="AB2056" s="103"/>
    </row>
    <row r="2057" spans="1:28" ht="63.75">
      <c r="A2057" s="914" t="s">
        <v>15985</v>
      </c>
      <c r="B2057" s="914" t="s">
        <v>17640</v>
      </c>
      <c r="C2057" s="914"/>
      <c r="D2057" s="914" t="s">
        <v>16008</v>
      </c>
      <c r="E2057" s="914" t="s">
        <v>17641</v>
      </c>
      <c r="F2057" s="914" t="s">
        <v>17642</v>
      </c>
      <c r="G2057" s="914" t="s">
        <v>17610</v>
      </c>
      <c r="H2057" s="915" t="s">
        <v>17371</v>
      </c>
      <c r="I2057" s="916">
        <v>23453</v>
      </c>
      <c r="J2057" s="916">
        <v>23453</v>
      </c>
      <c r="K2057" s="917">
        <v>23453</v>
      </c>
      <c r="L2057" s="914" t="s">
        <v>17643</v>
      </c>
      <c r="M2057" s="914" t="s">
        <v>17644</v>
      </c>
      <c r="N2057" s="914" t="s">
        <v>12578</v>
      </c>
      <c r="O2057" s="914" t="s">
        <v>15985</v>
      </c>
      <c r="P2057" s="914"/>
      <c r="Q2057" s="920">
        <v>45292</v>
      </c>
      <c r="R2057" s="920">
        <v>45838</v>
      </c>
      <c r="S2057" s="914" t="s">
        <v>17645</v>
      </c>
      <c r="T2057" s="914"/>
      <c r="U2057" s="914" t="s">
        <v>17641</v>
      </c>
      <c r="V2057" s="914"/>
      <c r="W2057" s="914"/>
      <c r="X2057" s="921" t="s">
        <v>147</v>
      </c>
      <c r="Y2057" s="921" t="s">
        <v>187</v>
      </c>
      <c r="Z2057" s="921" t="s">
        <v>431</v>
      </c>
      <c r="AA2057" s="103"/>
      <c r="AB2057" s="103"/>
    </row>
    <row r="2058" spans="1:28" ht="30">
      <c r="A2058" s="914" t="s">
        <v>15985</v>
      </c>
      <c r="B2058" s="914" t="s">
        <v>17646</v>
      </c>
      <c r="C2058" s="914"/>
      <c r="D2058" s="914" t="s">
        <v>16008</v>
      </c>
      <c r="E2058" s="914" t="s">
        <v>17647</v>
      </c>
      <c r="F2058" s="914" t="s">
        <v>17648</v>
      </c>
      <c r="G2058" s="914" t="s">
        <v>17610</v>
      </c>
      <c r="H2058" s="915" t="s">
        <v>17371</v>
      </c>
      <c r="I2058" s="916">
        <v>1200</v>
      </c>
      <c r="J2058" s="916">
        <v>1200</v>
      </c>
      <c r="K2058" s="917">
        <v>1200</v>
      </c>
      <c r="L2058" s="914" t="s">
        <v>17649</v>
      </c>
      <c r="M2058" s="914" t="s">
        <v>17650</v>
      </c>
      <c r="N2058" s="914" t="s">
        <v>12578</v>
      </c>
      <c r="O2058" s="914" t="s">
        <v>15985</v>
      </c>
      <c r="P2058" s="914"/>
      <c r="Q2058" s="920">
        <v>45901</v>
      </c>
      <c r="R2058" s="920">
        <v>45961</v>
      </c>
      <c r="S2058" s="914" t="s">
        <v>17651</v>
      </c>
      <c r="T2058" s="914"/>
      <c r="U2058" s="914" t="s">
        <v>17647</v>
      </c>
      <c r="V2058" s="914"/>
      <c r="W2058" s="914"/>
      <c r="X2058" s="921" t="s">
        <v>147</v>
      </c>
      <c r="Y2058" s="921" t="s">
        <v>187</v>
      </c>
      <c r="Z2058" s="921" t="s">
        <v>431</v>
      </c>
      <c r="AA2058" s="103"/>
      <c r="AB2058" s="103"/>
    </row>
    <row r="2059" spans="1:28" ht="51">
      <c r="A2059" s="914" t="s">
        <v>15985</v>
      </c>
      <c r="B2059" s="914" t="s">
        <v>17652</v>
      </c>
      <c r="C2059" s="914"/>
      <c r="D2059" s="914" t="s">
        <v>16008</v>
      </c>
      <c r="E2059" s="914" t="s">
        <v>17653</v>
      </c>
      <c r="F2059" s="914" t="s">
        <v>17654</v>
      </c>
      <c r="G2059" s="914" t="s">
        <v>17610</v>
      </c>
      <c r="H2059" s="915" t="s">
        <v>17371</v>
      </c>
      <c r="I2059" s="916">
        <v>7200</v>
      </c>
      <c r="J2059" s="916">
        <v>7200</v>
      </c>
      <c r="K2059" s="917">
        <v>7200</v>
      </c>
      <c r="L2059" s="914" t="s">
        <v>17636</v>
      </c>
      <c r="M2059" s="914" t="s">
        <v>17655</v>
      </c>
      <c r="N2059" s="914" t="s">
        <v>12578</v>
      </c>
      <c r="O2059" s="914" t="s">
        <v>15985</v>
      </c>
      <c r="P2059" s="914"/>
      <c r="Q2059" s="920">
        <v>45888</v>
      </c>
      <c r="R2059" s="920">
        <v>46022</v>
      </c>
      <c r="S2059" s="914" t="s">
        <v>17656</v>
      </c>
      <c r="T2059" s="914"/>
      <c r="U2059" s="914" t="s">
        <v>17653</v>
      </c>
      <c r="V2059" s="914"/>
      <c r="W2059" s="914"/>
      <c r="X2059" s="921" t="s">
        <v>147</v>
      </c>
      <c r="Y2059" s="921" t="s">
        <v>187</v>
      </c>
      <c r="Z2059" s="921" t="s">
        <v>431</v>
      </c>
      <c r="AA2059" s="103"/>
      <c r="AB2059" s="103"/>
    </row>
    <row r="2060" spans="1:28" ht="51">
      <c r="A2060" s="914" t="s">
        <v>15985</v>
      </c>
      <c r="B2060" s="914" t="s">
        <v>17657</v>
      </c>
      <c r="C2060" s="914"/>
      <c r="D2060" s="914" t="s">
        <v>16008</v>
      </c>
      <c r="E2060" s="914" t="s">
        <v>17658</v>
      </c>
      <c r="F2060" s="914" t="s">
        <v>17659</v>
      </c>
      <c r="G2060" s="914" t="s">
        <v>17660</v>
      </c>
      <c r="H2060" s="915" t="s">
        <v>17371</v>
      </c>
      <c r="I2060" s="916">
        <v>17800</v>
      </c>
      <c r="J2060" s="916">
        <v>17800</v>
      </c>
      <c r="K2060" s="917">
        <v>17800</v>
      </c>
      <c r="L2060" s="914" t="s">
        <v>17380</v>
      </c>
      <c r="M2060" s="914" t="s">
        <v>17661</v>
      </c>
      <c r="N2060" s="914" t="s">
        <v>17662</v>
      </c>
      <c r="O2060" s="914" t="s">
        <v>15985</v>
      </c>
      <c r="P2060" s="914"/>
      <c r="Q2060" s="920">
        <v>45505</v>
      </c>
      <c r="R2060" s="920">
        <v>45869</v>
      </c>
      <c r="S2060" s="914" t="s">
        <v>17663</v>
      </c>
      <c r="T2060" s="914"/>
      <c r="U2060" s="914" t="s">
        <v>17664</v>
      </c>
      <c r="V2060" s="914"/>
      <c r="W2060" s="914"/>
      <c r="X2060" s="921" t="s">
        <v>147</v>
      </c>
      <c r="Y2060" s="921" t="s">
        <v>187</v>
      </c>
      <c r="Z2060" s="921" t="s">
        <v>431</v>
      </c>
      <c r="AA2060" s="103"/>
      <c r="AB2060" s="103"/>
    </row>
    <row r="2061" spans="1:28" ht="76.5">
      <c r="A2061" s="914" t="s">
        <v>15985</v>
      </c>
      <c r="B2061" s="914" t="s">
        <v>17665</v>
      </c>
      <c r="C2061" s="914"/>
      <c r="D2061" s="914" t="s">
        <v>16008</v>
      </c>
      <c r="E2061" s="914" t="s">
        <v>17666</v>
      </c>
      <c r="F2061" s="914" t="s">
        <v>17667</v>
      </c>
      <c r="G2061" s="914" t="s">
        <v>17660</v>
      </c>
      <c r="H2061" s="915" t="s">
        <v>17371</v>
      </c>
      <c r="I2061" s="916">
        <v>40800</v>
      </c>
      <c r="J2061" s="916">
        <v>40800</v>
      </c>
      <c r="K2061" s="917">
        <v>40800</v>
      </c>
      <c r="L2061" s="914" t="s">
        <v>17380</v>
      </c>
      <c r="M2061" s="914" t="s">
        <v>17668</v>
      </c>
      <c r="N2061" s="914" t="s">
        <v>12578</v>
      </c>
      <c r="O2061" s="914" t="s">
        <v>15985</v>
      </c>
      <c r="P2061" s="914"/>
      <c r="Q2061" s="247">
        <v>2024</v>
      </c>
      <c r="R2061" s="247">
        <v>2025</v>
      </c>
      <c r="S2061" s="914" t="s">
        <v>17601</v>
      </c>
      <c r="T2061" s="914"/>
      <c r="U2061" s="914" t="s">
        <v>17669</v>
      </c>
      <c r="V2061" s="914"/>
      <c r="W2061" s="914"/>
      <c r="X2061" s="921" t="s">
        <v>147</v>
      </c>
      <c r="Y2061" s="921" t="s">
        <v>187</v>
      </c>
      <c r="Z2061" s="921" t="s">
        <v>431</v>
      </c>
      <c r="AA2061" s="103"/>
      <c r="AB2061" s="103"/>
    </row>
    <row r="2062" spans="1:28" ht="76.5">
      <c r="A2062" s="914" t="s">
        <v>15985</v>
      </c>
      <c r="B2062" s="914" t="s">
        <v>17670</v>
      </c>
      <c r="C2062" s="914"/>
      <c r="D2062" s="914" t="s">
        <v>16008</v>
      </c>
      <c r="E2062" s="914" t="s">
        <v>17671</v>
      </c>
      <c r="F2062" s="914" t="s">
        <v>17672</v>
      </c>
      <c r="G2062" s="914" t="s">
        <v>17673</v>
      </c>
      <c r="H2062" s="915" t="s">
        <v>17371</v>
      </c>
      <c r="I2062" s="916">
        <v>5691.06</v>
      </c>
      <c r="J2062" s="916">
        <v>5691.06</v>
      </c>
      <c r="K2062" s="917">
        <v>5691.06</v>
      </c>
      <c r="L2062" s="914" t="s">
        <v>17674</v>
      </c>
      <c r="M2062" s="914" t="s">
        <v>17675</v>
      </c>
      <c r="N2062" s="914" t="s">
        <v>12578</v>
      </c>
      <c r="O2062" s="914" t="s">
        <v>15985</v>
      </c>
      <c r="P2062" s="914"/>
      <c r="Q2062" s="247">
        <v>2025</v>
      </c>
      <c r="R2062" s="247">
        <v>2025</v>
      </c>
      <c r="S2062" s="914" t="s">
        <v>17676</v>
      </c>
      <c r="T2062" s="914"/>
      <c r="U2062" s="914" t="s">
        <v>17677</v>
      </c>
      <c r="V2062" s="914"/>
      <c r="W2062" s="914"/>
      <c r="X2062" s="921" t="s">
        <v>147</v>
      </c>
      <c r="Y2062" s="921" t="s">
        <v>187</v>
      </c>
      <c r="Z2062" s="921" t="s">
        <v>509</v>
      </c>
      <c r="AA2062" s="103"/>
      <c r="AB2062" s="103"/>
    </row>
    <row r="2063" spans="1:28" ht="76.5">
      <c r="A2063" s="914" t="s">
        <v>15985</v>
      </c>
      <c r="B2063" s="914" t="s">
        <v>17678</v>
      </c>
      <c r="C2063" s="914"/>
      <c r="D2063" s="914" t="s">
        <v>16008</v>
      </c>
      <c r="E2063" s="914" t="s">
        <v>17679</v>
      </c>
      <c r="F2063" s="914" t="s">
        <v>17680</v>
      </c>
      <c r="G2063" s="914" t="s">
        <v>17681</v>
      </c>
      <c r="H2063" s="915" t="s">
        <v>17371</v>
      </c>
      <c r="I2063" s="916">
        <v>370</v>
      </c>
      <c r="J2063" s="916">
        <v>370</v>
      </c>
      <c r="K2063" s="917">
        <v>370</v>
      </c>
      <c r="L2063" s="914" t="s">
        <v>17682</v>
      </c>
      <c r="M2063" s="914" t="s">
        <v>17683</v>
      </c>
      <c r="N2063" s="914" t="s">
        <v>12578</v>
      </c>
      <c r="O2063" s="914" t="s">
        <v>15985</v>
      </c>
      <c r="P2063" s="914"/>
      <c r="Q2063" s="920">
        <v>45847</v>
      </c>
      <c r="R2063" s="920">
        <v>45854</v>
      </c>
      <c r="S2063" s="914" t="s">
        <v>17684</v>
      </c>
      <c r="T2063" s="914"/>
      <c r="U2063" s="914" t="s">
        <v>17685</v>
      </c>
      <c r="V2063" s="914"/>
      <c r="W2063" s="914"/>
      <c r="X2063" s="921" t="s">
        <v>147</v>
      </c>
      <c r="Y2063" s="921" t="s">
        <v>187</v>
      </c>
      <c r="Z2063" s="921" t="s">
        <v>509</v>
      </c>
      <c r="AA2063" s="103"/>
      <c r="AB2063" s="103"/>
    </row>
    <row r="2064" spans="1:28" ht="89.25">
      <c r="A2064" s="914" t="s">
        <v>15985</v>
      </c>
      <c r="B2064" s="914" t="s">
        <v>17686</v>
      </c>
      <c r="C2064" s="914"/>
      <c r="D2064" s="914" t="s">
        <v>16008</v>
      </c>
      <c r="E2064" s="914" t="s">
        <v>17687</v>
      </c>
      <c r="F2064" s="914" t="s">
        <v>17688</v>
      </c>
      <c r="G2064" s="914" t="s">
        <v>17681</v>
      </c>
      <c r="H2064" s="915" t="s">
        <v>17371</v>
      </c>
      <c r="I2064" s="916">
        <v>470</v>
      </c>
      <c r="J2064" s="916">
        <v>470</v>
      </c>
      <c r="K2064" s="917">
        <v>470</v>
      </c>
      <c r="L2064" s="914" t="s">
        <v>17689</v>
      </c>
      <c r="M2064" s="914" t="s">
        <v>17690</v>
      </c>
      <c r="N2064" s="914" t="s">
        <v>12578</v>
      </c>
      <c r="O2064" s="914" t="s">
        <v>15985</v>
      </c>
      <c r="P2064" s="914"/>
      <c r="Q2064" s="920">
        <v>45895</v>
      </c>
      <c r="R2064" s="920">
        <v>45903</v>
      </c>
      <c r="S2064" s="914" t="s">
        <v>17691</v>
      </c>
      <c r="T2064" s="914"/>
      <c r="U2064" s="914" t="s">
        <v>17692</v>
      </c>
      <c r="V2064" s="914"/>
      <c r="W2064" s="914"/>
      <c r="X2064" s="921" t="s">
        <v>147</v>
      </c>
      <c r="Y2064" s="921" t="s">
        <v>187</v>
      </c>
      <c r="Z2064" s="921" t="s">
        <v>509</v>
      </c>
      <c r="AA2064" s="103"/>
      <c r="AB2064" s="103"/>
    </row>
    <row r="2065" spans="1:28" ht="89.25">
      <c r="A2065" s="914" t="s">
        <v>15985</v>
      </c>
      <c r="B2065" s="914" t="s">
        <v>17693</v>
      </c>
      <c r="C2065" s="914"/>
      <c r="D2065" s="914" t="s">
        <v>16008</v>
      </c>
      <c r="E2065" s="914" t="s">
        <v>17694</v>
      </c>
      <c r="F2065" s="914" t="s">
        <v>17695</v>
      </c>
      <c r="G2065" s="914" t="s">
        <v>17696</v>
      </c>
      <c r="H2065" s="915" t="s">
        <v>17371</v>
      </c>
      <c r="I2065" s="916">
        <v>3000</v>
      </c>
      <c r="J2065" s="916">
        <v>3000</v>
      </c>
      <c r="K2065" s="917">
        <v>3000</v>
      </c>
      <c r="L2065" s="914" t="s">
        <v>17697</v>
      </c>
      <c r="M2065" s="914" t="s">
        <v>17698</v>
      </c>
      <c r="N2065" s="914" t="s">
        <v>12578</v>
      </c>
      <c r="O2065" s="914" t="s">
        <v>15985</v>
      </c>
      <c r="P2065" s="914"/>
      <c r="Q2065" s="247">
        <v>2025</v>
      </c>
      <c r="R2065" s="247">
        <v>2025</v>
      </c>
      <c r="S2065" s="914" t="s">
        <v>17699</v>
      </c>
      <c r="T2065" s="914"/>
      <c r="U2065" s="914" t="s">
        <v>17700</v>
      </c>
      <c r="V2065" s="914"/>
      <c r="W2065" s="914"/>
      <c r="X2065" s="921" t="s">
        <v>147</v>
      </c>
      <c r="Y2065" s="921" t="s">
        <v>187</v>
      </c>
      <c r="Z2065" s="921" t="s">
        <v>402</v>
      </c>
      <c r="AA2065" s="103"/>
      <c r="AB2065" s="103"/>
    </row>
    <row r="2066" spans="1:28" ht="76.5">
      <c r="A2066" s="914" t="s">
        <v>15985</v>
      </c>
      <c r="B2066" s="914" t="s">
        <v>17701</v>
      </c>
      <c r="C2066" s="914"/>
      <c r="D2066" s="914" t="s">
        <v>16008</v>
      </c>
      <c r="E2066" s="914" t="s">
        <v>17702</v>
      </c>
      <c r="F2066" s="914" t="s">
        <v>17703</v>
      </c>
      <c r="G2066" s="914" t="s">
        <v>17696</v>
      </c>
      <c r="H2066" s="915" t="s">
        <v>17371</v>
      </c>
      <c r="I2066" s="916">
        <v>1200</v>
      </c>
      <c r="J2066" s="916">
        <v>1200</v>
      </c>
      <c r="K2066" s="917">
        <v>1200</v>
      </c>
      <c r="L2066" s="914" t="s">
        <v>17508</v>
      </c>
      <c r="M2066" s="914" t="s">
        <v>17704</v>
      </c>
      <c r="N2066" s="914" t="s">
        <v>12578</v>
      </c>
      <c r="O2066" s="914" t="s">
        <v>15985</v>
      </c>
      <c r="P2066" s="914"/>
      <c r="Q2066" s="247">
        <v>2025</v>
      </c>
      <c r="R2066" s="247">
        <v>2025</v>
      </c>
      <c r="S2066" s="914" t="s">
        <v>17705</v>
      </c>
      <c r="T2066" s="914"/>
      <c r="U2066" s="914" t="s">
        <v>17706</v>
      </c>
      <c r="V2066" s="914"/>
      <c r="W2066" s="914"/>
      <c r="X2066" s="921" t="s">
        <v>147</v>
      </c>
      <c r="Y2066" s="921" t="s">
        <v>187</v>
      </c>
      <c r="Z2066" s="921" t="s">
        <v>402</v>
      </c>
      <c r="AA2066" s="103"/>
      <c r="AB2066" s="103"/>
    </row>
    <row r="2067" spans="1:28" ht="114.75">
      <c r="A2067" s="914" t="s">
        <v>15985</v>
      </c>
      <c r="B2067" s="914" t="s">
        <v>17707</v>
      </c>
      <c r="C2067" s="914"/>
      <c r="D2067" s="914" t="s">
        <v>16008</v>
      </c>
      <c r="E2067" s="914" t="s">
        <v>17708</v>
      </c>
      <c r="F2067" s="914" t="s">
        <v>17709</v>
      </c>
      <c r="G2067" s="914" t="s">
        <v>17696</v>
      </c>
      <c r="H2067" s="915" t="s">
        <v>17371</v>
      </c>
      <c r="I2067" s="916">
        <v>2000</v>
      </c>
      <c r="J2067" s="916">
        <v>2000</v>
      </c>
      <c r="K2067" s="917">
        <v>2000</v>
      </c>
      <c r="L2067" s="914" t="s">
        <v>17508</v>
      </c>
      <c r="M2067" s="914" t="s">
        <v>17710</v>
      </c>
      <c r="N2067" s="914" t="s">
        <v>12578</v>
      </c>
      <c r="O2067" s="914" t="s">
        <v>15985</v>
      </c>
      <c r="P2067" s="914"/>
      <c r="Q2067" s="247">
        <v>2025</v>
      </c>
      <c r="R2067" s="247">
        <v>2025</v>
      </c>
      <c r="S2067" s="914" t="s">
        <v>17711</v>
      </c>
      <c r="T2067" s="914"/>
      <c r="U2067" s="914" t="s">
        <v>17712</v>
      </c>
      <c r="V2067" s="914"/>
      <c r="W2067" s="914"/>
      <c r="X2067" s="921" t="s">
        <v>147</v>
      </c>
      <c r="Y2067" s="921" t="s">
        <v>187</v>
      </c>
      <c r="Z2067" s="921" t="s">
        <v>402</v>
      </c>
      <c r="AA2067" s="103"/>
      <c r="AB2067" s="103"/>
    </row>
    <row r="2068" spans="1:28" ht="114.75">
      <c r="A2068" s="914" t="s">
        <v>15985</v>
      </c>
      <c r="B2068" s="914" t="s">
        <v>17713</v>
      </c>
      <c r="C2068" s="914"/>
      <c r="D2068" s="914" t="s">
        <v>16008</v>
      </c>
      <c r="E2068" s="914" t="s">
        <v>17714</v>
      </c>
      <c r="F2068" s="914" t="s">
        <v>17715</v>
      </c>
      <c r="G2068" s="914" t="s">
        <v>17716</v>
      </c>
      <c r="H2068" s="915" t="s">
        <v>17371</v>
      </c>
      <c r="I2068" s="916">
        <v>19400</v>
      </c>
      <c r="J2068" s="916">
        <v>19400</v>
      </c>
      <c r="K2068" s="917">
        <v>19400</v>
      </c>
      <c r="L2068" s="914" t="s">
        <v>17717</v>
      </c>
      <c r="M2068" s="914" t="s">
        <v>17718</v>
      </c>
      <c r="N2068" s="914" t="s">
        <v>12578</v>
      </c>
      <c r="O2068" s="914" t="s">
        <v>15985</v>
      </c>
      <c r="P2068" s="914"/>
      <c r="Q2068" s="920">
        <v>44927</v>
      </c>
      <c r="R2068" s="920">
        <v>46022</v>
      </c>
      <c r="S2068" s="914" t="s">
        <v>17719</v>
      </c>
      <c r="T2068" s="914"/>
      <c r="U2068" s="914" t="s">
        <v>17720</v>
      </c>
      <c r="V2068" s="914" t="s">
        <v>17721</v>
      </c>
      <c r="W2068" s="914"/>
      <c r="X2068" s="921" t="s">
        <v>147</v>
      </c>
      <c r="Y2068" s="921" t="s">
        <v>187</v>
      </c>
      <c r="Z2068" s="921" t="s">
        <v>431</v>
      </c>
      <c r="AA2068" s="103"/>
      <c r="AB2068" s="103"/>
    </row>
    <row r="2069" spans="1:28" ht="76.5">
      <c r="A2069" s="914" t="s">
        <v>15985</v>
      </c>
      <c r="B2069" s="914" t="s">
        <v>17722</v>
      </c>
      <c r="C2069" s="914"/>
      <c r="D2069" s="914" t="s">
        <v>16008</v>
      </c>
      <c r="E2069" s="914" t="s">
        <v>17723</v>
      </c>
      <c r="F2069" s="914" t="s">
        <v>17724</v>
      </c>
      <c r="G2069" s="914" t="s">
        <v>17716</v>
      </c>
      <c r="H2069" s="915" t="s">
        <v>17371</v>
      </c>
      <c r="I2069" s="916">
        <v>41800</v>
      </c>
      <c r="J2069" s="916">
        <v>41800</v>
      </c>
      <c r="K2069" s="917">
        <v>41800</v>
      </c>
      <c r="L2069" s="914" t="s">
        <v>17725</v>
      </c>
      <c r="M2069" s="914" t="s">
        <v>17726</v>
      </c>
      <c r="N2069" s="914" t="s">
        <v>12578</v>
      </c>
      <c r="O2069" s="914" t="s">
        <v>15985</v>
      </c>
      <c r="P2069" s="914"/>
      <c r="Q2069" s="920">
        <v>45637</v>
      </c>
      <c r="R2069" s="920">
        <v>45747</v>
      </c>
      <c r="S2069" s="914" t="s">
        <v>17727</v>
      </c>
      <c r="T2069" s="914"/>
      <c r="U2069" s="914" t="s">
        <v>17728</v>
      </c>
      <c r="V2069" s="914" t="s">
        <v>17729</v>
      </c>
      <c r="W2069" s="914"/>
      <c r="X2069" s="921" t="s">
        <v>147</v>
      </c>
      <c r="Y2069" s="921" t="s">
        <v>187</v>
      </c>
      <c r="Z2069" s="921" t="s">
        <v>431</v>
      </c>
      <c r="AA2069" s="103"/>
      <c r="AB2069" s="103"/>
    </row>
    <row r="2070" spans="1:28" ht="102">
      <c r="A2070" s="914" t="s">
        <v>15985</v>
      </c>
      <c r="B2070" s="914" t="s">
        <v>17730</v>
      </c>
      <c r="C2070" s="914"/>
      <c r="D2070" s="914" t="s">
        <v>16008</v>
      </c>
      <c r="E2070" s="914" t="s">
        <v>17731</v>
      </c>
      <c r="F2070" s="914" t="s">
        <v>17732</v>
      </c>
      <c r="G2070" s="914" t="s">
        <v>17716</v>
      </c>
      <c r="H2070" s="915" t="s">
        <v>17371</v>
      </c>
      <c r="I2070" s="916">
        <v>45800</v>
      </c>
      <c r="J2070" s="916">
        <v>45800</v>
      </c>
      <c r="K2070" s="917">
        <v>45800</v>
      </c>
      <c r="L2070" s="914" t="s">
        <v>17733</v>
      </c>
      <c r="M2070" s="914">
        <v>20250055</v>
      </c>
      <c r="N2070" s="914" t="s">
        <v>12578</v>
      </c>
      <c r="O2070" s="914" t="s">
        <v>15985</v>
      </c>
      <c r="P2070" s="914"/>
      <c r="Q2070" s="920">
        <v>45689</v>
      </c>
      <c r="R2070" s="920">
        <v>45808</v>
      </c>
      <c r="S2070" s="914" t="s">
        <v>17734</v>
      </c>
      <c r="T2070" s="914"/>
      <c r="U2070" s="914" t="s">
        <v>17735</v>
      </c>
      <c r="V2070" s="914" t="s">
        <v>17736</v>
      </c>
      <c r="W2070" s="914"/>
      <c r="X2070" s="921" t="s">
        <v>147</v>
      </c>
      <c r="Y2070" s="921" t="s">
        <v>187</v>
      </c>
      <c r="Z2070" s="921" t="s">
        <v>431</v>
      </c>
      <c r="AA2070" s="103"/>
      <c r="AB2070" s="103"/>
    </row>
    <row r="2071" spans="1:28" ht="89.25">
      <c r="A2071" s="914" t="s">
        <v>15985</v>
      </c>
      <c r="B2071" s="914" t="s">
        <v>17737</v>
      </c>
      <c r="C2071" s="914"/>
      <c r="D2071" s="914" t="s">
        <v>16008</v>
      </c>
      <c r="E2071" s="914" t="s">
        <v>17738</v>
      </c>
      <c r="F2071" s="914" t="s">
        <v>17739</v>
      </c>
      <c r="G2071" s="914" t="s">
        <v>17716</v>
      </c>
      <c r="H2071" s="915" t="s">
        <v>17371</v>
      </c>
      <c r="I2071" s="916">
        <v>37560</v>
      </c>
      <c r="J2071" s="916">
        <v>37560</v>
      </c>
      <c r="K2071" s="917">
        <v>37560</v>
      </c>
      <c r="L2071" s="914" t="s">
        <v>17740</v>
      </c>
      <c r="M2071" s="914" t="s">
        <v>17741</v>
      </c>
      <c r="N2071" s="914" t="s">
        <v>12578</v>
      </c>
      <c r="O2071" s="914" t="s">
        <v>15985</v>
      </c>
      <c r="P2071" s="914"/>
      <c r="Q2071" s="920">
        <v>45658</v>
      </c>
      <c r="R2071" s="920">
        <v>45838</v>
      </c>
      <c r="S2071" s="914" t="s">
        <v>17742</v>
      </c>
      <c r="T2071" s="914"/>
      <c r="U2071" s="914" t="s">
        <v>17743</v>
      </c>
      <c r="V2071" s="914" t="s">
        <v>17744</v>
      </c>
      <c r="W2071" s="914"/>
      <c r="X2071" s="921" t="s">
        <v>147</v>
      </c>
      <c r="Y2071" s="921" t="s">
        <v>187</v>
      </c>
      <c r="Z2071" s="921" t="s">
        <v>431</v>
      </c>
      <c r="AA2071" s="103"/>
      <c r="AB2071" s="103"/>
    </row>
    <row r="2072" spans="1:28" ht="114.75">
      <c r="A2072" s="914" t="s">
        <v>15985</v>
      </c>
      <c r="B2072" s="914" t="s">
        <v>17745</v>
      </c>
      <c r="C2072" s="914"/>
      <c r="D2072" s="914" t="s">
        <v>16008</v>
      </c>
      <c r="E2072" s="914" t="s">
        <v>17746</v>
      </c>
      <c r="F2072" s="914" t="s">
        <v>17747</v>
      </c>
      <c r="G2072" s="914" t="s">
        <v>17716</v>
      </c>
      <c r="H2072" s="915" t="s">
        <v>17371</v>
      </c>
      <c r="I2072" s="916">
        <v>8430</v>
      </c>
      <c r="J2072" s="916">
        <v>8430</v>
      </c>
      <c r="K2072" s="917">
        <v>8430</v>
      </c>
      <c r="L2072" s="914" t="s">
        <v>17748</v>
      </c>
      <c r="M2072" s="914" t="s">
        <v>17749</v>
      </c>
      <c r="N2072" s="914" t="s">
        <v>12578</v>
      </c>
      <c r="O2072" s="914" t="s">
        <v>15985</v>
      </c>
      <c r="P2072" s="914"/>
      <c r="Q2072" s="920">
        <v>44682</v>
      </c>
      <c r="R2072" s="920">
        <v>46022</v>
      </c>
      <c r="S2072" s="914" t="s">
        <v>17750</v>
      </c>
      <c r="T2072" s="914"/>
      <c r="U2072" s="914" t="s">
        <v>17751</v>
      </c>
      <c r="V2072" s="914" t="s">
        <v>17752</v>
      </c>
      <c r="W2072" s="914"/>
      <c r="X2072" s="921" t="s">
        <v>147</v>
      </c>
      <c r="Y2072" s="921" t="s">
        <v>187</v>
      </c>
      <c r="Z2072" s="921" t="s">
        <v>431</v>
      </c>
      <c r="AA2072" s="103"/>
      <c r="AB2072" s="103"/>
    </row>
    <row r="2073" spans="1:28" ht="76.5">
      <c r="A2073" s="914" t="s">
        <v>15985</v>
      </c>
      <c r="B2073" s="914" t="s">
        <v>17753</v>
      </c>
      <c r="C2073" s="914"/>
      <c r="D2073" s="914" t="s">
        <v>16008</v>
      </c>
      <c r="E2073" s="914" t="s">
        <v>17754</v>
      </c>
      <c r="F2073" s="914" t="s">
        <v>17755</v>
      </c>
      <c r="G2073" s="914" t="s">
        <v>17716</v>
      </c>
      <c r="H2073" s="915" t="s">
        <v>17371</v>
      </c>
      <c r="I2073" s="916">
        <v>2400</v>
      </c>
      <c r="J2073" s="916">
        <v>2400</v>
      </c>
      <c r="K2073" s="917">
        <v>2400</v>
      </c>
      <c r="L2073" s="914" t="s">
        <v>17756</v>
      </c>
      <c r="M2073" s="914" t="s">
        <v>17757</v>
      </c>
      <c r="N2073" s="914" t="s">
        <v>12578</v>
      </c>
      <c r="O2073" s="914" t="s">
        <v>15985</v>
      </c>
      <c r="P2073" s="914"/>
      <c r="Q2073" s="920">
        <v>45717</v>
      </c>
      <c r="R2073" s="920">
        <v>45869</v>
      </c>
      <c r="S2073" s="914" t="s">
        <v>17758</v>
      </c>
      <c r="T2073" s="914"/>
      <c r="U2073" s="914" t="s">
        <v>17759</v>
      </c>
      <c r="V2073" s="914" t="s">
        <v>17760</v>
      </c>
      <c r="W2073" s="914"/>
      <c r="X2073" s="921" t="s">
        <v>147</v>
      </c>
      <c r="Y2073" s="921" t="s">
        <v>187</v>
      </c>
      <c r="Z2073" s="921" t="s">
        <v>431</v>
      </c>
      <c r="AA2073" s="103"/>
      <c r="AB2073" s="103"/>
    </row>
    <row r="2074" spans="1:28" ht="51">
      <c r="A2074" s="914" t="s">
        <v>15985</v>
      </c>
      <c r="B2074" s="914" t="s">
        <v>17761</v>
      </c>
      <c r="C2074" s="914"/>
      <c r="D2074" s="914" t="s">
        <v>16008</v>
      </c>
      <c r="E2074" s="914" t="s">
        <v>17762</v>
      </c>
      <c r="F2074" s="914" t="s">
        <v>17763</v>
      </c>
      <c r="G2074" s="914" t="s">
        <v>17716</v>
      </c>
      <c r="H2074" s="915" t="s">
        <v>17371</v>
      </c>
      <c r="I2074" s="916">
        <v>18580</v>
      </c>
      <c r="J2074" s="916">
        <v>18580</v>
      </c>
      <c r="K2074" s="917">
        <v>18580</v>
      </c>
      <c r="L2074" s="914" t="s">
        <v>17740</v>
      </c>
      <c r="M2074" s="914" t="s">
        <v>17764</v>
      </c>
      <c r="N2074" s="914" t="s">
        <v>12578</v>
      </c>
      <c r="O2074" s="914" t="s">
        <v>15985</v>
      </c>
      <c r="P2074" s="914"/>
      <c r="Q2074" s="920">
        <v>45412</v>
      </c>
      <c r="R2074" s="920">
        <v>46022</v>
      </c>
      <c r="S2074" s="914" t="s">
        <v>17765</v>
      </c>
      <c r="T2074" s="914"/>
      <c r="U2074" s="914" t="s">
        <v>17766</v>
      </c>
      <c r="V2074" s="914"/>
      <c r="W2074" s="914"/>
      <c r="X2074" s="921" t="s">
        <v>147</v>
      </c>
      <c r="Y2074" s="921" t="s">
        <v>187</v>
      </c>
      <c r="Z2074" s="921" t="s">
        <v>431</v>
      </c>
      <c r="AA2074" s="103"/>
      <c r="AB2074" s="103"/>
    </row>
    <row r="2075" spans="1:28" ht="76.5">
      <c r="A2075" s="914" t="s">
        <v>15985</v>
      </c>
      <c r="B2075" s="914" t="s">
        <v>17767</v>
      </c>
      <c r="C2075" s="914"/>
      <c r="D2075" s="914" t="s">
        <v>16008</v>
      </c>
      <c r="E2075" s="914" t="s">
        <v>17768</v>
      </c>
      <c r="F2075" s="914" t="s">
        <v>17769</v>
      </c>
      <c r="G2075" s="914" t="s">
        <v>17716</v>
      </c>
      <c r="H2075" s="915" t="s">
        <v>17371</v>
      </c>
      <c r="I2075" s="916">
        <v>4420</v>
      </c>
      <c r="J2075" s="916">
        <v>4420</v>
      </c>
      <c r="K2075" s="917">
        <v>4420</v>
      </c>
      <c r="L2075" s="914" t="s">
        <v>17770</v>
      </c>
      <c r="M2075" s="914">
        <v>70250027</v>
      </c>
      <c r="N2075" s="914" t="s">
        <v>12578</v>
      </c>
      <c r="O2075" s="914" t="s">
        <v>15985</v>
      </c>
      <c r="P2075" s="914"/>
      <c r="Q2075" s="920">
        <v>45777</v>
      </c>
      <c r="R2075" s="920">
        <v>45900</v>
      </c>
      <c r="S2075" s="914" t="s">
        <v>17771</v>
      </c>
      <c r="T2075" s="914"/>
      <c r="U2075" s="914" t="s">
        <v>17772</v>
      </c>
      <c r="V2075" s="914"/>
      <c r="W2075" s="914"/>
      <c r="X2075" s="921" t="s">
        <v>147</v>
      </c>
      <c r="Y2075" s="921" t="s">
        <v>187</v>
      </c>
      <c r="Z2075" s="921" t="s">
        <v>431</v>
      </c>
      <c r="AA2075" s="103"/>
      <c r="AB2075" s="103"/>
    </row>
    <row r="2076" spans="1:28" ht="63.75">
      <c r="A2076" s="914" t="s">
        <v>15985</v>
      </c>
      <c r="B2076" s="914" t="s">
        <v>17773</v>
      </c>
      <c r="C2076" s="914"/>
      <c r="D2076" s="914" t="s">
        <v>16008</v>
      </c>
      <c r="E2076" s="914" t="s">
        <v>17774</v>
      </c>
      <c r="F2076" s="914" t="s">
        <v>17775</v>
      </c>
      <c r="G2076" s="914" t="s">
        <v>17716</v>
      </c>
      <c r="H2076" s="915" t="s">
        <v>17371</v>
      </c>
      <c r="I2076" s="916">
        <v>1600</v>
      </c>
      <c r="J2076" s="916">
        <v>1600</v>
      </c>
      <c r="K2076" s="917">
        <v>1600</v>
      </c>
      <c r="L2076" s="914" t="s">
        <v>17748</v>
      </c>
      <c r="M2076" s="914" t="s">
        <v>17776</v>
      </c>
      <c r="N2076" s="914" t="s">
        <v>12578</v>
      </c>
      <c r="O2076" s="914" t="s">
        <v>15985</v>
      </c>
      <c r="P2076" s="914"/>
      <c r="Q2076" s="920">
        <v>45809</v>
      </c>
      <c r="R2076" s="920">
        <v>45930</v>
      </c>
      <c r="S2076" s="914" t="s">
        <v>17777</v>
      </c>
      <c r="T2076" s="914"/>
      <c r="U2076" s="914" t="s">
        <v>17778</v>
      </c>
      <c r="V2076" s="914" t="s">
        <v>17779</v>
      </c>
      <c r="W2076" s="914"/>
      <c r="X2076" s="921" t="s">
        <v>147</v>
      </c>
      <c r="Y2076" s="921" t="s">
        <v>187</v>
      </c>
      <c r="Z2076" s="921" t="s">
        <v>431</v>
      </c>
      <c r="AA2076" s="103"/>
      <c r="AB2076" s="103"/>
    </row>
    <row r="2077" spans="1:28" ht="114.75">
      <c r="A2077" s="914" t="s">
        <v>15985</v>
      </c>
      <c r="B2077" s="914" t="s">
        <v>17780</v>
      </c>
      <c r="C2077" s="914"/>
      <c r="D2077" s="914" t="s">
        <v>16008</v>
      </c>
      <c r="E2077" s="914" t="s">
        <v>17781</v>
      </c>
      <c r="F2077" s="914" t="s">
        <v>17782</v>
      </c>
      <c r="G2077" s="914" t="s">
        <v>17716</v>
      </c>
      <c r="H2077" s="915" t="s">
        <v>17371</v>
      </c>
      <c r="I2077" s="916">
        <v>8500</v>
      </c>
      <c r="J2077" s="916">
        <v>8500</v>
      </c>
      <c r="K2077" s="917">
        <v>8500</v>
      </c>
      <c r="L2077" s="914" t="s">
        <v>17649</v>
      </c>
      <c r="M2077" s="914" t="s">
        <v>17783</v>
      </c>
      <c r="N2077" s="914" t="s">
        <v>12578</v>
      </c>
      <c r="O2077" s="914" t="s">
        <v>15985</v>
      </c>
      <c r="P2077" s="914"/>
      <c r="Q2077" s="920">
        <v>44927</v>
      </c>
      <c r="R2077" s="920">
        <v>46022</v>
      </c>
      <c r="S2077" s="914" t="s">
        <v>17719</v>
      </c>
      <c r="T2077" s="914"/>
      <c r="U2077" s="914" t="s">
        <v>17784</v>
      </c>
      <c r="V2077" s="914" t="s">
        <v>17785</v>
      </c>
      <c r="W2077" s="914"/>
      <c r="X2077" s="921" t="s">
        <v>147</v>
      </c>
      <c r="Y2077" s="921" t="s">
        <v>187</v>
      </c>
      <c r="Z2077" s="921" t="s">
        <v>431</v>
      </c>
      <c r="AA2077" s="103"/>
      <c r="AB2077" s="103"/>
    </row>
    <row r="2078" spans="1:28" ht="38.25">
      <c r="A2078" s="914" t="s">
        <v>15985</v>
      </c>
      <c r="B2078" s="914" t="s">
        <v>17786</v>
      </c>
      <c r="C2078" s="914"/>
      <c r="D2078" s="914" t="s">
        <v>16008</v>
      </c>
      <c r="E2078" s="914" t="s">
        <v>17787</v>
      </c>
      <c r="F2078" s="914" t="s">
        <v>17788</v>
      </c>
      <c r="G2078" s="914" t="s">
        <v>17716</v>
      </c>
      <c r="H2078" s="915" t="s">
        <v>17371</v>
      </c>
      <c r="I2078" s="916">
        <v>14400</v>
      </c>
      <c r="J2078" s="916">
        <v>14400</v>
      </c>
      <c r="K2078" s="917">
        <v>14400</v>
      </c>
      <c r="L2078" s="914" t="s">
        <v>4233</v>
      </c>
      <c r="M2078" s="914" t="s">
        <v>17789</v>
      </c>
      <c r="N2078" s="914" t="s">
        <v>12578</v>
      </c>
      <c r="O2078" s="914" t="s">
        <v>15985</v>
      </c>
      <c r="P2078" s="914"/>
      <c r="Q2078" s="920">
        <v>45962</v>
      </c>
      <c r="R2078" s="920">
        <v>46022</v>
      </c>
      <c r="S2078" s="914" t="s">
        <v>17790</v>
      </c>
      <c r="T2078" s="914"/>
      <c r="U2078" s="914" t="s">
        <v>17791</v>
      </c>
      <c r="V2078" s="914"/>
      <c r="W2078" s="914"/>
      <c r="X2078" s="921" t="s">
        <v>147</v>
      </c>
      <c r="Y2078" s="921" t="s">
        <v>187</v>
      </c>
      <c r="Z2078" s="921" t="s">
        <v>431</v>
      </c>
      <c r="AA2078" s="103"/>
      <c r="AB2078" s="103"/>
    </row>
    <row r="2079" spans="1:28" ht="38.25">
      <c r="A2079" s="914" t="s">
        <v>15985</v>
      </c>
      <c r="B2079" s="914" t="s">
        <v>17792</v>
      </c>
      <c r="C2079" s="914"/>
      <c r="D2079" s="914" t="s">
        <v>16008</v>
      </c>
      <c r="E2079" s="914" t="s">
        <v>17793</v>
      </c>
      <c r="F2079" s="914" t="s">
        <v>17794</v>
      </c>
      <c r="G2079" s="914" t="s">
        <v>17716</v>
      </c>
      <c r="H2079" s="915" t="s">
        <v>17371</v>
      </c>
      <c r="I2079" s="916">
        <v>5830</v>
      </c>
      <c r="J2079" s="916">
        <v>5830</v>
      </c>
      <c r="K2079" s="917">
        <v>5830</v>
      </c>
      <c r="L2079" s="914" t="s">
        <v>17795</v>
      </c>
      <c r="M2079" s="914">
        <v>4250099088</v>
      </c>
      <c r="N2079" s="914" t="s">
        <v>12578</v>
      </c>
      <c r="O2079" s="914" t="s">
        <v>15985</v>
      </c>
      <c r="P2079" s="914"/>
      <c r="Q2079" s="247">
        <v>2024</v>
      </c>
      <c r="R2079" s="247">
        <v>2025</v>
      </c>
      <c r="S2079" s="914" t="s">
        <v>17796</v>
      </c>
      <c r="T2079" s="914"/>
      <c r="U2079" s="914" t="s">
        <v>17797</v>
      </c>
      <c r="V2079" s="914"/>
      <c r="W2079" s="914"/>
      <c r="X2079" s="921" t="s">
        <v>147</v>
      </c>
      <c r="Y2079" s="921" t="s">
        <v>187</v>
      </c>
      <c r="Z2079" s="921" t="s">
        <v>431</v>
      </c>
      <c r="AA2079" s="103"/>
      <c r="AB2079" s="103"/>
    </row>
    <row r="2080" spans="1:28" ht="165.75">
      <c r="A2080" s="914" t="s">
        <v>15985</v>
      </c>
      <c r="B2080" s="914" t="s">
        <v>17798</v>
      </c>
      <c r="C2080" s="914"/>
      <c r="D2080" s="914" t="s">
        <v>16008</v>
      </c>
      <c r="E2080" s="914" t="s">
        <v>17799</v>
      </c>
      <c r="F2080" s="914" t="s">
        <v>17800</v>
      </c>
      <c r="G2080" s="914" t="s">
        <v>17801</v>
      </c>
      <c r="H2080" s="915" t="s">
        <v>17371</v>
      </c>
      <c r="I2080" s="916">
        <v>5400</v>
      </c>
      <c r="J2080" s="916">
        <v>5400</v>
      </c>
      <c r="K2080" s="917">
        <v>5400</v>
      </c>
      <c r="L2080" s="914" t="s">
        <v>17802</v>
      </c>
      <c r="M2080" s="914" t="s">
        <v>17803</v>
      </c>
      <c r="N2080" s="914" t="s">
        <v>12578</v>
      </c>
      <c r="O2080" s="914" t="s">
        <v>15985</v>
      </c>
      <c r="P2080" s="914"/>
      <c r="Q2080" s="920">
        <v>45687</v>
      </c>
      <c r="R2080" s="920">
        <v>46022</v>
      </c>
      <c r="S2080" s="914" t="s">
        <v>17804</v>
      </c>
      <c r="T2080" s="914"/>
      <c r="U2080" s="914" t="s">
        <v>17805</v>
      </c>
      <c r="V2080" s="914" t="s">
        <v>17806</v>
      </c>
      <c r="W2080" s="914"/>
      <c r="X2080" s="921" t="s">
        <v>147</v>
      </c>
      <c r="Y2080" s="921" t="s">
        <v>187</v>
      </c>
      <c r="Z2080" s="921" t="s">
        <v>431</v>
      </c>
      <c r="AA2080" s="103"/>
      <c r="AB2080" s="103"/>
    </row>
    <row r="2081" spans="1:28" ht="140.25">
      <c r="A2081" s="914" t="s">
        <v>15985</v>
      </c>
      <c r="B2081" s="914" t="s">
        <v>17807</v>
      </c>
      <c r="C2081" s="914"/>
      <c r="D2081" s="914" t="s">
        <v>16008</v>
      </c>
      <c r="E2081" s="914" t="s">
        <v>17808</v>
      </c>
      <c r="F2081" s="914" t="s">
        <v>17809</v>
      </c>
      <c r="G2081" s="914" t="s">
        <v>17801</v>
      </c>
      <c r="H2081" s="915" t="s">
        <v>17371</v>
      </c>
      <c r="I2081" s="916">
        <v>2200</v>
      </c>
      <c r="J2081" s="916">
        <v>2200</v>
      </c>
      <c r="K2081" s="917">
        <v>2200</v>
      </c>
      <c r="L2081" s="914" t="s">
        <v>17810</v>
      </c>
      <c r="M2081" s="914">
        <v>250039</v>
      </c>
      <c r="N2081" s="914" t="s">
        <v>12578</v>
      </c>
      <c r="O2081" s="914" t="s">
        <v>15985</v>
      </c>
      <c r="P2081" s="914"/>
      <c r="Q2081" s="920">
        <v>45735</v>
      </c>
      <c r="R2081" s="920">
        <v>46112</v>
      </c>
      <c r="S2081" s="914" t="s">
        <v>17811</v>
      </c>
      <c r="T2081" s="914"/>
      <c r="U2081" s="914" t="s">
        <v>17812</v>
      </c>
      <c r="V2081" s="914" t="s">
        <v>17813</v>
      </c>
      <c r="W2081" s="914"/>
      <c r="X2081" s="921" t="s">
        <v>147</v>
      </c>
      <c r="Y2081" s="921" t="s">
        <v>187</v>
      </c>
      <c r="Z2081" s="921" t="s">
        <v>431</v>
      </c>
      <c r="AA2081" s="103"/>
      <c r="AB2081" s="103"/>
    </row>
    <row r="2082" spans="1:28" ht="165.75">
      <c r="A2082" s="914" t="s">
        <v>15985</v>
      </c>
      <c r="B2082" s="914" t="s">
        <v>17814</v>
      </c>
      <c r="C2082" s="914"/>
      <c r="D2082" s="914" t="s">
        <v>16008</v>
      </c>
      <c r="E2082" s="914" t="s">
        <v>17815</v>
      </c>
      <c r="F2082" s="914" t="s">
        <v>17816</v>
      </c>
      <c r="G2082" s="914" t="s">
        <v>17801</v>
      </c>
      <c r="H2082" s="915" t="s">
        <v>17371</v>
      </c>
      <c r="I2082" s="916">
        <v>46800</v>
      </c>
      <c r="J2082" s="916">
        <v>46800</v>
      </c>
      <c r="K2082" s="917">
        <v>46800</v>
      </c>
      <c r="L2082" s="914" t="s">
        <v>17817</v>
      </c>
      <c r="M2082" s="914" t="s">
        <v>17818</v>
      </c>
      <c r="N2082" s="914" t="s">
        <v>12578</v>
      </c>
      <c r="O2082" s="914" t="s">
        <v>15985</v>
      </c>
      <c r="P2082" s="914"/>
      <c r="Q2082" s="920">
        <v>45348</v>
      </c>
      <c r="R2082" s="920">
        <v>46022</v>
      </c>
      <c r="S2082" s="914" t="s">
        <v>17819</v>
      </c>
      <c r="T2082" s="914"/>
      <c r="U2082" s="914" t="s">
        <v>17820</v>
      </c>
      <c r="V2082" s="914" t="s">
        <v>17821</v>
      </c>
      <c r="W2082" s="914"/>
      <c r="X2082" s="921" t="s">
        <v>147</v>
      </c>
      <c r="Y2082" s="921" t="s">
        <v>187</v>
      </c>
      <c r="Z2082" s="921" t="s">
        <v>431</v>
      </c>
      <c r="AA2082" s="103"/>
      <c r="AB2082" s="103"/>
    </row>
    <row r="2083" spans="1:28" ht="216.75">
      <c r="A2083" s="914" t="s">
        <v>15985</v>
      </c>
      <c r="B2083" s="914" t="s">
        <v>17822</v>
      </c>
      <c r="C2083" s="914"/>
      <c r="D2083" s="914" t="s">
        <v>16008</v>
      </c>
      <c r="E2083" s="914" t="s">
        <v>17823</v>
      </c>
      <c r="F2083" s="914" t="s">
        <v>17824</v>
      </c>
      <c r="G2083" s="914" t="s">
        <v>17801</v>
      </c>
      <c r="H2083" s="915" t="s">
        <v>17371</v>
      </c>
      <c r="I2083" s="916">
        <v>11100</v>
      </c>
      <c r="J2083" s="916">
        <v>11100</v>
      </c>
      <c r="K2083" s="917">
        <v>11100</v>
      </c>
      <c r="L2083" s="914" t="s">
        <v>1247</v>
      </c>
      <c r="M2083" s="914" t="s">
        <v>17825</v>
      </c>
      <c r="N2083" s="914" t="s">
        <v>12578</v>
      </c>
      <c r="O2083" s="914" t="s">
        <v>15985</v>
      </c>
      <c r="P2083" s="914"/>
      <c r="Q2083" s="920">
        <v>45834</v>
      </c>
      <c r="R2083" s="920">
        <v>46081</v>
      </c>
      <c r="S2083" s="914" t="s">
        <v>17826</v>
      </c>
      <c r="T2083" s="914"/>
      <c r="U2083" s="914" t="s">
        <v>17827</v>
      </c>
      <c r="V2083" s="914" t="s">
        <v>17828</v>
      </c>
      <c r="W2083" s="914"/>
      <c r="X2083" s="921" t="s">
        <v>147</v>
      </c>
      <c r="Y2083" s="921" t="s">
        <v>187</v>
      </c>
      <c r="Z2083" s="921" t="s">
        <v>431</v>
      </c>
      <c r="AA2083" s="103"/>
      <c r="AB2083" s="103"/>
    </row>
    <row r="2084" spans="1:28" ht="153">
      <c r="A2084" s="914" t="s">
        <v>15985</v>
      </c>
      <c r="B2084" s="914" t="s">
        <v>17829</v>
      </c>
      <c r="C2084" s="914"/>
      <c r="D2084" s="914" t="s">
        <v>16008</v>
      </c>
      <c r="E2084" s="914" t="s">
        <v>17830</v>
      </c>
      <c r="F2084" s="914" t="s">
        <v>17831</v>
      </c>
      <c r="G2084" s="914" t="s">
        <v>17801</v>
      </c>
      <c r="H2084" s="915" t="s">
        <v>17371</v>
      </c>
      <c r="I2084" s="916">
        <v>4650</v>
      </c>
      <c r="J2084" s="916">
        <v>4650</v>
      </c>
      <c r="K2084" s="917">
        <v>4650</v>
      </c>
      <c r="L2084" s="914" t="s">
        <v>17832</v>
      </c>
      <c r="M2084" s="914" t="s">
        <v>17833</v>
      </c>
      <c r="N2084" s="914" t="s">
        <v>12578</v>
      </c>
      <c r="O2084" s="914" t="s">
        <v>15985</v>
      </c>
      <c r="P2084" s="914"/>
      <c r="Q2084" s="920">
        <v>45855</v>
      </c>
      <c r="R2084" s="920">
        <v>46022</v>
      </c>
      <c r="S2084" s="914" t="s">
        <v>17834</v>
      </c>
      <c r="T2084" s="914"/>
      <c r="U2084" s="914" t="s">
        <v>17835</v>
      </c>
      <c r="V2084" s="914" t="s">
        <v>17836</v>
      </c>
      <c r="W2084" s="914"/>
      <c r="X2084" s="921" t="s">
        <v>147</v>
      </c>
      <c r="Y2084" s="921" t="s">
        <v>187</v>
      </c>
      <c r="Z2084" s="921" t="s">
        <v>431</v>
      </c>
      <c r="AA2084" s="103"/>
      <c r="AB2084" s="103"/>
    </row>
    <row r="2085" spans="1:28" ht="216.75">
      <c r="A2085" s="914" t="s">
        <v>15985</v>
      </c>
      <c r="B2085" s="914" t="s">
        <v>17837</v>
      </c>
      <c r="C2085" s="914"/>
      <c r="D2085" s="914" t="s">
        <v>16008</v>
      </c>
      <c r="E2085" s="914" t="s">
        <v>17838</v>
      </c>
      <c r="F2085" s="914" t="s">
        <v>17839</v>
      </c>
      <c r="G2085" s="914" t="s">
        <v>17801</v>
      </c>
      <c r="H2085" s="915" t="s">
        <v>17371</v>
      </c>
      <c r="I2085" s="916">
        <v>16200</v>
      </c>
      <c r="J2085" s="916">
        <v>16200</v>
      </c>
      <c r="K2085" s="917">
        <v>16200</v>
      </c>
      <c r="L2085" s="914" t="s">
        <v>17840</v>
      </c>
      <c r="M2085" s="914" t="s">
        <v>17841</v>
      </c>
      <c r="N2085" s="914" t="s">
        <v>12578</v>
      </c>
      <c r="O2085" s="914" t="s">
        <v>15985</v>
      </c>
      <c r="P2085" s="914"/>
      <c r="Q2085" s="920">
        <v>45901</v>
      </c>
      <c r="R2085" s="920">
        <v>46022</v>
      </c>
      <c r="S2085" s="914" t="s">
        <v>17804</v>
      </c>
      <c r="T2085" s="914"/>
      <c r="U2085" s="914" t="s">
        <v>17842</v>
      </c>
      <c r="V2085" s="914" t="s">
        <v>17843</v>
      </c>
      <c r="W2085" s="914"/>
      <c r="X2085" s="921" t="s">
        <v>147</v>
      </c>
      <c r="Y2085" s="921" t="s">
        <v>187</v>
      </c>
      <c r="Z2085" s="921" t="s">
        <v>431</v>
      </c>
      <c r="AA2085" s="103"/>
      <c r="AB2085" s="103"/>
    </row>
    <row r="2086" spans="1:28" ht="102">
      <c r="A2086" s="914" t="s">
        <v>15985</v>
      </c>
      <c r="B2086" s="914" t="s">
        <v>17844</v>
      </c>
      <c r="C2086" s="914"/>
      <c r="D2086" s="914" t="s">
        <v>16008</v>
      </c>
      <c r="E2086" s="914" t="s">
        <v>17845</v>
      </c>
      <c r="F2086" s="914" t="s">
        <v>17846</v>
      </c>
      <c r="G2086" s="914" t="s">
        <v>17801</v>
      </c>
      <c r="H2086" s="915" t="s">
        <v>17371</v>
      </c>
      <c r="I2086" s="916">
        <v>4750</v>
      </c>
      <c r="J2086" s="916">
        <v>4750</v>
      </c>
      <c r="K2086" s="917">
        <v>4750</v>
      </c>
      <c r="L2086" s="914" t="s">
        <v>17847</v>
      </c>
      <c r="M2086" s="914" t="s">
        <v>17848</v>
      </c>
      <c r="N2086" s="914" t="s">
        <v>12578</v>
      </c>
      <c r="O2086" s="914" t="s">
        <v>15985</v>
      </c>
      <c r="P2086" s="914"/>
      <c r="Q2086" s="920">
        <v>45107</v>
      </c>
      <c r="R2086" s="920">
        <v>46112</v>
      </c>
      <c r="S2086" s="914" t="s">
        <v>17849</v>
      </c>
      <c r="T2086" s="914"/>
      <c r="U2086" s="914" t="s">
        <v>17850</v>
      </c>
      <c r="V2086" s="914" t="s">
        <v>17851</v>
      </c>
      <c r="W2086" s="914"/>
      <c r="X2086" s="921" t="s">
        <v>147</v>
      </c>
      <c r="Y2086" s="921" t="s">
        <v>187</v>
      </c>
      <c r="Z2086" s="921" t="s">
        <v>431</v>
      </c>
      <c r="AA2086" s="103"/>
      <c r="AB2086" s="103"/>
    </row>
    <row r="2087" spans="1:28" ht="216.75">
      <c r="A2087" s="914" t="s">
        <v>15985</v>
      </c>
      <c r="B2087" s="914" t="s">
        <v>17852</v>
      </c>
      <c r="C2087" s="914"/>
      <c r="D2087" s="914" t="s">
        <v>16008</v>
      </c>
      <c r="E2087" s="914" t="s">
        <v>17853</v>
      </c>
      <c r="F2087" s="914" t="s">
        <v>17854</v>
      </c>
      <c r="G2087" s="914" t="s">
        <v>17801</v>
      </c>
      <c r="H2087" s="915" t="s">
        <v>17371</v>
      </c>
      <c r="I2087" s="916">
        <v>49900</v>
      </c>
      <c r="J2087" s="916">
        <v>49900</v>
      </c>
      <c r="K2087" s="917">
        <v>49900</v>
      </c>
      <c r="L2087" s="914" t="s">
        <v>1247</v>
      </c>
      <c r="M2087" s="914" t="s">
        <v>17855</v>
      </c>
      <c r="N2087" s="914" t="s">
        <v>12578</v>
      </c>
      <c r="O2087" s="914" t="s">
        <v>15985</v>
      </c>
      <c r="P2087" s="914"/>
      <c r="Q2087" s="920">
        <v>45453</v>
      </c>
      <c r="R2087" s="920">
        <v>46022</v>
      </c>
      <c r="S2087" s="914" t="s">
        <v>17826</v>
      </c>
      <c r="T2087" s="914"/>
      <c r="U2087" s="914" t="s">
        <v>17827</v>
      </c>
      <c r="V2087" s="914" t="s">
        <v>17828</v>
      </c>
      <c r="W2087" s="914"/>
      <c r="X2087" s="921" t="s">
        <v>147</v>
      </c>
      <c r="Y2087" s="921" t="s">
        <v>187</v>
      </c>
      <c r="Z2087" s="921" t="s">
        <v>431</v>
      </c>
      <c r="AA2087" s="103"/>
      <c r="AB2087" s="103"/>
    </row>
    <row r="2088" spans="1:28" ht="140.25">
      <c r="A2088" s="914" t="s">
        <v>15985</v>
      </c>
      <c r="B2088" s="914" t="s">
        <v>17856</v>
      </c>
      <c r="C2088" s="914"/>
      <c r="D2088" s="914" t="s">
        <v>16008</v>
      </c>
      <c r="E2088" s="914" t="s">
        <v>17857</v>
      </c>
      <c r="F2088" s="914" t="s">
        <v>17858</v>
      </c>
      <c r="G2088" s="914" t="s">
        <v>17801</v>
      </c>
      <c r="H2088" s="915" t="s">
        <v>17371</v>
      </c>
      <c r="I2088" s="916">
        <v>13500</v>
      </c>
      <c r="J2088" s="916">
        <v>13500</v>
      </c>
      <c r="K2088" s="917">
        <v>13500</v>
      </c>
      <c r="L2088" s="914" t="s">
        <v>17859</v>
      </c>
      <c r="M2088" s="914" t="s">
        <v>17860</v>
      </c>
      <c r="N2088" s="914" t="s">
        <v>12578</v>
      </c>
      <c r="O2088" s="914" t="s">
        <v>15985</v>
      </c>
      <c r="P2088" s="914"/>
      <c r="Q2088" s="920">
        <v>45491</v>
      </c>
      <c r="R2088" s="920">
        <v>45838</v>
      </c>
      <c r="S2088" s="914" t="s">
        <v>17861</v>
      </c>
      <c r="T2088" s="914"/>
      <c r="U2088" s="914" t="s">
        <v>17857</v>
      </c>
      <c r="V2088" s="914" t="s">
        <v>17862</v>
      </c>
      <c r="W2088" s="914"/>
      <c r="X2088" s="921" t="s">
        <v>147</v>
      </c>
      <c r="Y2088" s="921" t="s">
        <v>187</v>
      </c>
      <c r="Z2088" s="921" t="s">
        <v>431</v>
      </c>
      <c r="AA2088" s="103"/>
      <c r="AB2088" s="103"/>
    </row>
    <row r="2089" spans="1:28" ht="114.75">
      <c r="A2089" s="914" t="s">
        <v>15985</v>
      </c>
      <c r="B2089" s="914" t="s">
        <v>17863</v>
      </c>
      <c r="C2089" s="914"/>
      <c r="D2089" s="914" t="s">
        <v>16008</v>
      </c>
      <c r="E2089" s="914" t="s">
        <v>17864</v>
      </c>
      <c r="F2089" s="914" t="s">
        <v>17865</v>
      </c>
      <c r="G2089" s="914" t="s">
        <v>17801</v>
      </c>
      <c r="H2089" s="915" t="s">
        <v>17371</v>
      </c>
      <c r="I2089" s="916">
        <v>5400</v>
      </c>
      <c r="J2089" s="916">
        <v>5400</v>
      </c>
      <c r="K2089" s="917">
        <v>5400</v>
      </c>
      <c r="L2089" s="914" t="s">
        <v>17717</v>
      </c>
      <c r="M2089" s="914">
        <v>4249916471</v>
      </c>
      <c r="N2089" s="914" t="s">
        <v>12578</v>
      </c>
      <c r="O2089" s="914" t="s">
        <v>15985</v>
      </c>
      <c r="P2089" s="914"/>
      <c r="Q2089" s="920">
        <v>45270</v>
      </c>
      <c r="R2089" s="920">
        <v>46022</v>
      </c>
      <c r="S2089" s="914" t="s">
        <v>17866</v>
      </c>
      <c r="T2089" s="914"/>
      <c r="U2089" s="914" t="s">
        <v>17867</v>
      </c>
      <c r="V2089" s="914" t="s">
        <v>17868</v>
      </c>
      <c r="W2089" s="914"/>
      <c r="X2089" s="921" t="s">
        <v>147</v>
      </c>
      <c r="Y2089" s="921" t="s">
        <v>187</v>
      </c>
      <c r="Z2089" s="921" t="s">
        <v>431</v>
      </c>
      <c r="AA2089" s="103"/>
      <c r="AB2089" s="103"/>
    </row>
    <row r="2090" spans="1:28" ht="153">
      <c r="A2090" s="914" t="s">
        <v>15985</v>
      </c>
      <c r="B2090" s="914" t="s">
        <v>17869</v>
      </c>
      <c r="C2090" s="914"/>
      <c r="D2090" s="914" t="s">
        <v>16008</v>
      </c>
      <c r="E2090" s="914" t="s">
        <v>17870</v>
      </c>
      <c r="F2090" s="914" t="s">
        <v>17871</v>
      </c>
      <c r="G2090" s="914" t="s">
        <v>17801</v>
      </c>
      <c r="H2090" s="915" t="s">
        <v>17371</v>
      </c>
      <c r="I2090" s="916">
        <v>19980</v>
      </c>
      <c r="J2090" s="916">
        <v>19980</v>
      </c>
      <c r="K2090" s="917">
        <v>19980</v>
      </c>
      <c r="L2090" s="914" t="s">
        <v>17523</v>
      </c>
      <c r="M2090" s="914" t="s">
        <v>17872</v>
      </c>
      <c r="N2090" s="914" t="s">
        <v>12578</v>
      </c>
      <c r="O2090" s="914" t="s">
        <v>15985</v>
      </c>
      <c r="P2090" s="914"/>
      <c r="Q2090" s="920">
        <v>45582</v>
      </c>
      <c r="R2090" s="920">
        <v>45747</v>
      </c>
      <c r="S2090" s="914" t="s">
        <v>17873</v>
      </c>
      <c r="T2090" s="914"/>
      <c r="U2090" s="914" t="s">
        <v>17874</v>
      </c>
      <c r="V2090" s="914" t="s">
        <v>17875</v>
      </c>
      <c r="W2090" s="914"/>
      <c r="X2090" s="921" t="s">
        <v>147</v>
      </c>
      <c r="Y2090" s="921" t="s">
        <v>187</v>
      </c>
      <c r="Z2090" s="921" t="s">
        <v>431</v>
      </c>
      <c r="AA2090" s="103"/>
      <c r="AB2090" s="103"/>
    </row>
    <row r="2091" spans="1:28" ht="178.5">
      <c r="A2091" s="914" t="s">
        <v>15985</v>
      </c>
      <c r="B2091" s="914" t="s">
        <v>17876</v>
      </c>
      <c r="C2091" s="914"/>
      <c r="D2091" s="914" t="s">
        <v>16008</v>
      </c>
      <c r="E2091" s="914" t="s">
        <v>17877</v>
      </c>
      <c r="F2091" s="914" t="s">
        <v>17878</v>
      </c>
      <c r="G2091" s="914" t="s">
        <v>17801</v>
      </c>
      <c r="H2091" s="915" t="s">
        <v>17371</v>
      </c>
      <c r="I2091" s="916">
        <v>19030</v>
      </c>
      <c r="J2091" s="916">
        <v>19030</v>
      </c>
      <c r="K2091" s="917">
        <v>19030</v>
      </c>
      <c r="L2091" s="914" t="s">
        <v>17523</v>
      </c>
      <c r="M2091" s="914" t="s">
        <v>17879</v>
      </c>
      <c r="N2091" s="914" t="s">
        <v>12578</v>
      </c>
      <c r="O2091" s="914" t="s">
        <v>15985</v>
      </c>
      <c r="P2091" s="914"/>
      <c r="Q2091" s="920">
        <v>45610</v>
      </c>
      <c r="R2091" s="920">
        <v>45747</v>
      </c>
      <c r="S2091" s="914" t="s">
        <v>17880</v>
      </c>
      <c r="T2091" s="914"/>
      <c r="U2091" s="914" t="s">
        <v>17881</v>
      </c>
      <c r="V2091" s="914" t="s">
        <v>17882</v>
      </c>
      <c r="W2091" s="914"/>
      <c r="X2091" s="921" t="s">
        <v>147</v>
      </c>
      <c r="Y2091" s="921" t="s">
        <v>187</v>
      </c>
      <c r="Z2091" s="921" t="s">
        <v>431</v>
      </c>
      <c r="AA2091" s="103"/>
      <c r="AB2091" s="103"/>
    </row>
    <row r="2092" spans="1:28" ht="127.5">
      <c r="A2092" s="914" t="s">
        <v>15985</v>
      </c>
      <c r="B2092" s="914" t="s">
        <v>17883</v>
      </c>
      <c r="C2092" s="914"/>
      <c r="D2092" s="914" t="s">
        <v>16008</v>
      </c>
      <c r="E2092" s="914" t="s">
        <v>17884</v>
      </c>
      <c r="F2092" s="914" t="s">
        <v>17885</v>
      </c>
      <c r="G2092" s="914" t="s">
        <v>17886</v>
      </c>
      <c r="H2092" s="915" t="s">
        <v>17371</v>
      </c>
      <c r="I2092" s="916">
        <v>12083</v>
      </c>
      <c r="J2092" s="916">
        <v>12083</v>
      </c>
      <c r="K2092" s="917">
        <v>12083</v>
      </c>
      <c r="L2092" s="914" t="s">
        <v>17887</v>
      </c>
      <c r="M2092" s="914" t="s">
        <v>17888</v>
      </c>
      <c r="N2092" s="914" t="s">
        <v>12578</v>
      </c>
      <c r="O2092" s="914" t="s">
        <v>15985</v>
      </c>
      <c r="P2092" s="914"/>
      <c r="Q2092" s="920">
        <v>45447</v>
      </c>
      <c r="R2092" s="920">
        <v>46210</v>
      </c>
      <c r="S2092" s="914" t="s">
        <v>17884</v>
      </c>
      <c r="T2092" s="914"/>
      <c r="U2092" s="914" t="s">
        <v>17884</v>
      </c>
      <c r="V2092" s="914"/>
      <c r="W2092" s="914"/>
      <c r="X2092" s="921" t="s">
        <v>147</v>
      </c>
      <c r="Y2092" s="921" t="s">
        <v>187</v>
      </c>
      <c r="Z2092" s="921" t="s">
        <v>431</v>
      </c>
      <c r="AA2092" s="103"/>
      <c r="AB2092" s="103"/>
    </row>
    <row r="2093" spans="1:28" ht="409.5">
      <c r="A2093" s="914" t="s">
        <v>4876</v>
      </c>
      <c r="B2093" s="914">
        <v>22430255</v>
      </c>
      <c r="C2093" s="914" t="s">
        <v>17889</v>
      </c>
      <c r="D2093" s="914" t="s">
        <v>16132</v>
      </c>
      <c r="E2093" s="914" t="s">
        <v>17890</v>
      </c>
      <c r="F2093" s="914" t="s">
        <v>17891</v>
      </c>
      <c r="G2093" s="914" t="s">
        <v>17886</v>
      </c>
      <c r="H2093" s="915" t="s">
        <v>17371</v>
      </c>
      <c r="I2093" s="916">
        <v>9990</v>
      </c>
      <c r="J2093" s="916">
        <v>9990</v>
      </c>
      <c r="K2093" s="917">
        <v>9990</v>
      </c>
      <c r="L2093" s="914" t="s">
        <v>4876</v>
      </c>
      <c r="M2093" s="914">
        <v>22430255</v>
      </c>
      <c r="N2093" s="914" t="s">
        <v>12578</v>
      </c>
      <c r="O2093" s="914" t="s">
        <v>4876</v>
      </c>
      <c r="P2093" s="914"/>
      <c r="Q2093" s="247">
        <v>2025</v>
      </c>
      <c r="R2093" s="247">
        <v>2027</v>
      </c>
      <c r="S2093" s="914" t="s">
        <v>17892</v>
      </c>
      <c r="T2093" s="914"/>
      <c r="U2093" s="914" t="s">
        <v>17893</v>
      </c>
      <c r="V2093" s="914" t="s">
        <v>17894</v>
      </c>
      <c r="W2093" s="914"/>
      <c r="X2093" s="921" t="s">
        <v>147</v>
      </c>
      <c r="Y2093" s="921" t="s">
        <v>187</v>
      </c>
      <c r="Z2093" s="921" t="s">
        <v>509</v>
      </c>
      <c r="AA2093" s="103"/>
      <c r="AB2093" s="103"/>
    </row>
    <row r="2094" spans="1:28" ht="127.5">
      <c r="A2094" s="914" t="s">
        <v>15985</v>
      </c>
      <c r="B2094" s="914" t="s">
        <v>17895</v>
      </c>
      <c r="C2094" s="914"/>
      <c r="D2094" s="914" t="s">
        <v>16008</v>
      </c>
      <c r="E2094" s="914" t="s">
        <v>17896</v>
      </c>
      <c r="F2094" s="914" t="s">
        <v>17897</v>
      </c>
      <c r="G2094" s="914" t="s">
        <v>17898</v>
      </c>
      <c r="H2094" s="915" t="s">
        <v>17371</v>
      </c>
      <c r="I2094" s="916">
        <v>1500</v>
      </c>
      <c r="J2094" s="916">
        <v>1500</v>
      </c>
      <c r="K2094" s="917">
        <v>1500</v>
      </c>
      <c r="L2094" s="914" t="s">
        <v>17899</v>
      </c>
      <c r="M2094" s="914" t="s">
        <v>17900</v>
      </c>
      <c r="N2094" s="914" t="s">
        <v>12578</v>
      </c>
      <c r="O2094" s="914" t="s">
        <v>15985</v>
      </c>
      <c r="P2094" s="914"/>
      <c r="Q2094" s="247">
        <v>2025</v>
      </c>
      <c r="R2094" s="247">
        <v>2025</v>
      </c>
      <c r="S2094" s="914" t="s">
        <v>17901</v>
      </c>
      <c r="T2094" s="914"/>
      <c r="U2094" s="914" t="s">
        <v>17902</v>
      </c>
      <c r="V2094" s="914"/>
      <c r="W2094" s="914"/>
      <c r="X2094" s="921" t="s">
        <v>147</v>
      </c>
      <c r="Y2094" s="921" t="s">
        <v>187</v>
      </c>
      <c r="Z2094" s="921" t="s">
        <v>431</v>
      </c>
      <c r="AA2094" s="103"/>
      <c r="AB2094" s="103"/>
    </row>
    <row r="2095" spans="1:28" ht="102">
      <c r="A2095" s="914" t="s">
        <v>15985</v>
      </c>
      <c r="B2095" s="914" t="s">
        <v>17903</v>
      </c>
      <c r="C2095" s="914"/>
      <c r="D2095" s="914" t="s">
        <v>16008</v>
      </c>
      <c r="E2095" s="914" t="s">
        <v>17904</v>
      </c>
      <c r="F2095" s="914" t="s">
        <v>17905</v>
      </c>
      <c r="G2095" s="914" t="s">
        <v>17898</v>
      </c>
      <c r="H2095" s="915" t="s">
        <v>17371</v>
      </c>
      <c r="I2095" s="916">
        <v>1771</v>
      </c>
      <c r="J2095" s="916">
        <v>1771</v>
      </c>
      <c r="K2095" s="917">
        <v>1771</v>
      </c>
      <c r="L2095" s="914" t="s">
        <v>17899</v>
      </c>
      <c r="M2095" s="914" t="s">
        <v>17906</v>
      </c>
      <c r="N2095" s="914" t="s">
        <v>12578</v>
      </c>
      <c r="O2095" s="914" t="s">
        <v>15985</v>
      </c>
      <c r="P2095" s="914"/>
      <c r="Q2095" s="247">
        <v>2025</v>
      </c>
      <c r="R2095" s="247">
        <v>2025</v>
      </c>
      <c r="S2095" s="914" t="s">
        <v>17907</v>
      </c>
      <c r="T2095" s="914"/>
      <c r="U2095" s="914" t="s">
        <v>17908</v>
      </c>
      <c r="V2095" s="914"/>
      <c r="W2095" s="914"/>
      <c r="X2095" s="921" t="s">
        <v>147</v>
      </c>
      <c r="Y2095" s="921" t="s">
        <v>187</v>
      </c>
      <c r="Z2095" s="921" t="s">
        <v>431</v>
      </c>
      <c r="AA2095" s="103"/>
      <c r="AB2095" s="103"/>
    </row>
    <row r="2096" spans="1:28" ht="89.25">
      <c r="A2096" s="914" t="s">
        <v>15985</v>
      </c>
      <c r="B2096" s="914" t="s">
        <v>17909</v>
      </c>
      <c r="C2096" s="914"/>
      <c r="D2096" s="914" t="s">
        <v>16008</v>
      </c>
      <c r="E2096" s="914" t="s">
        <v>17910</v>
      </c>
      <c r="F2096" s="914" t="s">
        <v>17911</v>
      </c>
      <c r="G2096" s="914" t="s">
        <v>17912</v>
      </c>
      <c r="H2096" s="915" t="s">
        <v>17371</v>
      </c>
      <c r="I2096" s="916">
        <v>157000</v>
      </c>
      <c r="J2096" s="916">
        <v>157000</v>
      </c>
      <c r="K2096" s="917">
        <v>157000</v>
      </c>
      <c r="L2096" s="914" t="s">
        <v>15131</v>
      </c>
      <c r="M2096" s="914" t="s">
        <v>17913</v>
      </c>
      <c r="N2096" s="914" t="s">
        <v>12578</v>
      </c>
      <c r="O2096" s="914" t="s">
        <v>15985</v>
      </c>
      <c r="P2096" s="914"/>
      <c r="Q2096" s="920">
        <v>45362</v>
      </c>
      <c r="R2096" s="920">
        <v>45670</v>
      </c>
      <c r="S2096" s="914" t="s">
        <v>17914</v>
      </c>
      <c r="T2096" s="914"/>
      <c r="U2096" s="914" t="s">
        <v>17915</v>
      </c>
      <c r="V2096" s="914"/>
      <c r="W2096" s="914"/>
      <c r="X2096" s="921" t="s">
        <v>147</v>
      </c>
      <c r="Y2096" s="921" t="s">
        <v>187</v>
      </c>
      <c r="Z2096" s="921" t="s">
        <v>564</v>
      </c>
      <c r="AA2096" s="103"/>
      <c r="AB2096" s="103"/>
    </row>
    <row r="2097" spans="1:28" ht="63.75">
      <c r="A2097" s="914" t="s">
        <v>15985</v>
      </c>
      <c r="B2097" s="914" t="s">
        <v>17916</v>
      </c>
      <c r="C2097" s="914"/>
      <c r="D2097" s="914" t="s">
        <v>16008</v>
      </c>
      <c r="E2097" s="914" t="s">
        <v>17917</v>
      </c>
      <c r="F2097" s="914" t="s">
        <v>17918</v>
      </c>
      <c r="G2097" s="914" t="s">
        <v>17919</v>
      </c>
      <c r="H2097" s="915" t="s">
        <v>17371</v>
      </c>
      <c r="I2097" s="916">
        <v>4700</v>
      </c>
      <c r="J2097" s="916">
        <v>4700</v>
      </c>
      <c r="K2097" s="917">
        <v>4700</v>
      </c>
      <c r="L2097" s="914" t="s">
        <v>17920</v>
      </c>
      <c r="M2097" s="914" t="s">
        <v>17921</v>
      </c>
      <c r="N2097" s="914" t="s">
        <v>12578</v>
      </c>
      <c r="O2097" s="914" t="s">
        <v>15985</v>
      </c>
      <c r="P2097" s="914"/>
      <c r="Q2097" s="247">
        <v>2025</v>
      </c>
      <c r="R2097" s="247">
        <v>2025</v>
      </c>
      <c r="S2097" s="914" t="s">
        <v>17922</v>
      </c>
      <c r="T2097" s="914"/>
      <c r="U2097" s="914" t="s">
        <v>17923</v>
      </c>
      <c r="V2097" s="914"/>
      <c r="W2097" s="914"/>
      <c r="X2097" s="921" t="s">
        <v>147</v>
      </c>
      <c r="Y2097" s="921" t="s">
        <v>187</v>
      </c>
      <c r="Z2097" s="921" t="s">
        <v>431</v>
      </c>
      <c r="AA2097" s="103"/>
      <c r="AB2097" s="103"/>
    </row>
    <row r="2098" spans="1:28" ht="51">
      <c r="A2098" s="914" t="s">
        <v>15985</v>
      </c>
      <c r="B2098" s="914" t="s">
        <v>17924</v>
      </c>
      <c r="C2098" s="914"/>
      <c r="D2098" s="914" t="s">
        <v>16008</v>
      </c>
      <c r="E2098" s="914" t="s">
        <v>17925</v>
      </c>
      <c r="F2098" s="914" t="s">
        <v>17926</v>
      </c>
      <c r="G2098" s="914" t="s">
        <v>17919</v>
      </c>
      <c r="H2098" s="915" t="s">
        <v>17371</v>
      </c>
      <c r="I2098" s="916">
        <v>848</v>
      </c>
      <c r="J2098" s="916">
        <v>848</v>
      </c>
      <c r="K2098" s="917">
        <v>848</v>
      </c>
      <c r="L2098" s="914" t="s">
        <v>17927</v>
      </c>
      <c r="M2098" s="914" t="s">
        <v>17928</v>
      </c>
      <c r="N2098" s="914" t="s">
        <v>12578</v>
      </c>
      <c r="O2098" s="914" t="s">
        <v>15985</v>
      </c>
      <c r="P2098" s="914"/>
      <c r="Q2098" s="247">
        <v>2025</v>
      </c>
      <c r="R2098" s="247">
        <v>2025</v>
      </c>
      <c r="S2098" s="914" t="s">
        <v>17929</v>
      </c>
      <c r="T2098" s="914"/>
      <c r="U2098" s="914" t="s">
        <v>17930</v>
      </c>
      <c r="V2098" s="914"/>
      <c r="W2098" s="914"/>
      <c r="X2098" s="921" t="s">
        <v>147</v>
      </c>
      <c r="Y2098" s="921" t="s">
        <v>187</v>
      </c>
      <c r="Z2098" s="921" t="s">
        <v>431</v>
      </c>
      <c r="AA2098" s="103"/>
      <c r="AB2098" s="103"/>
    </row>
    <row r="2099" spans="1:28" ht="51">
      <c r="A2099" s="914" t="s">
        <v>15985</v>
      </c>
      <c r="B2099" s="914" t="s">
        <v>17931</v>
      </c>
      <c r="C2099" s="914"/>
      <c r="D2099" s="914" t="s">
        <v>16008</v>
      </c>
      <c r="E2099" s="914" t="s">
        <v>17932</v>
      </c>
      <c r="F2099" s="914" t="s">
        <v>17933</v>
      </c>
      <c r="G2099" s="914" t="s">
        <v>17919</v>
      </c>
      <c r="H2099" s="915" t="s">
        <v>17371</v>
      </c>
      <c r="I2099" s="916">
        <v>848</v>
      </c>
      <c r="J2099" s="916">
        <v>848</v>
      </c>
      <c r="K2099" s="917">
        <v>848</v>
      </c>
      <c r="L2099" s="914" t="s">
        <v>17927</v>
      </c>
      <c r="M2099" s="914" t="s">
        <v>17934</v>
      </c>
      <c r="N2099" s="914" t="s">
        <v>12578</v>
      </c>
      <c r="O2099" s="914" t="s">
        <v>15985</v>
      </c>
      <c r="P2099" s="914"/>
      <c r="Q2099" s="247">
        <v>2025</v>
      </c>
      <c r="R2099" s="247">
        <v>2025</v>
      </c>
      <c r="S2099" s="914" t="s">
        <v>17929</v>
      </c>
      <c r="T2099" s="914"/>
      <c r="U2099" s="914" t="s">
        <v>17930</v>
      </c>
      <c r="V2099" s="914"/>
      <c r="W2099" s="914"/>
      <c r="X2099" s="921" t="s">
        <v>147</v>
      </c>
      <c r="Y2099" s="921" t="s">
        <v>187</v>
      </c>
      <c r="Z2099" s="921" t="s">
        <v>431</v>
      </c>
      <c r="AA2099" s="103"/>
      <c r="AB2099" s="103"/>
    </row>
    <row r="2100" spans="1:28" ht="51">
      <c r="A2100" s="914" t="s">
        <v>15985</v>
      </c>
      <c r="B2100" s="914" t="s">
        <v>17935</v>
      </c>
      <c r="C2100" s="914"/>
      <c r="D2100" s="914" t="s">
        <v>16008</v>
      </c>
      <c r="E2100" s="914" t="s">
        <v>17936</v>
      </c>
      <c r="F2100" s="914" t="s">
        <v>17937</v>
      </c>
      <c r="G2100" s="914" t="s">
        <v>17919</v>
      </c>
      <c r="H2100" s="915" t="s">
        <v>17371</v>
      </c>
      <c r="I2100" s="916">
        <v>848</v>
      </c>
      <c r="J2100" s="916">
        <v>848</v>
      </c>
      <c r="K2100" s="917">
        <v>848</v>
      </c>
      <c r="L2100" s="914" t="s">
        <v>17927</v>
      </c>
      <c r="M2100" s="914" t="s">
        <v>17938</v>
      </c>
      <c r="N2100" s="914" t="s">
        <v>12578</v>
      </c>
      <c r="O2100" s="914" t="s">
        <v>15985</v>
      </c>
      <c r="P2100" s="914"/>
      <c r="Q2100" s="247">
        <v>2025</v>
      </c>
      <c r="R2100" s="247">
        <v>2025</v>
      </c>
      <c r="S2100" s="914" t="s">
        <v>17929</v>
      </c>
      <c r="T2100" s="914"/>
      <c r="U2100" s="914" t="s">
        <v>17930</v>
      </c>
      <c r="V2100" s="914"/>
      <c r="W2100" s="914"/>
      <c r="X2100" s="921" t="s">
        <v>147</v>
      </c>
      <c r="Y2100" s="921" t="s">
        <v>187</v>
      </c>
      <c r="Z2100" s="921" t="s">
        <v>431</v>
      </c>
      <c r="AA2100" s="103"/>
      <c r="AB2100" s="103"/>
    </row>
    <row r="2101" spans="1:28" ht="51">
      <c r="A2101" s="914" t="s">
        <v>15985</v>
      </c>
      <c r="B2101" s="914" t="s">
        <v>17939</v>
      </c>
      <c r="C2101" s="914"/>
      <c r="D2101" s="914" t="s">
        <v>16008</v>
      </c>
      <c r="E2101" s="914" t="s">
        <v>17940</v>
      </c>
      <c r="F2101" s="914" t="s">
        <v>17941</v>
      </c>
      <c r="G2101" s="914" t="s">
        <v>17919</v>
      </c>
      <c r="H2101" s="915" t="s">
        <v>17371</v>
      </c>
      <c r="I2101" s="916">
        <v>424</v>
      </c>
      <c r="J2101" s="916">
        <v>424</v>
      </c>
      <c r="K2101" s="917">
        <v>424</v>
      </c>
      <c r="L2101" s="914" t="s">
        <v>17927</v>
      </c>
      <c r="M2101" s="914" t="s">
        <v>17942</v>
      </c>
      <c r="N2101" s="914" t="s">
        <v>12578</v>
      </c>
      <c r="O2101" s="914" t="s">
        <v>15985</v>
      </c>
      <c r="P2101" s="914"/>
      <c r="Q2101" s="247">
        <v>2025</v>
      </c>
      <c r="R2101" s="247">
        <v>2025</v>
      </c>
      <c r="S2101" s="914" t="s">
        <v>17929</v>
      </c>
      <c r="T2101" s="914"/>
      <c r="U2101" s="914" t="s">
        <v>17930</v>
      </c>
      <c r="V2101" s="914"/>
      <c r="W2101" s="914"/>
      <c r="X2101" s="921" t="s">
        <v>147</v>
      </c>
      <c r="Y2101" s="921" t="s">
        <v>187</v>
      </c>
      <c r="Z2101" s="921" t="s">
        <v>431</v>
      </c>
      <c r="AA2101" s="103"/>
      <c r="AB2101" s="103"/>
    </row>
    <row r="2102" spans="1:28" ht="51">
      <c r="A2102" s="914" t="s">
        <v>15985</v>
      </c>
      <c r="B2102" s="914" t="s">
        <v>17943</v>
      </c>
      <c r="C2102" s="914"/>
      <c r="D2102" s="914" t="s">
        <v>16008</v>
      </c>
      <c r="E2102" s="914" t="s">
        <v>17944</v>
      </c>
      <c r="F2102" s="914" t="s">
        <v>17945</v>
      </c>
      <c r="G2102" s="914" t="s">
        <v>17919</v>
      </c>
      <c r="H2102" s="915" t="s">
        <v>17371</v>
      </c>
      <c r="I2102" s="916">
        <v>848</v>
      </c>
      <c r="J2102" s="916">
        <v>848</v>
      </c>
      <c r="K2102" s="917">
        <v>848</v>
      </c>
      <c r="L2102" s="914" t="s">
        <v>17927</v>
      </c>
      <c r="M2102" s="914" t="s">
        <v>17946</v>
      </c>
      <c r="N2102" s="914" t="s">
        <v>12578</v>
      </c>
      <c r="O2102" s="914" t="s">
        <v>15985</v>
      </c>
      <c r="P2102" s="914"/>
      <c r="Q2102" s="247">
        <v>2025</v>
      </c>
      <c r="R2102" s="247">
        <v>2025</v>
      </c>
      <c r="S2102" s="914" t="s">
        <v>17929</v>
      </c>
      <c r="T2102" s="914"/>
      <c r="U2102" s="914" t="s">
        <v>17930</v>
      </c>
      <c r="V2102" s="914"/>
      <c r="W2102" s="914"/>
      <c r="X2102" s="921" t="s">
        <v>147</v>
      </c>
      <c r="Y2102" s="921" t="s">
        <v>187</v>
      </c>
      <c r="Z2102" s="921" t="s">
        <v>431</v>
      </c>
      <c r="AA2102" s="103"/>
      <c r="AB2102" s="103"/>
    </row>
    <row r="2103" spans="1:28" ht="51">
      <c r="A2103" s="914" t="s">
        <v>15985</v>
      </c>
      <c r="B2103" s="914" t="s">
        <v>17947</v>
      </c>
      <c r="C2103" s="914"/>
      <c r="D2103" s="914" t="s">
        <v>16008</v>
      </c>
      <c r="E2103" s="914" t="s">
        <v>17948</v>
      </c>
      <c r="F2103" s="914" t="s">
        <v>17949</v>
      </c>
      <c r="G2103" s="914" t="s">
        <v>17919</v>
      </c>
      <c r="H2103" s="915" t="s">
        <v>17371</v>
      </c>
      <c r="I2103" s="916">
        <v>495</v>
      </c>
      <c r="J2103" s="916">
        <v>495</v>
      </c>
      <c r="K2103" s="917">
        <v>495</v>
      </c>
      <c r="L2103" s="914" t="s">
        <v>17817</v>
      </c>
      <c r="M2103" s="914" t="s">
        <v>17950</v>
      </c>
      <c r="N2103" s="914" t="s">
        <v>12578</v>
      </c>
      <c r="O2103" s="914" t="s">
        <v>15985</v>
      </c>
      <c r="P2103" s="914"/>
      <c r="Q2103" s="247">
        <v>2025</v>
      </c>
      <c r="R2103" s="247">
        <v>2025</v>
      </c>
      <c r="S2103" s="914" t="s">
        <v>17929</v>
      </c>
      <c r="T2103" s="914"/>
      <c r="U2103" s="914" t="s">
        <v>17930</v>
      </c>
      <c r="V2103" s="914"/>
      <c r="W2103" s="914"/>
      <c r="X2103" s="921" t="s">
        <v>147</v>
      </c>
      <c r="Y2103" s="921" t="s">
        <v>187</v>
      </c>
      <c r="Z2103" s="921" t="s">
        <v>431</v>
      </c>
      <c r="AA2103" s="103"/>
      <c r="AB2103" s="103"/>
    </row>
    <row r="2104" spans="1:28" ht="306">
      <c r="A2104" s="914" t="s">
        <v>15985</v>
      </c>
      <c r="B2104" s="914" t="s">
        <v>17951</v>
      </c>
      <c r="C2104" s="914"/>
      <c r="D2104" s="914" t="s">
        <v>16008</v>
      </c>
      <c r="E2104" s="914" t="s">
        <v>17952</v>
      </c>
      <c r="F2104" s="914" t="s">
        <v>17953</v>
      </c>
      <c r="G2104" s="914" t="s">
        <v>17954</v>
      </c>
      <c r="H2104" s="915" t="s">
        <v>17371</v>
      </c>
      <c r="I2104" s="916">
        <v>3000</v>
      </c>
      <c r="J2104" s="916">
        <v>3000</v>
      </c>
      <c r="K2104" s="917">
        <v>3000</v>
      </c>
      <c r="L2104" s="914" t="s">
        <v>17955</v>
      </c>
      <c r="M2104" s="914" t="s">
        <v>17956</v>
      </c>
      <c r="N2104" s="914" t="s">
        <v>12578</v>
      </c>
      <c r="O2104" s="914" t="s">
        <v>15985</v>
      </c>
      <c r="P2104" s="914"/>
      <c r="Q2104" s="247">
        <v>2025</v>
      </c>
      <c r="R2104" s="247">
        <v>2025</v>
      </c>
      <c r="S2104" s="914" t="s">
        <v>17957</v>
      </c>
      <c r="T2104" s="914"/>
      <c r="U2104" s="914" t="s">
        <v>17958</v>
      </c>
      <c r="V2104" s="914"/>
      <c r="W2104" s="914"/>
      <c r="X2104" s="921" t="s">
        <v>147</v>
      </c>
      <c r="Y2104" s="921" t="s">
        <v>187</v>
      </c>
      <c r="Z2104" s="921" t="s">
        <v>564</v>
      </c>
      <c r="AA2104" s="103"/>
      <c r="AB2104" s="103"/>
    </row>
    <row r="2105" spans="1:28" ht="204">
      <c r="A2105" s="914" t="s">
        <v>15985</v>
      </c>
      <c r="B2105" s="914" t="s">
        <v>3977</v>
      </c>
      <c r="C2105" s="914"/>
      <c r="D2105" s="914" t="s">
        <v>16008</v>
      </c>
      <c r="E2105" s="914" t="s">
        <v>17959</v>
      </c>
      <c r="F2105" s="914" t="s">
        <v>17960</v>
      </c>
      <c r="G2105" s="914" t="s">
        <v>17954</v>
      </c>
      <c r="H2105" s="915" t="s">
        <v>17371</v>
      </c>
      <c r="I2105" s="916">
        <v>1500</v>
      </c>
      <c r="J2105" s="916">
        <v>1500</v>
      </c>
      <c r="K2105" s="917">
        <v>1500</v>
      </c>
      <c r="L2105" s="914" t="s">
        <v>17961</v>
      </c>
      <c r="M2105" s="914">
        <v>2024918</v>
      </c>
      <c r="N2105" s="914" t="s">
        <v>12578</v>
      </c>
      <c r="O2105" s="914" t="s">
        <v>15985</v>
      </c>
      <c r="P2105" s="914"/>
      <c r="Q2105" s="247">
        <v>2025</v>
      </c>
      <c r="R2105" s="247">
        <v>2025</v>
      </c>
      <c r="S2105" s="914" t="s">
        <v>17962</v>
      </c>
      <c r="T2105" s="914"/>
      <c r="U2105" s="914" t="s">
        <v>17963</v>
      </c>
      <c r="V2105" s="914"/>
      <c r="W2105" s="914"/>
      <c r="X2105" s="921" t="s">
        <v>147</v>
      </c>
      <c r="Y2105" s="921" t="s">
        <v>187</v>
      </c>
      <c r="Z2105" s="921" t="s">
        <v>564</v>
      </c>
      <c r="AA2105" s="103"/>
      <c r="AB2105" s="103"/>
    </row>
    <row r="2106" spans="1:28" ht="63.75">
      <c r="A2106" s="914" t="s">
        <v>15985</v>
      </c>
      <c r="B2106" s="914" t="s">
        <v>17964</v>
      </c>
      <c r="C2106" s="914"/>
      <c r="D2106" s="914" t="s">
        <v>16008</v>
      </c>
      <c r="E2106" s="914" t="s">
        <v>17965</v>
      </c>
      <c r="F2106" s="914" t="s">
        <v>17966</v>
      </c>
      <c r="G2106" s="914" t="s">
        <v>17967</v>
      </c>
      <c r="H2106" s="915" t="s">
        <v>17371</v>
      </c>
      <c r="I2106" s="916">
        <v>7570</v>
      </c>
      <c r="J2106" s="916">
        <v>7570</v>
      </c>
      <c r="K2106" s="917">
        <v>7570</v>
      </c>
      <c r="L2106" s="914" t="s">
        <v>17968</v>
      </c>
      <c r="M2106" s="914" t="s">
        <v>17969</v>
      </c>
      <c r="N2106" s="914" t="s">
        <v>12578</v>
      </c>
      <c r="O2106" s="914" t="s">
        <v>15985</v>
      </c>
      <c r="P2106" s="914"/>
      <c r="Q2106" s="920">
        <v>45763</v>
      </c>
      <c r="R2106" s="920">
        <v>45904</v>
      </c>
      <c r="S2106" s="914" t="s">
        <v>17970</v>
      </c>
      <c r="T2106" s="914"/>
      <c r="U2106" s="914" t="s">
        <v>17971</v>
      </c>
      <c r="V2106" s="914"/>
      <c r="W2106" s="914"/>
      <c r="X2106" s="921" t="s">
        <v>147</v>
      </c>
      <c r="Y2106" s="921" t="s">
        <v>187</v>
      </c>
      <c r="Z2106" s="921" t="s">
        <v>431</v>
      </c>
      <c r="AA2106" s="103"/>
      <c r="AB2106" s="103"/>
    </row>
    <row r="2107" spans="1:28" ht="409.5">
      <c r="A2107" s="914" t="s">
        <v>4074</v>
      </c>
      <c r="B2107" s="914" t="s">
        <v>17972</v>
      </c>
      <c r="C2107" s="914" t="s">
        <v>17973</v>
      </c>
      <c r="D2107" s="914" t="s">
        <v>16008</v>
      </c>
      <c r="E2107" s="914" t="s">
        <v>17974</v>
      </c>
      <c r="F2107" s="914" t="s">
        <v>17975</v>
      </c>
      <c r="G2107" s="914" t="s">
        <v>17976</v>
      </c>
      <c r="H2107" s="915" t="s">
        <v>17371</v>
      </c>
      <c r="I2107" s="916">
        <v>631334.9</v>
      </c>
      <c r="J2107" s="916">
        <v>631334.9</v>
      </c>
      <c r="K2107" s="917">
        <v>631334.9</v>
      </c>
      <c r="L2107" s="914" t="s">
        <v>4074</v>
      </c>
      <c r="M2107" s="914" t="s">
        <v>17977</v>
      </c>
      <c r="N2107" s="914" t="s">
        <v>17978</v>
      </c>
      <c r="O2107" s="914" t="s">
        <v>4074</v>
      </c>
      <c r="P2107" s="914"/>
      <c r="Q2107" s="920">
        <v>45017</v>
      </c>
      <c r="R2107" s="920">
        <v>46112</v>
      </c>
      <c r="S2107" s="914" t="s">
        <v>17979</v>
      </c>
      <c r="T2107" s="914"/>
      <c r="U2107" s="914" t="s">
        <v>17980</v>
      </c>
      <c r="V2107" s="914" t="s">
        <v>17981</v>
      </c>
      <c r="W2107" s="914"/>
      <c r="X2107" s="921" t="s">
        <v>180</v>
      </c>
      <c r="Y2107" s="921" t="s">
        <v>185</v>
      </c>
      <c r="Z2107" s="921" t="s">
        <v>562</v>
      </c>
      <c r="AA2107" s="103"/>
      <c r="AB2107" s="103"/>
    </row>
    <row r="2108" spans="1:28" ht="89.25">
      <c r="A2108" s="914" t="s">
        <v>15985</v>
      </c>
      <c r="B2108" s="914" t="s">
        <v>17982</v>
      </c>
      <c r="C2108" s="914"/>
      <c r="D2108" s="914" t="s">
        <v>16008</v>
      </c>
      <c r="E2108" s="914" t="s">
        <v>17983</v>
      </c>
      <c r="F2108" s="914" t="s">
        <v>17984</v>
      </c>
      <c r="G2108" s="914" t="s">
        <v>17985</v>
      </c>
      <c r="H2108" s="915" t="s">
        <v>17371</v>
      </c>
      <c r="I2108" s="916">
        <v>6365</v>
      </c>
      <c r="J2108" s="916">
        <v>6365</v>
      </c>
      <c r="K2108" s="917">
        <v>6365</v>
      </c>
      <c r="L2108" s="914" t="s">
        <v>17986</v>
      </c>
      <c r="M2108" s="914" t="s">
        <v>17987</v>
      </c>
      <c r="N2108" s="914" t="s">
        <v>12578</v>
      </c>
      <c r="O2108" s="914" t="s">
        <v>15985</v>
      </c>
      <c r="P2108" s="914"/>
      <c r="Q2108" s="247">
        <v>2025</v>
      </c>
      <c r="R2108" s="247">
        <v>2025</v>
      </c>
      <c r="S2108" s="914" t="s">
        <v>17988</v>
      </c>
      <c r="T2108" s="914"/>
      <c r="U2108" s="914" t="s">
        <v>17989</v>
      </c>
      <c r="V2108" s="914"/>
      <c r="W2108" s="914"/>
      <c r="X2108" s="921" t="s">
        <v>147</v>
      </c>
      <c r="Y2108" s="921" t="s">
        <v>187</v>
      </c>
      <c r="Z2108" s="921" t="s">
        <v>431</v>
      </c>
      <c r="AA2108" s="103"/>
      <c r="AB2108" s="103"/>
    </row>
    <row r="2109" spans="1:28" ht="63.75">
      <c r="A2109" s="914" t="s">
        <v>15985</v>
      </c>
      <c r="B2109" s="914" t="s">
        <v>17990</v>
      </c>
      <c r="C2109" s="914"/>
      <c r="D2109" s="914" t="s">
        <v>16008</v>
      </c>
      <c r="E2109" s="914" t="s">
        <v>17991</v>
      </c>
      <c r="F2109" s="914" t="s">
        <v>17992</v>
      </c>
      <c r="G2109" s="914" t="s">
        <v>17985</v>
      </c>
      <c r="H2109" s="915" t="s">
        <v>17371</v>
      </c>
      <c r="I2109" s="916">
        <v>1000</v>
      </c>
      <c r="J2109" s="916">
        <v>1000</v>
      </c>
      <c r="K2109" s="917">
        <v>1000</v>
      </c>
      <c r="L2109" s="914" t="s">
        <v>17380</v>
      </c>
      <c r="M2109" s="914">
        <v>202502287</v>
      </c>
      <c r="N2109" s="914" t="s">
        <v>12578</v>
      </c>
      <c r="O2109" s="914" t="s">
        <v>15985</v>
      </c>
      <c r="P2109" s="914"/>
      <c r="Q2109" s="247">
        <v>2025</v>
      </c>
      <c r="R2109" s="247">
        <v>2025</v>
      </c>
      <c r="S2109" s="914" t="s">
        <v>17993</v>
      </c>
      <c r="T2109" s="914"/>
      <c r="U2109" s="914" t="s">
        <v>17994</v>
      </c>
      <c r="V2109" s="914"/>
      <c r="W2109" s="914"/>
      <c r="X2109" s="921" t="s">
        <v>147</v>
      </c>
      <c r="Y2109" s="921" t="s">
        <v>187</v>
      </c>
      <c r="Z2109" s="921" t="s">
        <v>431</v>
      </c>
      <c r="AA2109" s="103"/>
      <c r="AB2109" s="103"/>
    </row>
    <row r="2110" spans="1:28" ht="38.25">
      <c r="A2110" s="914" t="s">
        <v>15985</v>
      </c>
      <c r="B2110" s="914" t="s">
        <v>17995</v>
      </c>
      <c r="C2110" s="914"/>
      <c r="D2110" s="914" t="s">
        <v>16008</v>
      </c>
      <c r="E2110" s="914" t="s">
        <v>17996</v>
      </c>
      <c r="F2110" s="914" t="s">
        <v>17997</v>
      </c>
      <c r="G2110" s="914" t="s">
        <v>17998</v>
      </c>
      <c r="H2110" s="915" t="s">
        <v>17371</v>
      </c>
      <c r="I2110" s="916">
        <v>19600</v>
      </c>
      <c r="J2110" s="916">
        <v>19600</v>
      </c>
      <c r="K2110" s="917">
        <v>19600</v>
      </c>
      <c r="L2110" s="914" t="s">
        <v>17999</v>
      </c>
      <c r="M2110" s="914">
        <v>2000123197</v>
      </c>
      <c r="N2110" s="914" t="s">
        <v>12578</v>
      </c>
      <c r="O2110" s="914" t="s">
        <v>15985</v>
      </c>
      <c r="P2110" s="914"/>
      <c r="Q2110" s="920">
        <v>45553</v>
      </c>
      <c r="R2110" s="920">
        <v>45957</v>
      </c>
      <c r="S2110" s="914" t="s">
        <v>18000</v>
      </c>
      <c r="T2110" s="914"/>
      <c r="U2110" s="914" t="s">
        <v>18001</v>
      </c>
      <c r="V2110" s="914"/>
      <c r="W2110" s="914"/>
      <c r="X2110" s="921" t="s">
        <v>147</v>
      </c>
      <c r="Y2110" s="921" t="s">
        <v>187</v>
      </c>
      <c r="Z2110" s="921" t="s">
        <v>564</v>
      </c>
      <c r="AA2110" s="103"/>
      <c r="AB2110" s="103"/>
    </row>
    <row r="2111" spans="1:28" ht="76.5">
      <c r="A2111" s="914" t="s">
        <v>15985</v>
      </c>
      <c r="B2111" s="914" t="s">
        <v>18002</v>
      </c>
      <c r="C2111" s="914"/>
      <c r="D2111" s="914" t="s">
        <v>16008</v>
      </c>
      <c r="E2111" s="914" t="s">
        <v>18003</v>
      </c>
      <c r="F2111" s="914" t="s">
        <v>18004</v>
      </c>
      <c r="G2111" s="914" t="s">
        <v>17998</v>
      </c>
      <c r="H2111" s="915" t="s">
        <v>17371</v>
      </c>
      <c r="I2111" s="916">
        <v>300</v>
      </c>
      <c r="J2111" s="916">
        <v>300</v>
      </c>
      <c r="K2111" s="917">
        <v>300</v>
      </c>
      <c r="L2111" s="914" t="s">
        <v>18005</v>
      </c>
      <c r="M2111" s="914">
        <v>25030158</v>
      </c>
      <c r="N2111" s="914" t="s">
        <v>12578</v>
      </c>
      <c r="O2111" s="914" t="s">
        <v>15985</v>
      </c>
      <c r="P2111" s="914"/>
      <c r="Q2111" s="247">
        <v>2025</v>
      </c>
      <c r="R2111" s="247">
        <v>2025</v>
      </c>
      <c r="S2111" s="914" t="s">
        <v>18006</v>
      </c>
      <c r="T2111" s="914"/>
      <c r="U2111" s="914" t="s">
        <v>18007</v>
      </c>
      <c r="V2111" s="914"/>
      <c r="W2111" s="914"/>
      <c r="X2111" s="921" t="s">
        <v>147</v>
      </c>
      <c r="Y2111" s="921" t="s">
        <v>187</v>
      </c>
      <c r="Z2111" s="921" t="s">
        <v>564</v>
      </c>
      <c r="AA2111" s="103"/>
      <c r="AB2111" s="103"/>
    </row>
    <row r="2112" spans="1:28" ht="76.5">
      <c r="A2112" s="914" t="s">
        <v>15985</v>
      </c>
      <c r="B2112" s="914" t="s">
        <v>18008</v>
      </c>
      <c r="C2112" s="914"/>
      <c r="D2112" s="914" t="s">
        <v>16008</v>
      </c>
      <c r="E2112" s="914" t="s">
        <v>18009</v>
      </c>
      <c r="F2112" s="914" t="s">
        <v>18010</v>
      </c>
      <c r="G2112" s="914" t="s">
        <v>18011</v>
      </c>
      <c r="H2112" s="915" t="s">
        <v>17371</v>
      </c>
      <c r="I2112" s="916">
        <v>10240</v>
      </c>
      <c r="J2112" s="916">
        <v>10240</v>
      </c>
      <c r="K2112" s="917">
        <v>10240</v>
      </c>
      <c r="L2112" s="914" t="s">
        <v>17440</v>
      </c>
      <c r="M2112" s="914" t="s">
        <v>18012</v>
      </c>
      <c r="N2112" s="914" t="s">
        <v>12578</v>
      </c>
      <c r="O2112" s="914" t="s">
        <v>15985</v>
      </c>
      <c r="P2112" s="914"/>
      <c r="Q2112" s="920">
        <v>45809</v>
      </c>
      <c r="R2112" s="920">
        <v>46022</v>
      </c>
      <c r="S2112" s="914" t="s">
        <v>18013</v>
      </c>
      <c r="T2112" s="914"/>
      <c r="U2112" s="914" t="s">
        <v>18014</v>
      </c>
      <c r="V2112" s="914" t="s">
        <v>18015</v>
      </c>
      <c r="W2112" s="914"/>
      <c r="X2112" s="921" t="s">
        <v>147</v>
      </c>
      <c r="Y2112" s="921" t="s">
        <v>187</v>
      </c>
      <c r="Z2112" s="921" t="s">
        <v>431</v>
      </c>
      <c r="AA2112" s="103"/>
      <c r="AB2112" s="103"/>
    </row>
    <row r="2113" spans="1:28" ht="102">
      <c r="A2113" s="914" t="s">
        <v>15985</v>
      </c>
      <c r="B2113" s="914" t="s">
        <v>18016</v>
      </c>
      <c r="C2113" s="914"/>
      <c r="D2113" s="914" t="s">
        <v>16008</v>
      </c>
      <c r="E2113" s="914" t="s">
        <v>18017</v>
      </c>
      <c r="F2113" s="914" t="s">
        <v>18018</v>
      </c>
      <c r="G2113" s="914" t="s">
        <v>18011</v>
      </c>
      <c r="H2113" s="915" t="s">
        <v>17371</v>
      </c>
      <c r="I2113" s="916">
        <v>9000</v>
      </c>
      <c r="J2113" s="916">
        <v>9000</v>
      </c>
      <c r="K2113" s="917">
        <v>9000</v>
      </c>
      <c r="L2113" s="914" t="s">
        <v>18019</v>
      </c>
      <c r="M2113" s="914" t="s">
        <v>18020</v>
      </c>
      <c r="N2113" s="914" t="s">
        <v>12578</v>
      </c>
      <c r="O2113" s="914" t="s">
        <v>15985</v>
      </c>
      <c r="P2113" s="914"/>
      <c r="Q2113" s="920">
        <v>45870</v>
      </c>
      <c r="R2113" s="920">
        <v>45900</v>
      </c>
      <c r="S2113" s="914" t="s">
        <v>18021</v>
      </c>
      <c r="T2113" s="914"/>
      <c r="U2113" s="914" t="s">
        <v>18022</v>
      </c>
      <c r="V2113" s="914" t="s">
        <v>18023</v>
      </c>
      <c r="W2113" s="914"/>
      <c r="X2113" s="921" t="s">
        <v>147</v>
      </c>
      <c r="Y2113" s="921" t="s">
        <v>187</v>
      </c>
      <c r="Z2113" s="921" t="s">
        <v>431</v>
      </c>
      <c r="AA2113" s="103"/>
      <c r="AB2113" s="103"/>
    </row>
    <row r="2114" spans="1:28" ht="51">
      <c r="A2114" s="914" t="s">
        <v>15985</v>
      </c>
      <c r="B2114" s="914" t="s">
        <v>18024</v>
      </c>
      <c r="C2114" s="914"/>
      <c r="D2114" s="914" t="s">
        <v>16008</v>
      </c>
      <c r="E2114" s="914" t="s">
        <v>18025</v>
      </c>
      <c r="F2114" s="914" t="s">
        <v>18026</v>
      </c>
      <c r="G2114" s="914" t="s">
        <v>18011</v>
      </c>
      <c r="H2114" s="915" t="s">
        <v>17371</v>
      </c>
      <c r="I2114" s="916">
        <v>2800</v>
      </c>
      <c r="J2114" s="916">
        <v>2800</v>
      </c>
      <c r="K2114" s="917">
        <v>2800</v>
      </c>
      <c r="L2114" s="914" t="s">
        <v>17717</v>
      </c>
      <c r="M2114" s="914">
        <v>4250872504</v>
      </c>
      <c r="N2114" s="914" t="s">
        <v>12578</v>
      </c>
      <c r="O2114" s="914" t="s">
        <v>15985</v>
      </c>
      <c r="P2114" s="914"/>
      <c r="Q2114" s="920">
        <v>45884</v>
      </c>
      <c r="R2114" s="920">
        <v>45915</v>
      </c>
      <c r="S2114" s="914" t="s">
        <v>18027</v>
      </c>
      <c r="T2114" s="914"/>
      <c r="U2114" s="914" t="s">
        <v>18028</v>
      </c>
      <c r="V2114" s="914" t="s">
        <v>18029</v>
      </c>
      <c r="W2114" s="914"/>
      <c r="X2114" s="921" t="s">
        <v>147</v>
      </c>
      <c r="Y2114" s="921" t="s">
        <v>187</v>
      </c>
      <c r="Z2114" s="921" t="s">
        <v>431</v>
      </c>
      <c r="AA2114" s="103"/>
      <c r="AB2114" s="103"/>
    </row>
    <row r="2115" spans="1:28" ht="76.5">
      <c r="A2115" s="914" t="s">
        <v>15985</v>
      </c>
      <c r="B2115" s="914" t="s">
        <v>18030</v>
      </c>
      <c r="C2115" s="914"/>
      <c r="D2115" s="914" t="s">
        <v>16008</v>
      </c>
      <c r="E2115" s="914" t="s">
        <v>18031</v>
      </c>
      <c r="F2115" s="914" t="s">
        <v>18032</v>
      </c>
      <c r="G2115" s="914" t="s">
        <v>18011</v>
      </c>
      <c r="H2115" s="915" t="s">
        <v>17371</v>
      </c>
      <c r="I2115" s="916">
        <v>2275</v>
      </c>
      <c r="J2115" s="916">
        <v>2275</v>
      </c>
      <c r="K2115" s="917">
        <v>2275</v>
      </c>
      <c r="L2115" s="914" t="s">
        <v>18033</v>
      </c>
      <c r="M2115" s="914" t="s">
        <v>18034</v>
      </c>
      <c r="N2115" s="914" t="s">
        <v>12578</v>
      </c>
      <c r="O2115" s="914" t="s">
        <v>15985</v>
      </c>
      <c r="P2115" s="914"/>
      <c r="Q2115" s="247">
        <v>2024</v>
      </c>
      <c r="R2115" s="247">
        <v>2025</v>
      </c>
      <c r="S2115" s="914" t="s">
        <v>18035</v>
      </c>
      <c r="T2115" s="914"/>
      <c r="U2115" s="914" t="s">
        <v>18036</v>
      </c>
      <c r="V2115" s="914"/>
      <c r="W2115" s="914"/>
      <c r="X2115" s="921" t="s">
        <v>147</v>
      </c>
      <c r="Y2115" s="921" t="s">
        <v>187</v>
      </c>
      <c r="Z2115" s="921" t="s">
        <v>431</v>
      </c>
      <c r="AA2115" s="103"/>
      <c r="AB2115" s="103"/>
    </row>
    <row r="2116" spans="1:28" ht="38.25">
      <c r="A2116" s="914" t="s">
        <v>15985</v>
      </c>
      <c r="B2116" s="914" t="s">
        <v>18037</v>
      </c>
      <c r="C2116" s="914"/>
      <c r="D2116" s="914" t="s">
        <v>16008</v>
      </c>
      <c r="E2116" s="914" t="s">
        <v>18038</v>
      </c>
      <c r="F2116" s="914" t="s">
        <v>18039</v>
      </c>
      <c r="G2116" s="914" t="s">
        <v>18040</v>
      </c>
      <c r="H2116" s="915" t="s">
        <v>17371</v>
      </c>
      <c r="I2116" s="916">
        <v>17900</v>
      </c>
      <c r="J2116" s="916">
        <v>17900</v>
      </c>
      <c r="K2116" s="917">
        <v>17900</v>
      </c>
      <c r="L2116" s="914" t="s">
        <v>17649</v>
      </c>
      <c r="M2116" s="914" t="s">
        <v>18041</v>
      </c>
      <c r="N2116" s="914" t="s">
        <v>12578</v>
      </c>
      <c r="O2116" s="914" t="s">
        <v>15985</v>
      </c>
      <c r="P2116" s="914"/>
      <c r="Q2116" s="920">
        <v>45531</v>
      </c>
      <c r="R2116" s="920">
        <v>45681</v>
      </c>
      <c r="S2116" s="914" t="s">
        <v>18042</v>
      </c>
      <c r="T2116" s="914"/>
      <c r="U2116" s="914" t="s">
        <v>18043</v>
      </c>
      <c r="V2116" s="914"/>
      <c r="W2116" s="914"/>
      <c r="X2116" s="921" t="s">
        <v>147</v>
      </c>
      <c r="Y2116" s="921" t="s">
        <v>187</v>
      </c>
      <c r="Z2116" s="921" t="s">
        <v>431</v>
      </c>
      <c r="AA2116" s="103"/>
      <c r="AB2116" s="103"/>
    </row>
    <row r="2117" spans="1:28" ht="30">
      <c r="A2117" s="914" t="s">
        <v>15985</v>
      </c>
      <c r="B2117" s="914" t="s">
        <v>18044</v>
      </c>
      <c r="C2117" s="914"/>
      <c r="D2117" s="914" t="s">
        <v>16008</v>
      </c>
      <c r="E2117" s="914" t="s">
        <v>18045</v>
      </c>
      <c r="F2117" s="914" t="s">
        <v>18046</v>
      </c>
      <c r="G2117" s="914" t="s">
        <v>18040</v>
      </c>
      <c r="H2117" s="915" t="s">
        <v>17371</v>
      </c>
      <c r="I2117" s="916">
        <v>25270</v>
      </c>
      <c r="J2117" s="916">
        <v>25270</v>
      </c>
      <c r="K2117" s="917">
        <v>25270</v>
      </c>
      <c r="L2117" s="914" t="s">
        <v>18047</v>
      </c>
      <c r="M2117" s="914">
        <v>4500252806</v>
      </c>
      <c r="N2117" s="914" t="s">
        <v>12578</v>
      </c>
      <c r="O2117" s="914" t="s">
        <v>15985</v>
      </c>
      <c r="P2117" s="914"/>
      <c r="Q2117" s="920">
        <v>45735</v>
      </c>
      <c r="R2117" s="920">
        <v>45831</v>
      </c>
      <c r="S2117" s="914" t="s">
        <v>18048</v>
      </c>
      <c r="T2117" s="914"/>
      <c r="U2117" s="914" t="s">
        <v>18049</v>
      </c>
      <c r="V2117" s="914"/>
      <c r="W2117" s="914"/>
      <c r="X2117" s="921" t="s">
        <v>147</v>
      </c>
      <c r="Y2117" s="921" t="s">
        <v>187</v>
      </c>
      <c r="Z2117" s="921" t="s">
        <v>431</v>
      </c>
      <c r="AA2117" s="103"/>
      <c r="AB2117" s="103"/>
    </row>
    <row r="2118" spans="1:28" ht="38.25">
      <c r="A2118" s="914" t="s">
        <v>15985</v>
      </c>
      <c r="B2118" s="914" t="s">
        <v>18050</v>
      </c>
      <c r="C2118" s="914"/>
      <c r="D2118" s="914" t="s">
        <v>16008</v>
      </c>
      <c r="E2118" s="914" t="s">
        <v>18051</v>
      </c>
      <c r="F2118" s="914" t="s">
        <v>18052</v>
      </c>
      <c r="G2118" s="914" t="s">
        <v>18040</v>
      </c>
      <c r="H2118" s="915" t="s">
        <v>17371</v>
      </c>
      <c r="I2118" s="916">
        <v>4000</v>
      </c>
      <c r="J2118" s="916">
        <v>4000</v>
      </c>
      <c r="K2118" s="917">
        <v>4000</v>
      </c>
      <c r="L2118" s="914" t="s">
        <v>17553</v>
      </c>
      <c r="M2118" s="914" t="s">
        <v>18053</v>
      </c>
      <c r="N2118" s="914" t="s">
        <v>12578</v>
      </c>
      <c r="O2118" s="914" t="s">
        <v>15985</v>
      </c>
      <c r="P2118" s="914"/>
      <c r="Q2118" s="920">
        <v>45754</v>
      </c>
      <c r="R2118" s="920">
        <v>45909</v>
      </c>
      <c r="S2118" s="914" t="s">
        <v>18054</v>
      </c>
      <c r="T2118" s="914"/>
      <c r="U2118" s="914" t="s">
        <v>18055</v>
      </c>
      <c r="V2118" s="914"/>
      <c r="W2118" s="914"/>
      <c r="X2118" s="921" t="s">
        <v>147</v>
      </c>
      <c r="Y2118" s="921" t="s">
        <v>187</v>
      </c>
      <c r="Z2118" s="921" t="s">
        <v>431</v>
      </c>
      <c r="AA2118" s="103"/>
      <c r="AB2118" s="103"/>
    </row>
    <row r="2119" spans="1:28" ht="51">
      <c r="A2119" s="914" t="s">
        <v>15985</v>
      </c>
      <c r="B2119" s="914" t="s">
        <v>18056</v>
      </c>
      <c r="C2119" s="914"/>
      <c r="D2119" s="914" t="s">
        <v>16008</v>
      </c>
      <c r="E2119" s="914" t="s">
        <v>18057</v>
      </c>
      <c r="F2119" s="914" t="s">
        <v>18058</v>
      </c>
      <c r="G2119" s="914" t="s">
        <v>18040</v>
      </c>
      <c r="H2119" s="915" t="s">
        <v>17371</v>
      </c>
      <c r="I2119" s="916">
        <v>3500</v>
      </c>
      <c r="J2119" s="916">
        <v>3500</v>
      </c>
      <c r="K2119" s="917">
        <v>3500</v>
      </c>
      <c r="L2119" s="914" t="s">
        <v>18059</v>
      </c>
      <c r="M2119" s="914" t="s">
        <v>18060</v>
      </c>
      <c r="N2119" s="914" t="s">
        <v>12578</v>
      </c>
      <c r="O2119" s="914" t="s">
        <v>15985</v>
      </c>
      <c r="P2119" s="914"/>
      <c r="Q2119" s="920">
        <v>45810</v>
      </c>
      <c r="R2119" s="920">
        <v>45863</v>
      </c>
      <c r="S2119" s="914" t="s">
        <v>18061</v>
      </c>
      <c r="T2119" s="914"/>
      <c r="U2119" s="914" t="s">
        <v>18062</v>
      </c>
      <c r="V2119" s="914"/>
      <c r="W2119" s="914"/>
      <c r="X2119" s="921" t="s">
        <v>147</v>
      </c>
      <c r="Y2119" s="921" t="s">
        <v>187</v>
      </c>
      <c r="Z2119" s="921" t="s">
        <v>431</v>
      </c>
      <c r="AA2119" s="103"/>
      <c r="AB2119" s="103"/>
    </row>
    <row r="2120" spans="1:28" ht="51">
      <c r="A2120" s="914" t="s">
        <v>15985</v>
      </c>
      <c r="B2120" s="914" t="s">
        <v>18063</v>
      </c>
      <c r="C2120" s="914"/>
      <c r="D2120" s="914" t="s">
        <v>16008</v>
      </c>
      <c r="E2120" s="914" t="s">
        <v>18064</v>
      </c>
      <c r="F2120" s="914" t="s">
        <v>18065</v>
      </c>
      <c r="G2120" s="914" t="s">
        <v>18040</v>
      </c>
      <c r="H2120" s="915" t="s">
        <v>17371</v>
      </c>
      <c r="I2120" s="916">
        <v>3000</v>
      </c>
      <c r="J2120" s="916">
        <v>3000</v>
      </c>
      <c r="K2120" s="917">
        <v>3000</v>
      </c>
      <c r="L2120" s="914" t="s">
        <v>17380</v>
      </c>
      <c r="M2120" s="914">
        <v>202501735</v>
      </c>
      <c r="N2120" s="914" t="s">
        <v>12578</v>
      </c>
      <c r="O2120" s="914" t="s">
        <v>15985</v>
      </c>
      <c r="P2120" s="914"/>
      <c r="Q2120" s="247">
        <v>2025</v>
      </c>
      <c r="R2120" s="247">
        <v>2025</v>
      </c>
      <c r="S2120" s="914" t="s">
        <v>18066</v>
      </c>
      <c r="T2120" s="914"/>
      <c r="U2120" s="914" t="s">
        <v>18067</v>
      </c>
      <c r="V2120" s="914"/>
      <c r="W2120" s="914"/>
      <c r="X2120" s="921" t="s">
        <v>147</v>
      </c>
      <c r="Y2120" s="921" t="s">
        <v>187</v>
      </c>
      <c r="Z2120" s="921" t="s">
        <v>431</v>
      </c>
      <c r="AA2120" s="103"/>
      <c r="AB2120" s="103"/>
    </row>
    <row r="2121" spans="1:28" ht="267.75">
      <c r="A2121" s="914" t="s">
        <v>15985</v>
      </c>
      <c r="B2121" s="914" t="s">
        <v>18068</v>
      </c>
      <c r="C2121" s="914"/>
      <c r="D2121" s="914" t="s">
        <v>16008</v>
      </c>
      <c r="E2121" s="914" t="s">
        <v>18069</v>
      </c>
      <c r="F2121" s="914" t="s">
        <v>18070</v>
      </c>
      <c r="G2121" s="914" t="s">
        <v>18071</v>
      </c>
      <c r="H2121" s="915" t="s">
        <v>18072</v>
      </c>
      <c r="I2121" s="916">
        <v>16851</v>
      </c>
      <c r="J2121" s="916">
        <v>16851</v>
      </c>
      <c r="K2121" s="917">
        <v>16851</v>
      </c>
      <c r="L2121" s="914" t="s">
        <v>18073</v>
      </c>
      <c r="M2121" s="914" t="s">
        <v>18074</v>
      </c>
      <c r="N2121" s="914" t="s">
        <v>12578</v>
      </c>
      <c r="O2121" s="914" t="s">
        <v>15985</v>
      </c>
      <c r="P2121" s="914"/>
      <c r="Q2121" s="918">
        <v>2024</v>
      </c>
      <c r="R2121" s="918">
        <v>2025</v>
      </c>
      <c r="S2121" s="914" t="s">
        <v>18075</v>
      </c>
      <c r="T2121" s="914" t="s">
        <v>18076</v>
      </c>
      <c r="U2121" s="914" t="s">
        <v>18077</v>
      </c>
      <c r="V2121" s="914" t="s">
        <v>18078</v>
      </c>
      <c r="W2121" s="914"/>
      <c r="X2121" s="921" t="s">
        <v>147</v>
      </c>
      <c r="Y2121" s="921" t="s">
        <v>189</v>
      </c>
      <c r="Z2121" s="921" t="s">
        <v>338</v>
      </c>
      <c r="AA2121" s="103"/>
      <c r="AB2121" s="103"/>
    </row>
    <row r="2122" spans="1:28" ht="267.75">
      <c r="A2122" s="914" t="s">
        <v>15985</v>
      </c>
      <c r="B2122" s="914" t="s">
        <v>18079</v>
      </c>
      <c r="C2122" s="914"/>
      <c r="D2122" s="914" t="s">
        <v>16008</v>
      </c>
      <c r="E2122" s="914" t="s">
        <v>18080</v>
      </c>
      <c r="F2122" s="914" t="s">
        <v>18081</v>
      </c>
      <c r="G2122" s="914" t="s">
        <v>18071</v>
      </c>
      <c r="H2122" s="915" t="s">
        <v>18072</v>
      </c>
      <c r="I2122" s="916">
        <v>12940</v>
      </c>
      <c r="J2122" s="916">
        <v>12940</v>
      </c>
      <c r="K2122" s="917">
        <v>12940</v>
      </c>
      <c r="L2122" s="914" t="s">
        <v>18082</v>
      </c>
      <c r="M2122" s="914" t="s">
        <v>18083</v>
      </c>
      <c r="N2122" s="914" t="s">
        <v>12578</v>
      </c>
      <c r="O2122" s="914" t="s">
        <v>15985</v>
      </c>
      <c r="P2122" s="914"/>
      <c r="Q2122" s="918">
        <v>2025</v>
      </c>
      <c r="R2122" s="918">
        <v>2026</v>
      </c>
      <c r="S2122" s="914" t="s">
        <v>18075</v>
      </c>
      <c r="T2122" s="914" t="s">
        <v>18076</v>
      </c>
      <c r="U2122" s="914" t="s">
        <v>18077</v>
      </c>
      <c r="V2122" s="914" t="s">
        <v>18078</v>
      </c>
      <c r="W2122" s="914"/>
      <c r="X2122" s="921" t="s">
        <v>147</v>
      </c>
      <c r="Y2122" s="921" t="s">
        <v>189</v>
      </c>
      <c r="Z2122" s="921" t="s">
        <v>338</v>
      </c>
      <c r="AA2122" s="103"/>
      <c r="AB2122" s="103"/>
    </row>
    <row r="2123" spans="1:28" ht="63.75">
      <c r="A2123" s="914" t="s">
        <v>15985</v>
      </c>
      <c r="B2123" s="914" t="s">
        <v>18084</v>
      </c>
      <c r="C2123" s="914"/>
      <c r="D2123" s="914" t="s">
        <v>16008</v>
      </c>
      <c r="E2123" s="914" t="s">
        <v>18085</v>
      </c>
      <c r="F2123" s="914" t="s">
        <v>18086</v>
      </c>
      <c r="G2123" s="914" t="s">
        <v>18071</v>
      </c>
      <c r="H2123" s="915" t="s">
        <v>18072</v>
      </c>
      <c r="I2123" s="916">
        <v>291600</v>
      </c>
      <c r="J2123" s="916">
        <v>291600</v>
      </c>
      <c r="K2123" s="917">
        <v>291600</v>
      </c>
      <c r="L2123" s="914" t="s">
        <v>18087</v>
      </c>
      <c r="M2123" s="914" t="s">
        <v>18088</v>
      </c>
      <c r="N2123" s="914" t="s">
        <v>12578</v>
      </c>
      <c r="O2123" s="914" t="s">
        <v>15985</v>
      </c>
      <c r="P2123" s="914"/>
      <c r="Q2123" s="918">
        <v>2024</v>
      </c>
      <c r="R2123" s="918">
        <v>2025</v>
      </c>
      <c r="S2123" s="914" t="s">
        <v>18089</v>
      </c>
      <c r="T2123" s="914" t="s">
        <v>18090</v>
      </c>
      <c r="U2123" s="914" t="s">
        <v>18091</v>
      </c>
      <c r="V2123" s="914"/>
      <c r="W2123" s="914"/>
      <c r="X2123" s="921" t="s">
        <v>147</v>
      </c>
      <c r="Y2123" s="921" t="s">
        <v>197</v>
      </c>
      <c r="Z2123" s="921" t="s">
        <v>197</v>
      </c>
      <c r="AA2123" s="103"/>
      <c r="AB2123" s="103"/>
    </row>
    <row r="2124" spans="1:28" ht="178.5">
      <c r="A2124" s="914" t="s">
        <v>15985</v>
      </c>
      <c r="B2124" s="914" t="s">
        <v>18092</v>
      </c>
      <c r="C2124" s="914"/>
      <c r="D2124" s="914" t="s">
        <v>16008</v>
      </c>
      <c r="E2124" s="914" t="s">
        <v>18093</v>
      </c>
      <c r="F2124" s="914" t="s">
        <v>18094</v>
      </c>
      <c r="G2124" s="914" t="s">
        <v>18095</v>
      </c>
      <c r="H2124" s="915" t="s">
        <v>18096</v>
      </c>
      <c r="I2124" s="916">
        <v>3875</v>
      </c>
      <c r="J2124" s="916">
        <v>3875</v>
      </c>
      <c r="K2124" s="917">
        <v>3875</v>
      </c>
      <c r="L2124" s="914" t="s">
        <v>18097</v>
      </c>
      <c r="M2124" s="914" t="s">
        <v>18098</v>
      </c>
      <c r="N2124" s="914" t="s">
        <v>16158</v>
      </c>
      <c r="O2124" s="914" t="s">
        <v>15985</v>
      </c>
      <c r="P2124" s="914"/>
      <c r="Q2124" s="247">
        <v>2025</v>
      </c>
      <c r="R2124" s="247">
        <v>2025</v>
      </c>
      <c r="S2124" s="914" t="s">
        <v>18099</v>
      </c>
      <c r="T2124" s="914"/>
      <c r="U2124" s="914" t="s">
        <v>18100</v>
      </c>
      <c r="V2124" s="914"/>
      <c r="W2124" s="914"/>
      <c r="X2124" s="921" t="s">
        <v>147</v>
      </c>
      <c r="Y2124" s="921" t="s">
        <v>197</v>
      </c>
      <c r="Z2124" s="921" t="s">
        <v>197</v>
      </c>
      <c r="AA2124" s="103"/>
      <c r="AB2124" s="103"/>
    </row>
    <row r="2125" spans="1:28" ht="318.75">
      <c r="A2125" s="914" t="s">
        <v>15985</v>
      </c>
      <c r="B2125" s="914">
        <v>162746</v>
      </c>
      <c r="C2125" s="914"/>
      <c r="D2125" s="914" t="s">
        <v>16008</v>
      </c>
      <c r="E2125" s="914" t="s">
        <v>18101</v>
      </c>
      <c r="F2125" s="914" t="s">
        <v>18102</v>
      </c>
      <c r="G2125" s="914" t="s">
        <v>18103</v>
      </c>
      <c r="H2125" s="915" t="s">
        <v>18096</v>
      </c>
      <c r="I2125" s="916">
        <v>11869.5</v>
      </c>
      <c r="J2125" s="916">
        <v>11869.5</v>
      </c>
      <c r="K2125" s="917">
        <v>11869.5</v>
      </c>
      <c r="L2125" s="914" t="s">
        <v>18104</v>
      </c>
      <c r="M2125" s="914" t="s">
        <v>18105</v>
      </c>
      <c r="N2125" s="914" t="s">
        <v>12578</v>
      </c>
      <c r="O2125" s="914" t="s">
        <v>15985</v>
      </c>
      <c r="P2125" s="914"/>
      <c r="Q2125" s="247">
        <v>2025</v>
      </c>
      <c r="R2125" s="247">
        <v>2025</v>
      </c>
      <c r="S2125" s="914" t="s">
        <v>18106</v>
      </c>
      <c r="T2125" s="914"/>
      <c r="U2125" s="914" t="s">
        <v>18107</v>
      </c>
      <c r="V2125" s="914"/>
      <c r="W2125" s="914"/>
      <c r="X2125" s="921" t="s">
        <v>147</v>
      </c>
      <c r="Y2125" s="921" t="s">
        <v>189</v>
      </c>
      <c r="Z2125" s="921" t="s">
        <v>659</v>
      </c>
      <c r="AA2125" s="103"/>
      <c r="AB2125" s="103"/>
    </row>
    <row r="2126" spans="1:28" ht="89.25">
      <c r="A2126" s="914" t="s">
        <v>15985</v>
      </c>
      <c r="B2126" s="914">
        <v>162747</v>
      </c>
      <c r="C2126" s="914"/>
      <c r="D2126" s="914" t="s">
        <v>16008</v>
      </c>
      <c r="E2126" s="914" t="s">
        <v>18108</v>
      </c>
      <c r="F2126" s="914" t="s">
        <v>18109</v>
      </c>
      <c r="G2126" s="914" t="s">
        <v>18103</v>
      </c>
      <c r="H2126" s="915" t="s">
        <v>18096</v>
      </c>
      <c r="I2126" s="916">
        <v>4551</v>
      </c>
      <c r="J2126" s="916">
        <v>4551</v>
      </c>
      <c r="K2126" s="917">
        <v>4551</v>
      </c>
      <c r="L2126" s="914" t="s">
        <v>18104</v>
      </c>
      <c r="M2126" s="914" t="s">
        <v>18110</v>
      </c>
      <c r="N2126" s="914" t="s">
        <v>12578</v>
      </c>
      <c r="O2126" s="914" t="s">
        <v>15985</v>
      </c>
      <c r="P2126" s="914"/>
      <c r="Q2126" s="247">
        <v>2025</v>
      </c>
      <c r="R2126" s="247">
        <v>2025</v>
      </c>
      <c r="S2126" s="914" t="s">
        <v>18111</v>
      </c>
      <c r="T2126" s="914"/>
      <c r="U2126" s="914" t="s">
        <v>18112</v>
      </c>
      <c r="V2126" s="914"/>
      <c r="W2126" s="914"/>
      <c r="X2126" s="921" t="s">
        <v>147</v>
      </c>
      <c r="Y2126" s="921" t="s">
        <v>189</v>
      </c>
      <c r="Z2126" s="921" t="s">
        <v>659</v>
      </c>
      <c r="AA2126" s="103"/>
      <c r="AB2126" s="103"/>
    </row>
    <row r="2127" spans="1:28" ht="89.25">
      <c r="A2127" s="914" t="s">
        <v>15985</v>
      </c>
      <c r="B2127" s="914">
        <v>162748</v>
      </c>
      <c r="C2127" s="914"/>
      <c r="D2127" s="914" t="s">
        <v>16008</v>
      </c>
      <c r="E2127" s="914" t="s">
        <v>18113</v>
      </c>
      <c r="F2127" s="914" t="s">
        <v>18114</v>
      </c>
      <c r="G2127" s="914" t="s">
        <v>18103</v>
      </c>
      <c r="H2127" s="915" t="s">
        <v>18096</v>
      </c>
      <c r="I2127" s="916">
        <v>369</v>
      </c>
      <c r="J2127" s="916">
        <v>369</v>
      </c>
      <c r="K2127" s="917">
        <v>369</v>
      </c>
      <c r="L2127" s="914" t="s">
        <v>18104</v>
      </c>
      <c r="M2127" s="914" t="s">
        <v>18115</v>
      </c>
      <c r="N2127" s="914" t="s">
        <v>12578</v>
      </c>
      <c r="O2127" s="914" t="s">
        <v>15985</v>
      </c>
      <c r="P2127" s="914"/>
      <c r="Q2127" s="247">
        <v>2025</v>
      </c>
      <c r="R2127" s="247">
        <v>2025</v>
      </c>
      <c r="S2127" s="914" t="s">
        <v>18116</v>
      </c>
      <c r="T2127" s="914"/>
      <c r="U2127" s="914" t="s">
        <v>18117</v>
      </c>
      <c r="V2127" s="914"/>
      <c r="W2127" s="914"/>
      <c r="X2127" s="921" t="s">
        <v>147</v>
      </c>
      <c r="Y2127" s="921" t="s">
        <v>189</v>
      </c>
      <c r="Z2127" s="921" t="s">
        <v>659</v>
      </c>
      <c r="AA2127" s="103"/>
      <c r="AB2127" s="103"/>
    </row>
    <row r="2128" spans="1:28" ht="102">
      <c r="A2128" s="914" t="s">
        <v>15985</v>
      </c>
      <c r="B2128" s="914">
        <v>165073</v>
      </c>
      <c r="C2128" s="914"/>
      <c r="D2128" s="914" t="s">
        <v>16008</v>
      </c>
      <c r="E2128" s="914" t="s">
        <v>18118</v>
      </c>
      <c r="F2128" s="914" t="s">
        <v>18119</v>
      </c>
      <c r="G2128" s="914" t="s">
        <v>18120</v>
      </c>
      <c r="H2128" s="915" t="s">
        <v>18096</v>
      </c>
      <c r="I2128" s="916">
        <v>8487</v>
      </c>
      <c r="J2128" s="916">
        <v>8487</v>
      </c>
      <c r="K2128" s="917">
        <v>8487</v>
      </c>
      <c r="L2128" s="914" t="s">
        <v>18104</v>
      </c>
      <c r="M2128" s="914" t="s">
        <v>18121</v>
      </c>
      <c r="N2128" s="914" t="s">
        <v>12578</v>
      </c>
      <c r="O2128" s="914" t="s">
        <v>15985</v>
      </c>
      <c r="P2128" s="914"/>
      <c r="Q2128" s="247">
        <v>2025</v>
      </c>
      <c r="R2128" s="247">
        <v>2025</v>
      </c>
      <c r="S2128" s="914" t="s">
        <v>18122</v>
      </c>
      <c r="T2128" s="914"/>
      <c r="U2128" s="914" t="s">
        <v>18123</v>
      </c>
      <c r="V2128" s="914"/>
      <c r="W2128" s="914"/>
      <c r="X2128" s="921" t="s">
        <v>147</v>
      </c>
      <c r="Y2128" s="921" t="s">
        <v>187</v>
      </c>
      <c r="Z2128" s="921" t="s">
        <v>593</v>
      </c>
      <c r="AA2128" s="103"/>
      <c r="AB2128" s="103"/>
    </row>
    <row r="2129" spans="1:28" ht="102">
      <c r="A2129" s="914" t="s">
        <v>15985</v>
      </c>
      <c r="B2129" s="914">
        <v>166498</v>
      </c>
      <c r="C2129" s="914"/>
      <c r="D2129" s="914" t="s">
        <v>16008</v>
      </c>
      <c r="E2129" s="914" t="s">
        <v>18124</v>
      </c>
      <c r="F2129" s="914" t="s">
        <v>18125</v>
      </c>
      <c r="G2129" s="914" t="s">
        <v>18120</v>
      </c>
      <c r="H2129" s="915" t="s">
        <v>18096</v>
      </c>
      <c r="I2129" s="916">
        <v>40000</v>
      </c>
      <c r="J2129" s="916">
        <v>40000</v>
      </c>
      <c r="K2129" s="917">
        <v>40000</v>
      </c>
      <c r="L2129" s="914" t="s">
        <v>18104</v>
      </c>
      <c r="M2129" s="914" t="s">
        <v>18126</v>
      </c>
      <c r="N2129" s="914" t="s">
        <v>12578</v>
      </c>
      <c r="O2129" s="914" t="s">
        <v>15985</v>
      </c>
      <c r="P2129" s="914"/>
      <c r="Q2129" s="247">
        <v>2025</v>
      </c>
      <c r="R2129" s="247">
        <v>2025</v>
      </c>
      <c r="S2129" s="914" t="s">
        <v>16115</v>
      </c>
      <c r="T2129" s="914"/>
      <c r="U2129" s="914" t="s">
        <v>18127</v>
      </c>
      <c r="V2129" s="914"/>
      <c r="W2129" s="914"/>
      <c r="X2129" s="921" t="s">
        <v>147</v>
      </c>
      <c r="Y2129" s="921" t="s">
        <v>187</v>
      </c>
      <c r="Z2129" s="921" t="s">
        <v>593</v>
      </c>
      <c r="AA2129" s="103"/>
      <c r="AB2129" s="103"/>
    </row>
    <row r="2130" spans="1:28" ht="409.5">
      <c r="A2130" s="914" t="s">
        <v>18128</v>
      </c>
      <c r="B2130" s="914" t="s">
        <v>18129</v>
      </c>
      <c r="C2130" s="914" t="s">
        <v>18130</v>
      </c>
      <c r="D2130" s="914" t="s">
        <v>16008</v>
      </c>
      <c r="E2130" s="914" t="s">
        <v>18131</v>
      </c>
      <c r="F2130" s="914" t="s">
        <v>18132</v>
      </c>
      <c r="G2130" s="914" t="s">
        <v>18133</v>
      </c>
      <c r="H2130" s="915" t="s">
        <v>18134</v>
      </c>
      <c r="I2130" s="916">
        <v>139447.98000000001</v>
      </c>
      <c r="J2130" s="916">
        <v>139447.98000000001</v>
      </c>
      <c r="K2130" s="917">
        <v>34806.42</v>
      </c>
      <c r="L2130" s="914" t="s">
        <v>18135</v>
      </c>
      <c r="M2130" s="914" t="s">
        <v>18129</v>
      </c>
      <c r="N2130" s="914" t="s">
        <v>16158</v>
      </c>
      <c r="O2130" s="914" t="s">
        <v>18136</v>
      </c>
      <c r="P2130" s="914"/>
      <c r="Q2130" s="920">
        <v>45778</v>
      </c>
      <c r="R2130" s="920">
        <v>46507</v>
      </c>
      <c r="S2130" s="914"/>
      <c r="T2130" s="914"/>
      <c r="U2130" s="914" t="s">
        <v>18137</v>
      </c>
      <c r="V2130" s="914" t="s">
        <v>18138</v>
      </c>
      <c r="W2130" s="914"/>
      <c r="X2130" s="921" t="s">
        <v>180</v>
      </c>
      <c r="Y2130" s="921" t="s">
        <v>185</v>
      </c>
      <c r="Z2130" s="921" t="s">
        <v>261</v>
      </c>
      <c r="AA2130" s="103"/>
      <c r="AB2130" s="103"/>
    </row>
    <row r="2131" spans="1:28" ht="127.5">
      <c r="A2131" s="914" t="s">
        <v>18139</v>
      </c>
      <c r="B2131" s="914" t="s">
        <v>18140</v>
      </c>
      <c r="C2131" s="914"/>
      <c r="D2131" s="914" t="s">
        <v>16132</v>
      </c>
      <c r="E2131" s="914" t="s">
        <v>18141</v>
      </c>
      <c r="F2131" s="914" t="s">
        <v>18142</v>
      </c>
      <c r="G2131" s="914" t="s">
        <v>18133</v>
      </c>
      <c r="H2131" s="915" t="s">
        <v>18134</v>
      </c>
      <c r="I2131" s="916">
        <v>8363</v>
      </c>
      <c r="J2131" s="916">
        <v>8363</v>
      </c>
      <c r="K2131" s="917">
        <v>8363</v>
      </c>
      <c r="L2131" s="914" t="s">
        <v>18143</v>
      </c>
      <c r="M2131" s="914" t="s">
        <v>18140</v>
      </c>
      <c r="N2131" s="914" t="s">
        <v>12578</v>
      </c>
      <c r="O2131" s="914" t="s">
        <v>18139</v>
      </c>
      <c r="P2131" s="914" t="s">
        <v>18144</v>
      </c>
      <c r="Q2131" s="247">
        <v>2025</v>
      </c>
      <c r="R2131" s="247">
        <v>2027</v>
      </c>
      <c r="S2131" s="914"/>
      <c r="T2131" s="914"/>
      <c r="U2131" s="914" t="s">
        <v>18145</v>
      </c>
      <c r="V2131" s="914"/>
      <c r="W2131" s="914"/>
      <c r="X2131" s="921" t="s">
        <v>180</v>
      </c>
      <c r="Y2131" s="352" t="s">
        <v>185</v>
      </c>
      <c r="Z2131" s="921" t="s">
        <v>261</v>
      </c>
      <c r="AA2131" s="103"/>
      <c r="AB2131" s="103"/>
    </row>
    <row r="2132" spans="1:28" ht="127.5">
      <c r="A2132" s="914" t="s">
        <v>15985</v>
      </c>
      <c r="B2132" s="914" t="s">
        <v>18146</v>
      </c>
      <c r="C2132" s="914"/>
      <c r="D2132" s="914" t="s">
        <v>16008</v>
      </c>
      <c r="E2132" s="914" t="s">
        <v>18147</v>
      </c>
      <c r="F2132" s="914" t="s">
        <v>18148</v>
      </c>
      <c r="G2132" s="914" t="s">
        <v>18149</v>
      </c>
      <c r="H2132" s="915" t="s">
        <v>18150</v>
      </c>
      <c r="I2132" s="916">
        <v>900</v>
      </c>
      <c r="J2132" s="916">
        <v>900</v>
      </c>
      <c r="K2132" s="917">
        <v>900</v>
      </c>
      <c r="L2132" s="914" t="s">
        <v>18151</v>
      </c>
      <c r="M2132" s="914">
        <v>45005531681</v>
      </c>
      <c r="N2132" s="914" t="s">
        <v>12578</v>
      </c>
      <c r="O2132" s="914" t="s">
        <v>15985</v>
      </c>
      <c r="P2132" s="914"/>
      <c r="Q2132" s="247">
        <v>2025</v>
      </c>
      <c r="R2132" s="247">
        <v>2025</v>
      </c>
      <c r="S2132" s="914"/>
      <c r="T2132" s="914"/>
      <c r="U2132" s="914" t="s">
        <v>18152</v>
      </c>
      <c r="V2132" s="914"/>
      <c r="W2132" s="914"/>
      <c r="X2132" s="921" t="s">
        <v>147</v>
      </c>
      <c r="Y2132" s="921" t="s">
        <v>189</v>
      </c>
      <c r="Z2132" s="921" t="s">
        <v>659</v>
      </c>
      <c r="AA2132" s="103"/>
      <c r="AB2132" s="103"/>
    </row>
    <row r="2133" spans="1:28" ht="51">
      <c r="A2133" s="914" t="s">
        <v>15985</v>
      </c>
      <c r="B2133" s="914">
        <v>14112025</v>
      </c>
      <c r="C2133" s="914"/>
      <c r="D2133" s="914" t="s">
        <v>16008</v>
      </c>
      <c r="E2133" s="914" t="s">
        <v>18153</v>
      </c>
      <c r="F2133" s="914" t="s">
        <v>18154</v>
      </c>
      <c r="G2133" s="914" t="s">
        <v>18149</v>
      </c>
      <c r="H2133" s="915" t="s">
        <v>18150</v>
      </c>
      <c r="I2133" s="916">
        <v>98</v>
      </c>
      <c r="J2133" s="916">
        <v>98</v>
      </c>
      <c r="K2133" s="917">
        <v>98</v>
      </c>
      <c r="L2133" s="914" t="s">
        <v>18155</v>
      </c>
      <c r="M2133" s="914">
        <v>14112025</v>
      </c>
      <c r="N2133" s="914" t="s">
        <v>12578</v>
      </c>
      <c r="O2133" s="914" t="s">
        <v>15985</v>
      </c>
      <c r="P2133" s="914"/>
      <c r="Q2133" s="247">
        <v>2025</v>
      </c>
      <c r="R2133" s="247">
        <v>2025</v>
      </c>
      <c r="S2133" s="914"/>
      <c r="T2133" s="914"/>
      <c r="U2133" s="914" t="s">
        <v>18156</v>
      </c>
      <c r="V2133" s="914"/>
      <c r="W2133" s="914"/>
      <c r="X2133" s="921" t="s">
        <v>147</v>
      </c>
      <c r="Y2133" s="921" t="s">
        <v>189</v>
      </c>
      <c r="Z2133" s="921" t="s">
        <v>659</v>
      </c>
      <c r="AA2133" s="103"/>
      <c r="AB2133" s="103"/>
    </row>
    <row r="2134" spans="1:28" ht="204">
      <c r="A2134" s="914" t="s">
        <v>15985</v>
      </c>
      <c r="B2134" s="914" t="s">
        <v>18157</v>
      </c>
      <c r="C2134" s="914"/>
      <c r="D2134" s="914" t="s">
        <v>16008</v>
      </c>
      <c r="E2134" s="914" t="s">
        <v>18158</v>
      </c>
      <c r="F2134" s="914" t="s">
        <v>18159</v>
      </c>
      <c r="G2134" s="914" t="s">
        <v>18160</v>
      </c>
      <c r="H2134" s="915" t="s">
        <v>18150</v>
      </c>
      <c r="I2134" s="916">
        <v>4798</v>
      </c>
      <c r="J2134" s="916">
        <v>4798</v>
      </c>
      <c r="K2134" s="917">
        <v>4798</v>
      </c>
      <c r="L2134" s="914" t="s">
        <v>18161</v>
      </c>
      <c r="M2134" s="914">
        <v>7112024</v>
      </c>
      <c r="N2134" s="914" t="s">
        <v>12578</v>
      </c>
      <c r="O2134" s="914" t="s">
        <v>15985</v>
      </c>
      <c r="P2134" s="914"/>
      <c r="Q2134" s="247">
        <v>2025</v>
      </c>
      <c r="R2134" s="247">
        <v>2025</v>
      </c>
      <c r="S2134" s="914"/>
      <c r="T2134" s="914"/>
      <c r="U2134" s="914" t="s">
        <v>18162</v>
      </c>
      <c r="V2134" s="914"/>
      <c r="W2134" s="914"/>
      <c r="X2134" s="921" t="s">
        <v>147</v>
      </c>
      <c r="Y2134" s="921" t="s">
        <v>189</v>
      </c>
      <c r="Z2134" s="921" t="s">
        <v>659</v>
      </c>
      <c r="AA2134" s="103"/>
      <c r="AB2134" s="103"/>
    </row>
    <row r="2135" spans="1:28" ht="140.25">
      <c r="A2135" s="914" t="s">
        <v>15985</v>
      </c>
      <c r="B2135" s="914" t="s">
        <v>18163</v>
      </c>
      <c r="C2135" s="914"/>
      <c r="D2135" s="914" t="s">
        <v>16008</v>
      </c>
      <c r="E2135" s="914" t="s">
        <v>18164</v>
      </c>
      <c r="F2135" s="914" t="s">
        <v>18165</v>
      </c>
      <c r="G2135" s="914" t="s">
        <v>18160</v>
      </c>
      <c r="H2135" s="915" t="s">
        <v>18150</v>
      </c>
      <c r="I2135" s="916">
        <v>1784</v>
      </c>
      <c r="J2135" s="916">
        <v>1784</v>
      </c>
      <c r="K2135" s="917">
        <v>1784</v>
      </c>
      <c r="L2135" s="914" t="s">
        <v>18166</v>
      </c>
      <c r="M2135" s="914">
        <v>30042025</v>
      </c>
      <c r="N2135" s="914" t="s">
        <v>12578</v>
      </c>
      <c r="O2135" s="914" t="s">
        <v>15985</v>
      </c>
      <c r="P2135" s="914"/>
      <c r="Q2135" s="247">
        <v>2025</v>
      </c>
      <c r="R2135" s="247">
        <v>2025</v>
      </c>
      <c r="S2135" s="914"/>
      <c r="T2135" s="914"/>
      <c r="U2135" s="914" t="s">
        <v>18167</v>
      </c>
      <c r="V2135" s="914"/>
      <c r="W2135" s="914"/>
      <c r="X2135" s="921" t="s">
        <v>147</v>
      </c>
      <c r="Y2135" s="921" t="s">
        <v>189</v>
      </c>
      <c r="Z2135" s="921" t="s">
        <v>659</v>
      </c>
      <c r="AA2135" s="103"/>
      <c r="AB2135" s="103"/>
    </row>
    <row r="2136" spans="1:28" ht="216.75">
      <c r="A2136" s="914" t="s">
        <v>15985</v>
      </c>
      <c r="B2136" s="914" t="s">
        <v>18168</v>
      </c>
      <c r="C2136" s="914"/>
      <c r="D2136" s="914" t="s">
        <v>16008</v>
      </c>
      <c r="E2136" s="914" t="s">
        <v>18169</v>
      </c>
      <c r="F2136" s="914" t="s">
        <v>18170</v>
      </c>
      <c r="G2136" s="914" t="s">
        <v>18160</v>
      </c>
      <c r="H2136" s="915" t="s">
        <v>18150</v>
      </c>
      <c r="I2136" s="916">
        <v>4665</v>
      </c>
      <c r="J2136" s="916">
        <v>4665</v>
      </c>
      <c r="K2136" s="917">
        <v>4665</v>
      </c>
      <c r="L2136" s="914" t="s">
        <v>18171</v>
      </c>
      <c r="M2136" s="914">
        <v>202511</v>
      </c>
      <c r="N2136" s="914" t="s">
        <v>12578</v>
      </c>
      <c r="O2136" s="914" t="s">
        <v>15985</v>
      </c>
      <c r="P2136" s="914"/>
      <c r="Q2136" s="247">
        <v>2025</v>
      </c>
      <c r="R2136" s="247">
        <v>2025</v>
      </c>
      <c r="S2136" s="914"/>
      <c r="T2136" s="914"/>
      <c r="U2136" s="914" t="s">
        <v>18172</v>
      </c>
      <c r="V2136" s="914"/>
      <c r="W2136" s="914"/>
      <c r="X2136" s="921" t="s">
        <v>147</v>
      </c>
      <c r="Y2136" s="921" t="s">
        <v>189</v>
      </c>
      <c r="Z2136" s="921" t="s">
        <v>659</v>
      </c>
      <c r="AA2136" s="103"/>
      <c r="AB2136" s="103"/>
    </row>
    <row r="2137" spans="1:28" ht="242.25">
      <c r="A2137" s="914" t="s">
        <v>15985</v>
      </c>
      <c r="B2137" s="914" t="s">
        <v>18173</v>
      </c>
      <c r="C2137" s="914"/>
      <c r="D2137" s="914" t="s">
        <v>16008</v>
      </c>
      <c r="E2137" s="914" t="s">
        <v>18174</v>
      </c>
      <c r="F2137" s="914" t="s">
        <v>18175</v>
      </c>
      <c r="G2137" s="914" t="s">
        <v>18176</v>
      </c>
      <c r="H2137" s="915" t="s">
        <v>18150</v>
      </c>
      <c r="I2137" s="916">
        <v>21648</v>
      </c>
      <c r="J2137" s="916">
        <v>21648</v>
      </c>
      <c r="K2137" s="917">
        <v>21648</v>
      </c>
      <c r="L2137" s="914" t="s">
        <v>18177</v>
      </c>
      <c r="M2137" s="914">
        <v>20250303</v>
      </c>
      <c r="N2137" s="914" t="s">
        <v>12578</v>
      </c>
      <c r="O2137" s="914" t="s">
        <v>15985</v>
      </c>
      <c r="P2137" s="914"/>
      <c r="Q2137" s="247">
        <v>2025</v>
      </c>
      <c r="R2137" s="247">
        <v>2025</v>
      </c>
      <c r="S2137" s="914"/>
      <c r="T2137" s="914"/>
      <c r="U2137" s="914" t="s">
        <v>18178</v>
      </c>
      <c r="V2137" s="914"/>
      <c r="W2137" s="914"/>
      <c r="X2137" s="921" t="s">
        <v>147</v>
      </c>
      <c r="Y2137" s="921" t="s">
        <v>189</v>
      </c>
      <c r="Z2137" s="921" t="s">
        <v>659</v>
      </c>
      <c r="AA2137" s="103"/>
      <c r="AB2137" s="103"/>
    </row>
    <row r="2138" spans="1:28" ht="140.25">
      <c r="A2138" s="914" t="s">
        <v>15985</v>
      </c>
      <c r="B2138" s="914">
        <v>8082025</v>
      </c>
      <c r="C2138" s="914"/>
      <c r="D2138" s="914" t="s">
        <v>16008</v>
      </c>
      <c r="E2138" s="914" t="s">
        <v>18179</v>
      </c>
      <c r="F2138" s="914" t="s">
        <v>18180</v>
      </c>
      <c r="G2138" s="914" t="s">
        <v>18176</v>
      </c>
      <c r="H2138" s="915" t="s">
        <v>18150</v>
      </c>
      <c r="I2138" s="916">
        <v>615</v>
      </c>
      <c r="J2138" s="916">
        <v>615</v>
      </c>
      <c r="K2138" s="917">
        <v>615</v>
      </c>
      <c r="L2138" s="914" t="s">
        <v>18181</v>
      </c>
      <c r="M2138" s="914">
        <v>8082025</v>
      </c>
      <c r="N2138" s="914" t="s">
        <v>12578</v>
      </c>
      <c r="O2138" s="914" t="s">
        <v>15985</v>
      </c>
      <c r="P2138" s="914"/>
      <c r="Q2138" s="247">
        <v>2025</v>
      </c>
      <c r="R2138" s="247">
        <v>2025</v>
      </c>
      <c r="S2138" s="914"/>
      <c r="T2138" s="914"/>
      <c r="U2138" s="914" t="s">
        <v>18182</v>
      </c>
      <c r="V2138" s="914"/>
      <c r="W2138" s="914"/>
      <c r="X2138" s="921" t="s">
        <v>147</v>
      </c>
      <c r="Y2138" s="921" t="s">
        <v>189</v>
      </c>
      <c r="Z2138" s="921" t="s">
        <v>659</v>
      </c>
      <c r="AA2138" s="103"/>
      <c r="AB2138" s="103"/>
    </row>
    <row r="2139" spans="1:28" ht="191.25">
      <c r="A2139" s="914" t="s">
        <v>15985</v>
      </c>
      <c r="B2139" s="914" t="s">
        <v>18183</v>
      </c>
      <c r="C2139" s="914"/>
      <c r="D2139" s="914" t="s">
        <v>16008</v>
      </c>
      <c r="E2139" s="914" t="s">
        <v>18184</v>
      </c>
      <c r="F2139" s="914" t="s">
        <v>18185</v>
      </c>
      <c r="G2139" s="914" t="s">
        <v>18186</v>
      </c>
      <c r="H2139" s="915" t="s">
        <v>18150</v>
      </c>
      <c r="I2139" s="916">
        <v>3038</v>
      </c>
      <c r="J2139" s="916">
        <v>3038</v>
      </c>
      <c r="K2139" s="917">
        <v>3038</v>
      </c>
      <c r="L2139" s="914" t="s">
        <v>18187</v>
      </c>
      <c r="M2139" s="914" t="s">
        <v>18188</v>
      </c>
      <c r="N2139" s="914" t="s">
        <v>12578</v>
      </c>
      <c r="O2139" s="914" t="s">
        <v>15985</v>
      </c>
      <c r="P2139" s="914"/>
      <c r="Q2139" s="247">
        <v>2025</v>
      </c>
      <c r="R2139" s="247">
        <v>2025</v>
      </c>
      <c r="S2139" s="914"/>
      <c r="T2139" s="914"/>
      <c r="U2139" s="914" t="s">
        <v>18189</v>
      </c>
      <c r="V2139" s="914"/>
      <c r="W2139" s="914"/>
      <c r="X2139" s="921" t="s">
        <v>147</v>
      </c>
      <c r="Y2139" s="921" t="s">
        <v>189</v>
      </c>
      <c r="Z2139" s="921" t="s">
        <v>659</v>
      </c>
      <c r="AA2139" s="103"/>
      <c r="AB2139" s="103"/>
    </row>
    <row r="2140" spans="1:28" ht="63.75">
      <c r="A2140" s="914" t="s">
        <v>15985</v>
      </c>
      <c r="B2140" s="914" t="s">
        <v>18190</v>
      </c>
      <c r="C2140" s="914"/>
      <c r="D2140" s="914" t="s">
        <v>16008</v>
      </c>
      <c r="E2140" s="914" t="s">
        <v>18191</v>
      </c>
      <c r="F2140" s="914" t="s">
        <v>18192</v>
      </c>
      <c r="G2140" s="914" t="s">
        <v>17218</v>
      </c>
      <c r="H2140" s="915" t="s">
        <v>18150</v>
      </c>
      <c r="I2140" s="916">
        <v>554</v>
      </c>
      <c r="J2140" s="916">
        <v>554</v>
      </c>
      <c r="K2140" s="917">
        <v>554</v>
      </c>
      <c r="L2140" s="914" t="s">
        <v>18193</v>
      </c>
      <c r="M2140" s="914">
        <v>45001925713</v>
      </c>
      <c r="N2140" s="914" t="s">
        <v>12578</v>
      </c>
      <c r="O2140" s="914" t="s">
        <v>15985</v>
      </c>
      <c r="P2140" s="914"/>
      <c r="Q2140" s="247">
        <v>2025</v>
      </c>
      <c r="R2140" s="247">
        <v>2025</v>
      </c>
      <c r="S2140" s="914"/>
      <c r="T2140" s="914"/>
      <c r="U2140" s="914" t="s">
        <v>18194</v>
      </c>
      <c r="V2140" s="914"/>
      <c r="W2140" s="914"/>
      <c r="X2140" s="921" t="s">
        <v>147</v>
      </c>
      <c r="Y2140" s="921" t="s">
        <v>189</v>
      </c>
      <c r="Z2140" s="921" t="s">
        <v>659</v>
      </c>
      <c r="AA2140" s="103"/>
      <c r="AB2140" s="103"/>
    </row>
    <row r="2141" spans="1:28" ht="165.75">
      <c r="A2141" s="914" t="s">
        <v>15985</v>
      </c>
      <c r="B2141" s="914" t="s">
        <v>18195</v>
      </c>
      <c r="C2141" s="914"/>
      <c r="D2141" s="914" t="s">
        <v>16008</v>
      </c>
      <c r="E2141" s="914" t="s">
        <v>18196</v>
      </c>
      <c r="F2141" s="914" t="s">
        <v>18197</v>
      </c>
      <c r="G2141" s="914" t="s">
        <v>18198</v>
      </c>
      <c r="H2141" s="915" t="s">
        <v>18150</v>
      </c>
      <c r="I2141" s="916">
        <v>1476</v>
      </c>
      <c r="J2141" s="916">
        <v>1476</v>
      </c>
      <c r="K2141" s="917">
        <v>1476</v>
      </c>
      <c r="L2141" s="914" t="s">
        <v>18199</v>
      </c>
      <c r="M2141" s="914" t="s">
        <v>18200</v>
      </c>
      <c r="N2141" s="914" t="s">
        <v>12578</v>
      </c>
      <c r="O2141" s="914" t="s">
        <v>15985</v>
      </c>
      <c r="P2141" s="914"/>
      <c r="Q2141" s="247">
        <v>2025</v>
      </c>
      <c r="R2141" s="247">
        <v>2025</v>
      </c>
      <c r="S2141" s="914"/>
      <c r="T2141" s="914"/>
      <c r="U2141" s="914" t="s">
        <v>18201</v>
      </c>
      <c r="V2141" s="914"/>
      <c r="W2141" s="914"/>
      <c r="X2141" s="921" t="s">
        <v>147</v>
      </c>
      <c r="Y2141" s="921" t="s">
        <v>189</v>
      </c>
      <c r="Z2141" s="921" t="s">
        <v>659</v>
      </c>
      <c r="AA2141" s="103"/>
      <c r="AB2141" s="103"/>
    </row>
    <row r="2142" spans="1:28" ht="165.75">
      <c r="A2142" s="914" t="s">
        <v>15985</v>
      </c>
      <c r="B2142" s="914" t="s">
        <v>18202</v>
      </c>
      <c r="C2142" s="914"/>
      <c r="D2142" s="914" t="s">
        <v>16008</v>
      </c>
      <c r="E2142" s="914" t="s">
        <v>18203</v>
      </c>
      <c r="F2142" s="914" t="s">
        <v>18204</v>
      </c>
      <c r="G2142" s="914" t="s">
        <v>18198</v>
      </c>
      <c r="H2142" s="915" t="s">
        <v>18150</v>
      </c>
      <c r="I2142" s="916">
        <v>1845</v>
      </c>
      <c r="J2142" s="916">
        <v>1845</v>
      </c>
      <c r="K2142" s="917">
        <v>1845</v>
      </c>
      <c r="L2142" s="914" t="s">
        <v>18205</v>
      </c>
      <c r="M2142" s="914" t="s">
        <v>18206</v>
      </c>
      <c r="N2142" s="914" t="s">
        <v>12578</v>
      </c>
      <c r="O2142" s="914" t="s">
        <v>15985</v>
      </c>
      <c r="P2142" s="914"/>
      <c r="Q2142" s="247">
        <v>2025</v>
      </c>
      <c r="R2142" s="247">
        <v>2025</v>
      </c>
      <c r="S2142" s="914"/>
      <c r="T2142" s="914"/>
      <c r="U2142" s="914" t="s">
        <v>18207</v>
      </c>
      <c r="V2142" s="914"/>
      <c r="W2142" s="914"/>
      <c r="X2142" s="921" t="s">
        <v>147</v>
      </c>
      <c r="Y2142" s="921" t="s">
        <v>189</v>
      </c>
      <c r="Z2142" s="921" t="s">
        <v>659</v>
      </c>
      <c r="AA2142" s="103"/>
      <c r="AB2142" s="103"/>
    </row>
    <row r="2143" spans="1:28" ht="178.5">
      <c r="A2143" s="914" t="s">
        <v>15985</v>
      </c>
      <c r="B2143" s="914" t="s">
        <v>18208</v>
      </c>
      <c r="C2143" s="914"/>
      <c r="D2143" s="914" t="s">
        <v>16008</v>
      </c>
      <c r="E2143" s="914" t="s">
        <v>18209</v>
      </c>
      <c r="F2143" s="914" t="s">
        <v>18210</v>
      </c>
      <c r="G2143" s="914" t="s">
        <v>18198</v>
      </c>
      <c r="H2143" s="915" t="s">
        <v>18150</v>
      </c>
      <c r="I2143" s="916">
        <v>1476</v>
      </c>
      <c r="J2143" s="916">
        <v>1476</v>
      </c>
      <c r="K2143" s="917">
        <v>1476</v>
      </c>
      <c r="L2143" s="914" t="s">
        <v>18205</v>
      </c>
      <c r="M2143" s="914" t="s">
        <v>18206</v>
      </c>
      <c r="N2143" s="914" t="s">
        <v>12578</v>
      </c>
      <c r="O2143" s="914" t="s">
        <v>15985</v>
      </c>
      <c r="P2143" s="914"/>
      <c r="Q2143" s="247">
        <v>2025</v>
      </c>
      <c r="R2143" s="247">
        <v>2025</v>
      </c>
      <c r="S2143" s="914"/>
      <c r="T2143" s="914"/>
      <c r="U2143" s="914" t="s">
        <v>18211</v>
      </c>
      <c r="V2143" s="914"/>
      <c r="W2143" s="914"/>
      <c r="X2143" s="921" t="s">
        <v>147</v>
      </c>
      <c r="Y2143" s="921" t="s">
        <v>189</v>
      </c>
      <c r="Z2143" s="921" t="s">
        <v>659</v>
      </c>
      <c r="AA2143" s="103"/>
      <c r="AB2143" s="103"/>
    </row>
    <row r="2144" spans="1:28" ht="140.25">
      <c r="A2144" s="914" t="s">
        <v>15985</v>
      </c>
      <c r="B2144" s="914" t="s">
        <v>18212</v>
      </c>
      <c r="C2144" s="914"/>
      <c r="D2144" s="914" t="s">
        <v>16008</v>
      </c>
      <c r="E2144" s="914" t="s">
        <v>18213</v>
      </c>
      <c r="F2144" s="914" t="s">
        <v>18214</v>
      </c>
      <c r="G2144" s="914" t="s">
        <v>18198</v>
      </c>
      <c r="H2144" s="915" t="s">
        <v>18150</v>
      </c>
      <c r="I2144" s="916">
        <v>1230</v>
      </c>
      <c r="J2144" s="916">
        <v>1230</v>
      </c>
      <c r="K2144" s="917">
        <v>1230</v>
      </c>
      <c r="L2144" s="914" t="s">
        <v>18205</v>
      </c>
      <c r="M2144" s="914" t="s">
        <v>18206</v>
      </c>
      <c r="N2144" s="914" t="s">
        <v>12578</v>
      </c>
      <c r="O2144" s="914" t="s">
        <v>15985</v>
      </c>
      <c r="P2144" s="914"/>
      <c r="Q2144" s="247">
        <v>2025</v>
      </c>
      <c r="R2144" s="247">
        <v>2025</v>
      </c>
      <c r="S2144" s="914"/>
      <c r="T2144" s="914"/>
      <c r="U2144" s="914" t="s">
        <v>18215</v>
      </c>
      <c r="V2144" s="914"/>
      <c r="W2144" s="914"/>
      <c r="X2144" s="921" t="s">
        <v>147</v>
      </c>
      <c r="Y2144" s="921" t="s">
        <v>189</v>
      </c>
      <c r="Z2144" s="921" t="s">
        <v>659</v>
      </c>
      <c r="AA2144" s="103"/>
      <c r="AB2144" s="103"/>
    </row>
    <row r="2145" spans="1:28" ht="102">
      <c r="A2145" s="914" t="s">
        <v>15985</v>
      </c>
      <c r="B2145" s="914">
        <v>6225001005</v>
      </c>
      <c r="C2145" s="914"/>
      <c r="D2145" s="914" t="s">
        <v>16008</v>
      </c>
      <c r="E2145" s="914" t="s">
        <v>18216</v>
      </c>
      <c r="F2145" s="914" t="s">
        <v>18217</v>
      </c>
      <c r="G2145" s="914" t="s">
        <v>18218</v>
      </c>
      <c r="H2145" s="915" t="s">
        <v>18150</v>
      </c>
      <c r="I2145" s="916">
        <v>449</v>
      </c>
      <c r="J2145" s="916">
        <v>449</v>
      </c>
      <c r="K2145" s="917">
        <v>449</v>
      </c>
      <c r="L2145" s="914" t="s">
        <v>16936</v>
      </c>
      <c r="M2145" s="914">
        <v>6225001005</v>
      </c>
      <c r="N2145" s="914" t="s">
        <v>12578</v>
      </c>
      <c r="O2145" s="914" t="s">
        <v>15985</v>
      </c>
      <c r="P2145" s="914"/>
      <c r="Q2145" s="247">
        <v>2025</v>
      </c>
      <c r="R2145" s="247">
        <v>2025</v>
      </c>
      <c r="S2145" s="914"/>
      <c r="T2145" s="914"/>
      <c r="U2145" s="914" t="s">
        <v>18219</v>
      </c>
      <c r="V2145" s="914"/>
      <c r="W2145" s="914"/>
      <c r="X2145" s="921" t="s">
        <v>147</v>
      </c>
      <c r="Y2145" s="921" t="s">
        <v>189</v>
      </c>
      <c r="Z2145" s="921" t="s">
        <v>659</v>
      </c>
      <c r="AA2145" s="103"/>
      <c r="AB2145" s="103"/>
    </row>
    <row r="2146" spans="1:28" ht="127.5">
      <c r="A2146" s="914" t="s">
        <v>15985</v>
      </c>
      <c r="B2146" s="914">
        <v>6225001855</v>
      </c>
      <c r="C2146" s="914"/>
      <c r="D2146" s="914" t="s">
        <v>16008</v>
      </c>
      <c r="E2146" s="914" t="s">
        <v>18220</v>
      </c>
      <c r="F2146" s="914" t="s">
        <v>18221</v>
      </c>
      <c r="G2146" s="914" t="s">
        <v>18218</v>
      </c>
      <c r="H2146" s="915" t="s">
        <v>18150</v>
      </c>
      <c r="I2146" s="916">
        <v>449</v>
      </c>
      <c r="J2146" s="916">
        <v>449</v>
      </c>
      <c r="K2146" s="917">
        <v>449</v>
      </c>
      <c r="L2146" s="914" t="s">
        <v>16936</v>
      </c>
      <c r="M2146" s="914">
        <v>6225001855</v>
      </c>
      <c r="N2146" s="914" t="s">
        <v>12578</v>
      </c>
      <c r="O2146" s="914" t="s">
        <v>15985</v>
      </c>
      <c r="P2146" s="914"/>
      <c r="Q2146" s="247">
        <v>2025</v>
      </c>
      <c r="R2146" s="247">
        <v>2025</v>
      </c>
      <c r="S2146" s="914"/>
      <c r="T2146" s="914"/>
      <c r="U2146" s="914" t="s">
        <v>18222</v>
      </c>
      <c r="V2146" s="914"/>
      <c r="W2146" s="914"/>
      <c r="X2146" s="921" t="s">
        <v>147</v>
      </c>
      <c r="Y2146" s="921" t="s">
        <v>189</v>
      </c>
      <c r="Z2146" s="921" t="s">
        <v>659</v>
      </c>
      <c r="AA2146" s="103"/>
      <c r="AB2146" s="103"/>
    </row>
    <row r="2147" spans="1:28" ht="240">
      <c r="A2147" s="934" t="s">
        <v>4228</v>
      </c>
      <c r="B2147" s="934" t="s">
        <v>18223</v>
      </c>
      <c r="C2147" s="934"/>
      <c r="D2147" s="934" t="s">
        <v>3652</v>
      </c>
      <c r="E2147" s="934" t="s">
        <v>18224</v>
      </c>
      <c r="F2147" s="934" t="s">
        <v>18225</v>
      </c>
      <c r="G2147" s="934" t="s">
        <v>18226</v>
      </c>
      <c r="H2147" s="1048" t="s">
        <v>18227</v>
      </c>
      <c r="I2147" s="934"/>
      <c r="J2147" s="934"/>
      <c r="K2147" s="936">
        <v>30450</v>
      </c>
      <c r="L2147" s="934" t="s">
        <v>15774</v>
      </c>
      <c r="M2147" s="934" t="s">
        <v>18228</v>
      </c>
      <c r="N2147" s="786" t="s">
        <v>18229</v>
      </c>
      <c r="O2147" s="934"/>
      <c r="P2147" s="934"/>
      <c r="Q2147" s="937">
        <v>45795</v>
      </c>
      <c r="R2147" s="937">
        <v>45911</v>
      </c>
      <c r="S2147" s="934"/>
      <c r="T2147" s="934"/>
      <c r="U2147" s="1018" t="s">
        <v>18230</v>
      </c>
      <c r="V2147" s="1018"/>
      <c r="W2147" s="1018" t="s">
        <v>18231</v>
      </c>
      <c r="X2147" s="923" t="s">
        <v>147</v>
      </c>
      <c r="Y2147" s="923" t="s">
        <v>187</v>
      </c>
      <c r="Z2147" s="923" t="s">
        <v>584</v>
      </c>
      <c r="AA2147" s="103"/>
      <c r="AB2147" s="103"/>
    </row>
    <row r="2148" spans="1:28" ht="264">
      <c r="A2148" s="934" t="s">
        <v>3924</v>
      </c>
      <c r="B2148" s="934" t="s">
        <v>18232</v>
      </c>
      <c r="C2148" s="934"/>
      <c r="D2148" s="934" t="s">
        <v>3652</v>
      </c>
      <c r="E2148" s="934" t="s">
        <v>18233</v>
      </c>
      <c r="F2148" s="934" t="s">
        <v>18234</v>
      </c>
      <c r="G2148" s="934" t="s">
        <v>18235</v>
      </c>
      <c r="H2148" s="1048" t="s">
        <v>18227</v>
      </c>
      <c r="I2148" s="934"/>
      <c r="J2148" s="934"/>
      <c r="K2148" s="936">
        <v>2029</v>
      </c>
      <c r="L2148" s="934" t="s">
        <v>18236</v>
      </c>
      <c r="M2148" s="934"/>
      <c r="N2148" s="934"/>
      <c r="O2148" s="934"/>
      <c r="P2148" s="934"/>
      <c r="Q2148" s="937">
        <v>45825</v>
      </c>
      <c r="R2148" s="937">
        <v>45960</v>
      </c>
      <c r="S2148" s="934"/>
      <c r="T2148" s="934"/>
      <c r="U2148" s="934" t="s">
        <v>18237</v>
      </c>
      <c r="V2148" s="934"/>
      <c r="W2148" s="934" t="s">
        <v>18238</v>
      </c>
      <c r="X2148" s="923" t="s">
        <v>147</v>
      </c>
      <c r="Y2148" s="923" t="s">
        <v>187</v>
      </c>
      <c r="Z2148" s="923" t="s">
        <v>509</v>
      </c>
      <c r="AA2148" s="103"/>
      <c r="AB2148" s="103"/>
    </row>
    <row r="2149" spans="1:28" ht="384">
      <c r="A2149" s="934" t="s">
        <v>3924</v>
      </c>
      <c r="B2149" s="934" t="s">
        <v>18239</v>
      </c>
      <c r="C2149" s="934"/>
      <c r="D2149" s="934" t="s">
        <v>3926</v>
      </c>
      <c r="E2149" s="934" t="s">
        <v>18240</v>
      </c>
      <c r="F2149" s="934" t="s">
        <v>18241</v>
      </c>
      <c r="G2149" s="934" t="s">
        <v>18242</v>
      </c>
      <c r="H2149" s="1048" t="s">
        <v>18227</v>
      </c>
      <c r="I2149" s="934"/>
      <c r="J2149" s="934"/>
      <c r="K2149" s="936">
        <v>3690</v>
      </c>
      <c r="L2149" s="934" t="s">
        <v>18243</v>
      </c>
      <c r="M2149" s="934"/>
      <c r="N2149" s="934"/>
      <c r="O2149" s="934"/>
      <c r="P2149" s="934"/>
      <c r="Q2149" s="937">
        <v>45426</v>
      </c>
      <c r="R2149" s="937">
        <v>45754</v>
      </c>
      <c r="S2149" s="934"/>
      <c r="T2149" s="934"/>
      <c r="U2149" s="1018" t="s">
        <v>18244</v>
      </c>
      <c r="V2149" s="934"/>
      <c r="W2149" s="1018" t="s">
        <v>18245</v>
      </c>
      <c r="X2149" s="923" t="s">
        <v>147</v>
      </c>
      <c r="Y2149" s="923" t="s">
        <v>193</v>
      </c>
      <c r="Z2149" s="923" t="s">
        <v>553</v>
      </c>
      <c r="AA2149" s="103"/>
      <c r="AB2149" s="103"/>
    </row>
    <row r="2150" spans="1:28" ht="276">
      <c r="A2150" s="934" t="s">
        <v>3924</v>
      </c>
      <c r="B2150" s="934" t="s">
        <v>18246</v>
      </c>
      <c r="C2150" s="934"/>
      <c r="D2150" s="934" t="s">
        <v>3926</v>
      </c>
      <c r="E2150" s="934" t="s">
        <v>18247</v>
      </c>
      <c r="F2150" s="934" t="s">
        <v>18248</v>
      </c>
      <c r="G2150" s="934" t="s">
        <v>18249</v>
      </c>
      <c r="H2150" s="1048" t="s">
        <v>18227</v>
      </c>
      <c r="I2150" s="934"/>
      <c r="J2150" s="934"/>
      <c r="K2150" s="936">
        <v>14760</v>
      </c>
      <c r="L2150" s="934" t="s">
        <v>18250</v>
      </c>
      <c r="M2150" s="934"/>
      <c r="N2150" s="934"/>
      <c r="O2150" s="934"/>
      <c r="P2150" s="934"/>
      <c r="Q2150" s="937">
        <v>45617</v>
      </c>
      <c r="R2150" s="937">
        <v>45719</v>
      </c>
      <c r="S2150" s="934"/>
      <c r="T2150" s="934"/>
      <c r="U2150" s="934" t="s">
        <v>18251</v>
      </c>
      <c r="V2150" s="934"/>
      <c r="W2150" s="934" t="s">
        <v>18252</v>
      </c>
      <c r="X2150" s="923" t="s">
        <v>147</v>
      </c>
      <c r="Y2150" s="923" t="s">
        <v>187</v>
      </c>
      <c r="Z2150" s="923" t="s">
        <v>575</v>
      </c>
      <c r="AA2150" s="103"/>
      <c r="AB2150" s="103"/>
    </row>
    <row r="2151" spans="1:28" ht="84">
      <c r="A2151" s="934" t="s">
        <v>4228</v>
      </c>
      <c r="B2151" s="934" t="s">
        <v>18253</v>
      </c>
      <c r="C2151" s="934"/>
      <c r="D2151" s="934" t="s">
        <v>3926</v>
      </c>
      <c r="E2151" s="934" t="s">
        <v>18254</v>
      </c>
      <c r="F2151" s="934" t="s">
        <v>18255</v>
      </c>
      <c r="G2151" s="934" t="s">
        <v>18256</v>
      </c>
      <c r="H2151" s="1048" t="s">
        <v>18227</v>
      </c>
      <c r="I2151" s="934"/>
      <c r="J2151" s="934"/>
      <c r="K2151" s="936">
        <v>18450</v>
      </c>
      <c r="L2151" s="934" t="s">
        <v>18257</v>
      </c>
      <c r="M2151" s="934" t="s">
        <v>18258</v>
      </c>
      <c r="N2151" s="786" t="s">
        <v>18229</v>
      </c>
      <c r="O2151" s="934"/>
      <c r="P2151" s="934"/>
      <c r="Q2151" s="937">
        <v>45825</v>
      </c>
      <c r="R2151" s="937">
        <v>45862</v>
      </c>
      <c r="S2151" s="934"/>
      <c r="T2151" s="934"/>
      <c r="U2151" s="1018" t="s">
        <v>18259</v>
      </c>
      <c r="V2151" s="1018"/>
      <c r="W2151" s="1018" t="s">
        <v>18260</v>
      </c>
      <c r="X2151" s="923" t="s">
        <v>147</v>
      </c>
      <c r="Y2151" s="923" t="s">
        <v>187</v>
      </c>
      <c r="Z2151" s="923" t="s">
        <v>575</v>
      </c>
      <c r="AA2151" s="103"/>
      <c r="AB2151" s="103"/>
    </row>
    <row r="2152" spans="1:28" ht="108">
      <c r="A2152" s="934" t="s">
        <v>3924</v>
      </c>
      <c r="B2152" s="934" t="s">
        <v>18261</v>
      </c>
      <c r="C2152" s="934"/>
      <c r="D2152" s="934" t="s">
        <v>3926</v>
      </c>
      <c r="E2152" s="934" t="s">
        <v>18262</v>
      </c>
      <c r="F2152" s="934" t="s">
        <v>18263</v>
      </c>
      <c r="G2152" s="934" t="s">
        <v>18264</v>
      </c>
      <c r="H2152" s="1048" t="s">
        <v>18227</v>
      </c>
      <c r="I2152" s="934"/>
      <c r="J2152" s="934"/>
      <c r="K2152" s="936">
        <v>2214</v>
      </c>
      <c r="L2152" s="934" t="s">
        <v>18265</v>
      </c>
      <c r="M2152" s="934"/>
      <c r="N2152" s="934"/>
      <c r="O2152" s="934"/>
      <c r="P2152" s="934"/>
      <c r="Q2152" s="937">
        <v>45730</v>
      </c>
      <c r="R2152" s="937">
        <v>45770</v>
      </c>
      <c r="S2152" s="934"/>
      <c r="T2152" s="934"/>
      <c r="U2152" s="1018" t="s">
        <v>18266</v>
      </c>
      <c r="V2152" s="934"/>
      <c r="W2152" s="1018" t="s">
        <v>18267</v>
      </c>
      <c r="X2152" s="923" t="s">
        <v>147</v>
      </c>
      <c r="Y2152" s="923" t="s">
        <v>187</v>
      </c>
      <c r="Z2152" s="923" t="s">
        <v>575</v>
      </c>
      <c r="AA2152" s="103"/>
      <c r="AB2152" s="103"/>
    </row>
    <row r="2153" spans="1:28" ht="204">
      <c r="A2153" s="934" t="s">
        <v>3924</v>
      </c>
      <c r="B2153" s="934" t="s">
        <v>18268</v>
      </c>
      <c r="C2153" s="934"/>
      <c r="D2153" s="934" t="s">
        <v>3926</v>
      </c>
      <c r="E2153" s="934" t="s">
        <v>18269</v>
      </c>
      <c r="F2153" s="934" t="s">
        <v>18270</v>
      </c>
      <c r="G2153" s="934" t="s">
        <v>18271</v>
      </c>
      <c r="H2153" s="1048" t="s">
        <v>18227</v>
      </c>
      <c r="I2153" s="934"/>
      <c r="J2153" s="934"/>
      <c r="K2153" s="936">
        <v>7380</v>
      </c>
      <c r="L2153" s="934" t="s">
        <v>18272</v>
      </c>
      <c r="M2153" s="934"/>
      <c r="N2153" s="934"/>
      <c r="O2153" s="934"/>
      <c r="P2153" s="934"/>
      <c r="Q2153" s="937">
        <v>45680</v>
      </c>
      <c r="R2153" s="937">
        <v>45869</v>
      </c>
      <c r="S2153" s="934"/>
      <c r="T2153" s="934"/>
      <c r="U2153" s="1018" t="s">
        <v>18273</v>
      </c>
      <c r="V2153" s="934"/>
      <c r="W2153" s="1018" t="s">
        <v>18274</v>
      </c>
      <c r="X2153" s="923" t="s">
        <v>147</v>
      </c>
      <c r="Y2153" s="923" t="s">
        <v>187</v>
      </c>
      <c r="Z2153" s="923" t="s">
        <v>575</v>
      </c>
      <c r="AA2153" s="103"/>
      <c r="AB2153" s="103"/>
    </row>
    <row r="2154" spans="1:28" ht="216">
      <c r="A2154" s="934" t="s">
        <v>3924</v>
      </c>
      <c r="B2154" s="934" t="s">
        <v>18275</v>
      </c>
      <c r="C2154" s="934"/>
      <c r="D2154" s="934" t="s">
        <v>3652</v>
      </c>
      <c r="E2154" s="934" t="s">
        <v>18276</v>
      </c>
      <c r="F2154" s="934" t="s">
        <v>18277</v>
      </c>
      <c r="G2154" s="934" t="s">
        <v>18271</v>
      </c>
      <c r="H2154" s="1048" t="s">
        <v>18227</v>
      </c>
      <c r="I2154" s="934"/>
      <c r="J2154" s="934"/>
      <c r="K2154" s="936">
        <v>9840</v>
      </c>
      <c r="L2154" s="934" t="s">
        <v>18278</v>
      </c>
      <c r="M2154" s="934"/>
      <c r="N2154" s="934"/>
      <c r="O2154" s="934"/>
      <c r="P2154" s="934"/>
      <c r="Q2154" s="937">
        <v>45639</v>
      </c>
      <c r="R2154" s="937">
        <v>45855</v>
      </c>
      <c r="S2154" s="934"/>
      <c r="T2154" s="934"/>
      <c r="U2154" s="1018" t="s">
        <v>18279</v>
      </c>
      <c r="V2154" s="934"/>
      <c r="W2154" s="1018" t="s">
        <v>18280</v>
      </c>
      <c r="X2154" s="923" t="s">
        <v>147</v>
      </c>
      <c r="Y2154" s="923" t="s">
        <v>187</v>
      </c>
      <c r="Z2154" s="923" t="s">
        <v>575</v>
      </c>
      <c r="AA2154" s="103"/>
      <c r="AB2154" s="103"/>
    </row>
    <row r="2155" spans="1:28" ht="84">
      <c r="A2155" s="934" t="s">
        <v>3924</v>
      </c>
      <c r="B2155" s="934" t="s">
        <v>18281</v>
      </c>
      <c r="C2155" s="934"/>
      <c r="D2155" s="934" t="s">
        <v>3926</v>
      </c>
      <c r="E2155" s="934" t="s">
        <v>18282</v>
      </c>
      <c r="F2155" s="934" t="s">
        <v>18283</v>
      </c>
      <c r="G2155" s="934" t="s">
        <v>18271</v>
      </c>
      <c r="H2155" s="1048" t="s">
        <v>18227</v>
      </c>
      <c r="I2155" s="934"/>
      <c r="J2155" s="934"/>
      <c r="K2155" s="936">
        <v>5535</v>
      </c>
      <c r="L2155" s="934" t="s">
        <v>18272</v>
      </c>
      <c r="M2155" s="934"/>
      <c r="N2155" s="934"/>
      <c r="O2155" s="934"/>
      <c r="P2155" s="934"/>
      <c r="Q2155" s="937">
        <v>45754</v>
      </c>
      <c r="R2155" s="937">
        <v>45796</v>
      </c>
      <c r="S2155" s="934"/>
      <c r="T2155" s="934"/>
      <c r="U2155" s="1018" t="s">
        <v>18284</v>
      </c>
      <c r="V2155" s="934"/>
      <c r="W2155" s="1018" t="s">
        <v>18285</v>
      </c>
      <c r="X2155" s="923" t="s">
        <v>147</v>
      </c>
      <c r="Y2155" s="923" t="s">
        <v>187</v>
      </c>
      <c r="Z2155" s="923" t="s">
        <v>575</v>
      </c>
      <c r="AA2155" s="103"/>
      <c r="AB2155" s="103"/>
    </row>
    <row r="2156" spans="1:28" ht="120">
      <c r="A2156" s="934" t="s">
        <v>3924</v>
      </c>
      <c r="B2156" s="934" t="s">
        <v>18286</v>
      </c>
      <c r="C2156" s="934"/>
      <c r="D2156" s="934" t="s">
        <v>3926</v>
      </c>
      <c r="E2156" s="934" t="s">
        <v>18287</v>
      </c>
      <c r="F2156" s="934" t="s">
        <v>18288</v>
      </c>
      <c r="G2156" s="934" t="s">
        <v>18289</v>
      </c>
      <c r="H2156" s="1048" t="s">
        <v>18227</v>
      </c>
      <c r="I2156" s="934"/>
      <c r="J2156" s="934"/>
      <c r="K2156" s="936">
        <v>21000</v>
      </c>
      <c r="L2156" s="934" t="s">
        <v>18290</v>
      </c>
      <c r="M2156" s="934"/>
      <c r="N2156" s="934"/>
      <c r="O2156" s="934"/>
      <c r="P2156" s="934"/>
      <c r="Q2156" s="937">
        <v>45742</v>
      </c>
      <c r="R2156" s="937">
        <v>45818</v>
      </c>
      <c r="S2156" s="934"/>
      <c r="T2156" s="934"/>
      <c r="U2156" s="934" t="s">
        <v>18291</v>
      </c>
      <c r="V2156" s="934"/>
      <c r="W2156" s="934" t="s">
        <v>18292</v>
      </c>
      <c r="X2156" s="923" t="s">
        <v>147</v>
      </c>
      <c r="Y2156" s="923" t="s">
        <v>193</v>
      </c>
      <c r="Z2156" s="923" t="s">
        <v>436</v>
      </c>
      <c r="AA2156" s="103"/>
      <c r="AB2156" s="103"/>
    </row>
    <row r="2157" spans="1:28" ht="156">
      <c r="A2157" s="934" t="s">
        <v>4228</v>
      </c>
      <c r="B2157" s="934" t="s">
        <v>18293</v>
      </c>
      <c r="C2157" s="934"/>
      <c r="D2157" s="934" t="s">
        <v>3926</v>
      </c>
      <c r="E2157" s="934" t="s">
        <v>18294</v>
      </c>
      <c r="F2157" s="934" t="s">
        <v>18295</v>
      </c>
      <c r="G2157" s="934" t="s">
        <v>18289</v>
      </c>
      <c r="H2157" s="1048" t="s">
        <v>18227</v>
      </c>
      <c r="I2157" s="934"/>
      <c r="J2157" s="934"/>
      <c r="K2157" s="936">
        <v>184500</v>
      </c>
      <c r="L2157" s="934" t="s">
        <v>18257</v>
      </c>
      <c r="M2157" s="934" t="s">
        <v>18296</v>
      </c>
      <c r="N2157" s="786" t="s">
        <v>18297</v>
      </c>
      <c r="O2157" s="934"/>
      <c r="P2157" s="934"/>
      <c r="Q2157" s="937">
        <v>45621</v>
      </c>
      <c r="R2157" s="937">
        <v>45775</v>
      </c>
      <c r="S2157" s="934"/>
      <c r="T2157" s="934"/>
      <c r="U2157" s="934" t="s">
        <v>18298</v>
      </c>
      <c r="V2157" s="934"/>
      <c r="W2157" s="934" t="s">
        <v>18299</v>
      </c>
      <c r="X2157" s="923" t="s">
        <v>147</v>
      </c>
      <c r="Y2157" s="923" t="s">
        <v>193</v>
      </c>
      <c r="Z2157" s="923" t="s">
        <v>436</v>
      </c>
      <c r="AA2157" s="103"/>
      <c r="AB2157" s="103"/>
    </row>
    <row r="2158" spans="1:28" ht="409.5">
      <c r="A2158" s="934" t="s">
        <v>4228</v>
      </c>
      <c r="B2158" s="934" t="s">
        <v>18300</v>
      </c>
      <c r="C2158" s="934"/>
      <c r="D2158" s="934" t="s">
        <v>3926</v>
      </c>
      <c r="E2158" s="934" t="s">
        <v>18301</v>
      </c>
      <c r="F2158" s="934" t="s">
        <v>18302</v>
      </c>
      <c r="G2158" s="934" t="s">
        <v>18303</v>
      </c>
      <c r="H2158" s="1048" t="s">
        <v>18227</v>
      </c>
      <c r="I2158" s="934"/>
      <c r="J2158" s="934"/>
      <c r="K2158" s="936">
        <v>233552</v>
      </c>
      <c r="L2158" s="934" t="s">
        <v>18304</v>
      </c>
      <c r="M2158" s="934" t="s">
        <v>18305</v>
      </c>
      <c r="N2158" s="786" t="s">
        <v>18306</v>
      </c>
      <c r="O2158" s="934"/>
      <c r="P2158" s="934"/>
      <c r="Q2158" s="937">
        <v>45859</v>
      </c>
      <c r="R2158" s="937">
        <v>46006</v>
      </c>
      <c r="S2158" s="934"/>
      <c r="T2158" s="934"/>
      <c r="U2158" s="934" t="s">
        <v>18307</v>
      </c>
      <c r="V2158" s="934"/>
      <c r="W2158" s="934" t="s">
        <v>18308</v>
      </c>
      <c r="X2158" s="923" t="s">
        <v>147</v>
      </c>
      <c r="Y2158" s="923" t="s">
        <v>187</v>
      </c>
      <c r="Z2158" s="923" t="s">
        <v>431</v>
      </c>
      <c r="AA2158" s="103"/>
      <c r="AB2158" s="103"/>
    </row>
    <row r="2159" spans="1:28" ht="409.5">
      <c r="A2159" s="934" t="s">
        <v>4228</v>
      </c>
      <c r="B2159" s="934" t="s">
        <v>18309</v>
      </c>
      <c r="C2159" s="934"/>
      <c r="D2159" s="934" t="s">
        <v>3926</v>
      </c>
      <c r="E2159" s="934" t="s">
        <v>18310</v>
      </c>
      <c r="F2159" s="934" t="s">
        <v>18311</v>
      </c>
      <c r="G2159" s="934" t="s">
        <v>18303</v>
      </c>
      <c r="H2159" s="1048" t="s">
        <v>18227</v>
      </c>
      <c r="I2159" s="934"/>
      <c r="J2159" s="934"/>
      <c r="K2159" s="936">
        <v>119310</v>
      </c>
      <c r="L2159" s="934" t="s">
        <v>18257</v>
      </c>
      <c r="M2159" s="934" t="s">
        <v>18312</v>
      </c>
      <c r="N2159" s="786" t="s">
        <v>18313</v>
      </c>
      <c r="O2159" s="934"/>
      <c r="P2159" s="934"/>
      <c r="Q2159" s="937">
        <v>45435</v>
      </c>
      <c r="R2159" s="937">
        <v>45994</v>
      </c>
      <c r="S2159" s="934"/>
      <c r="T2159" s="934"/>
      <c r="U2159" s="934" t="s">
        <v>18314</v>
      </c>
      <c r="V2159" s="934"/>
      <c r="W2159" s="934" t="s">
        <v>18315</v>
      </c>
      <c r="X2159" s="923" t="s">
        <v>147</v>
      </c>
      <c r="Y2159" s="923" t="s">
        <v>187</v>
      </c>
      <c r="Z2159" s="923" t="s">
        <v>431</v>
      </c>
      <c r="AA2159" s="103"/>
      <c r="AB2159" s="103"/>
    </row>
    <row r="2160" spans="1:28" ht="409.5">
      <c r="A2160" s="934" t="s">
        <v>3924</v>
      </c>
      <c r="B2160" s="934" t="s">
        <v>18316</v>
      </c>
      <c r="C2160" s="934"/>
      <c r="D2160" s="934" t="s">
        <v>3926</v>
      </c>
      <c r="E2160" s="934" t="s">
        <v>18317</v>
      </c>
      <c r="F2160" s="934" t="s">
        <v>18318</v>
      </c>
      <c r="G2160" s="934" t="s">
        <v>18303</v>
      </c>
      <c r="H2160" s="1048" t="s">
        <v>18227</v>
      </c>
      <c r="I2160" s="934"/>
      <c r="J2160" s="934"/>
      <c r="K2160" s="936">
        <v>12226</v>
      </c>
      <c r="L2160" s="934" t="s">
        <v>18257</v>
      </c>
      <c r="M2160" s="934"/>
      <c r="N2160" s="934"/>
      <c r="O2160" s="934"/>
      <c r="P2160" s="934"/>
      <c r="Q2160" s="937">
        <v>45726</v>
      </c>
      <c r="R2160" s="937">
        <v>45869</v>
      </c>
      <c r="S2160" s="934"/>
      <c r="T2160" s="934"/>
      <c r="U2160" s="934" t="s">
        <v>18319</v>
      </c>
      <c r="V2160" s="934"/>
      <c r="W2160" s="934" t="s">
        <v>18315</v>
      </c>
      <c r="X2160" s="923" t="s">
        <v>147</v>
      </c>
      <c r="Y2160" s="923" t="s">
        <v>187</v>
      </c>
      <c r="Z2160" s="923" t="s">
        <v>431</v>
      </c>
      <c r="AA2160" s="103"/>
      <c r="AB2160" s="103"/>
    </row>
    <row r="2161" spans="1:28" ht="300">
      <c r="A2161" s="934" t="s">
        <v>3924</v>
      </c>
      <c r="B2161" s="934" t="s">
        <v>18320</v>
      </c>
      <c r="C2161" s="934"/>
      <c r="D2161" s="934" t="s">
        <v>3926</v>
      </c>
      <c r="E2161" s="934" t="s">
        <v>18321</v>
      </c>
      <c r="F2161" s="934" t="s">
        <v>18322</v>
      </c>
      <c r="G2161" s="934" t="s">
        <v>18303</v>
      </c>
      <c r="H2161" s="1048" t="s">
        <v>18227</v>
      </c>
      <c r="I2161" s="934"/>
      <c r="J2161" s="934"/>
      <c r="K2161" s="936">
        <v>13038</v>
      </c>
      <c r="L2161" s="934" t="s">
        <v>18323</v>
      </c>
      <c r="M2161" s="934"/>
      <c r="N2161" s="934"/>
      <c r="O2161" s="934"/>
      <c r="P2161" s="934"/>
      <c r="Q2161" s="937">
        <v>45748</v>
      </c>
      <c r="R2161" s="937">
        <v>45838</v>
      </c>
      <c r="S2161" s="934"/>
      <c r="T2161" s="934"/>
      <c r="U2161" s="934" t="s">
        <v>18324</v>
      </c>
      <c r="V2161" s="934"/>
      <c r="W2161" s="934" t="s">
        <v>18325</v>
      </c>
      <c r="X2161" s="923" t="s">
        <v>147</v>
      </c>
      <c r="Y2161" s="923" t="s">
        <v>187</v>
      </c>
      <c r="Z2161" s="923" t="s">
        <v>431</v>
      </c>
      <c r="AA2161" s="103"/>
      <c r="AB2161" s="103"/>
    </row>
    <row r="2162" spans="1:28" ht="409.5">
      <c r="A2162" s="934" t="s">
        <v>3924</v>
      </c>
      <c r="B2162" s="934" t="s">
        <v>18326</v>
      </c>
      <c r="C2162" s="934"/>
      <c r="D2162" s="934" t="s">
        <v>3926</v>
      </c>
      <c r="E2162" s="934" t="s">
        <v>18327</v>
      </c>
      <c r="F2162" s="934" t="s">
        <v>18328</v>
      </c>
      <c r="G2162" s="934" t="s">
        <v>18329</v>
      </c>
      <c r="H2162" s="1048" t="s">
        <v>18227</v>
      </c>
      <c r="I2162" s="934"/>
      <c r="J2162" s="934"/>
      <c r="K2162" s="936">
        <v>10061</v>
      </c>
      <c r="L2162" s="934" t="s">
        <v>18330</v>
      </c>
      <c r="M2162" s="934"/>
      <c r="N2162" s="934"/>
      <c r="O2162" s="934"/>
      <c r="P2162" s="934"/>
      <c r="Q2162" s="937">
        <v>45743</v>
      </c>
      <c r="R2162" s="937">
        <v>45771</v>
      </c>
      <c r="S2162" s="934"/>
      <c r="T2162" s="934"/>
      <c r="U2162" s="934" t="s">
        <v>18331</v>
      </c>
      <c r="V2162" s="934"/>
      <c r="W2162" s="934" t="s">
        <v>18332</v>
      </c>
      <c r="X2162" s="923" t="s">
        <v>147</v>
      </c>
      <c r="Y2162" s="923" t="s">
        <v>187</v>
      </c>
      <c r="Z2162" s="923" t="s">
        <v>431</v>
      </c>
      <c r="AA2162" s="103"/>
      <c r="AB2162" s="103"/>
    </row>
    <row r="2163" spans="1:28" ht="108">
      <c r="A2163" s="934" t="s">
        <v>3924</v>
      </c>
      <c r="B2163" s="934" t="s">
        <v>18333</v>
      </c>
      <c r="C2163" s="934"/>
      <c r="D2163" s="934" t="s">
        <v>3652</v>
      </c>
      <c r="E2163" s="934" t="s">
        <v>18334</v>
      </c>
      <c r="F2163" s="934" t="s">
        <v>18335</v>
      </c>
      <c r="G2163" s="934" t="s">
        <v>18336</v>
      </c>
      <c r="H2163" s="1048" t="s">
        <v>18227</v>
      </c>
      <c r="I2163" s="934"/>
      <c r="J2163" s="934"/>
      <c r="K2163" s="936">
        <v>7011</v>
      </c>
      <c r="L2163" s="934" t="s">
        <v>18337</v>
      </c>
      <c r="M2163" s="934"/>
      <c r="N2163" s="934"/>
      <c r="O2163" s="934"/>
      <c r="P2163" s="934"/>
      <c r="Q2163" s="937">
        <v>45665</v>
      </c>
      <c r="R2163" s="937">
        <v>45709</v>
      </c>
      <c r="S2163" s="934"/>
      <c r="T2163" s="934"/>
      <c r="U2163" s="934" t="s">
        <v>18338</v>
      </c>
      <c r="V2163" s="934"/>
      <c r="W2163" s="1018" t="s">
        <v>18339</v>
      </c>
      <c r="X2163" s="923" t="s">
        <v>180</v>
      </c>
      <c r="Y2163" s="923" t="s">
        <v>156</v>
      </c>
      <c r="Z2163" s="923" t="s">
        <v>426</v>
      </c>
      <c r="AA2163" s="103"/>
      <c r="AB2163" s="103"/>
    </row>
    <row r="2164" spans="1:28" ht="108">
      <c r="A2164" s="934" t="s">
        <v>3924</v>
      </c>
      <c r="B2164" s="934" t="s">
        <v>18340</v>
      </c>
      <c r="C2164" s="934"/>
      <c r="D2164" s="934" t="s">
        <v>3652</v>
      </c>
      <c r="E2164" s="934" t="s">
        <v>18341</v>
      </c>
      <c r="F2164" s="934" t="s">
        <v>18342</v>
      </c>
      <c r="G2164" s="934" t="s">
        <v>18336</v>
      </c>
      <c r="H2164" s="1048" t="s">
        <v>18227</v>
      </c>
      <c r="I2164" s="934"/>
      <c r="J2164" s="934"/>
      <c r="K2164" s="936">
        <v>11377</v>
      </c>
      <c r="L2164" s="934" t="s">
        <v>18265</v>
      </c>
      <c r="M2164" s="934"/>
      <c r="N2164" s="934"/>
      <c r="O2164" s="934"/>
      <c r="P2164" s="934"/>
      <c r="Q2164" s="937">
        <v>45842</v>
      </c>
      <c r="R2164" s="937">
        <v>45909</v>
      </c>
      <c r="S2164" s="934"/>
      <c r="T2164" s="934"/>
      <c r="U2164" s="934" t="s">
        <v>18343</v>
      </c>
      <c r="V2164" s="934"/>
      <c r="W2164" s="934" t="s">
        <v>18344</v>
      </c>
      <c r="X2164" s="923" t="s">
        <v>180</v>
      </c>
      <c r="Y2164" s="923" t="s">
        <v>156</v>
      </c>
      <c r="Z2164" s="923" t="s">
        <v>426</v>
      </c>
      <c r="AA2164" s="103"/>
      <c r="AB2164" s="103"/>
    </row>
    <row r="2165" spans="1:28" ht="108">
      <c r="A2165" s="934" t="s">
        <v>3924</v>
      </c>
      <c r="B2165" s="934" t="s">
        <v>18345</v>
      </c>
      <c r="C2165" s="934"/>
      <c r="D2165" s="934" t="s">
        <v>3652</v>
      </c>
      <c r="E2165" s="934" t="s">
        <v>18346</v>
      </c>
      <c r="F2165" s="934" t="s">
        <v>18347</v>
      </c>
      <c r="G2165" s="934" t="s">
        <v>18348</v>
      </c>
      <c r="H2165" s="1048" t="s">
        <v>18227</v>
      </c>
      <c r="I2165" s="934"/>
      <c r="J2165" s="934"/>
      <c r="K2165" s="936">
        <v>8610</v>
      </c>
      <c r="L2165" s="934" t="s">
        <v>18349</v>
      </c>
      <c r="M2165" s="934"/>
      <c r="N2165" s="934"/>
      <c r="O2165" s="934"/>
      <c r="P2165" s="934"/>
      <c r="Q2165" s="937">
        <v>45615</v>
      </c>
      <c r="R2165" s="937">
        <v>45671</v>
      </c>
      <c r="S2165" s="934"/>
      <c r="T2165" s="934"/>
      <c r="U2165" s="934" t="s">
        <v>18350</v>
      </c>
      <c r="V2165" s="934"/>
      <c r="W2165" s="934" t="s">
        <v>18344</v>
      </c>
      <c r="X2165" s="923" t="s">
        <v>180</v>
      </c>
      <c r="Y2165" s="923" t="s">
        <v>156</v>
      </c>
      <c r="Z2165" s="923" t="s">
        <v>426</v>
      </c>
      <c r="AA2165" s="103"/>
      <c r="AB2165" s="103"/>
    </row>
    <row r="2166" spans="1:28" ht="168">
      <c r="A2166" s="934" t="s">
        <v>3924</v>
      </c>
      <c r="B2166" s="934" t="s">
        <v>18351</v>
      </c>
      <c r="C2166" s="934"/>
      <c r="D2166" s="934" t="s">
        <v>3652</v>
      </c>
      <c r="E2166" s="934" t="s">
        <v>18352</v>
      </c>
      <c r="F2166" s="934" t="s">
        <v>18353</v>
      </c>
      <c r="G2166" s="934" t="s">
        <v>18354</v>
      </c>
      <c r="H2166" s="1048" t="s">
        <v>18227</v>
      </c>
      <c r="I2166" s="934"/>
      <c r="J2166" s="934"/>
      <c r="K2166" s="936">
        <v>13837</v>
      </c>
      <c r="L2166" s="934" t="s">
        <v>18355</v>
      </c>
      <c r="M2166" s="934"/>
      <c r="N2166" s="934"/>
      <c r="O2166" s="934"/>
      <c r="P2166" s="934"/>
      <c r="Q2166" s="937">
        <v>45792</v>
      </c>
      <c r="R2166" s="937">
        <v>45838</v>
      </c>
      <c r="S2166" s="934"/>
      <c r="T2166" s="934"/>
      <c r="U2166" s="934" t="s">
        <v>18356</v>
      </c>
      <c r="V2166" s="934"/>
      <c r="W2166" s="934" t="s">
        <v>18357</v>
      </c>
      <c r="X2166" s="923" t="s">
        <v>147</v>
      </c>
      <c r="Y2166" s="923" t="s">
        <v>187</v>
      </c>
      <c r="Z2166" s="923" t="s">
        <v>509</v>
      </c>
      <c r="AA2166" s="103"/>
      <c r="AB2166" s="103"/>
    </row>
    <row r="2167" spans="1:28" ht="409.5">
      <c r="A2167" s="934" t="s">
        <v>3924</v>
      </c>
      <c r="B2167" s="934" t="s">
        <v>18358</v>
      </c>
      <c r="C2167" s="934"/>
      <c r="D2167" s="934" t="s">
        <v>3926</v>
      </c>
      <c r="E2167" s="934" t="s">
        <v>18359</v>
      </c>
      <c r="F2167" s="934" t="s">
        <v>18360</v>
      </c>
      <c r="G2167" s="934" t="s">
        <v>18361</v>
      </c>
      <c r="H2167" s="1048" t="s">
        <v>18227</v>
      </c>
      <c r="I2167" s="934"/>
      <c r="J2167" s="934"/>
      <c r="K2167" s="936">
        <v>3075</v>
      </c>
      <c r="L2167" s="934" t="s">
        <v>18362</v>
      </c>
      <c r="M2167" s="934"/>
      <c r="N2167" s="934"/>
      <c r="O2167" s="934"/>
      <c r="P2167" s="934"/>
      <c r="Q2167" s="937">
        <v>45796</v>
      </c>
      <c r="R2167" s="937">
        <v>45827</v>
      </c>
      <c r="S2167" s="934"/>
      <c r="T2167" s="934"/>
      <c r="U2167" s="1019" t="s">
        <v>18363</v>
      </c>
      <c r="V2167" s="934"/>
      <c r="W2167" s="1019" t="s">
        <v>18364</v>
      </c>
      <c r="X2167" s="923" t="s">
        <v>147</v>
      </c>
      <c r="Y2167" s="923" t="s">
        <v>187</v>
      </c>
      <c r="Z2167" s="923" t="s">
        <v>575</v>
      </c>
      <c r="AA2167" s="103"/>
      <c r="AB2167" s="103"/>
    </row>
    <row r="2168" spans="1:28" ht="409.5">
      <c r="A2168" s="934" t="s">
        <v>4228</v>
      </c>
      <c r="B2168" s="934" t="s">
        <v>18365</v>
      </c>
      <c r="C2168" s="934"/>
      <c r="D2168" s="934" t="s">
        <v>3926</v>
      </c>
      <c r="E2168" s="934" t="s">
        <v>18366</v>
      </c>
      <c r="F2168" s="934" t="s">
        <v>18367</v>
      </c>
      <c r="G2168" s="934" t="s">
        <v>18368</v>
      </c>
      <c r="H2168" s="1048" t="s">
        <v>18227</v>
      </c>
      <c r="I2168" s="934"/>
      <c r="J2168" s="934"/>
      <c r="K2168" s="936">
        <v>79950</v>
      </c>
      <c r="L2168" s="934" t="s">
        <v>18257</v>
      </c>
      <c r="M2168" s="934" t="s">
        <v>18369</v>
      </c>
      <c r="N2168" s="786" t="s">
        <v>18370</v>
      </c>
      <c r="O2168" s="934"/>
      <c r="P2168" s="934"/>
      <c r="Q2168" s="937">
        <v>45824</v>
      </c>
      <c r="R2168" s="937">
        <v>45945</v>
      </c>
      <c r="S2168" s="934"/>
      <c r="T2168" s="934"/>
      <c r="U2168" s="1019" t="s">
        <v>18371</v>
      </c>
      <c r="V2168" s="934"/>
      <c r="W2168" s="1019" t="s">
        <v>18372</v>
      </c>
      <c r="X2168" s="923" t="s">
        <v>147</v>
      </c>
      <c r="Y2168" s="923" t="s">
        <v>187</v>
      </c>
      <c r="Z2168" s="923" t="s">
        <v>575</v>
      </c>
      <c r="AA2168" s="103"/>
      <c r="AB2168" s="103"/>
    </row>
    <row r="2169" spans="1:28" ht="360">
      <c r="A2169" s="934" t="s">
        <v>4228</v>
      </c>
      <c r="B2169" s="934" t="s">
        <v>18373</v>
      </c>
      <c r="C2169" s="934"/>
      <c r="D2169" s="934" t="s">
        <v>3926</v>
      </c>
      <c r="E2169" s="934" t="s">
        <v>18374</v>
      </c>
      <c r="F2169" s="934" t="s">
        <v>18375</v>
      </c>
      <c r="G2169" s="934" t="s">
        <v>18376</v>
      </c>
      <c r="H2169" s="1048" t="s">
        <v>18227</v>
      </c>
      <c r="I2169" s="934"/>
      <c r="J2169" s="934"/>
      <c r="K2169" s="936">
        <v>6150</v>
      </c>
      <c r="L2169" s="934" t="s">
        <v>18377</v>
      </c>
      <c r="M2169" s="934" t="s">
        <v>18378</v>
      </c>
      <c r="N2169" s="786" t="s">
        <v>18379</v>
      </c>
      <c r="O2169" s="934"/>
      <c r="P2169" s="934"/>
      <c r="Q2169" s="937">
        <v>45922</v>
      </c>
      <c r="R2169" s="937">
        <v>45937</v>
      </c>
      <c r="S2169" s="934"/>
      <c r="T2169" s="934"/>
      <c r="U2169" s="1019" t="s">
        <v>18380</v>
      </c>
      <c r="V2169" s="934"/>
      <c r="W2169" s="1019" t="s">
        <v>18381</v>
      </c>
      <c r="X2169" s="923" t="s">
        <v>147</v>
      </c>
      <c r="Y2169" s="923" t="s">
        <v>187</v>
      </c>
      <c r="Z2169" s="923" t="s">
        <v>575</v>
      </c>
      <c r="AA2169" s="103"/>
      <c r="AB2169" s="103"/>
    </row>
    <row r="2170" spans="1:28" ht="409.5">
      <c r="A2170" s="934" t="s">
        <v>3924</v>
      </c>
      <c r="B2170" s="934" t="s">
        <v>18382</v>
      </c>
      <c r="C2170" s="934"/>
      <c r="D2170" s="934" t="s">
        <v>3926</v>
      </c>
      <c r="E2170" s="934" t="s">
        <v>18383</v>
      </c>
      <c r="F2170" s="934" t="s">
        <v>18384</v>
      </c>
      <c r="G2170" s="934" t="s">
        <v>18385</v>
      </c>
      <c r="H2170" s="1048" t="s">
        <v>18227</v>
      </c>
      <c r="I2170" s="934"/>
      <c r="J2170" s="934"/>
      <c r="K2170" s="936">
        <v>9419</v>
      </c>
      <c r="L2170" s="934" t="s">
        <v>18386</v>
      </c>
      <c r="M2170" s="934"/>
      <c r="N2170" s="934"/>
      <c r="O2170" s="934"/>
      <c r="P2170" s="934"/>
      <c r="Q2170" s="937">
        <v>45918</v>
      </c>
      <c r="R2170" s="937">
        <v>45945</v>
      </c>
      <c r="S2170" s="934"/>
      <c r="T2170" s="934"/>
      <c r="U2170" s="1018" t="s">
        <v>18387</v>
      </c>
      <c r="V2170" s="934"/>
      <c r="W2170" s="1018" t="s">
        <v>18388</v>
      </c>
      <c r="X2170" s="923" t="s">
        <v>147</v>
      </c>
      <c r="Y2170" s="923" t="s">
        <v>187</v>
      </c>
      <c r="Z2170" s="923" t="s">
        <v>431</v>
      </c>
      <c r="AA2170" s="103"/>
      <c r="AB2170" s="103"/>
    </row>
    <row r="2171" spans="1:28" ht="168">
      <c r="A2171" s="934" t="s">
        <v>3924</v>
      </c>
      <c r="B2171" s="934" t="s">
        <v>18389</v>
      </c>
      <c r="C2171" s="934"/>
      <c r="D2171" s="934" t="s">
        <v>3652</v>
      </c>
      <c r="E2171" s="934" t="s">
        <v>18390</v>
      </c>
      <c r="F2171" s="934" t="s">
        <v>18391</v>
      </c>
      <c r="G2171" s="934" t="s">
        <v>18392</v>
      </c>
      <c r="H2171" s="1048" t="s">
        <v>18227</v>
      </c>
      <c r="I2171" s="934"/>
      <c r="J2171" s="934"/>
      <c r="K2171" s="936">
        <v>738</v>
      </c>
      <c r="L2171" s="934" t="s">
        <v>18393</v>
      </c>
      <c r="M2171" s="934"/>
      <c r="N2171" s="934"/>
      <c r="O2171" s="934"/>
      <c r="P2171" s="934"/>
      <c r="Q2171" s="937">
        <v>45208</v>
      </c>
      <c r="R2171" s="937">
        <v>45782</v>
      </c>
      <c r="S2171" s="934"/>
      <c r="T2171" s="934"/>
      <c r="U2171" s="1020" t="s">
        <v>18394</v>
      </c>
      <c r="V2171" s="934"/>
      <c r="W2171" s="1020" t="s">
        <v>18395</v>
      </c>
      <c r="X2171" s="923" t="s">
        <v>147</v>
      </c>
      <c r="Y2171" s="923" t="s">
        <v>187</v>
      </c>
      <c r="Z2171" s="923" t="s">
        <v>431</v>
      </c>
      <c r="AA2171" s="103"/>
      <c r="AB2171" s="103"/>
    </row>
    <row r="2172" spans="1:28" ht="168">
      <c r="A2172" s="934" t="s">
        <v>3924</v>
      </c>
      <c r="B2172" s="934" t="s">
        <v>18396</v>
      </c>
      <c r="C2172" s="934"/>
      <c r="D2172" s="934" t="s">
        <v>3926</v>
      </c>
      <c r="E2172" s="934" t="s">
        <v>18397</v>
      </c>
      <c r="F2172" s="934" t="s">
        <v>18398</v>
      </c>
      <c r="G2172" s="934" t="s">
        <v>18392</v>
      </c>
      <c r="H2172" s="1048" t="s">
        <v>18227</v>
      </c>
      <c r="I2172" s="934"/>
      <c r="J2172" s="934"/>
      <c r="K2172" s="936">
        <v>4920</v>
      </c>
      <c r="L2172" s="934" t="s">
        <v>18399</v>
      </c>
      <c r="M2172" s="934"/>
      <c r="N2172" s="934"/>
      <c r="O2172" s="934"/>
      <c r="P2172" s="934"/>
      <c r="Q2172" s="937">
        <v>45342</v>
      </c>
      <c r="R2172" s="937">
        <v>45775</v>
      </c>
      <c r="S2172" s="934"/>
      <c r="T2172" s="934"/>
      <c r="U2172" s="934" t="s">
        <v>18400</v>
      </c>
      <c r="V2172" s="934"/>
      <c r="W2172" s="934" t="s">
        <v>18401</v>
      </c>
      <c r="X2172" s="923" t="s">
        <v>147</v>
      </c>
      <c r="Y2172" s="923" t="s">
        <v>187</v>
      </c>
      <c r="Z2172" s="923" t="s">
        <v>431</v>
      </c>
      <c r="AA2172" s="103"/>
      <c r="AB2172" s="103"/>
    </row>
    <row r="2173" spans="1:28" ht="288">
      <c r="A2173" s="934" t="s">
        <v>3924</v>
      </c>
      <c r="B2173" s="934" t="s">
        <v>18402</v>
      </c>
      <c r="C2173" s="934"/>
      <c r="D2173" s="934" t="s">
        <v>3926</v>
      </c>
      <c r="E2173" s="934" t="s">
        <v>18403</v>
      </c>
      <c r="F2173" s="934" t="s">
        <v>18404</v>
      </c>
      <c r="G2173" s="934" t="s">
        <v>18392</v>
      </c>
      <c r="H2173" s="1048" t="s">
        <v>18227</v>
      </c>
      <c r="I2173" s="934"/>
      <c r="J2173" s="934"/>
      <c r="K2173" s="936">
        <v>42773</v>
      </c>
      <c r="L2173" s="934" t="s">
        <v>18405</v>
      </c>
      <c r="M2173" s="934"/>
      <c r="N2173" s="934"/>
      <c r="O2173" s="934"/>
      <c r="P2173" s="934"/>
      <c r="Q2173" s="937">
        <v>45646</v>
      </c>
      <c r="R2173" s="937">
        <v>45782</v>
      </c>
      <c r="S2173" s="934"/>
      <c r="T2173" s="934"/>
      <c r="U2173" s="1020" t="s">
        <v>18406</v>
      </c>
      <c r="V2173" s="934"/>
      <c r="W2173" s="1020" t="s">
        <v>18407</v>
      </c>
      <c r="X2173" s="923" t="s">
        <v>147</v>
      </c>
      <c r="Y2173" s="923" t="s">
        <v>187</v>
      </c>
      <c r="Z2173" s="923" t="s">
        <v>431</v>
      </c>
      <c r="AA2173" s="103"/>
      <c r="AB2173" s="103"/>
    </row>
    <row r="2174" spans="1:28" ht="276">
      <c r="A2174" s="934" t="s">
        <v>3924</v>
      </c>
      <c r="B2174" s="934" t="s">
        <v>18408</v>
      </c>
      <c r="C2174" s="934"/>
      <c r="D2174" s="934" t="s">
        <v>3926</v>
      </c>
      <c r="E2174" s="934" t="s">
        <v>18409</v>
      </c>
      <c r="F2174" s="934" t="s">
        <v>18410</v>
      </c>
      <c r="G2174" s="934" t="s">
        <v>18392</v>
      </c>
      <c r="H2174" s="1048" t="s">
        <v>18227</v>
      </c>
      <c r="I2174" s="934"/>
      <c r="J2174" s="934"/>
      <c r="K2174" s="936">
        <v>5380</v>
      </c>
      <c r="L2174" s="934" t="s">
        <v>18411</v>
      </c>
      <c r="M2174" s="934"/>
      <c r="N2174" s="934"/>
      <c r="O2174" s="934"/>
      <c r="P2174" s="934"/>
      <c r="Q2174" s="937">
        <v>45788</v>
      </c>
      <c r="R2174" s="937">
        <v>46000</v>
      </c>
      <c r="S2174" s="934"/>
      <c r="T2174" s="934"/>
      <c r="U2174" s="1020" t="s">
        <v>18412</v>
      </c>
      <c r="V2174" s="934"/>
      <c r="W2174" s="1020" t="s">
        <v>18413</v>
      </c>
      <c r="X2174" s="923" t="s">
        <v>147</v>
      </c>
      <c r="Y2174" s="923" t="s">
        <v>187</v>
      </c>
      <c r="Z2174" s="923" t="s">
        <v>431</v>
      </c>
      <c r="AA2174" s="103"/>
      <c r="AB2174" s="103"/>
    </row>
    <row r="2175" spans="1:28" ht="312">
      <c r="A2175" s="934" t="s">
        <v>3924</v>
      </c>
      <c r="B2175" s="934" t="s">
        <v>18414</v>
      </c>
      <c r="C2175" s="934"/>
      <c r="D2175" s="934" t="s">
        <v>3926</v>
      </c>
      <c r="E2175" s="934" t="s">
        <v>18415</v>
      </c>
      <c r="F2175" s="934" t="s">
        <v>18416</v>
      </c>
      <c r="G2175" s="934" t="s">
        <v>18392</v>
      </c>
      <c r="H2175" s="1048" t="s">
        <v>18227</v>
      </c>
      <c r="I2175" s="934"/>
      <c r="J2175" s="934"/>
      <c r="K2175" s="936">
        <v>615</v>
      </c>
      <c r="L2175" s="934" t="s">
        <v>18417</v>
      </c>
      <c r="M2175" s="934"/>
      <c r="N2175" s="934"/>
      <c r="O2175" s="934"/>
      <c r="P2175" s="934"/>
      <c r="Q2175" s="937">
        <v>45905</v>
      </c>
      <c r="R2175" s="937">
        <v>45945</v>
      </c>
      <c r="S2175" s="934"/>
      <c r="T2175" s="934"/>
      <c r="U2175" s="1020" t="s">
        <v>18418</v>
      </c>
      <c r="V2175" s="934"/>
      <c r="W2175" s="1020" t="s">
        <v>18419</v>
      </c>
      <c r="X2175" s="923" t="s">
        <v>147</v>
      </c>
      <c r="Y2175" s="923" t="s">
        <v>187</v>
      </c>
      <c r="Z2175" s="923" t="s">
        <v>431</v>
      </c>
      <c r="AA2175" s="103"/>
      <c r="AB2175" s="103"/>
    </row>
    <row r="2176" spans="1:28" ht="264">
      <c r="A2176" s="934" t="s">
        <v>3924</v>
      </c>
      <c r="B2176" s="934" t="s">
        <v>18420</v>
      </c>
      <c r="C2176" s="934"/>
      <c r="D2176" s="934" t="s">
        <v>3926</v>
      </c>
      <c r="E2176" s="934" t="s">
        <v>18421</v>
      </c>
      <c r="F2176" s="934" t="s">
        <v>18422</v>
      </c>
      <c r="G2176" s="934" t="s">
        <v>18423</v>
      </c>
      <c r="H2176" s="1048" t="s">
        <v>18227</v>
      </c>
      <c r="I2176" s="934"/>
      <c r="J2176" s="934"/>
      <c r="K2176" s="936">
        <v>30258</v>
      </c>
      <c r="L2176" s="934" t="s">
        <v>18257</v>
      </c>
      <c r="M2176" s="934"/>
      <c r="N2176" s="934"/>
      <c r="O2176" s="934"/>
      <c r="P2176" s="934"/>
      <c r="Q2176" s="937">
        <v>45894</v>
      </c>
      <c r="R2176" s="937">
        <v>45938</v>
      </c>
      <c r="S2176" s="934"/>
      <c r="T2176" s="934"/>
      <c r="U2176" s="934" t="s">
        <v>18424</v>
      </c>
      <c r="V2176" s="934"/>
      <c r="W2176" s="934" t="s">
        <v>18425</v>
      </c>
      <c r="X2176" s="923" t="s">
        <v>147</v>
      </c>
      <c r="Y2176" s="923" t="s">
        <v>187</v>
      </c>
      <c r="Z2176" s="923" t="s">
        <v>575</v>
      </c>
      <c r="AA2176" s="103"/>
      <c r="AB2176" s="103"/>
    </row>
    <row r="2177" spans="1:28" ht="228">
      <c r="A2177" s="934" t="s">
        <v>3924</v>
      </c>
      <c r="B2177" s="934" t="s">
        <v>18426</v>
      </c>
      <c r="C2177" s="934"/>
      <c r="D2177" s="934" t="s">
        <v>3926</v>
      </c>
      <c r="E2177" s="934" t="s">
        <v>18427</v>
      </c>
      <c r="F2177" s="934" t="s">
        <v>18428</v>
      </c>
      <c r="G2177" s="934" t="s">
        <v>18429</v>
      </c>
      <c r="H2177" s="1048" t="s">
        <v>18227</v>
      </c>
      <c r="I2177" s="934"/>
      <c r="J2177" s="934"/>
      <c r="K2177" s="936">
        <v>5116</v>
      </c>
      <c r="L2177" s="934" t="s">
        <v>3885</v>
      </c>
      <c r="M2177" s="934"/>
      <c r="N2177" s="934"/>
      <c r="O2177" s="934"/>
      <c r="P2177" s="934"/>
      <c r="Q2177" s="937">
        <v>45943</v>
      </c>
      <c r="R2177" s="937">
        <v>45961</v>
      </c>
      <c r="S2177" s="934"/>
      <c r="T2177" s="934"/>
      <c r="U2177" s="934" t="s">
        <v>18430</v>
      </c>
      <c r="V2177" s="934"/>
      <c r="W2177" s="934" t="s">
        <v>18431</v>
      </c>
      <c r="X2177" s="923" t="s">
        <v>147</v>
      </c>
      <c r="Y2177" s="923" t="s">
        <v>187</v>
      </c>
      <c r="Z2177" s="923" t="s">
        <v>431</v>
      </c>
      <c r="AA2177" s="103"/>
      <c r="AB2177" s="103"/>
    </row>
    <row r="2178" spans="1:28" ht="409.5">
      <c r="A2178" s="934" t="s">
        <v>3924</v>
      </c>
      <c r="B2178" s="934" t="s">
        <v>18432</v>
      </c>
      <c r="C2178" s="934"/>
      <c r="D2178" s="934" t="s">
        <v>3926</v>
      </c>
      <c r="E2178" s="934" t="s">
        <v>18433</v>
      </c>
      <c r="F2178" s="934" t="s">
        <v>18434</v>
      </c>
      <c r="G2178" s="934" t="s">
        <v>18429</v>
      </c>
      <c r="H2178" s="1048" t="s">
        <v>18227</v>
      </c>
      <c r="I2178" s="934"/>
      <c r="J2178" s="934"/>
      <c r="K2178" s="936">
        <v>47059</v>
      </c>
      <c r="L2178" s="934" t="s">
        <v>18435</v>
      </c>
      <c r="M2178" s="934"/>
      <c r="N2178" s="934"/>
      <c r="O2178" s="934"/>
      <c r="P2178" s="934"/>
      <c r="Q2178" s="937">
        <v>45884</v>
      </c>
      <c r="R2178" s="937">
        <v>45961</v>
      </c>
      <c r="S2178" s="934"/>
      <c r="T2178" s="934"/>
      <c r="U2178" s="934" t="s">
        <v>18436</v>
      </c>
      <c r="V2178" s="934"/>
      <c r="W2178" s="934" t="s">
        <v>18437</v>
      </c>
      <c r="X2178" s="923" t="s">
        <v>147</v>
      </c>
      <c r="Y2178" s="923" t="s">
        <v>187</v>
      </c>
      <c r="Z2178" s="923" t="s">
        <v>431</v>
      </c>
      <c r="AA2178" s="103"/>
      <c r="AB2178" s="103"/>
    </row>
    <row r="2179" spans="1:28" ht="168">
      <c r="A2179" s="934" t="s">
        <v>3924</v>
      </c>
      <c r="B2179" s="934" t="s">
        <v>18438</v>
      </c>
      <c r="C2179" s="934"/>
      <c r="D2179" s="934" t="s">
        <v>3926</v>
      </c>
      <c r="E2179" s="934" t="s">
        <v>18439</v>
      </c>
      <c r="F2179" s="934" t="s">
        <v>18440</v>
      </c>
      <c r="G2179" s="934" t="s">
        <v>18441</v>
      </c>
      <c r="H2179" s="1048" t="s">
        <v>18227</v>
      </c>
      <c r="I2179" s="934"/>
      <c r="J2179" s="934"/>
      <c r="K2179" s="936">
        <v>25886</v>
      </c>
      <c r="L2179" s="934" t="s">
        <v>18330</v>
      </c>
      <c r="M2179" s="934"/>
      <c r="N2179" s="934"/>
      <c r="O2179" s="934"/>
      <c r="P2179" s="934"/>
      <c r="Q2179" s="937">
        <v>45945</v>
      </c>
      <c r="R2179" s="937">
        <v>45980</v>
      </c>
      <c r="S2179" s="934"/>
      <c r="T2179" s="934"/>
      <c r="U2179" s="1020" t="s">
        <v>18442</v>
      </c>
      <c r="V2179" s="934"/>
      <c r="W2179" s="1020" t="s">
        <v>18443</v>
      </c>
      <c r="X2179" s="923" t="s">
        <v>147</v>
      </c>
      <c r="Y2179" s="923" t="s">
        <v>187</v>
      </c>
      <c r="Z2179" s="923" t="s">
        <v>431</v>
      </c>
      <c r="AA2179" s="103"/>
      <c r="AB2179" s="103"/>
    </row>
    <row r="2180" spans="1:28" ht="120">
      <c r="A2180" s="934" t="s">
        <v>3924</v>
      </c>
      <c r="B2180" s="934" t="s">
        <v>18444</v>
      </c>
      <c r="C2180" s="934"/>
      <c r="D2180" s="934" t="s">
        <v>3926</v>
      </c>
      <c r="E2180" s="934" t="s">
        <v>18445</v>
      </c>
      <c r="F2180" s="934" t="s">
        <v>18446</v>
      </c>
      <c r="G2180" s="934" t="s">
        <v>18441</v>
      </c>
      <c r="H2180" s="1048" t="s">
        <v>18227</v>
      </c>
      <c r="I2180" s="934"/>
      <c r="J2180" s="934"/>
      <c r="K2180" s="936">
        <v>3702</v>
      </c>
      <c r="L2180" s="934" t="s">
        <v>18447</v>
      </c>
      <c r="M2180" s="934"/>
      <c r="N2180" s="934"/>
      <c r="O2180" s="934"/>
      <c r="P2180" s="934"/>
      <c r="Q2180" s="937">
        <v>45924</v>
      </c>
      <c r="R2180" s="937">
        <v>46001</v>
      </c>
      <c r="S2180" s="934"/>
      <c r="T2180" s="934"/>
      <c r="U2180" s="934" t="s">
        <v>18448</v>
      </c>
      <c r="V2180" s="934"/>
      <c r="W2180" s="934" t="s">
        <v>18449</v>
      </c>
      <c r="X2180" s="923" t="s">
        <v>147</v>
      </c>
      <c r="Y2180" s="923" t="s">
        <v>187</v>
      </c>
      <c r="Z2180" s="923" t="s">
        <v>431</v>
      </c>
      <c r="AA2180" s="103"/>
      <c r="AB2180" s="103"/>
    </row>
    <row r="2181" spans="1:28" ht="144">
      <c r="A2181" s="934" t="s">
        <v>3924</v>
      </c>
      <c r="B2181" s="934" t="s">
        <v>18450</v>
      </c>
      <c r="C2181" s="934"/>
      <c r="D2181" s="934" t="s">
        <v>4150</v>
      </c>
      <c r="E2181" s="934" t="s">
        <v>18451</v>
      </c>
      <c r="F2181" s="934" t="s">
        <v>18452</v>
      </c>
      <c r="G2181" s="934" t="s">
        <v>18441</v>
      </c>
      <c r="H2181" s="1048" t="s">
        <v>18227</v>
      </c>
      <c r="I2181" s="934"/>
      <c r="J2181" s="934"/>
      <c r="K2181" s="936">
        <v>24600</v>
      </c>
      <c r="L2181" s="934" t="s">
        <v>27</v>
      </c>
      <c r="M2181" s="934"/>
      <c r="N2181" s="934"/>
      <c r="O2181" s="934"/>
      <c r="P2181" s="934"/>
      <c r="Q2181" s="937">
        <v>45980</v>
      </c>
      <c r="R2181" s="937">
        <v>45999</v>
      </c>
      <c r="S2181" s="934"/>
      <c r="T2181" s="934"/>
      <c r="U2181" s="1020" t="s">
        <v>18453</v>
      </c>
      <c r="V2181" s="934"/>
      <c r="W2181" s="1020" t="s">
        <v>18454</v>
      </c>
      <c r="X2181" s="923" t="s">
        <v>147</v>
      </c>
      <c r="Y2181" s="923" t="s">
        <v>187</v>
      </c>
      <c r="Z2181" s="923" t="s">
        <v>431</v>
      </c>
      <c r="AA2181" s="103"/>
      <c r="AB2181" s="103"/>
    </row>
    <row r="2182" spans="1:28" ht="409.5">
      <c r="A2182" s="934" t="s">
        <v>3924</v>
      </c>
      <c r="B2182" s="934" t="s">
        <v>18455</v>
      </c>
      <c r="C2182" s="934"/>
      <c r="D2182" s="934" t="s">
        <v>3926</v>
      </c>
      <c r="E2182" s="934" t="s">
        <v>18456</v>
      </c>
      <c r="F2182" s="934" t="s">
        <v>18457</v>
      </c>
      <c r="G2182" s="934" t="s">
        <v>18458</v>
      </c>
      <c r="H2182" s="1048" t="s">
        <v>18227</v>
      </c>
      <c r="I2182" s="934"/>
      <c r="J2182" s="934"/>
      <c r="K2182" s="936">
        <v>4034</v>
      </c>
      <c r="L2182" s="934" t="s">
        <v>18323</v>
      </c>
      <c r="M2182" s="934"/>
      <c r="N2182" s="934"/>
      <c r="O2182" s="934"/>
      <c r="P2182" s="934"/>
      <c r="Q2182" s="937">
        <v>45736</v>
      </c>
      <c r="R2182" s="937">
        <v>45967</v>
      </c>
      <c r="S2182" s="934"/>
      <c r="T2182" s="934"/>
      <c r="U2182" s="934" t="s">
        <v>18459</v>
      </c>
      <c r="V2182" s="934"/>
      <c r="W2182" s="934" t="s">
        <v>18460</v>
      </c>
      <c r="X2182" s="923" t="s">
        <v>147</v>
      </c>
      <c r="Y2182" s="923" t="s">
        <v>187</v>
      </c>
      <c r="Z2182" s="923" t="s">
        <v>226</v>
      </c>
      <c r="AA2182" s="103"/>
      <c r="AB2182" s="103"/>
    </row>
    <row r="2183" spans="1:28" ht="409.5">
      <c r="A2183" s="934" t="s">
        <v>4228</v>
      </c>
      <c r="B2183" s="934" t="s">
        <v>18461</v>
      </c>
      <c r="C2183" s="934"/>
      <c r="D2183" s="934" t="s">
        <v>3926</v>
      </c>
      <c r="E2183" s="934" t="s">
        <v>18462</v>
      </c>
      <c r="F2183" s="934" t="s">
        <v>18463</v>
      </c>
      <c r="G2183" s="934" t="s">
        <v>18464</v>
      </c>
      <c r="H2183" s="1048" t="s">
        <v>18227</v>
      </c>
      <c r="I2183" s="934"/>
      <c r="J2183" s="934"/>
      <c r="K2183" s="936">
        <v>6000</v>
      </c>
      <c r="L2183" s="934" t="s">
        <v>18465</v>
      </c>
      <c r="M2183" s="934" t="s">
        <v>18466</v>
      </c>
      <c r="N2183" s="786" t="s">
        <v>18467</v>
      </c>
      <c r="O2183" s="934"/>
      <c r="P2183" s="934"/>
      <c r="Q2183" s="937">
        <v>45827</v>
      </c>
      <c r="R2183" s="937">
        <v>45916</v>
      </c>
      <c r="S2183" s="934"/>
      <c r="T2183" s="934"/>
      <c r="U2183" s="934" t="s">
        <v>18468</v>
      </c>
      <c r="V2183" s="934"/>
      <c r="W2183" s="934" t="s">
        <v>18469</v>
      </c>
      <c r="X2183" s="923" t="s">
        <v>147</v>
      </c>
      <c r="Y2183" s="923" t="s">
        <v>187</v>
      </c>
      <c r="Z2183" s="923" t="s">
        <v>226</v>
      </c>
      <c r="AA2183" s="103"/>
      <c r="AB2183" s="103"/>
    </row>
    <row r="2184" spans="1:28" ht="409.5">
      <c r="A2184" s="934" t="s">
        <v>3924</v>
      </c>
      <c r="B2184" s="934" t="s">
        <v>18470</v>
      </c>
      <c r="C2184" s="934"/>
      <c r="D2184" s="934" t="s">
        <v>3926</v>
      </c>
      <c r="E2184" s="934" t="s">
        <v>18471</v>
      </c>
      <c r="F2184" s="934" t="s">
        <v>18472</v>
      </c>
      <c r="G2184" s="934" t="s">
        <v>18464</v>
      </c>
      <c r="H2184" s="1048" t="s">
        <v>18227</v>
      </c>
      <c r="I2184" s="934"/>
      <c r="J2184" s="934"/>
      <c r="K2184" s="936">
        <v>3000</v>
      </c>
      <c r="L2184" s="934" t="s">
        <v>18473</v>
      </c>
      <c r="M2184" s="934"/>
      <c r="N2184" s="934"/>
      <c r="O2184" s="934"/>
      <c r="P2184" s="934"/>
      <c r="Q2184" s="937">
        <v>45378</v>
      </c>
      <c r="R2184" s="937">
        <v>45729</v>
      </c>
      <c r="S2184" s="934"/>
      <c r="T2184" s="934"/>
      <c r="U2184" s="934" t="s">
        <v>18474</v>
      </c>
      <c r="V2184" s="934"/>
      <c r="W2184" s="934" t="s">
        <v>18475</v>
      </c>
      <c r="X2184" s="923" t="s">
        <v>147</v>
      </c>
      <c r="Y2184" s="923" t="s">
        <v>187</v>
      </c>
      <c r="Z2184" s="923" t="s">
        <v>226</v>
      </c>
      <c r="AA2184" s="103"/>
      <c r="AB2184" s="103"/>
    </row>
    <row r="2185" spans="1:28" ht="409.5">
      <c r="A2185" s="934" t="s">
        <v>3924</v>
      </c>
      <c r="B2185" s="934" t="s">
        <v>18476</v>
      </c>
      <c r="C2185" s="934"/>
      <c r="D2185" s="934" t="s">
        <v>3926</v>
      </c>
      <c r="E2185" s="934" t="s">
        <v>18477</v>
      </c>
      <c r="F2185" s="934" t="s">
        <v>18478</v>
      </c>
      <c r="G2185" s="934" t="s">
        <v>18464</v>
      </c>
      <c r="H2185" s="1048" t="s">
        <v>18227</v>
      </c>
      <c r="I2185" s="934"/>
      <c r="J2185" s="934"/>
      <c r="K2185" s="936">
        <v>8040</v>
      </c>
      <c r="L2185" s="934" t="s">
        <v>18479</v>
      </c>
      <c r="M2185" s="934"/>
      <c r="N2185" s="934"/>
      <c r="O2185" s="934"/>
      <c r="P2185" s="934"/>
      <c r="Q2185" s="937">
        <v>45378</v>
      </c>
      <c r="R2185" s="937">
        <v>45729</v>
      </c>
      <c r="S2185" s="934"/>
      <c r="T2185" s="934"/>
      <c r="U2185" s="934" t="s">
        <v>18474</v>
      </c>
      <c r="V2185" s="934"/>
      <c r="W2185" s="934" t="s">
        <v>18475</v>
      </c>
      <c r="X2185" s="923" t="s">
        <v>147</v>
      </c>
      <c r="Y2185" s="923" t="s">
        <v>187</v>
      </c>
      <c r="Z2185" s="923" t="s">
        <v>226</v>
      </c>
      <c r="AA2185" s="103"/>
      <c r="AB2185" s="103"/>
    </row>
    <row r="2186" spans="1:28" ht="409.5">
      <c r="A2186" s="934" t="s">
        <v>4228</v>
      </c>
      <c r="B2186" s="934" t="s">
        <v>18480</v>
      </c>
      <c r="C2186" s="934"/>
      <c r="D2186" s="934" t="s">
        <v>3926</v>
      </c>
      <c r="E2186" s="934" t="s">
        <v>18481</v>
      </c>
      <c r="F2186" s="934" t="s">
        <v>18482</v>
      </c>
      <c r="G2186" s="934" t="s">
        <v>18464</v>
      </c>
      <c r="H2186" s="1048" t="s">
        <v>18227</v>
      </c>
      <c r="I2186" s="934"/>
      <c r="J2186" s="934"/>
      <c r="K2186" s="936">
        <v>12600</v>
      </c>
      <c r="L2186" s="934" t="s">
        <v>18483</v>
      </c>
      <c r="M2186" s="934" t="s">
        <v>18484</v>
      </c>
      <c r="N2186" s="786" t="s">
        <v>18485</v>
      </c>
      <c r="O2186" s="934"/>
      <c r="P2186" s="934"/>
      <c r="Q2186" s="937">
        <v>45562</v>
      </c>
      <c r="R2186" s="937">
        <v>45797</v>
      </c>
      <c r="S2186" s="934"/>
      <c r="T2186" s="934"/>
      <c r="U2186" s="934" t="s">
        <v>18486</v>
      </c>
      <c r="V2186" s="934"/>
      <c r="W2186" s="934" t="s">
        <v>18487</v>
      </c>
      <c r="X2186" s="923" t="s">
        <v>147</v>
      </c>
      <c r="Y2186" s="923" t="s">
        <v>187</v>
      </c>
      <c r="Z2186" s="923" t="s">
        <v>226</v>
      </c>
      <c r="AA2186" s="103"/>
      <c r="AB2186" s="103"/>
    </row>
    <row r="2187" spans="1:28" ht="409.5">
      <c r="A2187" s="934" t="s">
        <v>3924</v>
      </c>
      <c r="B2187" s="934" t="s">
        <v>18488</v>
      </c>
      <c r="C2187" s="934"/>
      <c r="D2187" s="934" t="s">
        <v>3652</v>
      </c>
      <c r="E2187" s="934" t="s">
        <v>18489</v>
      </c>
      <c r="F2187" s="934" t="s">
        <v>18490</v>
      </c>
      <c r="G2187" s="934" t="s">
        <v>18491</v>
      </c>
      <c r="H2187" s="1048" t="s">
        <v>18227</v>
      </c>
      <c r="I2187" s="934"/>
      <c r="J2187" s="934"/>
      <c r="K2187" s="936">
        <v>2952</v>
      </c>
      <c r="L2187" s="934" t="s">
        <v>18492</v>
      </c>
      <c r="M2187" s="934"/>
      <c r="N2187" s="934"/>
      <c r="O2187" s="934"/>
      <c r="P2187" s="934"/>
      <c r="Q2187" s="937">
        <v>45693</v>
      </c>
      <c r="R2187" s="937">
        <v>45805</v>
      </c>
      <c r="S2187" s="934"/>
      <c r="T2187" s="934"/>
      <c r="U2187" s="934" t="s">
        <v>18493</v>
      </c>
      <c r="V2187" s="934"/>
      <c r="W2187" s="934" t="s">
        <v>18494</v>
      </c>
      <c r="X2187" s="923" t="s">
        <v>147</v>
      </c>
      <c r="Y2187" s="923" t="s">
        <v>187</v>
      </c>
      <c r="Z2187" s="923" t="s">
        <v>509</v>
      </c>
      <c r="AA2187" s="103"/>
      <c r="AB2187" s="103"/>
    </row>
    <row r="2188" spans="1:28" ht="409.5">
      <c r="A2188" s="934" t="s">
        <v>3924</v>
      </c>
      <c r="B2188" s="934" t="s">
        <v>18495</v>
      </c>
      <c r="C2188" s="934"/>
      <c r="D2188" s="934" t="s">
        <v>3926</v>
      </c>
      <c r="E2188" s="934" t="s">
        <v>18496</v>
      </c>
      <c r="F2188" s="934" t="s">
        <v>18497</v>
      </c>
      <c r="G2188" s="934" t="s">
        <v>18498</v>
      </c>
      <c r="H2188" s="1048" t="s">
        <v>18227</v>
      </c>
      <c r="I2188" s="934"/>
      <c r="J2188" s="934"/>
      <c r="K2188" s="936">
        <v>38521</v>
      </c>
      <c r="L2188" s="934" t="s">
        <v>18405</v>
      </c>
      <c r="M2188" s="934"/>
      <c r="N2188" s="934"/>
      <c r="O2188" s="934"/>
      <c r="P2188" s="934"/>
      <c r="Q2188" s="937">
        <v>45729</v>
      </c>
      <c r="R2188" s="937">
        <v>45859</v>
      </c>
      <c r="S2188" s="934"/>
      <c r="T2188" s="934"/>
      <c r="U2188" s="934" t="s">
        <v>18499</v>
      </c>
      <c r="V2188" s="934"/>
      <c r="W2188" s="934" t="s">
        <v>18500</v>
      </c>
      <c r="X2188" s="923" t="s">
        <v>147</v>
      </c>
      <c r="Y2188" s="923" t="s">
        <v>187</v>
      </c>
      <c r="Z2188" s="923" t="s">
        <v>402</v>
      </c>
      <c r="AA2188" s="103"/>
      <c r="AB2188" s="103"/>
    </row>
    <row r="2189" spans="1:28" ht="204">
      <c r="A2189" s="934" t="s">
        <v>3924</v>
      </c>
      <c r="B2189" s="934" t="s">
        <v>18501</v>
      </c>
      <c r="C2189" s="934"/>
      <c r="D2189" s="934" t="s">
        <v>3652</v>
      </c>
      <c r="E2189" s="934" t="s">
        <v>18502</v>
      </c>
      <c r="F2189" s="934" t="s">
        <v>18503</v>
      </c>
      <c r="G2189" s="934" t="s">
        <v>18504</v>
      </c>
      <c r="H2189" s="1048" t="s">
        <v>18227</v>
      </c>
      <c r="I2189" s="934"/>
      <c r="J2189" s="934"/>
      <c r="K2189" s="936">
        <v>15006</v>
      </c>
      <c r="L2189" s="934" t="s">
        <v>18505</v>
      </c>
      <c r="M2189" s="934"/>
      <c r="N2189" s="934"/>
      <c r="O2189" s="934"/>
      <c r="P2189" s="934"/>
      <c r="Q2189" s="937">
        <v>45795</v>
      </c>
      <c r="R2189" s="937">
        <v>45846</v>
      </c>
      <c r="S2189" s="934"/>
      <c r="T2189" s="934"/>
      <c r="U2189" s="934" t="s">
        <v>18506</v>
      </c>
      <c r="V2189" s="934"/>
      <c r="W2189" s="934" t="s">
        <v>18507</v>
      </c>
      <c r="X2189" s="923" t="s">
        <v>147</v>
      </c>
      <c r="Y2189" s="923" t="s">
        <v>187</v>
      </c>
      <c r="Z2189" s="923" t="s">
        <v>431</v>
      </c>
      <c r="AA2189" s="103"/>
      <c r="AB2189" s="103"/>
    </row>
    <row r="2190" spans="1:28" ht="204">
      <c r="A2190" s="934" t="s">
        <v>3924</v>
      </c>
      <c r="B2190" s="934" t="s">
        <v>18508</v>
      </c>
      <c r="C2190" s="934"/>
      <c r="D2190" s="934" t="s">
        <v>3652</v>
      </c>
      <c r="E2190" s="934" t="s">
        <v>18509</v>
      </c>
      <c r="F2190" s="934" t="s">
        <v>18510</v>
      </c>
      <c r="G2190" s="934" t="s">
        <v>18504</v>
      </c>
      <c r="H2190" s="1048" t="s">
        <v>18227</v>
      </c>
      <c r="I2190" s="934"/>
      <c r="J2190" s="934"/>
      <c r="K2190" s="936">
        <v>3075</v>
      </c>
      <c r="L2190" s="934" t="s">
        <v>18505</v>
      </c>
      <c r="M2190" s="934"/>
      <c r="N2190" s="934"/>
      <c r="O2190" s="934"/>
      <c r="P2190" s="934"/>
      <c r="Q2190" s="937">
        <v>45952</v>
      </c>
      <c r="R2190" s="937">
        <v>45964</v>
      </c>
      <c r="S2190" s="934"/>
      <c r="T2190" s="934"/>
      <c r="U2190" s="934" t="s">
        <v>18511</v>
      </c>
      <c r="V2190" s="934"/>
      <c r="W2190" s="934" t="s">
        <v>18507</v>
      </c>
      <c r="X2190" s="923" t="s">
        <v>147</v>
      </c>
      <c r="Y2190" s="923" t="s">
        <v>187</v>
      </c>
      <c r="Z2190" s="923" t="s">
        <v>431</v>
      </c>
      <c r="AA2190" s="103"/>
      <c r="AB2190" s="103"/>
    </row>
    <row r="2191" spans="1:28" ht="216">
      <c r="A2191" s="934" t="s">
        <v>3924</v>
      </c>
      <c r="B2191" s="934" t="s">
        <v>18512</v>
      </c>
      <c r="C2191" s="934"/>
      <c r="D2191" s="934" t="s">
        <v>3652</v>
      </c>
      <c r="E2191" s="934" t="s">
        <v>18513</v>
      </c>
      <c r="F2191" s="934" t="s">
        <v>18514</v>
      </c>
      <c r="G2191" s="934" t="s">
        <v>18504</v>
      </c>
      <c r="H2191" s="1048" t="s">
        <v>18227</v>
      </c>
      <c r="I2191" s="934"/>
      <c r="J2191" s="934"/>
      <c r="K2191" s="936">
        <v>6000</v>
      </c>
      <c r="L2191" s="934" t="s">
        <v>18515</v>
      </c>
      <c r="M2191" s="934"/>
      <c r="N2191" s="934"/>
      <c r="O2191" s="934"/>
      <c r="P2191" s="934"/>
      <c r="Q2191" s="937">
        <v>45709</v>
      </c>
      <c r="R2191" s="937">
        <v>45721</v>
      </c>
      <c r="S2191" s="934"/>
      <c r="T2191" s="934"/>
      <c r="U2191" s="934" t="s">
        <v>18516</v>
      </c>
      <c r="V2191" s="934"/>
      <c r="W2191" s="934" t="s">
        <v>18517</v>
      </c>
      <c r="X2191" s="923" t="s">
        <v>147</v>
      </c>
      <c r="Y2191" s="923" t="s">
        <v>187</v>
      </c>
      <c r="Z2191" s="923" t="s">
        <v>226</v>
      </c>
      <c r="AA2191" s="103"/>
      <c r="AB2191" s="103"/>
    </row>
    <row r="2192" spans="1:28" ht="204">
      <c r="A2192" s="934" t="s">
        <v>3924</v>
      </c>
      <c r="B2192" s="934" t="s">
        <v>18518</v>
      </c>
      <c r="C2192" s="934"/>
      <c r="D2192" s="934" t="s">
        <v>3652</v>
      </c>
      <c r="E2192" s="934" t="s">
        <v>18519</v>
      </c>
      <c r="F2192" s="934" t="s">
        <v>18520</v>
      </c>
      <c r="G2192" s="934" t="s">
        <v>18504</v>
      </c>
      <c r="H2192" s="1048" t="s">
        <v>18227</v>
      </c>
      <c r="I2192" s="934"/>
      <c r="J2192" s="934"/>
      <c r="K2192" s="936">
        <v>5000</v>
      </c>
      <c r="L2192" s="934" t="s">
        <v>18521</v>
      </c>
      <c r="M2192" s="934"/>
      <c r="N2192" s="934"/>
      <c r="O2192" s="934"/>
      <c r="P2192" s="934"/>
      <c r="Q2192" s="937">
        <v>45918</v>
      </c>
      <c r="R2192" s="937">
        <v>45936</v>
      </c>
      <c r="S2192" s="934"/>
      <c r="T2192" s="934"/>
      <c r="U2192" s="934" t="s">
        <v>18522</v>
      </c>
      <c r="V2192" s="934"/>
      <c r="W2192" s="934" t="s">
        <v>18523</v>
      </c>
      <c r="X2192" s="923" t="s">
        <v>147</v>
      </c>
      <c r="Y2192" s="923" t="s">
        <v>187</v>
      </c>
      <c r="Z2192" s="923" t="s">
        <v>226</v>
      </c>
      <c r="AA2192" s="103"/>
      <c r="AB2192" s="103"/>
    </row>
    <row r="2193" spans="1:28" ht="409.5">
      <c r="A2193" s="934" t="s">
        <v>4228</v>
      </c>
      <c r="B2193" s="934" t="s">
        <v>18524</v>
      </c>
      <c r="C2193" s="934"/>
      <c r="D2193" s="934" t="s">
        <v>3926</v>
      </c>
      <c r="E2193" s="934" t="s">
        <v>18525</v>
      </c>
      <c r="F2193" s="934" t="s">
        <v>18526</v>
      </c>
      <c r="G2193" s="934" t="s">
        <v>18527</v>
      </c>
      <c r="H2193" s="1048" t="s">
        <v>18227</v>
      </c>
      <c r="I2193" s="934"/>
      <c r="J2193" s="934"/>
      <c r="K2193" s="936">
        <v>174106</v>
      </c>
      <c r="L2193" s="934" t="s">
        <v>18528</v>
      </c>
      <c r="M2193" s="934" t="s">
        <v>18529</v>
      </c>
      <c r="N2193" s="786" t="s">
        <v>18530</v>
      </c>
      <c r="O2193" s="934"/>
      <c r="P2193" s="934"/>
      <c r="Q2193" s="937">
        <v>45876</v>
      </c>
      <c r="R2193" s="937">
        <v>45988</v>
      </c>
      <c r="S2193" s="934"/>
      <c r="T2193" s="934"/>
      <c r="U2193" s="934" t="s">
        <v>18531</v>
      </c>
      <c r="V2193" s="934"/>
      <c r="W2193" s="934" t="s">
        <v>18532</v>
      </c>
      <c r="X2193" s="923" t="s">
        <v>147</v>
      </c>
      <c r="Y2193" s="923" t="s">
        <v>187</v>
      </c>
      <c r="Z2193" s="923" t="s">
        <v>509</v>
      </c>
      <c r="AA2193" s="103"/>
      <c r="AB2193" s="103"/>
    </row>
    <row r="2194" spans="1:28" ht="409.5">
      <c r="A2194" s="934" t="s">
        <v>4228</v>
      </c>
      <c r="B2194" s="934" t="s">
        <v>18533</v>
      </c>
      <c r="C2194" s="934"/>
      <c r="D2194" s="934" t="s">
        <v>3926</v>
      </c>
      <c r="E2194" s="934" t="s">
        <v>18534</v>
      </c>
      <c r="F2194" s="934" t="s">
        <v>18535</v>
      </c>
      <c r="G2194" s="934" t="s">
        <v>18527</v>
      </c>
      <c r="H2194" s="1048" t="s">
        <v>18227</v>
      </c>
      <c r="I2194" s="934"/>
      <c r="J2194" s="934"/>
      <c r="K2194" s="936">
        <v>19981</v>
      </c>
      <c r="L2194" s="934" t="s">
        <v>9372</v>
      </c>
      <c r="M2194" s="934" t="s">
        <v>18536</v>
      </c>
      <c r="N2194" s="934" t="s">
        <v>18537</v>
      </c>
      <c r="O2194" s="934"/>
      <c r="P2194" s="934"/>
      <c r="Q2194" s="937">
        <v>45938</v>
      </c>
      <c r="R2194" s="937">
        <v>45999</v>
      </c>
      <c r="S2194" s="934"/>
      <c r="T2194" s="934"/>
      <c r="U2194" s="934" t="s">
        <v>18538</v>
      </c>
      <c r="V2194" s="934"/>
      <c r="W2194" s="934" t="s">
        <v>18532</v>
      </c>
      <c r="X2194" s="923" t="s">
        <v>147</v>
      </c>
      <c r="Y2194" s="923" t="s">
        <v>187</v>
      </c>
      <c r="Z2194" s="923" t="s">
        <v>509</v>
      </c>
      <c r="AA2194" s="103"/>
      <c r="AB2194" s="103"/>
    </row>
    <row r="2195" spans="1:28" ht="288">
      <c r="A2195" s="934" t="s">
        <v>4228</v>
      </c>
      <c r="B2195" s="934" t="s">
        <v>18539</v>
      </c>
      <c r="C2195" s="934"/>
      <c r="D2195" s="934" t="s">
        <v>3652</v>
      </c>
      <c r="E2195" s="934" t="s">
        <v>18540</v>
      </c>
      <c r="F2195" s="934" t="s">
        <v>18541</v>
      </c>
      <c r="G2195" s="934" t="s">
        <v>18527</v>
      </c>
      <c r="H2195" s="1048" t="s">
        <v>18227</v>
      </c>
      <c r="I2195" s="934"/>
      <c r="J2195" s="934"/>
      <c r="K2195" s="936">
        <v>29864</v>
      </c>
      <c r="L2195" s="934" t="s">
        <v>18542</v>
      </c>
      <c r="M2195" s="934" t="s">
        <v>18543</v>
      </c>
      <c r="N2195" s="786" t="s">
        <v>18544</v>
      </c>
      <c r="O2195" s="934"/>
      <c r="P2195" s="934"/>
      <c r="Q2195" s="937">
        <v>45876</v>
      </c>
      <c r="R2195" s="937">
        <v>45895</v>
      </c>
      <c r="S2195" s="934"/>
      <c r="T2195" s="934"/>
      <c r="U2195" s="934" t="s">
        <v>18545</v>
      </c>
      <c r="V2195" s="934"/>
      <c r="W2195" s="934" t="s">
        <v>18546</v>
      </c>
      <c r="X2195" s="923" t="s">
        <v>147</v>
      </c>
      <c r="Y2195" s="923" t="s">
        <v>187</v>
      </c>
      <c r="Z2195" s="923" t="s">
        <v>509</v>
      </c>
      <c r="AA2195" s="103"/>
      <c r="AB2195" s="103"/>
    </row>
    <row r="2196" spans="1:28" ht="409.5">
      <c r="A2196" s="934" t="s">
        <v>3924</v>
      </c>
      <c r="B2196" s="934" t="s">
        <v>18547</v>
      </c>
      <c r="C2196" s="934"/>
      <c r="D2196" s="934" t="s">
        <v>3926</v>
      </c>
      <c r="E2196" s="934" t="s">
        <v>18548</v>
      </c>
      <c r="F2196" s="934" t="s">
        <v>18549</v>
      </c>
      <c r="G2196" s="934" t="s">
        <v>18550</v>
      </c>
      <c r="H2196" s="1048" t="s">
        <v>18227</v>
      </c>
      <c r="I2196" s="934"/>
      <c r="J2196" s="934"/>
      <c r="K2196" s="936">
        <v>17994</v>
      </c>
      <c r="L2196" s="934" t="s">
        <v>18551</v>
      </c>
      <c r="M2196" s="934"/>
      <c r="N2196" s="934"/>
      <c r="O2196" s="934"/>
      <c r="P2196" s="934"/>
      <c r="Q2196" s="937">
        <v>45973</v>
      </c>
      <c r="R2196" s="937">
        <v>46007</v>
      </c>
      <c r="S2196" s="934"/>
      <c r="T2196" s="934"/>
      <c r="U2196" s="934" t="s">
        <v>18552</v>
      </c>
      <c r="V2196" s="934"/>
      <c r="W2196" s="934" t="s">
        <v>18553</v>
      </c>
      <c r="X2196" s="923" t="s">
        <v>147</v>
      </c>
      <c r="Y2196" s="923" t="s">
        <v>187</v>
      </c>
      <c r="Z2196" s="923" t="s">
        <v>402</v>
      </c>
      <c r="AA2196" s="103"/>
      <c r="AB2196" s="103"/>
    </row>
    <row r="2197" spans="1:28" ht="276">
      <c r="A2197" s="934" t="s">
        <v>3924</v>
      </c>
      <c r="B2197" s="934" t="s">
        <v>18554</v>
      </c>
      <c r="C2197" s="934"/>
      <c r="D2197" s="934" t="s">
        <v>3926</v>
      </c>
      <c r="E2197" s="934" t="s">
        <v>18555</v>
      </c>
      <c r="F2197" s="934" t="s">
        <v>18556</v>
      </c>
      <c r="G2197" s="934" t="s">
        <v>18354</v>
      </c>
      <c r="H2197" s="1048" t="s">
        <v>18227</v>
      </c>
      <c r="I2197" s="934"/>
      <c r="J2197" s="934"/>
      <c r="K2197" s="936">
        <v>18500</v>
      </c>
      <c r="L2197" s="934" t="s">
        <v>18557</v>
      </c>
      <c r="M2197" s="934"/>
      <c r="N2197" s="934"/>
      <c r="O2197" s="934"/>
      <c r="P2197" s="934"/>
      <c r="Q2197" s="937">
        <v>45940</v>
      </c>
      <c r="R2197" s="937">
        <v>45973</v>
      </c>
      <c r="S2197" s="934"/>
      <c r="T2197" s="934"/>
      <c r="U2197" s="1021" t="s">
        <v>18558</v>
      </c>
      <c r="V2197" s="934"/>
      <c r="W2197" s="1018" t="s">
        <v>18559</v>
      </c>
      <c r="X2197" s="923" t="s">
        <v>147</v>
      </c>
      <c r="Y2197" s="923" t="s">
        <v>187</v>
      </c>
      <c r="Z2197" s="923" t="s">
        <v>509</v>
      </c>
      <c r="AA2197" s="103"/>
      <c r="AB2197" s="103"/>
    </row>
    <row r="2198" spans="1:28" ht="409.5">
      <c r="A2198" s="934" t="s">
        <v>3924</v>
      </c>
      <c r="B2198" s="934" t="s">
        <v>18560</v>
      </c>
      <c r="C2198" s="934"/>
      <c r="D2198" s="934" t="s">
        <v>3926</v>
      </c>
      <c r="E2198" s="934" t="s">
        <v>18561</v>
      </c>
      <c r="F2198" s="934" t="s">
        <v>18562</v>
      </c>
      <c r="G2198" s="934" t="s">
        <v>18563</v>
      </c>
      <c r="H2198" s="1048" t="s">
        <v>18227</v>
      </c>
      <c r="I2198" s="934"/>
      <c r="J2198" s="934"/>
      <c r="K2198" s="936">
        <v>40020</v>
      </c>
      <c r="L2198" s="934" t="s">
        <v>18564</v>
      </c>
      <c r="M2198" s="934"/>
      <c r="N2198" s="934"/>
      <c r="O2198" s="934"/>
      <c r="P2198" s="934"/>
      <c r="Q2198" s="937">
        <v>45572</v>
      </c>
      <c r="R2198" s="937">
        <v>45924</v>
      </c>
      <c r="S2198" s="934"/>
      <c r="T2198" s="934"/>
      <c r="U2198" s="1019" t="s">
        <v>18565</v>
      </c>
      <c r="V2198" s="934"/>
      <c r="W2198" s="1019" t="s">
        <v>18566</v>
      </c>
      <c r="X2198" s="923" t="s">
        <v>147</v>
      </c>
      <c r="Y2198" s="923" t="s">
        <v>187</v>
      </c>
      <c r="Z2198" s="923" t="s">
        <v>509</v>
      </c>
      <c r="AA2198" s="103"/>
      <c r="AB2198" s="103"/>
    </row>
    <row r="2199" spans="1:28" ht="409.5">
      <c r="A2199" s="934" t="s">
        <v>3924</v>
      </c>
      <c r="B2199" s="934" t="s">
        <v>18567</v>
      </c>
      <c r="C2199" s="934"/>
      <c r="D2199" s="934" t="s">
        <v>3926</v>
      </c>
      <c r="E2199" s="934" t="s">
        <v>18568</v>
      </c>
      <c r="F2199" s="934" t="s">
        <v>18569</v>
      </c>
      <c r="G2199" s="934" t="s">
        <v>18563</v>
      </c>
      <c r="H2199" s="1048" t="s">
        <v>18227</v>
      </c>
      <c r="I2199" s="934"/>
      <c r="J2199" s="934"/>
      <c r="K2199" s="936">
        <v>29889</v>
      </c>
      <c r="L2199" s="934" t="s">
        <v>18570</v>
      </c>
      <c r="M2199" s="934"/>
      <c r="N2199" s="934"/>
      <c r="O2199" s="934"/>
      <c r="P2199" s="934"/>
      <c r="Q2199" s="937">
        <v>45737</v>
      </c>
      <c r="R2199" s="937">
        <v>46007</v>
      </c>
      <c r="S2199" s="934"/>
      <c r="T2199" s="934"/>
      <c r="U2199" s="1019" t="s">
        <v>18571</v>
      </c>
      <c r="V2199" s="934"/>
      <c r="W2199" s="1019" t="s">
        <v>18572</v>
      </c>
      <c r="X2199" s="923" t="s">
        <v>147</v>
      </c>
      <c r="Y2199" s="923" t="s">
        <v>187</v>
      </c>
      <c r="Z2199" s="923" t="s">
        <v>509</v>
      </c>
      <c r="AA2199" s="103"/>
      <c r="AB2199" s="103"/>
    </row>
    <row r="2200" spans="1:28" ht="409.5">
      <c r="A2200" s="934" t="s">
        <v>3924</v>
      </c>
      <c r="B2200" s="934" t="s">
        <v>18573</v>
      </c>
      <c r="C2200" s="934"/>
      <c r="D2200" s="934" t="s">
        <v>3926</v>
      </c>
      <c r="E2200" s="934" t="s">
        <v>18574</v>
      </c>
      <c r="F2200" s="934" t="s">
        <v>18575</v>
      </c>
      <c r="G2200" s="934" t="s">
        <v>18576</v>
      </c>
      <c r="H2200" s="1048" t="s">
        <v>18227</v>
      </c>
      <c r="I2200" s="934"/>
      <c r="J2200" s="934"/>
      <c r="K2200" s="936">
        <v>6642</v>
      </c>
      <c r="L2200" s="934" t="s">
        <v>18577</v>
      </c>
      <c r="M2200" s="934"/>
      <c r="N2200" s="934"/>
      <c r="O2200" s="934"/>
      <c r="P2200" s="934"/>
      <c r="Q2200" s="937">
        <v>45869</v>
      </c>
      <c r="R2200" s="937">
        <v>45953</v>
      </c>
      <c r="S2200" s="934"/>
      <c r="T2200" s="934"/>
      <c r="U2200" s="1019" t="s">
        <v>18578</v>
      </c>
      <c r="V2200" s="934"/>
      <c r="W2200" s="1019" t="s">
        <v>18579</v>
      </c>
      <c r="X2200" s="923" t="s">
        <v>147</v>
      </c>
      <c r="Y2200" s="923" t="s">
        <v>187</v>
      </c>
      <c r="Z2200" s="923" t="s">
        <v>509</v>
      </c>
      <c r="AA2200" s="103"/>
      <c r="AB2200" s="103"/>
    </row>
    <row r="2201" spans="1:28" ht="409.5">
      <c r="A2201" s="934" t="s">
        <v>3924</v>
      </c>
      <c r="B2201" s="934" t="s">
        <v>18345</v>
      </c>
      <c r="C2201" s="934"/>
      <c r="D2201" s="934" t="s">
        <v>3926</v>
      </c>
      <c r="E2201" s="934" t="s">
        <v>18580</v>
      </c>
      <c r="F2201" s="934" t="s">
        <v>18581</v>
      </c>
      <c r="G2201" s="934" t="s">
        <v>18354</v>
      </c>
      <c r="H2201" s="1048" t="s">
        <v>18227</v>
      </c>
      <c r="I2201" s="934"/>
      <c r="J2201" s="934"/>
      <c r="K2201" s="936">
        <v>6675</v>
      </c>
      <c r="L2201" s="934" t="s">
        <v>18349</v>
      </c>
      <c r="M2201" s="934"/>
      <c r="N2201" s="934"/>
      <c r="O2201" s="934"/>
      <c r="P2201" s="934"/>
      <c r="Q2201" s="937">
        <v>45615</v>
      </c>
      <c r="R2201" s="937">
        <v>45671</v>
      </c>
      <c r="S2201" s="934"/>
      <c r="T2201" s="934"/>
      <c r="U2201" s="934" t="s">
        <v>18582</v>
      </c>
      <c r="V2201" s="934"/>
      <c r="W2201" s="934" t="s">
        <v>18583</v>
      </c>
      <c r="X2201" s="934" t="s">
        <v>147</v>
      </c>
      <c r="Y2201" s="934" t="s">
        <v>187</v>
      </c>
      <c r="Z2201" s="934" t="s">
        <v>509</v>
      </c>
      <c r="AA2201" s="103"/>
      <c r="AB2201" s="103"/>
    </row>
    <row r="2202" spans="1:28" ht="348">
      <c r="A2202" s="934" t="s">
        <v>3924</v>
      </c>
      <c r="B2202" s="934" t="s">
        <v>18584</v>
      </c>
      <c r="C2202" s="934"/>
      <c r="D2202" s="934" t="s">
        <v>3926</v>
      </c>
      <c r="E2202" s="1022" t="s">
        <v>18585</v>
      </c>
      <c r="F2202" s="934" t="s">
        <v>18586</v>
      </c>
      <c r="G2202" s="1022" t="s">
        <v>18587</v>
      </c>
      <c r="H2202" s="1048" t="s">
        <v>18227</v>
      </c>
      <c r="I2202" s="934"/>
      <c r="J2202" s="934"/>
      <c r="K2202" s="936">
        <v>1845</v>
      </c>
      <c r="L2202" s="934" t="s">
        <v>18588</v>
      </c>
      <c r="M2202" s="934"/>
      <c r="N2202" s="934"/>
      <c r="O2202" s="934"/>
      <c r="P2202" s="934"/>
      <c r="Q2202" s="937">
        <v>45722</v>
      </c>
      <c r="R2202" s="937">
        <v>45972</v>
      </c>
      <c r="S2202" s="934"/>
      <c r="T2202" s="934"/>
      <c r="U2202" s="1019" t="s">
        <v>18589</v>
      </c>
      <c r="V2202" s="934"/>
      <c r="W2202" s="1019" t="s">
        <v>18590</v>
      </c>
      <c r="X2202" s="923" t="s">
        <v>147</v>
      </c>
      <c r="Y2202" s="923" t="s">
        <v>193</v>
      </c>
      <c r="Z2202" s="923" t="s">
        <v>514</v>
      </c>
      <c r="AA2202" s="103"/>
      <c r="AB2202" s="103"/>
    </row>
    <row r="2203" spans="1:28" ht="409.5">
      <c r="A2203" s="934" t="s">
        <v>3924</v>
      </c>
      <c r="B2203" s="934" t="s">
        <v>18591</v>
      </c>
      <c r="C2203" s="934"/>
      <c r="D2203" s="934" t="s">
        <v>3926</v>
      </c>
      <c r="E2203" s="1022" t="s">
        <v>18592</v>
      </c>
      <c r="F2203" s="934" t="s">
        <v>18593</v>
      </c>
      <c r="G2203" s="1022" t="s">
        <v>18594</v>
      </c>
      <c r="H2203" s="1048" t="s">
        <v>18227</v>
      </c>
      <c r="I2203" s="934"/>
      <c r="J2203" s="934"/>
      <c r="K2203" s="936">
        <v>16757</v>
      </c>
      <c r="L2203" s="934" t="s">
        <v>15774</v>
      </c>
      <c r="M2203" s="934"/>
      <c r="N2203" s="934"/>
      <c r="O2203" s="934"/>
      <c r="P2203" s="934"/>
      <c r="Q2203" s="937">
        <v>46000</v>
      </c>
      <c r="R2203" s="937">
        <v>46007</v>
      </c>
      <c r="S2203" s="934"/>
      <c r="T2203" s="934"/>
      <c r="U2203" s="934" t="s">
        <v>18595</v>
      </c>
      <c r="V2203" s="934"/>
      <c r="W2203" s="934" t="s">
        <v>18596</v>
      </c>
      <c r="X2203" s="923" t="s">
        <v>147</v>
      </c>
      <c r="Y2203" s="923" t="s">
        <v>187</v>
      </c>
      <c r="Z2203" s="923" t="s">
        <v>226</v>
      </c>
      <c r="AA2203" s="103"/>
      <c r="AB2203" s="103"/>
    </row>
    <row r="2204" spans="1:28" ht="36">
      <c r="A2204" s="934" t="s">
        <v>3924</v>
      </c>
      <c r="B2204" s="934" t="s">
        <v>18597</v>
      </c>
      <c r="C2204" s="934"/>
      <c r="D2204" s="934" t="s">
        <v>3954</v>
      </c>
      <c r="E2204" s="934" t="s">
        <v>18598</v>
      </c>
      <c r="F2204" s="341" t="s">
        <v>18599</v>
      </c>
      <c r="G2204" s="934" t="s">
        <v>18600</v>
      </c>
      <c r="H2204" s="1048" t="s">
        <v>18227</v>
      </c>
      <c r="I2204" s="934"/>
      <c r="J2204" s="934"/>
      <c r="K2204" s="936">
        <v>3905</v>
      </c>
      <c r="L2204" s="934" t="s">
        <v>18601</v>
      </c>
      <c r="M2204" s="934"/>
      <c r="N2204" s="934"/>
      <c r="O2204" s="934"/>
      <c r="P2204" s="934"/>
      <c r="Q2204" s="937">
        <v>45658</v>
      </c>
      <c r="R2204" s="937">
        <v>46022</v>
      </c>
      <c r="S2204" s="934"/>
      <c r="T2204" s="934"/>
      <c r="U2204" s="934" t="s">
        <v>18602</v>
      </c>
      <c r="V2204" s="934"/>
      <c r="W2204" s="934"/>
      <c r="X2204" s="923" t="s">
        <v>147</v>
      </c>
      <c r="Y2204" s="923" t="s">
        <v>187</v>
      </c>
      <c r="Z2204" s="923" t="s">
        <v>431</v>
      </c>
      <c r="AA2204" s="103"/>
      <c r="AB2204" s="103"/>
    </row>
    <row r="2205" spans="1:28" ht="48">
      <c r="A2205" s="934" t="s">
        <v>3924</v>
      </c>
      <c r="B2205" s="934" t="s">
        <v>18603</v>
      </c>
      <c r="C2205" s="934"/>
      <c r="D2205" s="934" t="s">
        <v>18604</v>
      </c>
      <c r="E2205" s="934" t="s">
        <v>18605</v>
      </c>
      <c r="F2205" s="934" t="s">
        <v>18606</v>
      </c>
      <c r="G2205" s="934" t="s">
        <v>18607</v>
      </c>
      <c r="H2205" s="1048" t="s">
        <v>18227</v>
      </c>
      <c r="I2205" s="934"/>
      <c r="J2205" s="934"/>
      <c r="K2205" s="936">
        <v>922</v>
      </c>
      <c r="L2205" s="934" t="s">
        <v>18608</v>
      </c>
      <c r="M2205" s="934"/>
      <c r="N2205" s="934"/>
      <c r="O2205" s="934"/>
      <c r="P2205" s="934"/>
      <c r="Q2205" s="937">
        <v>45222</v>
      </c>
      <c r="R2205" s="937">
        <v>45771</v>
      </c>
      <c r="S2205" s="934"/>
      <c r="T2205" s="934"/>
      <c r="U2205" s="934" t="s">
        <v>18609</v>
      </c>
      <c r="V2205" s="934"/>
      <c r="W2205" s="934"/>
      <c r="X2205" s="923" t="s">
        <v>147</v>
      </c>
      <c r="Y2205" s="923" t="s">
        <v>187</v>
      </c>
      <c r="Z2205" s="923" t="s">
        <v>431</v>
      </c>
      <c r="AA2205" s="103"/>
      <c r="AB2205" s="103"/>
    </row>
    <row r="2206" spans="1:28" ht="24">
      <c r="A2206" s="934" t="s">
        <v>3924</v>
      </c>
      <c r="B2206" s="934" t="s">
        <v>18610</v>
      </c>
      <c r="C2206" s="934"/>
      <c r="D2206" s="934" t="s">
        <v>3954</v>
      </c>
      <c r="E2206" s="934" t="s">
        <v>18611</v>
      </c>
      <c r="F2206" s="924" t="s">
        <v>18612</v>
      </c>
      <c r="G2206" s="934" t="s">
        <v>18613</v>
      </c>
      <c r="H2206" s="1048" t="s">
        <v>18227</v>
      </c>
      <c r="I2206" s="934"/>
      <c r="J2206" s="934"/>
      <c r="K2206" s="936">
        <v>7380</v>
      </c>
      <c r="L2206" s="934" t="s">
        <v>18304</v>
      </c>
      <c r="M2206" s="934"/>
      <c r="N2206" s="934"/>
      <c r="O2206" s="934"/>
      <c r="P2206" s="934"/>
      <c r="Q2206" s="937">
        <v>45919</v>
      </c>
      <c r="R2206" s="937">
        <v>46001</v>
      </c>
      <c r="S2206" s="934"/>
      <c r="T2206" s="934"/>
      <c r="U2206" s="924" t="s">
        <v>18614</v>
      </c>
      <c r="V2206" s="925"/>
      <c r="W2206" s="925"/>
      <c r="X2206" s="926" t="s">
        <v>147</v>
      </c>
      <c r="Y2206" s="926" t="s">
        <v>187</v>
      </c>
      <c r="Z2206" s="926" t="s">
        <v>431</v>
      </c>
      <c r="AA2206" s="103"/>
      <c r="AB2206" s="103"/>
    </row>
    <row r="2207" spans="1:28" ht="24">
      <c r="A2207" s="934" t="s">
        <v>3924</v>
      </c>
      <c r="B2207" s="934" t="s">
        <v>18615</v>
      </c>
      <c r="C2207" s="934"/>
      <c r="D2207" s="934" t="s">
        <v>3954</v>
      </c>
      <c r="E2207" s="934" t="s">
        <v>18616</v>
      </c>
      <c r="F2207" s="924" t="s">
        <v>18617</v>
      </c>
      <c r="G2207" s="934" t="s">
        <v>18613</v>
      </c>
      <c r="H2207" s="1048" t="s">
        <v>18227</v>
      </c>
      <c r="I2207" s="934"/>
      <c r="J2207" s="934"/>
      <c r="K2207" s="936">
        <v>7380</v>
      </c>
      <c r="L2207" s="934" t="s">
        <v>18304</v>
      </c>
      <c r="M2207" s="934"/>
      <c r="N2207" s="934"/>
      <c r="O2207" s="934"/>
      <c r="P2207" s="934"/>
      <c r="Q2207" s="937">
        <v>45919</v>
      </c>
      <c r="R2207" s="937">
        <v>46001</v>
      </c>
      <c r="S2207" s="934"/>
      <c r="T2207" s="934"/>
      <c r="U2207" s="924" t="s">
        <v>18614</v>
      </c>
      <c r="V2207" s="925"/>
      <c r="W2207" s="925"/>
      <c r="X2207" s="926" t="s">
        <v>147</v>
      </c>
      <c r="Y2207" s="926" t="s">
        <v>187</v>
      </c>
      <c r="Z2207" s="926" t="s">
        <v>431</v>
      </c>
      <c r="AA2207" s="103"/>
      <c r="AB2207" s="103"/>
    </row>
    <row r="2208" spans="1:28" ht="288">
      <c r="A2208" s="934" t="s">
        <v>3924</v>
      </c>
      <c r="B2208" s="934" t="s">
        <v>18618</v>
      </c>
      <c r="C2208" s="934"/>
      <c r="D2208" s="934" t="s">
        <v>3954</v>
      </c>
      <c r="E2208" s="934" t="s">
        <v>18619</v>
      </c>
      <c r="F2208" s="934" t="s">
        <v>18620</v>
      </c>
      <c r="G2208" s="934" t="s">
        <v>18621</v>
      </c>
      <c r="H2208" s="1048" t="s">
        <v>18227</v>
      </c>
      <c r="I2208" s="934"/>
      <c r="J2208" s="934"/>
      <c r="K2208" s="936">
        <v>23985</v>
      </c>
      <c r="L2208" s="934" t="s">
        <v>18622</v>
      </c>
      <c r="M2208" s="934"/>
      <c r="N2208" s="934"/>
      <c r="O2208" s="934"/>
      <c r="P2208" s="934"/>
      <c r="Q2208" s="937">
        <v>45782</v>
      </c>
      <c r="R2208" s="937">
        <v>45868</v>
      </c>
      <c r="S2208" s="934"/>
      <c r="T2208" s="934"/>
      <c r="U2208" s="934" t="s">
        <v>18623</v>
      </c>
      <c r="V2208" s="934"/>
      <c r="W2208" s="934"/>
      <c r="X2208" s="923" t="s">
        <v>147</v>
      </c>
      <c r="Y2208" s="923" t="s">
        <v>187</v>
      </c>
      <c r="Z2208" s="923" t="s">
        <v>431</v>
      </c>
      <c r="AA2208" s="103"/>
      <c r="AB2208" s="103"/>
    </row>
    <row r="2209" spans="1:28" ht="84">
      <c r="A2209" s="934" t="s">
        <v>3924</v>
      </c>
      <c r="B2209" s="934" t="s">
        <v>18624</v>
      </c>
      <c r="C2209" s="934"/>
      <c r="D2209" s="934" t="s">
        <v>18625</v>
      </c>
      <c r="E2209" s="934" t="s">
        <v>18626</v>
      </c>
      <c r="F2209" s="934" t="s">
        <v>18627</v>
      </c>
      <c r="G2209" s="934" t="s">
        <v>18628</v>
      </c>
      <c r="H2209" s="1048" t="s">
        <v>18227</v>
      </c>
      <c r="I2209" s="934"/>
      <c r="J2209" s="934"/>
      <c r="K2209" s="936">
        <v>3690</v>
      </c>
      <c r="L2209" s="934" t="s">
        <v>18257</v>
      </c>
      <c r="M2209" s="934"/>
      <c r="N2209" s="934"/>
      <c r="O2209" s="934"/>
      <c r="P2209" s="934"/>
      <c r="Q2209" s="937">
        <v>45758</v>
      </c>
      <c r="R2209" s="937">
        <v>45826</v>
      </c>
      <c r="S2209" s="934"/>
      <c r="T2209" s="934"/>
      <c r="U2209" s="934" t="s">
        <v>18629</v>
      </c>
      <c r="V2209" s="934"/>
      <c r="W2209" s="934"/>
      <c r="X2209" s="923" t="s">
        <v>147</v>
      </c>
      <c r="Y2209" s="923" t="s">
        <v>187</v>
      </c>
      <c r="Z2209" s="923" t="s">
        <v>402</v>
      </c>
      <c r="AA2209" s="103"/>
      <c r="AB2209" s="103"/>
    </row>
    <row r="2210" spans="1:28" ht="84">
      <c r="A2210" s="934" t="s">
        <v>3924</v>
      </c>
      <c r="B2210" s="934" t="s">
        <v>18630</v>
      </c>
      <c r="C2210" s="934"/>
      <c r="D2210" s="934" t="s">
        <v>18625</v>
      </c>
      <c r="E2210" s="934" t="s">
        <v>18631</v>
      </c>
      <c r="F2210" s="924" t="s">
        <v>18632</v>
      </c>
      <c r="G2210" s="934" t="s">
        <v>18498</v>
      </c>
      <c r="H2210" s="1048" t="s">
        <v>18227</v>
      </c>
      <c r="I2210" s="934"/>
      <c r="J2210" s="934"/>
      <c r="K2210" s="936">
        <v>12320</v>
      </c>
      <c r="L2210" s="934" t="s">
        <v>18633</v>
      </c>
      <c r="M2210" s="934"/>
      <c r="N2210" s="934"/>
      <c r="O2210" s="934"/>
      <c r="P2210" s="924" t="s">
        <v>18634</v>
      </c>
      <c r="Q2210" s="927">
        <v>45973</v>
      </c>
      <c r="R2210" s="927">
        <v>46007</v>
      </c>
      <c r="S2210" s="924"/>
      <c r="T2210" s="924"/>
      <c r="U2210" s="924" t="s">
        <v>18635</v>
      </c>
      <c r="V2210" s="924" t="s">
        <v>18636</v>
      </c>
      <c r="W2210" s="925"/>
      <c r="X2210" s="926" t="s">
        <v>147</v>
      </c>
      <c r="Y2210" s="926" t="s">
        <v>187</v>
      </c>
      <c r="Z2210" s="926" t="s">
        <v>402</v>
      </c>
      <c r="AA2210" s="103"/>
      <c r="AB2210" s="103"/>
    </row>
    <row r="2211" spans="1:28" ht="108">
      <c r="A2211" s="934" t="s">
        <v>3924</v>
      </c>
      <c r="B2211" s="934" t="s">
        <v>18637</v>
      </c>
      <c r="C2211" s="934"/>
      <c r="D2211" s="934" t="s">
        <v>18604</v>
      </c>
      <c r="E2211" s="934" t="s">
        <v>18638</v>
      </c>
      <c r="F2211" s="934" t="s">
        <v>18639</v>
      </c>
      <c r="G2211" s="934" t="s">
        <v>18640</v>
      </c>
      <c r="H2211" s="1048" t="s">
        <v>18227</v>
      </c>
      <c r="I2211" s="934"/>
      <c r="J2211" s="934"/>
      <c r="K2211" s="936">
        <v>1845</v>
      </c>
      <c r="L2211" s="934" t="s">
        <v>18641</v>
      </c>
      <c r="M2211" s="934"/>
      <c r="N2211" s="934"/>
      <c r="O2211" s="934"/>
      <c r="P2211" s="934"/>
      <c r="Q2211" s="937">
        <v>45784</v>
      </c>
      <c r="R2211" s="937">
        <v>45838</v>
      </c>
      <c r="S2211" s="934"/>
      <c r="T2211" s="934"/>
      <c r="U2211" s="934" t="s">
        <v>18642</v>
      </c>
      <c r="V2211" s="934"/>
      <c r="W2211" s="934"/>
      <c r="X2211" s="923" t="s">
        <v>147</v>
      </c>
      <c r="Y2211" s="923" t="s">
        <v>187</v>
      </c>
      <c r="Z2211" s="923" t="s">
        <v>402</v>
      </c>
      <c r="AA2211" s="103"/>
      <c r="AB2211" s="103"/>
    </row>
    <row r="2212" spans="1:28" ht="120">
      <c r="A2212" s="934" t="s">
        <v>3924</v>
      </c>
      <c r="B2212" s="934" t="s">
        <v>18643</v>
      </c>
      <c r="C2212" s="934"/>
      <c r="D2212" s="934" t="s">
        <v>18604</v>
      </c>
      <c r="E2212" s="934" t="s">
        <v>18644</v>
      </c>
      <c r="F2212" s="934" t="s">
        <v>18645</v>
      </c>
      <c r="G2212" s="934" t="s">
        <v>18640</v>
      </c>
      <c r="H2212" s="1048" t="s">
        <v>18227</v>
      </c>
      <c r="I2212" s="934"/>
      <c r="J2212" s="934"/>
      <c r="K2212" s="936">
        <v>6396</v>
      </c>
      <c r="L2212" s="934" t="s">
        <v>18646</v>
      </c>
      <c r="M2212" s="934"/>
      <c r="N2212" s="934"/>
      <c r="O2212" s="934"/>
      <c r="P2212" s="934"/>
      <c r="Q2212" s="937">
        <v>45784</v>
      </c>
      <c r="R2212" s="937">
        <v>45839</v>
      </c>
      <c r="S2212" s="934"/>
      <c r="T2212" s="934"/>
      <c r="U2212" s="934" t="s">
        <v>18647</v>
      </c>
      <c r="V2212" s="934"/>
      <c r="W2212" s="934"/>
      <c r="X2212" s="923" t="s">
        <v>147</v>
      </c>
      <c r="Y2212" s="923" t="s">
        <v>187</v>
      </c>
      <c r="Z2212" s="923" t="s">
        <v>402</v>
      </c>
      <c r="AA2212" s="103"/>
      <c r="AB2212" s="103"/>
    </row>
    <row r="2213" spans="1:28" ht="36">
      <c r="A2213" s="934" t="s">
        <v>3924</v>
      </c>
      <c r="B2213" s="934" t="s">
        <v>18648</v>
      </c>
      <c r="C2213" s="934"/>
      <c r="D2213" s="934" t="s">
        <v>18625</v>
      </c>
      <c r="E2213" s="934" t="s">
        <v>18649</v>
      </c>
      <c r="F2213" s="1023" t="s">
        <v>18650</v>
      </c>
      <c r="G2213" s="934" t="s">
        <v>18651</v>
      </c>
      <c r="H2213" s="1048" t="s">
        <v>18227</v>
      </c>
      <c r="I2213" s="934"/>
      <c r="J2213" s="934"/>
      <c r="K2213" s="936">
        <v>1840</v>
      </c>
      <c r="L2213" s="934" t="s">
        <v>18633</v>
      </c>
      <c r="M2213" s="934"/>
      <c r="N2213" s="934"/>
      <c r="O2213" s="934"/>
      <c r="P2213" s="934"/>
      <c r="Q2213" s="937">
        <v>45982</v>
      </c>
      <c r="R2213" s="937">
        <v>45982</v>
      </c>
      <c r="S2213" s="934"/>
      <c r="T2213" s="934"/>
      <c r="U2213" s="928" t="s">
        <v>18652</v>
      </c>
      <c r="V2213" s="929"/>
      <c r="W2213" s="929"/>
      <c r="X2213" s="930" t="s">
        <v>147</v>
      </c>
      <c r="Y2213" s="930" t="s">
        <v>187</v>
      </c>
      <c r="Z2213" s="930" t="s">
        <v>402</v>
      </c>
      <c r="AA2213" s="103"/>
      <c r="AB2213" s="103"/>
    </row>
    <row r="2214" spans="1:28" ht="36">
      <c r="A2214" s="934" t="s">
        <v>3924</v>
      </c>
      <c r="B2214" s="934" t="s">
        <v>18653</v>
      </c>
      <c r="C2214" s="934"/>
      <c r="D2214" s="934" t="s">
        <v>18625</v>
      </c>
      <c r="E2214" s="934" t="s">
        <v>18654</v>
      </c>
      <c r="F2214" s="928" t="s">
        <v>18655</v>
      </c>
      <c r="G2214" s="934" t="s">
        <v>18289</v>
      </c>
      <c r="H2214" s="1048" t="s">
        <v>18227</v>
      </c>
      <c r="I2214" s="934"/>
      <c r="J2214" s="934"/>
      <c r="K2214" s="936">
        <v>5166</v>
      </c>
      <c r="L2214" s="934" t="s">
        <v>18257</v>
      </c>
      <c r="M2214" s="934"/>
      <c r="N2214" s="934"/>
      <c r="O2214" s="934"/>
      <c r="P2214" s="934"/>
      <c r="Q2214" s="937">
        <v>45742</v>
      </c>
      <c r="R2214" s="937">
        <v>45742</v>
      </c>
      <c r="S2214" s="934"/>
      <c r="T2214" s="934"/>
      <c r="U2214" s="928" t="s">
        <v>18656</v>
      </c>
      <c r="V2214" s="929"/>
      <c r="W2214" s="929"/>
      <c r="X2214" s="930" t="s">
        <v>147</v>
      </c>
      <c r="Y2214" s="930" t="s">
        <v>187</v>
      </c>
      <c r="Z2214" s="930" t="s">
        <v>575</v>
      </c>
      <c r="AA2214" s="103"/>
      <c r="AB2214" s="103"/>
    </row>
    <row r="2215" spans="1:28" ht="48">
      <c r="A2215" s="934" t="s">
        <v>3924</v>
      </c>
      <c r="B2215" s="934" t="s">
        <v>18657</v>
      </c>
      <c r="C2215" s="934"/>
      <c r="D2215" s="934" t="s">
        <v>18604</v>
      </c>
      <c r="E2215" s="934" t="s">
        <v>18658</v>
      </c>
      <c r="F2215" s="934" t="s">
        <v>18659</v>
      </c>
      <c r="G2215" s="934" t="s">
        <v>18271</v>
      </c>
      <c r="H2215" s="1048" t="s">
        <v>18227</v>
      </c>
      <c r="I2215" s="934"/>
      <c r="J2215" s="934"/>
      <c r="K2215" s="936">
        <v>5535</v>
      </c>
      <c r="L2215" s="934" t="s">
        <v>18660</v>
      </c>
      <c r="M2215" s="934"/>
      <c r="N2215" s="934"/>
      <c r="O2215" s="934"/>
      <c r="P2215" s="934"/>
      <c r="Q2215" s="937">
        <v>45854</v>
      </c>
      <c r="R2215" s="937">
        <v>45901</v>
      </c>
      <c r="S2215" s="934"/>
      <c r="T2215" s="934"/>
      <c r="U2215" s="934" t="s">
        <v>18661</v>
      </c>
      <c r="V2215" s="934"/>
      <c r="W2215" s="934"/>
      <c r="X2215" s="923" t="s">
        <v>147</v>
      </c>
      <c r="Y2215" s="923" t="s">
        <v>187</v>
      </c>
      <c r="Z2215" s="923" t="s">
        <v>575</v>
      </c>
      <c r="AA2215" s="103"/>
      <c r="AB2215" s="103"/>
    </row>
    <row r="2216" spans="1:28" ht="36">
      <c r="A2216" s="934" t="s">
        <v>3924</v>
      </c>
      <c r="B2216" s="934" t="s">
        <v>18662</v>
      </c>
      <c r="C2216" s="934"/>
      <c r="D2216" s="934" t="s">
        <v>18604</v>
      </c>
      <c r="E2216" s="934" t="s">
        <v>18663</v>
      </c>
      <c r="F2216" s="928" t="s">
        <v>18664</v>
      </c>
      <c r="G2216" s="934" t="s">
        <v>18527</v>
      </c>
      <c r="H2216" s="1048" t="s">
        <v>18227</v>
      </c>
      <c r="I2216" s="934"/>
      <c r="J2216" s="934"/>
      <c r="K2216" s="936">
        <v>1845</v>
      </c>
      <c r="L2216" s="934" t="s">
        <v>18665</v>
      </c>
      <c r="M2216" s="934"/>
      <c r="N2216" s="934"/>
      <c r="O2216" s="934"/>
      <c r="P2216" s="934"/>
      <c r="Q2216" s="937">
        <v>45607</v>
      </c>
      <c r="R2216" s="937">
        <v>45723</v>
      </c>
      <c r="S2216" s="934"/>
      <c r="T2216" s="934"/>
      <c r="U2216" s="928" t="s">
        <v>18666</v>
      </c>
      <c r="V2216" s="929"/>
      <c r="W2216" s="929"/>
      <c r="X2216" s="930" t="s">
        <v>147</v>
      </c>
      <c r="Y2216" s="930" t="s">
        <v>187</v>
      </c>
      <c r="Z2216" s="930" t="s">
        <v>564</v>
      </c>
      <c r="AA2216" s="103"/>
      <c r="AB2216" s="103"/>
    </row>
    <row r="2217" spans="1:28" ht="72">
      <c r="A2217" s="934" t="s">
        <v>3924</v>
      </c>
      <c r="B2217" s="934" t="s">
        <v>18667</v>
      </c>
      <c r="C2217" s="934"/>
      <c r="D2217" s="934" t="s">
        <v>18604</v>
      </c>
      <c r="E2217" s="934" t="s">
        <v>18668</v>
      </c>
      <c r="F2217" s="928" t="s">
        <v>18669</v>
      </c>
      <c r="G2217" s="934" t="s">
        <v>18527</v>
      </c>
      <c r="H2217" s="1048" t="s">
        <v>18227</v>
      </c>
      <c r="I2217" s="934"/>
      <c r="J2217" s="934"/>
      <c r="K2217" s="936">
        <v>1691</v>
      </c>
      <c r="L2217" s="934" t="s">
        <v>15138</v>
      </c>
      <c r="M2217" s="934"/>
      <c r="N2217" s="934"/>
      <c r="O2217" s="934"/>
      <c r="P2217" s="934"/>
      <c r="Q2217" s="937">
        <v>45001</v>
      </c>
      <c r="R2217" s="937">
        <v>45737</v>
      </c>
      <c r="S2217" s="934"/>
      <c r="T2217" s="934"/>
      <c r="U2217" s="928" t="s">
        <v>18670</v>
      </c>
      <c r="V2217" s="929"/>
      <c r="W2217" s="929"/>
      <c r="X2217" s="930" t="s">
        <v>147</v>
      </c>
      <c r="Y2217" s="930" t="s">
        <v>187</v>
      </c>
      <c r="Z2217" s="930" t="s">
        <v>509</v>
      </c>
      <c r="AA2217" s="103"/>
      <c r="AB2217" s="103"/>
    </row>
    <row r="2218" spans="1:28" ht="72">
      <c r="A2218" s="934" t="s">
        <v>3924</v>
      </c>
      <c r="B2218" s="934" t="s">
        <v>18671</v>
      </c>
      <c r="C2218" s="934"/>
      <c r="D2218" s="934" t="s">
        <v>18604</v>
      </c>
      <c r="E2218" s="934" t="s">
        <v>18668</v>
      </c>
      <c r="F2218" s="928" t="s">
        <v>18669</v>
      </c>
      <c r="G2218" s="934" t="s">
        <v>18527</v>
      </c>
      <c r="H2218" s="1048" t="s">
        <v>18227</v>
      </c>
      <c r="I2218" s="934"/>
      <c r="J2218" s="934"/>
      <c r="K2218" s="936">
        <v>1752</v>
      </c>
      <c r="L2218" s="934" t="s">
        <v>15138</v>
      </c>
      <c r="M2218" s="934"/>
      <c r="N2218" s="934"/>
      <c r="O2218" s="934"/>
      <c r="P2218" s="934"/>
      <c r="Q2218" s="937">
        <v>45001</v>
      </c>
      <c r="R2218" s="937">
        <v>45737</v>
      </c>
      <c r="S2218" s="934"/>
      <c r="T2218" s="934"/>
      <c r="U2218" s="928" t="s">
        <v>18670</v>
      </c>
      <c r="V2218" s="929"/>
      <c r="W2218" s="929"/>
      <c r="X2218" s="930" t="s">
        <v>147</v>
      </c>
      <c r="Y2218" s="930" t="s">
        <v>187</v>
      </c>
      <c r="Z2218" s="930" t="s">
        <v>509</v>
      </c>
      <c r="AA2218" s="103"/>
      <c r="AB2218" s="103"/>
    </row>
    <row r="2219" spans="1:28" ht="72">
      <c r="A2219" s="934" t="s">
        <v>3924</v>
      </c>
      <c r="B2219" s="934" t="s">
        <v>18672</v>
      </c>
      <c r="C2219" s="934"/>
      <c r="D2219" s="934" t="s">
        <v>18604</v>
      </c>
      <c r="E2219" s="934" t="s">
        <v>18673</v>
      </c>
      <c r="F2219" s="928" t="s">
        <v>18669</v>
      </c>
      <c r="G2219" s="934" t="s">
        <v>18527</v>
      </c>
      <c r="H2219" s="1048" t="s">
        <v>18227</v>
      </c>
      <c r="I2219" s="934"/>
      <c r="J2219" s="934"/>
      <c r="K2219" s="936">
        <v>1476</v>
      </c>
      <c r="L2219" s="934" t="s">
        <v>15138</v>
      </c>
      <c r="M2219" s="934"/>
      <c r="N2219" s="934"/>
      <c r="O2219" s="934"/>
      <c r="P2219" s="934"/>
      <c r="Q2219" s="937">
        <v>45001</v>
      </c>
      <c r="R2219" s="937">
        <v>45737</v>
      </c>
      <c r="S2219" s="934"/>
      <c r="T2219" s="934"/>
      <c r="U2219" s="928" t="s">
        <v>18670</v>
      </c>
      <c r="V2219" s="929"/>
      <c r="W2219" s="929"/>
      <c r="X2219" s="930" t="s">
        <v>147</v>
      </c>
      <c r="Y2219" s="930" t="s">
        <v>187</v>
      </c>
      <c r="Z2219" s="930" t="s">
        <v>509</v>
      </c>
      <c r="AA2219" s="103"/>
      <c r="AB2219" s="103"/>
    </row>
    <row r="2220" spans="1:28" ht="72">
      <c r="A2220" s="934" t="s">
        <v>3924</v>
      </c>
      <c r="B2220" s="934" t="s">
        <v>18671</v>
      </c>
      <c r="C2220" s="934"/>
      <c r="D2220" s="934" t="s">
        <v>18604</v>
      </c>
      <c r="E2220" s="934" t="s">
        <v>18668</v>
      </c>
      <c r="F2220" s="928" t="s">
        <v>18669</v>
      </c>
      <c r="G2220" s="934" t="s">
        <v>18527</v>
      </c>
      <c r="H2220" s="1048" t="s">
        <v>18227</v>
      </c>
      <c r="I2220" s="934"/>
      <c r="J2220" s="934"/>
      <c r="K2220" s="936">
        <v>1752</v>
      </c>
      <c r="L2220" s="934" t="s">
        <v>15138</v>
      </c>
      <c r="M2220" s="934"/>
      <c r="N2220" s="934"/>
      <c r="O2220" s="934"/>
      <c r="P2220" s="934"/>
      <c r="Q2220" s="937">
        <v>45001</v>
      </c>
      <c r="R2220" s="937">
        <v>45737</v>
      </c>
      <c r="S2220" s="934"/>
      <c r="T2220" s="934"/>
      <c r="U2220" s="928" t="s">
        <v>18670</v>
      </c>
      <c r="V2220" s="929"/>
      <c r="W2220" s="929"/>
      <c r="X2220" s="930" t="s">
        <v>147</v>
      </c>
      <c r="Y2220" s="930" t="s">
        <v>187</v>
      </c>
      <c r="Z2220" s="930" t="s">
        <v>509</v>
      </c>
      <c r="AA2220" s="103"/>
      <c r="AB2220" s="103"/>
    </row>
    <row r="2221" spans="1:28" ht="72">
      <c r="A2221" s="934" t="s">
        <v>3924</v>
      </c>
      <c r="B2221" s="934" t="s">
        <v>18674</v>
      </c>
      <c r="C2221" s="934"/>
      <c r="D2221" s="934" t="s">
        <v>18604</v>
      </c>
      <c r="E2221" s="934" t="s">
        <v>18668</v>
      </c>
      <c r="F2221" s="928" t="s">
        <v>18669</v>
      </c>
      <c r="G2221" s="934" t="s">
        <v>18527</v>
      </c>
      <c r="H2221" s="1048" t="s">
        <v>18227</v>
      </c>
      <c r="I2221" s="934"/>
      <c r="J2221" s="934"/>
      <c r="K2221" s="936">
        <v>1445</v>
      </c>
      <c r="L2221" s="934" t="s">
        <v>15138</v>
      </c>
      <c r="M2221" s="934"/>
      <c r="N2221" s="934"/>
      <c r="O2221" s="934"/>
      <c r="P2221" s="934"/>
      <c r="Q2221" s="937">
        <v>45001</v>
      </c>
      <c r="R2221" s="937">
        <v>45737</v>
      </c>
      <c r="S2221" s="934"/>
      <c r="T2221" s="934"/>
      <c r="U2221" s="928" t="s">
        <v>18670</v>
      </c>
      <c r="V2221" s="929"/>
      <c r="W2221" s="929"/>
      <c r="X2221" s="930" t="s">
        <v>147</v>
      </c>
      <c r="Y2221" s="930" t="s">
        <v>187</v>
      </c>
      <c r="Z2221" s="930" t="s">
        <v>509</v>
      </c>
      <c r="AA2221" s="103"/>
      <c r="AB2221" s="103"/>
    </row>
    <row r="2222" spans="1:28" ht="96">
      <c r="A2222" s="934" t="s">
        <v>3924</v>
      </c>
      <c r="B2222" s="934" t="s">
        <v>18675</v>
      </c>
      <c r="C2222" s="934"/>
      <c r="D2222" s="934" t="s">
        <v>18604</v>
      </c>
      <c r="E2222" s="934" t="s">
        <v>18676</v>
      </c>
      <c r="F2222" s="928" t="s">
        <v>18676</v>
      </c>
      <c r="G2222" s="934" t="s">
        <v>18527</v>
      </c>
      <c r="H2222" s="1048" t="s">
        <v>18227</v>
      </c>
      <c r="I2222" s="934"/>
      <c r="J2222" s="934"/>
      <c r="K2222" s="936">
        <v>40282</v>
      </c>
      <c r="L2222" s="934" t="s">
        <v>18665</v>
      </c>
      <c r="M2222" s="934"/>
      <c r="N2222" s="934"/>
      <c r="O2222" s="934"/>
      <c r="P2222" s="934"/>
      <c r="Q2222" s="937">
        <v>45742</v>
      </c>
      <c r="R2222" s="937">
        <v>45777</v>
      </c>
      <c r="S2222" s="934"/>
      <c r="T2222" s="934"/>
      <c r="U2222" s="928" t="s">
        <v>18677</v>
      </c>
      <c r="V2222" s="929"/>
      <c r="W2222" s="929"/>
      <c r="X2222" s="930" t="s">
        <v>147</v>
      </c>
      <c r="Y2222" s="930" t="s">
        <v>187</v>
      </c>
      <c r="Z2222" s="930" t="s">
        <v>509</v>
      </c>
      <c r="AA2222" s="103"/>
      <c r="AB2222" s="103"/>
    </row>
    <row r="2223" spans="1:28" ht="72">
      <c r="A2223" s="934" t="s">
        <v>4228</v>
      </c>
      <c r="B2223" s="934" t="s">
        <v>18678</v>
      </c>
      <c r="C2223" s="934"/>
      <c r="D2223" s="934" t="s">
        <v>18604</v>
      </c>
      <c r="E2223" s="1022" t="s">
        <v>18673</v>
      </c>
      <c r="F2223" s="928" t="s">
        <v>18669</v>
      </c>
      <c r="G2223" s="934" t="s">
        <v>18527</v>
      </c>
      <c r="H2223" s="1048" t="s">
        <v>18227</v>
      </c>
      <c r="I2223" s="934"/>
      <c r="J2223" s="934"/>
      <c r="K2223" s="936">
        <v>1629</v>
      </c>
      <c r="L2223" s="934" t="s">
        <v>15138</v>
      </c>
      <c r="M2223" s="934" t="s">
        <v>18679</v>
      </c>
      <c r="N2223" s="786" t="s">
        <v>18680</v>
      </c>
      <c r="O2223" s="934"/>
      <c r="P2223" s="934"/>
      <c r="Q2223" s="937">
        <v>45001</v>
      </c>
      <c r="R2223" s="937">
        <v>45981</v>
      </c>
      <c r="S2223" s="934"/>
      <c r="T2223" s="934"/>
      <c r="U2223" s="928" t="s">
        <v>18670</v>
      </c>
      <c r="V2223" s="929"/>
      <c r="W2223" s="929"/>
      <c r="X2223" s="930" t="s">
        <v>147</v>
      </c>
      <c r="Y2223" s="930" t="s">
        <v>187</v>
      </c>
      <c r="Z2223" s="930" t="s">
        <v>509</v>
      </c>
      <c r="AA2223" s="103"/>
      <c r="AB2223" s="103"/>
    </row>
    <row r="2224" spans="1:28" ht="72">
      <c r="A2224" s="934" t="s">
        <v>4228</v>
      </c>
      <c r="B2224" s="934" t="s">
        <v>18681</v>
      </c>
      <c r="C2224" s="934"/>
      <c r="D2224" s="934" t="s">
        <v>18604</v>
      </c>
      <c r="E2224" s="1022" t="s">
        <v>18673</v>
      </c>
      <c r="F2224" s="928" t="s">
        <v>18669</v>
      </c>
      <c r="G2224" s="934" t="s">
        <v>18527</v>
      </c>
      <c r="H2224" s="1048" t="s">
        <v>18227</v>
      </c>
      <c r="I2224" s="934"/>
      <c r="J2224" s="934"/>
      <c r="K2224" s="936">
        <v>1476</v>
      </c>
      <c r="L2224" s="934" t="s">
        <v>15138</v>
      </c>
      <c r="M2224" s="934" t="s">
        <v>18682</v>
      </c>
      <c r="N2224" s="786" t="s">
        <v>18683</v>
      </c>
      <c r="O2224" s="934"/>
      <c r="P2224" s="934"/>
      <c r="Q2224" s="937">
        <v>45001</v>
      </c>
      <c r="R2224" s="937">
        <v>45981</v>
      </c>
      <c r="S2224" s="934"/>
      <c r="T2224" s="934"/>
      <c r="U2224" s="928" t="s">
        <v>18670</v>
      </c>
      <c r="V2224" s="929"/>
      <c r="W2224" s="929"/>
      <c r="X2224" s="930" t="s">
        <v>147</v>
      </c>
      <c r="Y2224" s="930" t="s">
        <v>187</v>
      </c>
      <c r="Z2224" s="930" t="s">
        <v>509</v>
      </c>
      <c r="AA2224" s="103"/>
      <c r="AB2224" s="103"/>
    </row>
    <row r="2225" spans="1:28" ht="84">
      <c r="A2225" s="934" t="s">
        <v>3924</v>
      </c>
      <c r="B2225" s="934" t="s">
        <v>18684</v>
      </c>
      <c r="C2225" s="934"/>
      <c r="D2225" s="934" t="s">
        <v>18604</v>
      </c>
      <c r="E2225" s="1022" t="s">
        <v>18685</v>
      </c>
      <c r="F2225" s="928" t="s">
        <v>18686</v>
      </c>
      <c r="G2225" s="934" t="s">
        <v>18527</v>
      </c>
      <c r="H2225" s="1048" t="s">
        <v>18227</v>
      </c>
      <c r="I2225" s="934"/>
      <c r="J2225" s="934"/>
      <c r="K2225" s="936">
        <v>4428</v>
      </c>
      <c r="L2225" s="934" t="s">
        <v>18687</v>
      </c>
      <c r="M2225" s="934"/>
      <c r="N2225" s="934"/>
      <c r="O2225" s="934"/>
      <c r="P2225" s="934"/>
      <c r="Q2225" s="937">
        <v>45869</v>
      </c>
      <c r="R2225" s="937">
        <v>45979</v>
      </c>
      <c r="S2225" s="934"/>
      <c r="T2225" s="934"/>
      <c r="U2225" s="928" t="s">
        <v>18688</v>
      </c>
      <c r="V2225" s="929"/>
      <c r="W2225" s="929"/>
      <c r="X2225" s="930" t="s">
        <v>147</v>
      </c>
      <c r="Y2225" s="930" t="s">
        <v>187</v>
      </c>
      <c r="Z2225" s="930" t="s">
        <v>509</v>
      </c>
      <c r="AA2225" s="103"/>
      <c r="AB2225" s="103"/>
    </row>
    <row r="2226" spans="1:28" ht="180">
      <c r="A2226" s="934" t="s">
        <v>3924</v>
      </c>
      <c r="B2226" s="934" t="s">
        <v>18689</v>
      </c>
      <c r="C2226" s="934"/>
      <c r="D2226" s="934" t="s">
        <v>18604</v>
      </c>
      <c r="E2226" s="1022" t="s">
        <v>18690</v>
      </c>
      <c r="F2226" s="928" t="s">
        <v>18691</v>
      </c>
      <c r="G2226" s="934" t="s">
        <v>18354</v>
      </c>
      <c r="H2226" s="1048" t="s">
        <v>18227</v>
      </c>
      <c r="I2226" s="934"/>
      <c r="J2226" s="934"/>
      <c r="K2226" s="936">
        <v>1574</v>
      </c>
      <c r="L2226" s="934" t="s">
        <v>18692</v>
      </c>
      <c r="M2226" s="934"/>
      <c r="N2226" s="934"/>
      <c r="O2226" s="934"/>
      <c r="P2226" s="934"/>
      <c r="Q2226" s="937">
        <v>45981</v>
      </c>
      <c r="R2226" s="937">
        <v>46001</v>
      </c>
      <c r="S2226" s="934"/>
      <c r="T2226" s="934"/>
      <c r="U2226" s="928" t="s">
        <v>18693</v>
      </c>
      <c r="V2226" s="929"/>
      <c r="W2226" s="929"/>
      <c r="X2226" s="930" t="s">
        <v>147</v>
      </c>
      <c r="Y2226" s="930" t="s">
        <v>187</v>
      </c>
      <c r="Z2226" s="930" t="s">
        <v>509</v>
      </c>
      <c r="AA2226" s="103"/>
      <c r="AB2226" s="103"/>
    </row>
    <row r="2227" spans="1:28" ht="108">
      <c r="A2227" s="934" t="s">
        <v>3924</v>
      </c>
      <c r="B2227" s="934" t="s">
        <v>18694</v>
      </c>
      <c r="C2227" s="934"/>
      <c r="D2227" s="934" t="s">
        <v>18625</v>
      </c>
      <c r="E2227" s="1022" t="s">
        <v>18695</v>
      </c>
      <c r="F2227" s="1024" t="s">
        <v>18696</v>
      </c>
      <c r="G2227" s="934" t="s">
        <v>18697</v>
      </c>
      <c r="H2227" s="1048" t="s">
        <v>18227</v>
      </c>
      <c r="I2227" s="934"/>
      <c r="J2227" s="934"/>
      <c r="K2227" s="936">
        <v>17850</v>
      </c>
      <c r="L2227" s="934" t="s">
        <v>18633</v>
      </c>
      <c r="M2227" s="934"/>
      <c r="N2227" s="934"/>
      <c r="O2227" s="934"/>
      <c r="P2227" s="934"/>
      <c r="Q2227" s="937">
        <v>45805</v>
      </c>
      <c r="R2227" s="937">
        <v>45807</v>
      </c>
      <c r="S2227" s="934"/>
      <c r="T2227" s="934"/>
      <c r="U2227" s="934" t="s">
        <v>18698</v>
      </c>
      <c r="V2227" s="934"/>
      <c r="W2227" s="934"/>
      <c r="X2227" s="923" t="s">
        <v>147</v>
      </c>
      <c r="Y2227" s="923" t="s">
        <v>187</v>
      </c>
      <c r="Z2227" s="923" t="s">
        <v>431</v>
      </c>
      <c r="AA2227" s="103"/>
      <c r="AB2227" s="103"/>
    </row>
    <row r="2228" spans="1:28" ht="24">
      <c r="A2228" s="934" t="s">
        <v>3924</v>
      </c>
      <c r="B2228" s="934" t="s">
        <v>18699</v>
      </c>
      <c r="C2228" s="934"/>
      <c r="D2228" s="934" t="s">
        <v>18604</v>
      </c>
      <c r="E2228" s="1022" t="s">
        <v>18700</v>
      </c>
      <c r="F2228" s="934" t="s">
        <v>18701</v>
      </c>
      <c r="G2228" s="1022" t="s">
        <v>18702</v>
      </c>
      <c r="H2228" s="1048" t="s">
        <v>18227</v>
      </c>
      <c r="I2228" s="934"/>
      <c r="J2228" s="934"/>
      <c r="K2228" s="936">
        <v>2135</v>
      </c>
      <c r="L2228" s="934" t="s">
        <v>18703</v>
      </c>
      <c r="M2228" s="934"/>
      <c r="N2228" s="934"/>
      <c r="O2228" s="934"/>
      <c r="P2228" s="934"/>
      <c r="Q2228" s="937">
        <v>45719</v>
      </c>
      <c r="R2228" s="937">
        <v>45980</v>
      </c>
      <c r="S2228" s="934"/>
      <c r="T2228" s="934"/>
      <c r="U2228" s="928" t="s">
        <v>18704</v>
      </c>
      <c r="V2228" s="934"/>
      <c r="W2228" s="934"/>
      <c r="X2228" s="930" t="s">
        <v>147</v>
      </c>
      <c r="Y2228" s="930" t="s">
        <v>187</v>
      </c>
      <c r="Z2228" s="930" t="s">
        <v>431</v>
      </c>
      <c r="AA2228" s="103"/>
      <c r="AB2228" s="103"/>
    </row>
    <row r="2229" spans="1:28" ht="409.5">
      <c r="A2229" s="934" t="s">
        <v>3924</v>
      </c>
      <c r="B2229" s="934" t="s">
        <v>18705</v>
      </c>
      <c r="C2229" s="934"/>
      <c r="D2229" s="934" t="s">
        <v>18625</v>
      </c>
      <c r="E2229" s="1022" t="s">
        <v>18706</v>
      </c>
      <c r="F2229" s="934" t="s">
        <v>18707</v>
      </c>
      <c r="G2229" s="1022" t="s">
        <v>18708</v>
      </c>
      <c r="H2229" s="1048" t="s">
        <v>18227</v>
      </c>
      <c r="I2229" s="934"/>
      <c r="J2229" s="934"/>
      <c r="K2229" s="936">
        <v>25953</v>
      </c>
      <c r="L2229" s="934" t="s">
        <v>18709</v>
      </c>
      <c r="M2229" s="934"/>
      <c r="N2229" s="934"/>
      <c r="O2229" s="934"/>
      <c r="P2229" s="934"/>
      <c r="Q2229" s="937">
        <v>45658</v>
      </c>
      <c r="R2229" s="937">
        <v>46022</v>
      </c>
      <c r="S2229" s="934"/>
      <c r="T2229" s="934"/>
      <c r="U2229" s="934" t="s">
        <v>18710</v>
      </c>
      <c r="V2229" s="934" t="s">
        <v>18711</v>
      </c>
      <c r="W2229" s="934"/>
      <c r="X2229" s="923" t="s">
        <v>147</v>
      </c>
      <c r="Y2229" s="923" t="s">
        <v>187</v>
      </c>
      <c r="Z2229" s="923" t="s">
        <v>564</v>
      </c>
      <c r="AA2229" s="103"/>
      <c r="AB2229" s="103"/>
    </row>
    <row r="2230" spans="1:28" ht="127.5">
      <c r="A2230" s="934" t="s">
        <v>3924</v>
      </c>
      <c r="B2230" s="934" t="s">
        <v>18712</v>
      </c>
      <c r="C2230" s="934"/>
      <c r="D2230" s="934" t="s">
        <v>18604</v>
      </c>
      <c r="E2230" s="1022" t="s">
        <v>18713</v>
      </c>
      <c r="F2230" s="1025" t="s">
        <v>18714</v>
      </c>
      <c r="G2230" s="1022" t="s">
        <v>18715</v>
      </c>
      <c r="H2230" s="1048" t="s">
        <v>18227</v>
      </c>
      <c r="I2230" s="934"/>
      <c r="J2230" s="934"/>
      <c r="K2230" s="936">
        <v>1353</v>
      </c>
      <c r="L2230" s="934" t="s">
        <v>18716</v>
      </c>
      <c r="M2230" s="934"/>
      <c r="N2230" s="934"/>
      <c r="O2230" s="934"/>
      <c r="P2230" s="934"/>
      <c r="Q2230" s="937">
        <v>45812</v>
      </c>
      <c r="R2230" s="937">
        <v>45845</v>
      </c>
      <c r="S2230" s="934"/>
      <c r="T2230" s="934"/>
      <c r="U2230" s="71" t="s">
        <v>18717</v>
      </c>
      <c r="V2230" s="934"/>
      <c r="W2230" s="934"/>
      <c r="X2230" s="923" t="s">
        <v>147</v>
      </c>
      <c r="Y2230" s="923" t="s">
        <v>187</v>
      </c>
      <c r="Z2230" s="923" t="s">
        <v>509</v>
      </c>
      <c r="AA2230" s="103"/>
      <c r="AB2230" s="103"/>
    </row>
    <row r="2231" spans="1:28" ht="24">
      <c r="A2231" s="934" t="s">
        <v>3924</v>
      </c>
      <c r="B2231" s="934" t="s">
        <v>18718</v>
      </c>
      <c r="C2231" s="934"/>
      <c r="D2231" s="934" t="s">
        <v>18604</v>
      </c>
      <c r="E2231" s="1022" t="s">
        <v>18719</v>
      </c>
      <c r="F2231" s="934" t="s">
        <v>18720</v>
      </c>
      <c r="G2231" s="1022" t="s">
        <v>18721</v>
      </c>
      <c r="H2231" s="1048" t="s">
        <v>18227</v>
      </c>
      <c r="I2231" s="934"/>
      <c r="J2231" s="934"/>
      <c r="K2231" s="936">
        <v>13700</v>
      </c>
      <c r="L2231" s="934" t="s">
        <v>18722</v>
      </c>
      <c r="M2231" s="934"/>
      <c r="N2231" s="934"/>
      <c r="O2231" s="934"/>
      <c r="P2231" s="934"/>
      <c r="Q2231" s="937">
        <v>45799</v>
      </c>
      <c r="R2231" s="937">
        <v>45863</v>
      </c>
      <c r="S2231" s="934"/>
      <c r="T2231" s="934"/>
      <c r="U2231" s="934" t="s">
        <v>18723</v>
      </c>
      <c r="V2231" s="934"/>
      <c r="W2231" s="934"/>
      <c r="X2231" s="923" t="s">
        <v>147</v>
      </c>
      <c r="Y2231" s="923" t="s">
        <v>187</v>
      </c>
      <c r="Z2231" s="923" t="s">
        <v>509</v>
      </c>
      <c r="AA2231" s="103"/>
      <c r="AB2231" s="103"/>
    </row>
    <row r="2232" spans="1:28" ht="60">
      <c r="A2232" s="934" t="s">
        <v>3924</v>
      </c>
      <c r="B2232" s="934" t="s">
        <v>18724</v>
      </c>
      <c r="C2232" s="934"/>
      <c r="D2232" s="934" t="s">
        <v>18604</v>
      </c>
      <c r="E2232" s="1022" t="s">
        <v>18725</v>
      </c>
      <c r="F2232" s="934" t="s">
        <v>18726</v>
      </c>
      <c r="G2232" s="1022" t="s">
        <v>18721</v>
      </c>
      <c r="H2232" s="1048" t="s">
        <v>18227</v>
      </c>
      <c r="I2232" s="934"/>
      <c r="J2232" s="934"/>
      <c r="K2232" s="936">
        <v>17158</v>
      </c>
      <c r="L2232" s="934" t="s">
        <v>18722</v>
      </c>
      <c r="M2232" s="934"/>
      <c r="N2232" s="934"/>
      <c r="O2232" s="934"/>
      <c r="P2232" s="934"/>
      <c r="Q2232" s="937">
        <v>45887</v>
      </c>
      <c r="R2232" s="937">
        <v>45930</v>
      </c>
      <c r="S2232" s="934"/>
      <c r="T2232" s="934"/>
      <c r="U2232" s="934" t="s">
        <v>18723</v>
      </c>
      <c r="V2232" s="934"/>
      <c r="W2232" s="934"/>
      <c r="X2232" s="923" t="s">
        <v>147</v>
      </c>
      <c r="Y2232" s="923" t="s">
        <v>18606</v>
      </c>
      <c r="Z2232" s="923" t="s">
        <v>509</v>
      </c>
      <c r="AA2232" s="103"/>
      <c r="AB2232" s="103"/>
    </row>
    <row r="2233" spans="1:28" ht="24">
      <c r="A2233" s="934" t="s">
        <v>3924</v>
      </c>
      <c r="B2233" s="934" t="s">
        <v>18727</v>
      </c>
      <c r="C2233" s="934"/>
      <c r="D2233" s="934" t="s">
        <v>18604</v>
      </c>
      <c r="E2233" s="1022" t="s">
        <v>18728</v>
      </c>
      <c r="F2233" s="934" t="s">
        <v>18729</v>
      </c>
      <c r="G2233" s="1022" t="s">
        <v>18721</v>
      </c>
      <c r="H2233" s="1048" t="s">
        <v>18227</v>
      </c>
      <c r="I2233" s="934"/>
      <c r="J2233" s="934"/>
      <c r="K2233" s="936">
        <v>16400</v>
      </c>
      <c r="L2233" s="934" t="s">
        <v>18722</v>
      </c>
      <c r="M2233" s="934"/>
      <c r="N2233" s="934"/>
      <c r="O2233" s="934"/>
      <c r="P2233" s="934"/>
      <c r="Q2233" s="937">
        <v>45905</v>
      </c>
      <c r="R2233" s="937">
        <v>45964</v>
      </c>
      <c r="S2233" s="934"/>
      <c r="T2233" s="934"/>
      <c r="U2233" s="934" t="s">
        <v>18723</v>
      </c>
      <c r="V2233" s="934"/>
      <c r="W2233" s="934"/>
      <c r="X2233" s="923" t="s">
        <v>147</v>
      </c>
      <c r="Y2233" s="923" t="s">
        <v>187</v>
      </c>
      <c r="Z2233" s="923" t="s">
        <v>509</v>
      </c>
      <c r="AA2233" s="103"/>
      <c r="AB2233" s="103"/>
    </row>
    <row r="2234" spans="1:28" ht="108">
      <c r="A2234" s="934" t="s">
        <v>3924</v>
      </c>
      <c r="B2234" s="934" t="s">
        <v>18730</v>
      </c>
      <c r="C2234" s="934"/>
      <c r="D2234" s="934" t="s">
        <v>18604</v>
      </c>
      <c r="E2234" s="1022" t="s">
        <v>18731</v>
      </c>
      <c r="F2234" s="934" t="s">
        <v>18732</v>
      </c>
      <c r="G2234" s="1022" t="s">
        <v>18733</v>
      </c>
      <c r="H2234" s="1048" t="s">
        <v>18227</v>
      </c>
      <c r="I2234" s="934"/>
      <c r="J2234" s="934"/>
      <c r="K2234" s="936">
        <v>31488</v>
      </c>
      <c r="L2234" s="934" t="s">
        <v>18633</v>
      </c>
      <c r="M2234" s="934"/>
      <c r="N2234" s="934"/>
      <c r="O2234" s="934"/>
      <c r="P2234" s="934"/>
      <c r="Q2234" s="937">
        <v>45658</v>
      </c>
      <c r="R2234" s="937">
        <v>46022</v>
      </c>
      <c r="S2234" s="934"/>
      <c r="T2234" s="934"/>
      <c r="U2234" s="934" t="s">
        <v>18734</v>
      </c>
      <c r="V2234" s="934"/>
      <c r="W2234" s="934"/>
      <c r="X2234" s="923" t="s">
        <v>147</v>
      </c>
      <c r="Y2234" s="923" t="s">
        <v>193</v>
      </c>
      <c r="Z2234" s="923" t="s">
        <v>620</v>
      </c>
      <c r="AA2234" s="103"/>
      <c r="AB2234" s="103"/>
    </row>
    <row r="2235" spans="1:28" ht="96">
      <c r="A2235" s="934" t="s">
        <v>3924</v>
      </c>
      <c r="B2235" s="934" t="s">
        <v>18735</v>
      </c>
      <c r="C2235" s="934"/>
      <c r="D2235" s="934" t="s">
        <v>18604</v>
      </c>
      <c r="E2235" s="1022" t="s">
        <v>18736</v>
      </c>
      <c r="F2235" s="934" t="s">
        <v>18737</v>
      </c>
      <c r="G2235" s="1022" t="s">
        <v>18733</v>
      </c>
      <c r="H2235" s="1048" t="s">
        <v>18227</v>
      </c>
      <c r="I2235" s="934"/>
      <c r="J2235" s="934"/>
      <c r="K2235" s="936">
        <v>369</v>
      </c>
      <c r="L2235" s="934" t="s">
        <v>18633</v>
      </c>
      <c r="M2235" s="934"/>
      <c r="N2235" s="934"/>
      <c r="O2235" s="934"/>
      <c r="P2235" s="934"/>
      <c r="Q2235" s="937">
        <v>45658</v>
      </c>
      <c r="R2235" s="937">
        <v>46022</v>
      </c>
      <c r="S2235" s="934"/>
      <c r="T2235" s="934"/>
      <c r="U2235" s="934" t="s">
        <v>18738</v>
      </c>
      <c r="V2235" s="934"/>
      <c r="W2235" s="934"/>
      <c r="X2235" s="923" t="s">
        <v>147</v>
      </c>
      <c r="Y2235" s="923" t="s">
        <v>193</v>
      </c>
      <c r="Z2235" s="923" t="s">
        <v>514</v>
      </c>
      <c r="AA2235" s="103"/>
      <c r="AB2235" s="103"/>
    </row>
    <row r="2236" spans="1:28" ht="120">
      <c r="A2236" s="934" t="s">
        <v>3924</v>
      </c>
      <c r="B2236" s="934" t="s">
        <v>18739</v>
      </c>
      <c r="C2236" s="934"/>
      <c r="D2236" s="934" t="s">
        <v>18625</v>
      </c>
      <c r="E2236" s="1022" t="s">
        <v>18740</v>
      </c>
      <c r="F2236" s="934" t="s">
        <v>18741</v>
      </c>
      <c r="G2236" s="1022" t="s">
        <v>18733</v>
      </c>
      <c r="H2236" s="1048" t="s">
        <v>18227</v>
      </c>
      <c r="I2236" s="934"/>
      <c r="J2236" s="934"/>
      <c r="K2236" s="936">
        <v>9225</v>
      </c>
      <c r="L2236" s="934" t="s">
        <v>18633</v>
      </c>
      <c r="M2236" s="934"/>
      <c r="N2236" s="934"/>
      <c r="O2236" s="934"/>
      <c r="P2236" s="934"/>
      <c r="Q2236" s="937">
        <v>45658</v>
      </c>
      <c r="R2236" s="937">
        <v>46022</v>
      </c>
      <c r="S2236" s="934"/>
      <c r="T2236" s="934"/>
      <c r="U2236" s="934" t="s">
        <v>18742</v>
      </c>
      <c r="V2236" s="934"/>
      <c r="W2236" s="934"/>
      <c r="X2236" s="923" t="s">
        <v>147</v>
      </c>
      <c r="Y2236" s="923" t="s">
        <v>193</v>
      </c>
      <c r="Z2236" s="923" t="s">
        <v>514</v>
      </c>
      <c r="AA2236" s="103"/>
      <c r="AB2236" s="103"/>
    </row>
    <row r="2237" spans="1:28" ht="60">
      <c r="A2237" s="934" t="s">
        <v>3924</v>
      </c>
      <c r="B2237" s="934" t="s">
        <v>18743</v>
      </c>
      <c r="C2237" s="934"/>
      <c r="D2237" s="934" t="s">
        <v>18604</v>
      </c>
      <c r="E2237" s="1022" t="s">
        <v>18744</v>
      </c>
      <c r="F2237" s="934" t="s">
        <v>18745</v>
      </c>
      <c r="G2237" s="1022" t="s">
        <v>18746</v>
      </c>
      <c r="H2237" s="1048" t="s">
        <v>18227</v>
      </c>
      <c r="I2237" s="934"/>
      <c r="J2237" s="934"/>
      <c r="K2237" s="936">
        <v>4920</v>
      </c>
      <c r="L2237" s="934" t="s">
        <v>18747</v>
      </c>
      <c r="M2237" s="934"/>
      <c r="N2237" s="934"/>
      <c r="O2237" s="934"/>
      <c r="P2237" s="934"/>
      <c r="Q2237" s="937">
        <v>45754</v>
      </c>
      <c r="R2237" s="937">
        <v>45805</v>
      </c>
      <c r="S2237" s="934"/>
      <c r="T2237" s="934"/>
      <c r="U2237" s="934" t="s">
        <v>18748</v>
      </c>
      <c r="V2237" s="934"/>
      <c r="W2237" s="934"/>
      <c r="X2237" s="923" t="s">
        <v>147</v>
      </c>
      <c r="Y2237" s="923" t="s">
        <v>187</v>
      </c>
      <c r="Z2237" s="930" t="s">
        <v>593</v>
      </c>
      <c r="AA2237" s="103"/>
      <c r="AB2237" s="103"/>
    </row>
    <row r="2238" spans="1:28" ht="36">
      <c r="A2238" s="934" t="s">
        <v>3924</v>
      </c>
      <c r="B2238" s="934" t="s">
        <v>18749</v>
      </c>
      <c r="C2238" s="934"/>
      <c r="D2238" s="934" t="s">
        <v>18604</v>
      </c>
      <c r="E2238" s="1022" t="s">
        <v>18750</v>
      </c>
      <c r="F2238" s="924" t="s">
        <v>18751</v>
      </c>
      <c r="G2238" s="1022" t="s">
        <v>18752</v>
      </c>
      <c r="H2238" s="1048" t="s">
        <v>18227</v>
      </c>
      <c r="I2238" s="934"/>
      <c r="J2238" s="934"/>
      <c r="K2238" s="936">
        <v>738</v>
      </c>
      <c r="L2238" s="934" t="s">
        <v>18753</v>
      </c>
      <c r="M2238" s="934"/>
      <c r="N2238" s="934"/>
      <c r="O2238" s="934"/>
      <c r="P2238" s="934"/>
      <c r="Q2238" s="937">
        <v>45594</v>
      </c>
      <c r="R2238" s="937">
        <v>45804</v>
      </c>
      <c r="S2238" s="934"/>
      <c r="T2238" s="934"/>
      <c r="U2238" s="924" t="s">
        <v>18754</v>
      </c>
      <c r="V2238" s="934"/>
      <c r="W2238" s="934"/>
      <c r="X2238" s="923" t="s">
        <v>147</v>
      </c>
      <c r="Y2238" s="923" t="s">
        <v>187</v>
      </c>
      <c r="Z2238" s="923" t="s">
        <v>226</v>
      </c>
      <c r="AA2238" s="103"/>
      <c r="AB2238" s="103"/>
    </row>
    <row r="2239" spans="1:28" ht="24">
      <c r="A2239" s="934" t="s">
        <v>3924</v>
      </c>
      <c r="B2239" s="934" t="s">
        <v>18755</v>
      </c>
      <c r="C2239" s="934"/>
      <c r="D2239" s="934" t="s">
        <v>18604</v>
      </c>
      <c r="E2239" s="1022" t="s">
        <v>18756</v>
      </c>
      <c r="F2239" s="931" t="s">
        <v>18757</v>
      </c>
      <c r="G2239" s="1022" t="s">
        <v>18594</v>
      </c>
      <c r="H2239" s="1048" t="s">
        <v>18227</v>
      </c>
      <c r="I2239" s="934"/>
      <c r="J2239" s="934"/>
      <c r="K2239" s="936">
        <v>2460</v>
      </c>
      <c r="L2239" s="934" t="s">
        <v>18758</v>
      </c>
      <c r="M2239" s="934"/>
      <c r="N2239" s="934"/>
      <c r="O2239" s="934"/>
      <c r="P2239" s="934"/>
      <c r="Q2239" s="937">
        <v>45574</v>
      </c>
      <c r="R2239" s="937">
        <v>45686</v>
      </c>
      <c r="S2239" s="934"/>
      <c r="T2239" s="934"/>
      <c r="U2239" s="924" t="s">
        <v>18759</v>
      </c>
      <c r="V2239" s="934"/>
      <c r="W2239" s="934"/>
      <c r="X2239" s="926" t="s">
        <v>147</v>
      </c>
      <c r="Y2239" s="926" t="s">
        <v>187</v>
      </c>
      <c r="Z2239" s="926" t="s">
        <v>226</v>
      </c>
      <c r="AA2239" s="103"/>
      <c r="AB2239" s="103"/>
    </row>
    <row r="2240" spans="1:28" ht="120">
      <c r="A2240" s="934" t="s">
        <v>3924</v>
      </c>
      <c r="B2240" s="934" t="s">
        <v>18760</v>
      </c>
      <c r="C2240" s="934"/>
      <c r="D2240" s="934" t="s">
        <v>18604</v>
      </c>
      <c r="E2240" s="1022" t="s">
        <v>18761</v>
      </c>
      <c r="F2240" s="924" t="s">
        <v>18762</v>
      </c>
      <c r="G2240" s="1022" t="s">
        <v>18763</v>
      </c>
      <c r="H2240" s="1048" t="s">
        <v>18227</v>
      </c>
      <c r="I2240" s="934"/>
      <c r="J2240" s="934"/>
      <c r="K2240" s="936">
        <v>553</v>
      </c>
      <c r="L2240" s="934" t="s">
        <v>18764</v>
      </c>
      <c r="M2240" s="934"/>
      <c r="N2240" s="934"/>
      <c r="O2240" s="934"/>
      <c r="P2240" s="934"/>
      <c r="Q2240" s="937">
        <v>45700</v>
      </c>
      <c r="R2240" s="937">
        <v>45757</v>
      </c>
      <c r="S2240" s="934"/>
      <c r="T2240" s="934"/>
      <c r="U2240" s="924" t="s">
        <v>18765</v>
      </c>
      <c r="V2240" s="925"/>
      <c r="W2240" s="925"/>
      <c r="X2240" s="926" t="s">
        <v>180</v>
      </c>
      <c r="Y2240" s="926" t="s">
        <v>154</v>
      </c>
      <c r="Z2240" s="926" t="s">
        <v>572</v>
      </c>
      <c r="AA2240" s="103"/>
      <c r="AB2240" s="103"/>
    </row>
    <row r="2241" spans="1:28" ht="156">
      <c r="A2241" s="934" t="s">
        <v>3924</v>
      </c>
      <c r="B2241" s="934" t="s">
        <v>18766</v>
      </c>
      <c r="C2241" s="934"/>
      <c r="D2241" s="934" t="s">
        <v>18604</v>
      </c>
      <c r="E2241" s="1022" t="s">
        <v>18767</v>
      </c>
      <c r="F2241" s="928" t="s">
        <v>18768</v>
      </c>
      <c r="G2241" s="1022" t="s">
        <v>18769</v>
      </c>
      <c r="H2241" s="1048" t="s">
        <v>18227</v>
      </c>
      <c r="I2241" s="934"/>
      <c r="J2241" s="934"/>
      <c r="K2241" s="936">
        <v>1845</v>
      </c>
      <c r="L2241" s="934" t="s">
        <v>18770</v>
      </c>
      <c r="M2241" s="934"/>
      <c r="N2241" s="934"/>
      <c r="O2241" s="934"/>
      <c r="P2241" s="934"/>
      <c r="Q2241" s="937">
        <v>45915</v>
      </c>
      <c r="R2241" s="937">
        <v>45868</v>
      </c>
      <c r="S2241" s="934"/>
      <c r="T2241" s="934"/>
      <c r="U2241" s="928" t="s">
        <v>18771</v>
      </c>
      <c r="V2241" s="925"/>
      <c r="W2241" s="925"/>
      <c r="X2241" s="930" t="s">
        <v>180</v>
      </c>
      <c r="Y2241" s="930" t="s">
        <v>154</v>
      </c>
      <c r="Z2241" s="930" t="s">
        <v>365</v>
      </c>
      <c r="AA2241" s="103"/>
      <c r="AB2241" s="103"/>
    </row>
    <row r="2242" spans="1:28" ht="24">
      <c r="A2242" s="934" t="s">
        <v>3924</v>
      </c>
      <c r="B2242" s="934" t="s">
        <v>18772</v>
      </c>
      <c r="C2242" s="934"/>
      <c r="D2242" s="934" t="s">
        <v>18604</v>
      </c>
      <c r="E2242" s="1022" t="s">
        <v>18773</v>
      </c>
      <c r="F2242" s="932" t="s">
        <v>18774</v>
      </c>
      <c r="G2242" s="934" t="s">
        <v>18563</v>
      </c>
      <c r="H2242" s="1048" t="s">
        <v>18227</v>
      </c>
      <c r="I2242" s="934"/>
      <c r="J2242" s="934"/>
      <c r="K2242" s="936">
        <v>1845</v>
      </c>
      <c r="L2242" s="934" t="s">
        <v>18775</v>
      </c>
      <c r="M2242" s="934"/>
      <c r="N2242" s="934"/>
      <c r="O2242" s="934"/>
      <c r="P2242" s="934"/>
      <c r="Q2242" s="937">
        <v>45672</v>
      </c>
      <c r="R2242" s="937">
        <v>45691</v>
      </c>
      <c r="S2242" s="934"/>
      <c r="T2242" s="934"/>
      <c r="U2242" s="933" t="s">
        <v>18776</v>
      </c>
      <c r="V2242" s="934"/>
      <c r="W2242" s="934"/>
      <c r="X2242" s="926" t="s">
        <v>147</v>
      </c>
      <c r="Y2242" s="926" t="s">
        <v>187</v>
      </c>
      <c r="Z2242" s="926" t="s">
        <v>564</v>
      </c>
      <c r="AA2242" s="103"/>
      <c r="AB2242" s="103"/>
    </row>
    <row r="2243" spans="1:28" ht="24">
      <c r="A2243" s="934" t="s">
        <v>3924</v>
      </c>
      <c r="B2243" s="934" t="s">
        <v>18777</v>
      </c>
      <c r="C2243" s="934"/>
      <c r="D2243" s="934" t="s">
        <v>18604</v>
      </c>
      <c r="E2243" s="934" t="s">
        <v>18778</v>
      </c>
      <c r="F2243" s="932" t="s">
        <v>18774</v>
      </c>
      <c r="G2243" s="934" t="s">
        <v>18563</v>
      </c>
      <c r="H2243" s="1048" t="s">
        <v>18227</v>
      </c>
      <c r="I2243" s="934"/>
      <c r="J2243" s="934"/>
      <c r="K2243" s="936">
        <v>1599</v>
      </c>
      <c r="L2243" s="934" t="s">
        <v>18779</v>
      </c>
      <c r="M2243" s="934"/>
      <c r="N2243" s="934"/>
      <c r="O2243" s="934"/>
      <c r="P2243" s="934"/>
      <c r="Q2243" s="937">
        <v>45603</v>
      </c>
      <c r="R2243" s="937">
        <v>45691</v>
      </c>
      <c r="S2243" s="934"/>
      <c r="T2243" s="934"/>
      <c r="U2243" s="933" t="s">
        <v>18776</v>
      </c>
      <c r="V2243" s="934"/>
      <c r="W2243" s="934"/>
      <c r="X2243" s="926" t="s">
        <v>147</v>
      </c>
      <c r="Y2243" s="926" t="s">
        <v>187</v>
      </c>
      <c r="Z2243" s="926" t="s">
        <v>564</v>
      </c>
      <c r="AA2243" s="103"/>
      <c r="AB2243" s="103"/>
    </row>
    <row r="2244" spans="1:28" ht="24">
      <c r="A2244" s="934" t="s">
        <v>3924</v>
      </c>
      <c r="B2244" s="934" t="s">
        <v>18780</v>
      </c>
      <c r="C2244" s="934"/>
      <c r="D2244" s="934" t="s">
        <v>18604</v>
      </c>
      <c r="E2244" s="934" t="s">
        <v>18781</v>
      </c>
      <c r="F2244" s="932" t="s">
        <v>18782</v>
      </c>
      <c r="G2244" s="934" t="s">
        <v>18563</v>
      </c>
      <c r="H2244" s="1048" t="s">
        <v>18227</v>
      </c>
      <c r="I2244" s="934"/>
      <c r="J2244" s="934"/>
      <c r="K2244" s="936">
        <v>81180</v>
      </c>
      <c r="L2244" s="934" t="s">
        <v>18783</v>
      </c>
      <c r="M2244" s="934"/>
      <c r="N2244" s="934"/>
      <c r="O2244" s="934"/>
      <c r="P2244" s="934"/>
      <c r="Q2244" s="937">
        <v>45468</v>
      </c>
      <c r="R2244" s="937">
        <v>45694</v>
      </c>
      <c r="S2244" s="934"/>
      <c r="T2244" s="934"/>
      <c r="U2244" s="933" t="s">
        <v>18776</v>
      </c>
      <c r="V2244" s="934"/>
      <c r="W2244" s="934"/>
      <c r="X2244" s="926" t="s">
        <v>147</v>
      </c>
      <c r="Y2244" s="926" t="s">
        <v>187</v>
      </c>
      <c r="Z2244" s="926" t="s">
        <v>564</v>
      </c>
      <c r="AA2244" s="103"/>
      <c r="AB2244" s="103"/>
    </row>
    <row r="2245" spans="1:28" ht="36">
      <c r="A2245" s="934" t="s">
        <v>3924</v>
      </c>
      <c r="B2245" s="934" t="s">
        <v>18784</v>
      </c>
      <c r="C2245" s="934"/>
      <c r="D2245" s="934" t="s">
        <v>18604</v>
      </c>
      <c r="E2245" s="934" t="s">
        <v>18785</v>
      </c>
      <c r="F2245" s="932" t="s">
        <v>18786</v>
      </c>
      <c r="G2245" s="934" t="s">
        <v>18563</v>
      </c>
      <c r="H2245" s="1048" t="s">
        <v>18227</v>
      </c>
      <c r="I2245" s="934"/>
      <c r="J2245" s="934"/>
      <c r="K2245" s="936">
        <v>2952</v>
      </c>
      <c r="L2245" s="934" t="s">
        <v>18787</v>
      </c>
      <c r="M2245" s="934"/>
      <c r="N2245" s="934"/>
      <c r="O2245" s="934"/>
      <c r="P2245" s="934"/>
      <c r="Q2245" s="937">
        <v>45712</v>
      </c>
      <c r="R2245" s="937">
        <v>45720</v>
      </c>
      <c r="S2245" s="934"/>
      <c r="T2245" s="934"/>
      <c r="U2245" s="933" t="s">
        <v>18776</v>
      </c>
      <c r="V2245" s="934"/>
      <c r="W2245" s="934"/>
      <c r="X2245" s="926" t="s">
        <v>147</v>
      </c>
      <c r="Y2245" s="926" t="s">
        <v>187</v>
      </c>
      <c r="Z2245" s="926" t="s">
        <v>564</v>
      </c>
      <c r="AA2245" s="103"/>
      <c r="AB2245" s="103"/>
    </row>
    <row r="2246" spans="1:28" ht="24">
      <c r="A2246" s="934" t="s">
        <v>3924</v>
      </c>
      <c r="B2246" s="934" t="s">
        <v>18788</v>
      </c>
      <c r="C2246" s="934"/>
      <c r="D2246" s="934" t="s">
        <v>18604</v>
      </c>
      <c r="E2246" s="934" t="s">
        <v>18789</v>
      </c>
      <c r="F2246" s="932" t="s">
        <v>18790</v>
      </c>
      <c r="G2246" s="934" t="s">
        <v>18563</v>
      </c>
      <c r="H2246" s="1048" t="s">
        <v>18227</v>
      </c>
      <c r="I2246" s="934"/>
      <c r="J2246" s="934"/>
      <c r="K2246" s="936">
        <v>2600</v>
      </c>
      <c r="L2246" s="934" t="s">
        <v>18791</v>
      </c>
      <c r="M2246" s="934"/>
      <c r="N2246" s="934"/>
      <c r="O2246" s="934"/>
      <c r="P2246" s="934"/>
      <c r="Q2246" s="937">
        <v>45719</v>
      </c>
      <c r="R2246" s="937">
        <v>45782</v>
      </c>
      <c r="S2246" s="934"/>
      <c r="T2246" s="934"/>
      <c r="U2246" s="933" t="s">
        <v>18776</v>
      </c>
      <c r="V2246" s="934"/>
      <c r="W2246" s="934"/>
      <c r="X2246" s="926" t="s">
        <v>147</v>
      </c>
      <c r="Y2246" s="926" t="s">
        <v>187</v>
      </c>
      <c r="Z2246" s="926" t="s">
        <v>564</v>
      </c>
      <c r="AA2246" s="103"/>
      <c r="AB2246" s="103"/>
    </row>
    <row r="2247" spans="1:28" ht="36">
      <c r="A2247" s="934" t="s">
        <v>3924</v>
      </c>
      <c r="B2247" s="934" t="s">
        <v>18792</v>
      </c>
      <c r="C2247" s="934"/>
      <c r="D2247" s="934" t="s">
        <v>18604</v>
      </c>
      <c r="E2247" s="934" t="s">
        <v>18793</v>
      </c>
      <c r="F2247" s="932" t="s">
        <v>18794</v>
      </c>
      <c r="G2247" s="934" t="s">
        <v>18563</v>
      </c>
      <c r="H2247" s="1048" t="s">
        <v>18227</v>
      </c>
      <c r="I2247" s="934"/>
      <c r="J2247" s="934"/>
      <c r="K2247" s="936">
        <v>738</v>
      </c>
      <c r="L2247" s="934" t="s">
        <v>18795</v>
      </c>
      <c r="M2247" s="934"/>
      <c r="N2247" s="934"/>
      <c r="O2247" s="934"/>
      <c r="P2247" s="934"/>
      <c r="Q2247" s="937">
        <v>45718</v>
      </c>
      <c r="R2247" s="937">
        <v>45763</v>
      </c>
      <c r="S2247" s="934"/>
      <c r="T2247" s="934"/>
      <c r="U2247" s="933" t="s">
        <v>18776</v>
      </c>
      <c r="V2247" s="934"/>
      <c r="W2247" s="934"/>
      <c r="X2247" s="926" t="s">
        <v>147</v>
      </c>
      <c r="Y2247" s="926" t="s">
        <v>187</v>
      </c>
      <c r="Z2247" s="926" t="s">
        <v>564</v>
      </c>
      <c r="AA2247" s="103"/>
      <c r="AB2247" s="103"/>
    </row>
    <row r="2248" spans="1:28" ht="36">
      <c r="A2248" s="934" t="s">
        <v>3924</v>
      </c>
      <c r="B2248" s="934" t="s">
        <v>18796</v>
      </c>
      <c r="C2248" s="934"/>
      <c r="D2248" s="934" t="s">
        <v>18604</v>
      </c>
      <c r="E2248" s="934" t="s">
        <v>18797</v>
      </c>
      <c r="F2248" s="932" t="s">
        <v>18798</v>
      </c>
      <c r="G2248" s="934" t="s">
        <v>18563</v>
      </c>
      <c r="H2248" s="1048" t="s">
        <v>18227</v>
      </c>
      <c r="I2248" s="934"/>
      <c r="J2248" s="934"/>
      <c r="K2248" s="936">
        <v>1353</v>
      </c>
      <c r="L2248" s="934" t="s">
        <v>18799</v>
      </c>
      <c r="M2248" s="934"/>
      <c r="N2248" s="934"/>
      <c r="O2248" s="934"/>
      <c r="P2248" s="934"/>
      <c r="Q2248" s="937">
        <v>45572</v>
      </c>
      <c r="R2248" s="937">
        <v>45747</v>
      </c>
      <c r="S2248" s="934"/>
      <c r="T2248" s="934"/>
      <c r="U2248" s="933" t="s">
        <v>18776</v>
      </c>
      <c r="V2248" s="934"/>
      <c r="W2248" s="934"/>
      <c r="X2248" s="926" t="s">
        <v>147</v>
      </c>
      <c r="Y2248" s="926" t="s">
        <v>187</v>
      </c>
      <c r="Z2248" s="926" t="s">
        <v>564</v>
      </c>
      <c r="AA2248" s="103"/>
      <c r="AB2248" s="103"/>
    </row>
    <row r="2249" spans="1:28" ht="24">
      <c r="A2249" s="934" t="s">
        <v>3924</v>
      </c>
      <c r="B2249" s="934" t="s">
        <v>18800</v>
      </c>
      <c r="C2249" s="934"/>
      <c r="D2249" s="934" t="s">
        <v>18604</v>
      </c>
      <c r="E2249" s="934" t="s">
        <v>18801</v>
      </c>
      <c r="F2249" s="932" t="s">
        <v>18774</v>
      </c>
      <c r="G2249" s="934" t="s">
        <v>18563</v>
      </c>
      <c r="H2249" s="1048" t="s">
        <v>18227</v>
      </c>
      <c r="I2249" s="934"/>
      <c r="J2249" s="934"/>
      <c r="K2249" s="936">
        <v>1722</v>
      </c>
      <c r="L2249" s="934" t="s">
        <v>18802</v>
      </c>
      <c r="M2249" s="934"/>
      <c r="N2249" s="934"/>
      <c r="O2249" s="934"/>
      <c r="P2249" s="934"/>
      <c r="Q2249" s="937">
        <v>45703</v>
      </c>
      <c r="R2249" s="937">
        <v>45763</v>
      </c>
      <c r="S2249" s="934"/>
      <c r="T2249" s="934"/>
      <c r="U2249" s="933" t="s">
        <v>18776</v>
      </c>
      <c r="V2249" s="934"/>
      <c r="W2249" s="934"/>
      <c r="X2249" s="926" t="s">
        <v>147</v>
      </c>
      <c r="Y2249" s="926" t="s">
        <v>187</v>
      </c>
      <c r="Z2249" s="926" t="s">
        <v>564</v>
      </c>
      <c r="AA2249" s="103"/>
      <c r="AB2249" s="103"/>
    </row>
    <row r="2250" spans="1:28" ht="36">
      <c r="A2250" s="934" t="s">
        <v>3924</v>
      </c>
      <c r="B2250" s="934" t="s">
        <v>18803</v>
      </c>
      <c r="C2250" s="934"/>
      <c r="D2250" s="934" t="s">
        <v>18604</v>
      </c>
      <c r="E2250" s="934" t="s">
        <v>18804</v>
      </c>
      <c r="F2250" s="932" t="s">
        <v>18805</v>
      </c>
      <c r="G2250" s="934" t="s">
        <v>18563</v>
      </c>
      <c r="H2250" s="1048" t="s">
        <v>18227</v>
      </c>
      <c r="I2250" s="934"/>
      <c r="J2250" s="934"/>
      <c r="K2250" s="936">
        <v>1200</v>
      </c>
      <c r="L2250" s="934" t="s">
        <v>18806</v>
      </c>
      <c r="M2250" s="934"/>
      <c r="N2250" s="934"/>
      <c r="O2250" s="934"/>
      <c r="P2250" s="934"/>
      <c r="Q2250" s="937">
        <v>45568</v>
      </c>
      <c r="R2250" s="937">
        <v>45819</v>
      </c>
      <c r="S2250" s="934"/>
      <c r="T2250" s="934"/>
      <c r="U2250" s="933" t="s">
        <v>18776</v>
      </c>
      <c r="V2250" s="934"/>
      <c r="W2250" s="934"/>
      <c r="X2250" s="926" t="s">
        <v>147</v>
      </c>
      <c r="Y2250" s="926" t="s">
        <v>187</v>
      </c>
      <c r="Z2250" s="926" t="s">
        <v>564</v>
      </c>
      <c r="AA2250" s="103"/>
      <c r="AB2250" s="103"/>
    </row>
    <row r="2251" spans="1:28" ht="24">
      <c r="A2251" s="934" t="s">
        <v>3924</v>
      </c>
      <c r="B2251" s="934" t="s">
        <v>18807</v>
      </c>
      <c r="C2251" s="934"/>
      <c r="D2251" s="934" t="s">
        <v>18604</v>
      </c>
      <c r="E2251" s="934" t="s">
        <v>18808</v>
      </c>
      <c r="F2251" s="932" t="s">
        <v>18782</v>
      </c>
      <c r="G2251" s="934" t="s">
        <v>18563</v>
      </c>
      <c r="H2251" s="1048" t="s">
        <v>18227</v>
      </c>
      <c r="I2251" s="934"/>
      <c r="J2251" s="934"/>
      <c r="K2251" s="936">
        <v>2824</v>
      </c>
      <c r="L2251" s="934" t="s">
        <v>8936</v>
      </c>
      <c r="M2251" s="934"/>
      <c r="N2251" s="934"/>
      <c r="O2251" s="934"/>
      <c r="P2251" s="934"/>
      <c r="Q2251" s="937">
        <v>45666</v>
      </c>
      <c r="R2251" s="937">
        <v>45782</v>
      </c>
      <c r="S2251" s="934"/>
      <c r="T2251" s="934"/>
      <c r="U2251" s="933" t="s">
        <v>18776</v>
      </c>
      <c r="V2251" s="934"/>
      <c r="W2251" s="934"/>
      <c r="X2251" s="926" t="s">
        <v>147</v>
      </c>
      <c r="Y2251" s="926" t="s">
        <v>187</v>
      </c>
      <c r="Z2251" s="926" t="s">
        <v>564</v>
      </c>
      <c r="AA2251" s="103"/>
      <c r="AB2251" s="103"/>
    </row>
    <row r="2252" spans="1:28" ht="36">
      <c r="A2252" s="934" t="s">
        <v>3924</v>
      </c>
      <c r="B2252" s="934" t="s">
        <v>18809</v>
      </c>
      <c r="C2252" s="934"/>
      <c r="D2252" s="934" t="s">
        <v>18604</v>
      </c>
      <c r="E2252" s="934" t="s">
        <v>18810</v>
      </c>
      <c r="F2252" s="932" t="s">
        <v>18811</v>
      </c>
      <c r="G2252" s="934" t="s">
        <v>18563</v>
      </c>
      <c r="H2252" s="1048" t="s">
        <v>18227</v>
      </c>
      <c r="I2252" s="934"/>
      <c r="J2252" s="934"/>
      <c r="K2252" s="936">
        <v>500</v>
      </c>
      <c r="L2252" s="934" t="s">
        <v>18812</v>
      </c>
      <c r="M2252" s="934"/>
      <c r="N2252" s="934"/>
      <c r="O2252" s="934"/>
      <c r="P2252" s="934"/>
      <c r="Q2252" s="937">
        <v>45744</v>
      </c>
      <c r="R2252" s="937">
        <v>45796</v>
      </c>
      <c r="S2252" s="934"/>
      <c r="T2252" s="934"/>
      <c r="U2252" s="933" t="s">
        <v>18776</v>
      </c>
      <c r="V2252" s="934"/>
      <c r="W2252" s="934"/>
      <c r="X2252" s="926" t="s">
        <v>147</v>
      </c>
      <c r="Y2252" s="926" t="s">
        <v>187</v>
      </c>
      <c r="Z2252" s="926" t="s">
        <v>564</v>
      </c>
      <c r="AA2252" s="103"/>
      <c r="AB2252" s="103"/>
    </row>
    <row r="2253" spans="1:28" ht="24">
      <c r="A2253" s="934" t="s">
        <v>3924</v>
      </c>
      <c r="B2253" s="934" t="s">
        <v>18813</v>
      </c>
      <c r="C2253" s="934"/>
      <c r="D2253" s="934" t="s">
        <v>18604</v>
      </c>
      <c r="E2253" s="934" t="s">
        <v>18814</v>
      </c>
      <c r="F2253" s="932" t="s">
        <v>18782</v>
      </c>
      <c r="G2253" s="934" t="s">
        <v>18563</v>
      </c>
      <c r="H2253" s="1048" t="s">
        <v>18227</v>
      </c>
      <c r="I2253" s="934"/>
      <c r="J2253" s="934"/>
      <c r="K2253" s="936">
        <v>4920</v>
      </c>
      <c r="L2253" s="934" t="s">
        <v>18815</v>
      </c>
      <c r="M2253" s="934"/>
      <c r="N2253" s="934"/>
      <c r="O2253" s="934"/>
      <c r="P2253" s="934"/>
      <c r="Q2253" s="937">
        <v>45747</v>
      </c>
      <c r="R2253" s="937">
        <v>45812</v>
      </c>
      <c r="S2253" s="934"/>
      <c r="T2253" s="934"/>
      <c r="U2253" s="933" t="s">
        <v>18776</v>
      </c>
      <c r="V2253" s="934"/>
      <c r="W2253" s="934"/>
      <c r="X2253" s="926" t="s">
        <v>147</v>
      </c>
      <c r="Y2253" s="926" t="s">
        <v>187</v>
      </c>
      <c r="Z2253" s="926" t="s">
        <v>564</v>
      </c>
      <c r="AA2253" s="103"/>
      <c r="AB2253" s="103"/>
    </row>
    <row r="2254" spans="1:28" ht="24">
      <c r="A2254" s="934" t="s">
        <v>3924</v>
      </c>
      <c r="B2254" s="934" t="s">
        <v>18816</v>
      </c>
      <c r="C2254" s="934"/>
      <c r="D2254" s="934" t="s">
        <v>18625</v>
      </c>
      <c r="E2254" s="934" t="s">
        <v>18817</v>
      </c>
      <c r="F2254" s="932" t="s">
        <v>18818</v>
      </c>
      <c r="G2254" s="934" t="s">
        <v>18563</v>
      </c>
      <c r="H2254" s="1048" t="s">
        <v>18227</v>
      </c>
      <c r="I2254" s="934"/>
      <c r="J2254" s="934"/>
      <c r="K2254" s="936">
        <v>1620</v>
      </c>
      <c r="L2254" s="934" t="s">
        <v>18633</v>
      </c>
      <c r="M2254" s="934"/>
      <c r="N2254" s="934"/>
      <c r="O2254" s="934"/>
      <c r="P2254" s="934"/>
      <c r="Q2254" s="937">
        <v>45800</v>
      </c>
      <c r="R2254" s="937">
        <v>45807</v>
      </c>
      <c r="S2254" s="934"/>
      <c r="T2254" s="934"/>
      <c r="U2254" s="549" t="s">
        <v>18819</v>
      </c>
      <c r="V2254" s="934"/>
      <c r="W2254" s="934"/>
      <c r="X2254" s="926" t="s">
        <v>147</v>
      </c>
      <c r="Y2254" s="926" t="s">
        <v>187</v>
      </c>
      <c r="Z2254" s="926" t="s">
        <v>564</v>
      </c>
      <c r="AA2254" s="103"/>
      <c r="AB2254" s="103"/>
    </row>
    <row r="2255" spans="1:28" ht="24">
      <c r="A2255" s="934" t="s">
        <v>3924</v>
      </c>
      <c r="B2255" s="934" t="s">
        <v>18820</v>
      </c>
      <c r="C2255" s="934"/>
      <c r="D2255" s="934" t="s">
        <v>18625</v>
      </c>
      <c r="E2255" s="934" t="s">
        <v>18821</v>
      </c>
      <c r="F2255" s="932" t="s">
        <v>18818</v>
      </c>
      <c r="G2255" s="934" t="s">
        <v>18563</v>
      </c>
      <c r="H2255" s="1048" t="s">
        <v>18227</v>
      </c>
      <c r="I2255" s="934"/>
      <c r="J2255" s="934"/>
      <c r="K2255" s="936">
        <v>15400</v>
      </c>
      <c r="L2255" s="934" t="s">
        <v>18633</v>
      </c>
      <c r="M2255" s="934"/>
      <c r="N2255" s="934"/>
      <c r="O2255" s="934"/>
      <c r="P2255" s="934"/>
      <c r="Q2255" s="937">
        <v>45748</v>
      </c>
      <c r="R2255" s="934" t="s">
        <v>18822</v>
      </c>
      <c r="S2255" s="934"/>
      <c r="T2255" s="934"/>
      <c r="U2255" s="549" t="s">
        <v>18819</v>
      </c>
      <c r="V2255" s="934"/>
      <c r="W2255" s="934"/>
      <c r="X2255" s="926" t="s">
        <v>147</v>
      </c>
      <c r="Y2255" s="926" t="s">
        <v>187</v>
      </c>
      <c r="Z2255" s="926" t="s">
        <v>564</v>
      </c>
      <c r="AA2255" s="103"/>
      <c r="AB2255" s="103"/>
    </row>
    <row r="2256" spans="1:28" ht="24">
      <c r="A2256" s="934" t="s">
        <v>3924</v>
      </c>
      <c r="B2256" s="934" t="s">
        <v>18823</v>
      </c>
      <c r="C2256" s="934"/>
      <c r="D2256" s="934" t="s">
        <v>18604</v>
      </c>
      <c r="E2256" s="934" t="s">
        <v>18824</v>
      </c>
      <c r="F2256" s="932" t="s">
        <v>18825</v>
      </c>
      <c r="G2256" s="934" t="s">
        <v>18563</v>
      </c>
      <c r="H2256" s="1048" t="s">
        <v>18227</v>
      </c>
      <c r="I2256" s="934"/>
      <c r="J2256" s="934"/>
      <c r="K2256" s="936">
        <v>5169</v>
      </c>
      <c r="L2256" s="934" t="s">
        <v>8936</v>
      </c>
      <c r="M2256" s="934"/>
      <c r="N2256" s="934"/>
      <c r="O2256" s="934"/>
      <c r="P2256" s="934"/>
      <c r="Q2256" s="937">
        <v>45709</v>
      </c>
      <c r="R2256" s="937">
        <v>45791</v>
      </c>
      <c r="S2256" s="934"/>
      <c r="T2256" s="934"/>
      <c r="U2256" s="933" t="s">
        <v>18776</v>
      </c>
      <c r="V2256" s="934"/>
      <c r="W2256" s="934"/>
      <c r="X2256" s="926" t="s">
        <v>147</v>
      </c>
      <c r="Y2256" s="926" t="s">
        <v>187</v>
      </c>
      <c r="Z2256" s="926" t="s">
        <v>564</v>
      </c>
      <c r="AA2256" s="103"/>
      <c r="AB2256" s="103"/>
    </row>
    <row r="2257" spans="1:28" ht="36">
      <c r="A2257" s="934" t="s">
        <v>3924</v>
      </c>
      <c r="B2257" s="934" t="s">
        <v>18826</v>
      </c>
      <c r="C2257" s="934"/>
      <c r="D2257" s="934" t="s">
        <v>18604</v>
      </c>
      <c r="E2257" s="934" t="s">
        <v>18827</v>
      </c>
      <c r="F2257" s="932" t="s">
        <v>18828</v>
      </c>
      <c r="G2257" s="934" t="s">
        <v>18563</v>
      </c>
      <c r="H2257" s="1048" t="s">
        <v>18227</v>
      </c>
      <c r="I2257" s="934"/>
      <c r="J2257" s="934"/>
      <c r="K2257" s="936">
        <v>6880</v>
      </c>
      <c r="L2257" s="934" t="s">
        <v>17636</v>
      </c>
      <c r="M2257" s="934"/>
      <c r="N2257" s="934"/>
      <c r="O2257" s="934"/>
      <c r="P2257" s="934"/>
      <c r="Q2257" s="937">
        <v>45790</v>
      </c>
      <c r="R2257" s="937">
        <v>45841</v>
      </c>
      <c r="S2257" s="934"/>
      <c r="T2257" s="934"/>
      <c r="U2257" s="933" t="s">
        <v>18776</v>
      </c>
      <c r="V2257" s="934"/>
      <c r="W2257" s="934"/>
      <c r="X2257" s="926" t="s">
        <v>147</v>
      </c>
      <c r="Y2257" s="926" t="s">
        <v>187</v>
      </c>
      <c r="Z2257" s="926" t="s">
        <v>564</v>
      </c>
      <c r="AA2257" s="103"/>
      <c r="AB2257" s="103"/>
    </row>
    <row r="2258" spans="1:28" ht="24">
      <c r="A2258" s="934" t="s">
        <v>3924</v>
      </c>
      <c r="B2258" s="934" t="s">
        <v>18829</v>
      </c>
      <c r="C2258" s="934"/>
      <c r="D2258" s="934" t="s">
        <v>18604</v>
      </c>
      <c r="E2258" s="934" t="s">
        <v>18830</v>
      </c>
      <c r="F2258" s="932" t="s">
        <v>18774</v>
      </c>
      <c r="G2258" s="934" t="s">
        <v>18563</v>
      </c>
      <c r="H2258" s="1048" t="s">
        <v>18227</v>
      </c>
      <c r="I2258" s="934"/>
      <c r="J2258" s="934"/>
      <c r="K2258" s="936">
        <v>922</v>
      </c>
      <c r="L2258" s="934" t="s">
        <v>18831</v>
      </c>
      <c r="M2258" s="934"/>
      <c r="N2258" s="934"/>
      <c r="O2258" s="934"/>
      <c r="P2258" s="934"/>
      <c r="Q2258" s="937">
        <v>45794</v>
      </c>
      <c r="R2258" s="937">
        <v>45887</v>
      </c>
      <c r="S2258" s="934"/>
      <c r="T2258" s="934"/>
      <c r="U2258" s="933" t="s">
        <v>18776</v>
      </c>
      <c r="V2258" s="934"/>
      <c r="W2258" s="934"/>
      <c r="X2258" s="926" t="s">
        <v>147</v>
      </c>
      <c r="Y2258" s="926" t="s">
        <v>187</v>
      </c>
      <c r="Z2258" s="926" t="s">
        <v>564</v>
      </c>
      <c r="AA2258" s="103"/>
      <c r="AB2258" s="103"/>
    </row>
    <row r="2259" spans="1:28" ht="24">
      <c r="A2259" s="934" t="s">
        <v>3924</v>
      </c>
      <c r="B2259" s="934" t="s">
        <v>18832</v>
      </c>
      <c r="C2259" s="934"/>
      <c r="D2259" s="934" t="s">
        <v>18604</v>
      </c>
      <c r="E2259" s="934" t="s">
        <v>18833</v>
      </c>
      <c r="F2259" s="932" t="s">
        <v>18834</v>
      </c>
      <c r="G2259" s="934" t="s">
        <v>18563</v>
      </c>
      <c r="H2259" s="1048" t="s">
        <v>18227</v>
      </c>
      <c r="I2259" s="934"/>
      <c r="J2259" s="934"/>
      <c r="K2259" s="936">
        <v>3835</v>
      </c>
      <c r="L2259" s="934" t="s">
        <v>8936</v>
      </c>
      <c r="M2259" s="934"/>
      <c r="N2259" s="934"/>
      <c r="O2259" s="934"/>
      <c r="P2259" s="934"/>
      <c r="Q2259" s="937">
        <v>45744</v>
      </c>
      <c r="R2259" s="937">
        <v>45875</v>
      </c>
      <c r="S2259" s="934"/>
      <c r="T2259" s="934"/>
      <c r="U2259" s="933" t="s">
        <v>18776</v>
      </c>
      <c r="V2259" s="934"/>
      <c r="W2259" s="934"/>
      <c r="X2259" s="926" t="s">
        <v>147</v>
      </c>
      <c r="Y2259" s="926" t="s">
        <v>187</v>
      </c>
      <c r="Z2259" s="926" t="s">
        <v>564</v>
      </c>
      <c r="AA2259" s="103"/>
      <c r="AB2259" s="103"/>
    </row>
    <row r="2260" spans="1:28" ht="36">
      <c r="A2260" s="934" t="s">
        <v>3924</v>
      </c>
      <c r="B2260" s="934" t="s">
        <v>18835</v>
      </c>
      <c r="C2260" s="934"/>
      <c r="D2260" s="934" t="s">
        <v>18604</v>
      </c>
      <c r="E2260" s="934" t="s">
        <v>18836</v>
      </c>
      <c r="F2260" s="932" t="s">
        <v>18837</v>
      </c>
      <c r="G2260" s="934" t="s">
        <v>18563</v>
      </c>
      <c r="H2260" s="1048" t="s">
        <v>18227</v>
      </c>
      <c r="I2260" s="934"/>
      <c r="J2260" s="934"/>
      <c r="K2260" s="936">
        <v>2880</v>
      </c>
      <c r="L2260" s="934" t="s">
        <v>18838</v>
      </c>
      <c r="M2260" s="934"/>
      <c r="N2260" s="934"/>
      <c r="O2260" s="934"/>
      <c r="P2260" s="934"/>
      <c r="Q2260" s="937">
        <v>45744</v>
      </c>
      <c r="R2260" s="937">
        <v>45875</v>
      </c>
      <c r="S2260" s="934"/>
      <c r="T2260" s="934"/>
      <c r="U2260" s="933" t="s">
        <v>18776</v>
      </c>
      <c r="V2260" s="934"/>
      <c r="W2260" s="934"/>
      <c r="X2260" s="926" t="s">
        <v>147</v>
      </c>
      <c r="Y2260" s="926" t="s">
        <v>187</v>
      </c>
      <c r="Z2260" s="926" t="s">
        <v>564</v>
      </c>
      <c r="AA2260" s="103"/>
      <c r="AB2260" s="103"/>
    </row>
    <row r="2261" spans="1:28" ht="24">
      <c r="A2261" s="934" t="s">
        <v>3924</v>
      </c>
      <c r="B2261" s="934" t="s">
        <v>18839</v>
      </c>
      <c r="C2261" s="934"/>
      <c r="D2261" s="934" t="s">
        <v>18604</v>
      </c>
      <c r="E2261" s="934" t="s">
        <v>18840</v>
      </c>
      <c r="F2261" s="932" t="s">
        <v>18841</v>
      </c>
      <c r="G2261" s="934" t="s">
        <v>18563</v>
      </c>
      <c r="H2261" s="1048" t="s">
        <v>18227</v>
      </c>
      <c r="I2261" s="934"/>
      <c r="J2261" s="934"/>
      <c r="K2261" s="936">
        <v>3316</v>
      </c>
      <c r="L2261" s="934" t="s">
        <v>8936</v>
      </c>
      <c r="M2261" s="934"/>
      <c r="N2261" s="934"/>
      <c r="O2261" s="934"/>
      <c r="P2261" s="934"/>
      <c r="Q2261" s="937">
        <v>45334</v>
      </c>
      <c r="R2261" s="937">
        <v>45845</v>
      </c>
      <c r="S2261" s="934"/>
      <c r="T2261" s="934"/>
      <c r="U2261" s="933" t="s">
        <v>18776</v>
      </c>
      <c r="V2261" s="934"/>
      <c r="W2261" s="934"/>
      <c r="X2261" s="926" t="s">
        <v>147</v>
      </c>
      <c r="Y2261" s="926" t="s">
        <v>187</v>
      </c>
      <c r="Z2261" s="926" t="s">
        <v>564</v>
      </c>
      <c r="AA2261" s="103"/>
      <c r="AB2261" s="103"/>
    </row>
    <row r="2262" spans="1:28" ht="24">
      <c r="A2262" s="934" t="s">
        <v>3924</v>
      </c>
      <c r="B2262" s="934" t="s">
        <v>18842</v>
      </c>
      <c r="C2262" s="934"/>
      <c r="D2262" s="934" t="s">
        <v>18625</v>
      </c>
      <c r="E2262" s="934" t="s">
        <v>18843</v>
      </c>
      <c r="F2262" s="932" t="s">
        <v>18844</v>
      </c>
      <c r="G2262" s="934" t="s">
        <v>18563</v>
      </c>
      <c r="H2262" s="1048" t="s">
        <v>18227</v>
      </c>
      <c r="I2262" s="934"/>
      <c r="J2262" s="934"/>
      <c r="K2262" s="936">
        <v>1476</v>
      </c>
      <c r="L2262" s="934" t="s">
        <v>18845</v>
      </c>
      <c r="M2262" s="934"/>
      <c r="N2262" s="934"/>
      <c r="O2262" s="934"/>
      <c r="P2262" s="934"/>
      <c r="Q2262" s="937">
        <v>45941</v>
      </c>
      <c r="R2262" s="937">
        <v>45986</v>
      </c>
      <c r="S2262" s="934"/>
      <c r="T2262" s="934"/>
      <c r="U2262" s="933" t="s">
        <v>18776</v>
      </c>
      <c r="V2262" s="934"/>
      <c r="W2262" s="934"/>
      <c r="X2262" s="926" t="s">
        <v>147</v>
      </c>
      <c r="Y2262" s="926" t="s">
        <v>187</v>
      </c>
      <c r="Z2262" s="926" t="s">
        <v>564</v>
      </c>
      <c r="AA2262" s="103"/>
      <c r="AB2262" s="103"/>
    </row>
    <row r="2263" spans="1:28" ht="24">
      <c r="A2263" s="934" t="s">
        <v>3924</v>
      </c>
      <c r="B2263" s="934" t="s">
        <v>18846</v>
      </c>
      <c r="C2263" s="934"/>
      <c r="D2263" s="934" t="s">
        <v>18604</v>
      </c>
      <c r="E2263" s="934" t="s">
        <v>18847</v>
      </c>
      <c r="F2263" s="932" t="s">
        <v>18848</v>
      </c>
      <c r="G2263" s="934" t="s">
        <v>18563</v>
      </c>
      <c r="H2263" s="1048" t="s">
        <v>18227</v>
      </c>
      <c r="I2263" s="934"/>
      <c r="J2263" s="934"/>
      <c r="K2263" s="936">
        <v>2583</v>
      </c>
      <c r="L2263" s="934" t="s">
        <v>18849</v>
      </c>
      <c r="M2263" s="934"/>
      <c r="N2263" s="934"/>
      <c r="O2263" s="934"/>
      <c r="P2263" s="934"/>
      <c r="Q2263" s="937">
        <v>45909</v>
      </c>
      <c r="R2263" s="937">
        <v>45953</v>
      </c>
      <c r="S2263" s="934"/>
      <c r="T2263" s="934"/>
      <c r="U2263" s="933" t="s">
        <v>18776</v>
      </c>
      <c r="V2263" s="934"/>
      <c r="W2263" s="934"/>
      <c r="X2263" s="926" t="s">
        <v>147</v>
      </c>
      <c r="Y2263" s="926" t="s">
        <v>187</v>
      </c>
      <c r="Z2263" s="926" t="s">
        <v>564</v>
      </c>
      <c r="AA2263" s="103"/>
      <c r="AB2263" s="103"/>
    </row>
    <row r="2264" spans="1:28" ht="24">
      <c r="A2264" s="934" t="s">
        <v>3924</v>
      </c>
      <c r="B2264" s="934" t="s">
        <v>18850</v>
      </c>
      <c r="C2264" s="934"/>
      <c r="D2264" s="934" t="s">
        <v>18604</v>
      </c>
      <c r="E2264" s="934" t="s">
        <v>18851</v>
      </c>
      <c r="F2264" s="932" t="s">
        <v>18774</v>
      </c>
      <c r="G2264" s="934" t="s">
        <v>18563</v>
      </c>
      <c r="H2264" s="1048" t="s">
        <v>18227</v>
      </c>
      <c r="I2264" s="934"/>
      <c r="J2264" s="934"/>
      <c r="K2264" s="936">
        <v>984</v>
      </c>
      <c r="L2264" s="934" t="s">
        <v>18815</v>
      </c>
      <c r="M2264" s="934"/>
      <c r="N2264" s="934"/>
      <c r="O2264" s="934"/>
      <c r="P2264" s="934"/>
      <c r="Q2264" s="937">
        <v>45903</v>
      </c>
      <c r="R2264" s="937">
        <v>45957</v>
      </c>
      <c r="S2264" s="934"/>
      <c r="T2264" s="934"/>
      <c r="U2264" s="933" t="s">
        <v>18776</v>
      </c>
      <c r="V2264" s="934"/>
      <c r="W2264" s="934"/>
      <c r="X2264" s="926" t="s">
        <v>147</v>
      </c>
      <c r="Y2264" s="926" t="s">
        <v>187</v>
      </c>
      <c r="Z2264" s="926" t="s">
        <v>564</v>
      </c>
      <c r="AA2264" s="103"/>
      <c r="AB2264" s="103"/>
    </row>
    <row r="2265" spans="1:28" ht="24">
      <c r="A2265" s="934" t="s">
        <v>3924</v>
      </c>
      <c r="B2265" s="934" t="s">
        <v>18852</v>
      </c>
      <c r="C2265" s="934"/>
      <c r="D2265" s="934" t="s">
        <v>18604</v>
      </c>
      <c r="E2265" s="934" t="s">
        <v>18851</v>
      </c>
      <c r="F2265" s="932" t="s">
        <v>18774</v>
      </c>
      <c r="G2265" s="934" t="s">
        <v>18563</v>
      </c>
      <c r="H2265" s="1048" t="s">
        <v>18227</v>
      </c>
      <c r="I2265" s="934"/>
      <c r="J2265" s="934"/>
      <c r="K2265" s="936">
        <v>1230</v>
      </c>
      <c r="L2265" s="934" t="s">
        <v>18853</v>
      </c>
      <c r="M2265" s="934"/>
      <c r="N2265" s="934"/>
      <c r="O2265" s="934"/>
      <c r="P2265" s="934"/>
      <c r="Q2265" s="937">
        <v>45904</v>
      </c>
      <c r="R2265" s="937">
        <v>45953</v>
      </c>
      <c r="S2265" s="934"/>
      <c r="T2265" s="934"/>
      <c r="U2265" s="933" t="s">
        <v>18776</v>
      </c>
      <c r="V2265" s="934"/>
      <c r="W2265" s="934"/>
      <c r="X2265" s="926" t="s">
        <v>147</v>
      </c>
      <c r="Y2265" s="926" t="s">
        <v>187</v>
      </c>
      <c r="Z2265" s="926" t="s">
        <v>564</v>
      </c>
      <c r="AA2265" s="103"/>
      <c r="AB2265" s="103"/>
    </row>
    <row r="2266" spans="1:28" ht="24">
      <c r="A2266" s="934" t="s">
        <v>3924</v>
      </c>
      <c r="B2266" s="934" t="s">
        <v>18854</v>
      </c>
      <c r="C2266" s="934"/>
      <c r="D2266" s="934" t="s">
        <v>18604</v>
      </c>
      <c r="E2266" s="934" t="s">
        <v>18855</v>
      </c>
      <c r="F2266" s="932" t="s">
        <v>18856</v>
      </c>
      <c r="G2266" s="934" t="s">
        <v>18563</v>
      </c>
      <c r="H2266" s="1048" t="s">
        <v>18227</v>
      </c>
      <c r="I2266" s="934"/>
      <c r="J2266" s="934"/>
      <c r="K2266" s="936">
        <v>922</v>
      </c>
      <c r="L2266" s="934" t="s">
        <v>18722</v>
      </c>
      <c r="M2266" s="934"/>
      <c r="N2266" s="934"/>
      <c r="O2266" s="934"/>
      <c r="P2266" s="934"/>
      <c r="Q2266" s="937">
        <v>45897</v>
      </c>
      <c r="R2266" s="937">
        <v>45953</v>
      </c>
      <c r="S2266" s="934"/>
      <c r="T2266" s="934"/>
      <c r="U2266" s="933" t="s">
        <v>18776</v>
      </c>
      <c r="V2266" s="934"/>
      <c r="W2266" s="934"/>
      <c r="X2266" s="926" t="s">
        <v>147</v>
      </c>
      <c r="Y2266" s="926" t="s">
        <v>187</v>
      </c>
      <c r="Z2266" s="926" t="s">
        <v>564</v>
      </c>
      <c r="AA2266" s="103"/>
      <c r="AB2266" s="103"/>
    </row>
    <row r="2267" spans="1:28" ht="24">
      <c r="A2267" s="934" t="s">
        <v>3924</v>
      </c>
      <c r="B2267" s="934" t="s">
        <v>18857</v>
      </c>
      <c r="C2267" s="934"/>
      <c r="D2267" s="934" t="s">
        <v>18604</v>
      </c>
      <c r="E2267" s="934" t="s">
        <v>18858</v>
      </c>
      <c r="F2267" s="932" t="s">
        <v>18859</v>
      </c>
      <c r="G2267" s="934" t="s">
        <v>18563</v>
      </c>
      <c r="H2267" s="1048" t="s">
        <v>18227</v>
      </c>
      <c r="I2267" s="934"/>
      <c r="J2267" s="934"/>
      <c r="K2267" s="936">
        <v>1230</v>
      </c>
      <c r="L2267" s="934" t="s">
        <v>18860</v>
      </c>
      <c r="M2267" s="934"/>
      <c r="N2267" s="934"/>
      <c r="O2267" s="934"/>
      <c r="P2267" s="934"/>
      <c r="Q2267" s="937">
        <v>45889</v>
      </c>
      <c r="R2267" s="937">
        <v>45953</v>
      </c>
      <c r="S2267" s="934"/>
      <c r="T2267" s="934"/>
      <c r="U2267" s="933" t="s">
        <v>18776</v>
      </c>
      <c r="V2267" s="934"/>
      <c r="W2267" s="934"/>
      <c r="X2267" s="926" t="s">
        <v>147</v>
      </c>
      <c r="Y2267" s="926" t="s">
        <v>187</v>
      </c>
      <c r="Z2267" s="926" t="s">
        <v>564</v>
      </c>
      <c r="AA2267" s="103"/>
      <c r="AB2267" s="103"/>
    </row>
    <row r="2268" spans="1:28" ht="24">
      <c r="A2268" s="934" t="s">
        <v>3924</v>
      </c>
      <c r="B2268" s="934" t="s">
        <v>18861</v>
      </c>
      <c r="C2268" s="934"/>
      <c r="D2268" s="934" t="s">
        <v>18604</v>
      </c>
      <c r="E2268" s="934" t="s">
        <v>18862</v>
      </c>
      <c r="F2268" s="932" t="s">
        <v>18863</v>
      </c>
      <c r="G2268" s="934" t="s">
        <v>18563</v>
      </c>
      <c r="H2268" s="1048" t="s">
        <v>18227</v>
      </c>
      <c r="I2268" s="934"/>
      <c r="J2268" s="934"/>
      <c r="K2268" s="936">
        <v>5173</v>
      </c>
      <c r="L2268" s="934" t="s">
        <v>8936</v>
      </c>
      <c r="M2268" s="934"/>
      <c r="N2268" s="934"/>
      <c r="O2268" s="934"/>
      <c r="P2268" s="934"/>
      <c r="Q2268" s="937">
        <v>45713</v>
      </c>
      <c r="R2268" s="937">
        <v>45764</v>
      </c>
      <c r="S2268" s="934"/>
      <c r="T2268" s="934"/>
      <c r="U2268" s="933" t="s">
        <v>18776</v>
      </c>
      <c r="V2268" s="934"/>
      <c r="W2268" s="934"/>
      <c r="X2268" s="926" t="s">
        <v>147</v>
      </c>
      <c r="Y2268" s="926" t="s">
        <v>187</v>
      </c>
      <c r="Z2268" s="926" t="s">
        <v>564</v>
      </c>
      <c r="AA2268" s="103"/>
      <c r="AB2268" s="103"/>
    </row>
    <row r="2269" spans="1:28" ht="24">
      <c r="A2269" s="934" t="s">
        <v>3924</v>
      </c>
      <c r="B2269" s="934" t="s">
        <v>18864</v>
      </c>
      <c r="C2269" s="934"/>
      <c r="D2269" s="934" t="s">
        <v>18604</v>
      </c>
      <c r="E2269" s="934" t="s">
        <v>18865</v>
      </c>
      <c r="F2269" s="932" t="s">
        <v>18866</v>
      </c>
      <c r="G2269" s="934" t="s">
        <v>18563</v>
      </c>
      <c r="H2269" s="1048" t="s">
        <v>18227</v>
      </c>
      <c r="I2269" s="934"/>
      <c r="J2269" s="934"/>
      <c r="K2269" s="936">
        <v>9781</v>
      </c>
      <c r="L2269" s="934" t="s">
        <v>8936</v>
      </c>
      <c r="M2269" s="934"/>
      <c r="N2269" s="934"/>
      <c r="O2269" s="934"/>
      <c r="P2269" s="934"/>
      <c r="Q2269" s="937">
        <v>45713</v>
      </c>
      <c r="R2269" s="937">
        <v>45764</v>
      </c>
      <c r="S2269" s="934"/>
      <c r="T2269" s="934"/>
      <c r="U2269" s="933" t="s">
        <v>18776</v>
      </c>
      <c r="V2269" s="934"/>
      <c r="W2269" s="934"/>
      <c r="X2269" s="926" t="s">
        <v>147</v>
      </c>
      <c r="Y2269" s="926" t="s">
        <v>187</v>
      </c>
      <c r="Z2269" s="926" t="s">
        <v>564</v>
      </c>
      <c r="AA2269" s="103"/>
      <c r="AB2269" s="103"/>
    </row>
    <row r="2270" spans="1:28" ht="24">
      <c r="A2270" s="934" t="s">
        <v>3924</v>
      </c>
      <c r="B2270" s="934" t="s">
        <v>18867</v>
      </c>
      <c r="C2270" s="934"/>
      <c r="D2270" s="934" t="s">
        <v>18625</v>
      </c>
      <c r="E2270" s="934" t="s">
        <v>18817</v>
      </c>
      <c r="F2270" s="932" t="s">
        <v>18818</v>
      </c>
      <c r="G2270" s="934" t="s">
        <v>18563</v>
      </c>
      <c r="H2270" s="1048" t="s">
        <v>18227</v>
      </c>
      <c r="I2270" s="934"/>
      <c r="J2270" s="934"/>
      <c r="K2270" s="936">
        <v>20113</v>
      </c>
      <c r="L2270" s="934" t="s">
        <v>18633</v>
      </c>
      <c r="M2270" s="934"/>
      <c r="N2270" s="934"/>
      <c r="O2270" s="934"/>
      <c r="P2270" s="934"/>
      <c r="Q2270" s="937">
        <v>45947</v>
      </c>
      <c r="R2270" s="937">
        <v>45948</v>
      </c>
      <c r="S2270" s="934"/>
      <c r="T2270" s="934"/>
      <c r="U2270" s="549" t="s">
        <v>18819</v>
      </c>
      <c r="V2270" s="934"/>
      <c r="W2270" s="934"/>
      <c r="X2270" s="926" t="s">
        <v>147</v>
      </c>
      <c r="Y2270" s="926" t="s">
        <v>187</v>
      </c>
      <c r="Z2270" s="926" t="s">
        <v>564</v>
      </c>
      <c r="AA2270" s="103"/>
      <c r="AB2270" s="103"/>
    </row>
    <row r="2271" spans="1:28" ht="36">
      <c r="A2271" s="934" t="s">
        <v>3924</v>
      </c>
      <c r="B2271" s="934" t="s">
        <v>18868</v>
      </c>
      <c r="C2271" s="934"/>
      <c r="D2271" s="934" t="s">
        <v>18604</v>
      </c>
      <c r="E2271" s="934" t="s">
        <v>18869</v>
      </c>
      <c r="F2271" s="932" t="s">
        <v>18870</v>
      </c>
      <c r="G2271" s="934" t="s">
        <v>18563</v>
      </c>
      <c r="H2271" s="1048" t="s">
        <v>18227</v>
      </c>
      <c r="I2271" s="934"/>
      <c r="J2271" s="934"/>
      <c r="K2271" s="936">
        <v>3997</v>
      </c>
      <c r="L2271" s="934" t="s">
        <v>18871</v>
      </c>
      <c r="M2271" s="934"/>
      <c r="N2271" s="934"/>
      <c r="O2271" s="934"/>
      <c r="P2271" s="934"/>
      <c r="Q2271" s="937">
        <v>45806</v>
      </c>
      <c r="R2271" s="937">
        <v>45839</v>
      </c>
      <c r="S2271" s="934"/>
      <c r="T2271" s="934"/>
      <c r="U2271" s="933" t="s">
        <v>18776</v>
      </c>
      <c r="V2271" s="934"/>
      <c r="W2271" s="934"/>
      <c r="X2271" s="926" t="s">
        <v>147</v>
      </c>
      <c r="Y2271" s="926" t="s">
        <v>187</v>
      </c>
      <c r="Z2271" s="926" t="s">
        <v>564</v>
      </c>
      <c r="AA2271" s="103"/>
      <c r="AB2271" s="103"/>
    </row>
    <row r="2272" spans="1:28" ht="24">
      <c r="A2272" s="934" t="s">
        <v>3924</v>
      </c>
      <c r="B2272" s="934" t="s">
        <v>18872</v>
      </c>
      <c r="C2272" s="934"/>
      <c r="D2272" s="934" t="s">
        <v>18604</v>
      </c>
      <c r="E2272" s="934" t="s">
        <v>18862</v>
      </c>
      <c r="F2272" s="932" t="s">
        <v>18863</v>
      </c>
      <c r="G2272" s="934" t="s">
        <v>18563</v>
      </c>
      <c r="H2272" s="1048" t="s">
        <v>18227</v>
      </c>
      <c r="I2272" s="934"/>
      <c r="J2272" s="934"/>
      <c r="K2272" s="936">
        <v>18299</v>
      </c>
      <c r="L2272" s="934" t="s">
        <v>8936</v>
      </c>
      <c r="M2272" s="934"/>
      <c r="N2272" s="934"/>
      <c r="O2272" s="934"/>
      <c r="P2272" s="934"/>
      <c r="Q2272" s="937">
        <v>45743</v>
      </c>
      <c r="R2272" s="937">
        <v>45764</v>
      </c>
      <c r="S2272" s="934"/>
      <c r="T2272" s="934"/>
      <c r="U2272" s="933" t="s">
        <v>18776</v>
      </c>
      <c r="V2272" s="934"/>
      <c r="W2272" s="934"/>
      <c r="X2272" s="926" t="s">
        <v>147</v>
      </c>
      <c r="Y2272" s="926" t="s">
        <v>187</v>
      </c>
      <c r="Z2272" s="926" t="s">
        <v>564</v>
      </c>
      <c r="AA2272" s="103"/>
      <c r="AB2272" s="103"/>
    </row>
    <row r="2273" spans="1:28" ht="24">
      <c r="A2273" s="934" t="s">
        <v>3924</v>
      </c>
      <c r="B2273" s="934" t="s">
        <v>18873</v>
      </c>
      <c r="C2273" s="934"/>
      <c r="D2273" s="934" t="s">
        <v>18604</v>
      </c>
      <c r="E2273" s="934" t="s">
        <v>18874</v>
      </c>
      <c r="F2273" s="932" t="s">
        <v>18875</v>
      </c>
      <c r="G2273" s="934" t="s">
        <v>18563</v>
      </c>
      <c r="H2273" s="1048" t="s">
        <v>18227</v>
      </c>
      <c r="I2273" s="934"/>
      <c r="J2273" s="934"/>
      <c r="K2273" s="936">
        <v>3690</v>
      </c>
      <c r="L2273" s="934" t="s">
        <v>18876</v>
      </c>
      <c r="M2273" s="934"/>
      <c r="N2273" s="934"/>
      <c r="O2273" s="934"/>
      <c r="P2273" s="934"/>
      <c r="Q2273" s="937">
        <v>45896</v>
      </c>
      <c r="R2273" s="937">
        <v>45957</v>
      </c>
      <c r="S2273" s="934"/>
      <c r="T2273" s="934"/>
      <c r="U2273" s="933" t="s">
        <v>18776</v>
      </c>
      <c r="V2273" s="934"/>
      <c r="W2273" s="934"/>
      <c r="X2273" s="926" t="s">
        <v>147</v>
      </c>
      <c r="Y2273" s="926" t="s">
        <v>187</v>
      </c>
      <c r="Z2273" s="926" t="s">
        <v>564</v>
      </c>
      <c r="AA2273" s="103"/>
      <c r="AB2273" s="103"/>
    </row>
    <row r="2274" spans="1:28" ht="24">
      <c r="A2274" s="934" t="s">
        <v>3924</v>
      </c>
      <c r="B2274" s="934" t="s">
        <v>18877</v>
      </c>
      <c r="C2274" s="934"/>
      <c r="D2274" s="934" t="s">
        <v>18604</v>
      </c>
      <c r="E2274" s="934" t="s">
        <v>18874</v>
      </c>
      <c r="F2274" s="932" t="s">
        <v>18875</v>
      </c>
      <c r="G2274" s="934" t="s">
        <v>18563</v>
      </c>
      <c r="H2274" s="1048" t="s">
        <v>18227</v>
      </c>
      <c r="I2274" s="934"/>
      <c r="J2274" s="934"/>
      <c r="K2274" s="936">
        <v>7380</v>
      </c>
      <c r="L2274" s="934" t="s">
        <v>18876</v>
      </c>
      <c r="M2274" s="934"/>
      <c r="N2274" s="934"/>
      <c r="O2274" s="934"/>
      <c r="P2274" s="934"/>
      <c r="Q2274" s="937">
        <v>45842</v>
      </c>
      <c r="R2274" s="937">
        <v>45957</v>
      </c>
      <c r="S2274" s="934"/>
      <c r="T2274" s="934"/>
      <c r="U2274" s="933" t="s">
        <v>18776</v>
      </c>
      <c r="V2274" s="934"/>
      <c r="W2274" s="934"/>
      <c r="X2274" s="926" t="s">
        <v>147</v>
      </c>
      <c r="Y2274" s="926" t="s">
        <v>187</v>
      </c>
      <c r="Z2274" s="926" t="s">
        <v>564</v>
      </c>
      <c r="AA2274" s="103"/>
      <c r="AB2274" s="103"/>
    </row>
    <row r="2275" spans="1:28" ht="24">
      <c r="A2275" s="934" t="s">
        <v>3924</v>
      </c>
      <c r="B2275" s="934" t="s">
        <v>18878</v>
      </c>
      <c r="C2275" s="934"/>
      <c r="D2275" s="934" t="s">
        <v>18604</v>
      </c>
      <c r="E2275" s="934" t="s">
        <v>18879</v>
      </c>
      <c r="F2275" s="932" t="s">
        <v>18866</v>
      </c>
      <c r="G2275" s="934" t="s">
        <v>18563</v>
      </c>
      <c r="H2275" s="1048" t="s">
        <v>18227</v>
      </c>
      <c r="I2275" s="934"/>
      <c r="J2275" s="934"/>
      <c r="K2275" s="936">
        <v>18490</v>
      </c>
      <c r="L2275" s="934" t="s">
        <v>8936</v>
      </c>
      <c r="M2275" s="934"/>
      <c r="N2275" s="934"/>
      <c r="O2275" s="934"/>
      <c r="P2275" s="934"/>
      <c r="Q2275" s="937">
        <v>45743</v>
      </c>
      <c r="R2275" s="937">
        <v>45764</v>
      </c>
      <c r="S2275" s="934"/>
      <c r="T2275" s="934"/>
      <c r="U2275" s="933" t="s">
        <v>18776</v>
      </c>
      <c r="V2275" s="934"/>
      <c r="W2275" s="934"/>
      <c r="X2275" s="926" t="s">
        <v>147</v>
      </c>
      <c r="Y2275" s="926" t="s">
        <v>187</v>
      </c>
      <c r="Z2275" s="926" t="s">
        <v>564</v>
      </c>
      <c r="AA2275" s="103"/>
      <c r="AB2275" s="103"/>
    </row>
    <row r="2276" spans="1:28" ht="24">
      <c r="A2276" s="934" t="s">
        <v>3924</v>
      </c>
      <c r="B2276" s="934" t="s">
        <v>18880</v>
      </c>
      <c r="C2276" s="934"/>
      <c r="D2276" s="934" t="s">
        <v>18604</v>
      </c>
      <c r="E2276" s="934" t="s">
        <v>18879</v>
      </c>
      <c r="F2276" s="932" t="s">
        <v>18866</v>
      </c>
      <c r="G2276" s="934" t="s">
        <v>18563</v>
      </c>
      <c r="H2276" s="1048" t="s">
        <v>18227</v>
      </c>
      <c r="I2276" s="934"/>
      <c r="J2276" s="934"/>
      <c r="K2276" s="936">
        <v>18299</v>
      </c>
      <c r="L2276" s="934" t="s">
        <v>8936</v>
      </c>
      <c r="M2276" s="934"/>
      <c r="N2276" s="934"/>
      <c r="O2276" s="934"/>
      <c r="P2276" s="934"/>
      <c r="Q2276" s="937">
        <v>45743</v>
      </c>
      <c r="R2276" s="937">
        <v>45764</v>
      </c>
      <c r="S2276" s="934"/>
      <c r="T2276" s="934"/>
      <c r="U2276" s="933" t="s">
        <v>18776</v>
      </c>
      <c r="V2276" s="934"/>
      <c r="W2276" s="934"/>
      <c r="X2276" s="926" t="s">
        <v>147</v>
      </c>
      <c r="Y2276" s="926" t="s">
        <v>187</v>
      </c>
      <c r="Z2276" s="926" t="s">
        <v>564</v>
      </c>
      <c r="AA2276" s="103"/>
      <c r="AB2276" s="103"/>
    </row>
    <row r="2277" spans="1:28" ht="24">
      <c r="A2277" s="934" t="s">
        <v>3924</v>
      </c>
      <c r="B2277" s="934" t="s">
        <v>18881</v>
      </c>
      <c r="C2277" s="934"/>
      <c r="D2277" s="934" t="s">
        <v>18604</v>
      </c>
      <c r="E2277" s="934" t="s">
        <v>18879</v>
      </c>
      <c r="F2277" s="932" t="s">
        <v>18866</v>
      </c>
      <c r="G2277" s="934" t="s">
        <v>18563</v>
      </c>
      <c r="H2277" s="1048" t="s">
        <v>18227</v>
      </c>
      <c r="I2277" s="934"/>
      <c r="J2277" s="934"/>
      <c r="K2277" s="936">
        <v>5385</v>
      </c>
      <c r="L2277" s="934" t="s">
        <v>8936</v>
      </c>
      <c r="M2277" s="934"/>
      <c r="N2277" s="934"/>
      <c r="O2277" s="934"/>
      <c r="P2277" s="934"/>
      <c r="Q2277" s="937">
        <v>45743</v>
      </c>
      <c r="R2277" s="937">
        <v>45764</v>
      </c>
      <c r="S2277" s="934"/>
      <c r="T2277" s="934"/>
      <c r="U2277" s="933" t="s">
        <v>18776</v>
      </c>
      <c r="V2277" s="934"/>
      <c r="W2277" s="934"/>
      <c r="X2277" s="926" t="s">
        <v>147</v>
      </c>
      <c r="Y2277" s="926" t="s">
        <v>187</v>
      </c>
      <c r="Z2277" s="926" t="s">
        <v>564</v>
      </c>
      <c r="AA2277" s="103"/>
      <c r="AB2277" s="103"/>
    </row>
    <row r="2278" spans="1:28" ht="24">
      <c r="A2278" s="934" t="s">
        <v>3924</v>
      </c>
      <c r="B2278" s="934" t="s">
        <v>18882</v>
      </c>
      <c r="C2278" s="934"/>
      <c r="D2278" s="934" t="s">
        <v>18604</v>
      </c>
      <c r="E2278" s="934" t="s">
        <v>18879</v>
      </c>
      <c r="F2278" s="932" t="s">
        <v>18866</v>
      </c>
      <c r="G2278" s="934" t="s">
        <v>18563</v>
      </c>
      <c r="H2278" s="1048" t="s">
        <v>18227</v>
      </c>
      <c r="I2278" s="934"/>
      <c r="J2278" s="934"/>
      <c r="K2278" s="936">
        <v>5385</v>
      </c>
      <c r="L2278" s="934" t="s">
        <v>8936</v>
      </c>
      <c r="M2278" s="934"/>
      <c r="N2278" s="934"/>
      <c r="O2278" s="934"/>
      <c r="P2278" s="934"/>
      <c r="Q2278" s="937">
        <v>45743</v>
      </c>
      <c r="R2278" s="937">
        <v>45764</v>
      </c>
      <c r="S2278" s="934"/>
      <c r="T2278" s="934"/>
      <c r="U2278" s="933" t="s">
        <v>18776</v>
      </c>
      <c r="V2278" s="934"/>
      <c r="W2278" s="934"/>
      <c r="X2278" s="926" t="s">
        <v>147</v>
      </c>
      <c r="Y2278" s="926" t="s">
        <v>187</v>
      </c>
      <c r="Z2278" s="926" t="s">
        <v>564</v>
      </c>
      <c r="AA2278" s="103"/>
      <c r="AB2278" s="103"/>
    </row>
    <row r="2279" spans="1:28" ht="24">
      <c r="A2279" s="934" t="s">
        <v>3924</v>
      </c>
      <c r="B2279" s="934" t="s">
        <v>18883</v>
      </c>
      <c r="C2279" s="934"/>
      <c r="D2279" s="934" t="s">
        <v>18604</v>
      </c>
      <c r="E2279" s="934" t="s">
        <v>18879</v>
      </c>
      <c r="F2279" s="932" t="s">
        <v>18866</v>
      </c>
      <c r="G2279" s="934" t="s">
        <v>18563</v>
      </c>
      <c r="H2279" s="1048" t="s">
        <v>18227</v>
      </c>
      <c r="I2279" s="934"/>
      <c r="J2279" s="934"/>
      <c r="K2279" s="936">
        <v>5173</v>
      </c>
      <c r="L2279" s="934" t="s">
        <v>8936</v>
      </c>
      <c r="M2279" s="934"/>
      <c r="N2279" s="934"/>
      <c r="O2279" s="934"/>
      <c r="P2279" s="934"/>
      <c r="Q2279" s="937">
        <v>45743</v>
      </c>
      <c r="R2279" s="937">
        <v>45764</v>
      </c>
      <c r="S2279" s="934"/>
      <c r="T2279" s="934"/>
      <c r="U2279" s="933" t="s">
        <v>18776</v>
      </c>
      <c r="V2279" s="934"/>
      <c r="W2279" s="934"/>
      <c r="X2279" s="926" t="s">
        <v>147</v>
      </c>
      <c r="Y2279" s="926" t="s">
        <v>187</v>
      </c>
      <c r="Z2279" s="926" t="s">
        <v>564</v>
      </c>
      <c r="AA2279" s="103"/>
      <c r="AB2279" s="103"/>
    </row>
    <row r="2280" spans="1:28" ht="24">
      <c r="A2280" s="934" t="s">
        <v>3924</v>
      </c>
      <c r="B2280" s="934" t="s">
        <v>18884</v>
      </c>
      <c r="C2280" s="934"/>
      <c r="D2280" s="934" t="s">
        <v>18604</v>
      </c>
      <c r="E2280" s="934" t="s">
        <v>18879</v>
      </c>
      <c r="F2280" s="932" t="s">
        <v>18866</v>
      </c>
      <c r="G2280" s="934" t="s">
        <v>18563</v>
      </c>
      <c r="H2280" s="1048" t="s">
        <v>18227</v>
      </c>
      <c r="I2280" s="934"/>
      <c r="J2280" s="934"/>
      <c r="K2280" s="936">
        <v>5173</v>
      </c>
      <c r="L2280" s="934" t="s">
        <v>8936</v>
      </c>
      <c r="M2280" s="934"/>
      <c r="N2280" s="934"/>
      <c r="O2280" s="934"/>
      <c r="P2280" s="934"/>
      <c r="Q2280" s="937">
        <v>45743</v>
      </c>
      <c r="R2280" s="937">
        <v>45764</v>
      </c>
      <c r="S2280" s="934"/>
      <c r="T2280" s="934"/>
      <c r="U2280" s="933" t="s">
        <v>18776</v>
      </c>
      <c r="V2280" s="934"/>
      <c r="W2280" s="934"/>
      <c r="X2280" s="926" t="s">
        <v>147</v>
      </c>
      <c r="Y2280" s="926" t="s">
        <v>187</v>
      </c>
      <c r="Z2280" s="926" t="s">
        <v>564</v>
      </c>
      <c r="AA2280" s="103"/>
      <c r="AB2280" s="103"/>
    </row>
    <row r="2281" spans="1:28" ht="24">
      <c r="A2281" s="934" t="s">
        <v>3924</v>
      </c>
      <c r="B2281" s="934" t="s">
        <v>18885</v>
      </c>
      <c r="C2281" s="934"/>
      <c r="D2281" s="934" t="s">
        <v>18604</v>
      </c>
      <c r="E2281" s="934" t="s">
        <v>18879</v>
      </c>
      <c r="F2281" s="932" t="s">
        <v>18866</v>
      </c>
      <c r="G2281" s="934" t="s">
        <v>18563</v>
      </c>
      <c r="H2281" s="1048" t="s">
        <v>18227</v>
      </c>
      <c r="I2281" s="934"/>
      <c r="J2281" s="934"/>
      <c r="K2281" s="936">
        <v>5173</v>
      </c>
      <c r="L2281" s="934" t="s">
        <v>8936</v>
      </c>
      <c r="M2281" s="934"/>
      <c r="N2281" s="934"/>
      <c r="O2281" s="934"/>
      <c r="P2281" s="934"/>
      <c r="Q2281" s="937">
        <v>45743</v>
      </c>
      <c r="R2281" s="937">
        <v>45764</v>
      </c>
      <c r="S2281" s="934"/>
      <c r="T2281" s="934"/>
      <c r="U2281" s="933" t="s">
        <v>18776</v>
      </c>
      <c r="V2281" s="934"/>
      <c r="W2281" s="934"/>
      <c r="X2281" s="926" t="s">
        <v>147</v>
      </c>
      <c r="Y2281" s="926" t="s">
        <v>187</v>
      </c>
      <c r="Z2281" s="926" t="s">
        <v>564</v>
      </c>
      <c r="AA2281" s="103"/>
      <c r="AB2281" s="103"/>
    </row>
    <row r="2282" spans="1:28" ht="24">
      <c r="A2282" s="934" t="s">
        <v>3924</v>
      </c>
      <c r="B2282" s="934" t="s">
        <v>18886</v>
      </c>
      <c r="C2282" s="934"/>
      <c r="D2282" s="934" t="s">
        <v>18604</v>
      </c>
      <c r="E2282" s="934" t="s">
        <v>18879</v>
      </c>
      <c r="F2282" s="932" t="s">
        <v>18866</v>
      </c>
      <c r="G2282" s="934" t="s">
        <v>18563</v>
      </c>
      <c r="H2282" s="1048" t="s">
        <v>18227</v>
      </c>
      <c r="I2282" s="934"/>
      <c r="J2282" s="934"/>
      <c r="K2282" s="936">
        <v>5385</v>
      </c>
      <c r="L2282" s="934" t="s">
        <v>8936</v>
      </c>
      <c r="M2282" s="934"/>
      <c r="N2282" s="934"/>
      <c r="O2282" s="934"/>
      <c r="P2282" s="934"/>
      <c r="Q2282" s="937">
        <v>45743</v>
      </c>
      <c r="R2282" s="937">
        <v>45764</v>
      </c>
      <c r="S2282" s="934"/>
      <c r="T2282" s="934"/>
      <c r="U2282" s="933" t="s">
        <v>18776</v>
      </c>
      <c r="V2282" s="934"/>
      <c r="W2282" s="934"/>
      <c r="X2282" s="926" t="s">
        <v>147</v>
      </c>
      <c r="Y2282" s="926" t="s">
        <v>187</v>
      </c>
      <c r="Z2282" s="926" t="s">
        <v>564</v>
      </c>
      <c r="AA2282" s="103"/>
      <c r="AB2282" s="103"/>
    </row>
    <row r="2283" spans="1:28" ht="36">
      <c r="A2283" s="934" t="s">
        <v>3924</v>
      </c>
      <c r="B2283" s="934" t="s">
        <v>18784</v>
      </c>
      <c r="C2283" s="934"/>
      <c r="D2283" s="934" t="s">
        <v>18604</v>
      </c>
      <c r="E2283" s="934" t="s">
        <v>18785</v>
      </c>
      <c r="F2283" s="932" t="s">
        <v>18786</v>
      </c>
      <c r="G2283" s="934" t="s">
        <v>18563</v>
      </c>
      <c r="H2283" s="1048" t="s">
        <v>18227</v>
      </c>
      <c r="I2283" s="934"/>
      <c r="J2283" s="934"/>
      <c r="K2283" s="936">
        <v>2952</v>
      </c>
      <c r="L2283" s="934" t="s">
        <v>18787</v>
      </c>
      <c r="M2283" s="934"/>
      <c r="N2283" s="934"/>
      <c r="O2283" s="934"/>
      <c r="P2283" s="934"/>
      <c r="Q2283" s="937">
        <v>45712</v>
      </c>
      <c r="R2283" s="937">
        <v>45720</v>
      </c>
      <c r="S2283" s="934"/>
      <c r="T2283" s="934"/>
      <c r="U2283" s="933" t="s">
        <v>18776</v>
      </c>
      <c r="V2283" s="934"/>
      <c r="W2283" s="934"/>
      <c r="X2283" s="926" t="s">
        <v>147</v>
      </c>
      <c r="Y2283" s="926" t="s">
        <v>187</v>
      </c>
      <c r="Z2283" s="926" t="s">
        <v>564</v>
      </c>
      <c r="AA2283" s="103"/>
      <c r="AB2283" s="103"/>
    </row>
    <row r="2284" spans="1:28" ht="24">
      <c r="A2284" s="934" t="s">
        <v>3924</v>
      </c>
      <c r="B2284" s="934" t="s">
        <v>18867</v>
      </c>
      <c r="C2284" s="934"/>
      <c r="D2284" s="934" t="s">
        <v>18625</v>
      </c>
      <c r="E2284" s="934" t="s">
        <v>18817</v>
      </c>
      <c r="F2284" s="932" t="s">
        <v>18887</v>
      </c>
      <c r="G2284" s="934" t="s">
        <v>18563</v>
      </c>
      <c r="H2284" s="1048" t="s">
        <v>18227</v>
      </c>
      <c r="I2284" s="934"/>
      <c r="J2284" s="934"/>
      <c r="K2284" s="936">
        <v>20113</v>
      </c>
      <c r="L2284" s="934" t="s">
        <v>18633</v>
      </c>
      <c r="M2284" s="934"/>
      <c r="N2284" s="934"/>
      <c r="O2284" s="934"/>
      <c r="P2284" s="934"/>
      <c r="Q2284" s="937">
        <v>45947</v>
      </c>
      <c r="R2284" s="937">
        <v>45948</v>
      </c>
      <c r="S2284" s="934"/>
      <c r="T2284" s="934"/>
      <c r="U2284" s="549" t="s">
        <v>18819</v>
      </c>
      <c r="V2284" s="934"/>
      <c r="W2284" s="934"/>
      <c r="X2284" s="926" t="s">
        <v>147</v>
      </c>
      <c r="Y2284" s="926" t="s">
        <v>187</v>
      </c>
      <c r="Z2284" s="926" t="s">
        <v>564</v>
      </c>
      <c r="AA2284" s="103"/>
      <c r="AB2284" s="103"/>
    </row>
    <row r="2285" spans="1:28" ht="24">
      <c r="A2285" s="934" t="s">
        <v>3924</v>
      </c>
      <c r="B2285" s="934" t="s">
        <v>18888</v>
      </c>
      <c r="C2285" s="934"/>
      <c r="D2285" s="934" t="s">
        <v>18625</v>
      </c>
      <c r="E2285" s="934" t="s">
        <v>18889</v>
      </c>
      <c r="F2285" s="932" t="s">
        <v>18890</v>
      </c>
      <c r="G2285" s="934" t="s">
        <v>18563</v>
      </c>
      <c r="H2285" s="1048" t="s">
        <v>18227</v>
      </c>
      <c r="I2285" s="934"/>
      <c r="J2285" s="934"/>
      <c r="K2285" s="936">
        <v>21402</v>
      </c>
      <c r="L2285" s="934" t="s">
        <v>18633</v>
      </c>
      <c r="M2285" s="934"/>
      <c r="N2285" s="934"/>
      <c r="O2285" s="934"/>
      <c r="P2285" s="934"/>
      <c r="Q2285" s="937">
        <v>45986</v>
      </c>
      <c r="R2285" s="937">
        <v>45989</v>
      </c>
      <c r="S2285" s="934"/>
      <c r="T2285" s="934"/>
      <c r="U2285" s="549" t="s">
        <v>18891</v>
      </c>
      <c r="V2285" s="934"/>
      <c r="W2285" s="934"/>
      <c r="X2285" s="926" t="s">
        <v>147</v>
      </c>
      <c r="Y2285" s="926" t="s">
        <v>187</v>
      </c>
      <c r="Z2285" s="926" t="s">
        <v>564</v>
      </c>
      <c r="AA2285" s="103"/>
      <c r="AB2285" s="103"/>
    </row>
    <row r="2286" spans="1:28" ht="24">
      <c r="A2286" s="934" t="s">
        <v>3924</v>
      </c>
      <c r="B2286" s="934" t="s">
        <v>18892</v>
      </c>
      <c r="C2286" s="934"/>
      <c r="D2286" s="934" t="s">
        <v>18604</v>
      </c>
      <c r="E2286" s="934" t="s">
        <v>18893</v>
      </c>
      <c r="F2286" s="932" t="s">
        <v>18894</v>
      </c>
      <c r="G2286" s="934" t="s">
        <v>18563</v>
      </c>
      <c r="H2286" s="1048" t="s">
        <v>18227</v>
      </c>
      <c r="I2286" s="934"/>
      <c r="J2286" s="934"/>
      <c r="K2286" s="936">
        <v>2460</v>
      </c>
      <c r="L2286" s="934" t="s">
        <v>18895</v>
      </c>
      <c r="M2286" s="934"/>
      <c r="N2286" s="934"/>
      <c r="O2286" s="934"/>
      <c r="P2286" s="934"/>
      <c r="Q2286" s="937">
        <v>45947</v>
      </c>
      <c r="R2286" s="937">
        <v>45986</v>
      </c>
      <c r="S2286" s="934"/>
      <c r="T2286" s="934"/>
      <c r="U2286" s="933" t="s">
        <v>18776</v>
      </c>
      <c r="V2286" s="934"/>
      <c r="W2286" s="934"/>
      <c r="X2286" s="926" t="s">
        <v>147</v>
      </c>
      <c r="Y2286" s="926" t="s">
        <v>187</v>
      </c>
      <c r="Z2286" s="926" t="s">
        <v>564</v>
      </c>
      <c r="AA2286" s="103"/>
      <c r="AB2286" s="103"/>
    </row>
    <row r="2287" spans="1:28" ht="36">
      <c r="A2287" s="934" t="s">
        <v>3924</v>
      </c>
      <c r="B2287" s="934" t="s">
        <v>18896</v>
      </c>
      <c r="C2287" s="934"/>
      <c r="D2287" s="934" t="s">
        <v>18604</v>
      </c>
      <c r="E2287" s="934" t="s">
        <v>18897</v>
      </c>
      <c r="F2287" s="932" t="s">
        <v>18898</v>
      </c>
      <c r="G2287" s="934" t="s">
        <v>18563</v>
      </c>
      <c r="H2287" s="1048" t="s">
        <v>18227</v>
      </c>
      <c r="I2287" s="934"/>
      <c r="J2287" s="934"/>
      <c r="K2287" s="936">
        <v>28905</v>
      </c>
      <c r="L2287" s="934" t="s">
        <v>18899</v>
      </c>
      <c r="M2287" s="934"/>
      <c r="N2287" s="934"/>
      <c r="O2287" s="934"/>
      <c r="P2287" s="934"/>
      <c r="Q2287" s="937">
        <v>45904</v>
      </c>
      <c r="R2287" s="937">
        <v>46003</v>
      </c>
      <c r="S2287" s="934"/>
      <c r="T2287" s="934"/>
      <c r="U2287" s="933" t="s">
        <v>18776</v>
      </c>
      <c r="V2287" s="934"/>
      <c r="W2287" s="934"/>
      <c r="X2287" s="926" t="s">
        <v>147</v>
      </c>
      <c r="Y2287" s="926" t="s">
        <v>187</v>
      </c>
      <c r="Z2287" s="926" t="s">
        <v>564</v>
      </c>
      <c r="AA2287" s="103"/>
      <c r="AB2287" s="103"/>
    </row>
    <row r="2288" spans="1:28" ht="178.5">
      <c r="A2288" s="786" t="s">
        <v>18900</v>
      </c>
      <c r="B2288" s="934" t="s">
        <v>18901</v>
      </c>
      <c r="C2288" s="934"/>
      <c r="D2288" s="934" t="s">
        <v>6054</v>
      </c>
      <c r="E2288" s="934" t="s">
        <v>18902</v>
      </c>
      <c r="F2288" s="487" t="s">
        <v>18903</v>
      </c>
      <c r="G2288" s="934" t="s">
        <v>18464</v>
      </c>
      <c r="H2288" s="1048" t="s">
        <v>18227</v>
      </c>
      <c r="I2288" s="935">
        <v>11350</v>
      </c>
      <c r="J2288" s="935">
        <v>8500</v>
      </c>
      <c r="K2288" s="936">
        <v>8500</v>
      </c>
      <c r="L2288" s="934" t="s">
        <v>18904</v>
      </c>
      <c r="M2288" s="934" t="s">
        <v>18901</v>
      </c>
      <c r="N2288" s="786" t="s">
        <v>18905</v>
      </c>
      <c r="O2288" s="934" t="s">
        <v>18906</v>
      </c>
      <c r="P2288" s="934"/>
      <c r="Q2288" s="937">
        <v>45658</v>
      </c>
      <c r="R2288" s="937">
        <v>46022</v>
      </c>
      <c r="S2288" s="934"/>
      <c r="T2288" s="934"/>
      <c r="U2288" s="549" t="s">
        <v>18907</v>
      </c>
      <c r="V2288" s="934"/>
      <c r="W2288" s="934"/>
      <c r="X2288" s="926" t="s">
        <v>147</v>
      </c>
      <c r="Y2288" s="926" t="s">
        <v>187</v>
      </c>
      <c r="Z2288" s="926" t="s">
        <v>226</v>
      </c>
      <c r="AA2288" s="103"/>
      <c r="AB2288" s="103"/>
    </row>
    <row r="2289" spans="1:28" ht="165.75">
      <c r="A2289" s="786" t="s">
        <v>18900</v>
      </c>
      <c r="B2289" s="934" t="s">
        <v>18908</v>
      </c>
      <c r="C2289" s="934"/>
      <c r="D2289" s="934" t="s">
        <v>6054</v>
      </c>
      <c r="E2289" s="1026" t="s">
        <v>18909</v>
      </c>
      <c r="F2289" s="487" t="s">
        <v>18910</v>
      </c>
      <c r="G2289" s="934" t="s">
        <v>18911</v>
      </c>
      <c r="H2289" s="1048" t="s">
        <v>18227</v>
      </c>
      <c r="I2289" s="935">
        <v>6000</v>
      </c>
      <c r="J2289" s="935">
        <v>3000</v>
      </c>
      <c r="K2289" s="936">
        <v>3000</v>
      </c>
      <c r="L2289" s="934" t="s">
        <v>18904</v>
      </c>
      <c r="M2289" s="934" t="s">
        <v>18908</v>
      </c>
      <c r="N2289" s="786" t="s">
        <v>18912</v>
      </c>
      <c r="O2289" s="934" t="s">
        <v>18906</v>
      </c>
      <c r="P2289" s="934"/>
      <c r="Q2289" s="937">
        <v>45658</v>
      </c>
      <c r="R2289" s="937">
        <v>46022</v>
      </c>
      <c r="S2289" s="934"/>
      <c r="T2289" s="934"/>
      <c r="U2289" s="549" t="s">
        <v>18913</v>
      </c>
      <c r="V2289" s="934"/>
      <c r="W2289" s="934"/>
      <c r="X2289" s="930" t="s">
        <v>147</v>
      </c>
      <c r="Y2289" s="930" t="s">
        <v>187</v>
      </c>
      <c r="Z2289" s="930" t="s">
        <v>564</v>
      </c>
      <c r="AA2289" s="103"/>
      <c r="AB2289" s="103"/>
    </row>
    <row r="2290" spans="1:28" ht="409.5">
      <c r="A2290" s="1027" t="s">
        <v>18914</v>
      </c>
      <c r="B2290" s="1028">
        <v>101072598</v>
      </c>
      <c r="C2290" s="934" t="s">
        <v>18915</v>
      </c>
      <c r="D2290" s="1029" t="s">
        <v>3926</v>
      </c>
      <c r="E2290" s="1029" t="s">
        <v>18916</v>
      </c>
      <c r="F2290" s="1029" t="s">
        <v>18917</v>
      </c>
      <c r="G2290" s="934" t="s">
        <v>18918</v>
      </c>
      <c r="H2290" s="1048" t="s">
        <v>18227</v>
      </c>
      <c r="I2290" s="1030">
        <v>235814.39999999999</v>
      </c>
      <c r="J2290" s="1030">
        <v>235814.39999999999</v>
      </c>
      <c r="K2290" s="936">
        <v>14229.01</v>
      </c>
      <c r="L2290" s="934" t="s">
        <v>4215</v>
      </c>
      <c r="M2290" s="934">
        <v>101072598</v>
      </c>
      <c r="N2290" s="1027" t="s">
        <v>18919</v>
      </c>
      <c r="O2290" s="934" t="s">
        <v>18920</v>
      </c>
      <c r="P2290" s="934"/>
      <c r="Q2290" s="934">
        <v>2022</v>
      </c>
      <c r="R2290" s="934">
        <v>2026</v>
      </c>
      <c r="S2290" s="934"/>
      <c r="T2290" s="934"/>
      <c r="U2290" s="934" t="s">
        <v>18921</v>
      </c>
      <c r="V2290" s="934" t="s">
        <v>18922</v>
      </c>
      <c r="W2290" s="934"/>
      <c r="X2290" s="923" t="s">
        <v>147</v>
      </c>
      <c r="Y2290" s="923" t="s">
        <v>187</v>
      </c>
      <c r="Z2290" s="923" t="s">
        <v>509</v>
      </c>
      <c r="AA2290" s="103"/>
      <c r="AB2290" s="103"/>
    </row>
    <row r="2291" spans="1:28" ht="409.5">
      <c r="A2291" s="1027" t="s">
        <v>18923</v>
      </c>
      <c r="B2291" s="1031" t="s">
        <v>18924</v>
      </c>
      <c r="C2291" s="1029" t="s">
        <v>18925</v>
      </c>
      <c r="D2291" s="1029" t="s">
        <v>3652</v>
      </c>
      <c r="E2291" s="1029" t="s">
        <v>18926</v>
      </c>
      <c r="F2291" s="1029" t="s">
        <v>18927</v>
      </c>
      <c r="G2291" s="934" t="s">
        <v>18928</v>
      </c>
      <c r="H2291" s="1048" t="s">
        <v>18227</v>
      </c>
      <c r="I2291" s="1030">
        <v>177085</v>
      </c>
      <c r="J2291" s="1030">
        <v>168230.75</v>
      </c>
      <c r="K2291" s="936">
        <v>84115.38</v>
      </c>
      <c r="L2291" s="934" t="s">
        <v>18929</v>
      </c>
      <c r="M2291" s="1032">
        <v>101120865</v>
      </c>
      <c r="N2291" s="1027" t="s">
        <v>18930</v>
      </c>
      <c r="O2291" s="934" t="s">
        <v>4218</v>
      </c>
      <c r="P2291" s="934"/>
      <c r="Q2291" s="934">
        <v>2023</v>
      </c>
      <c r="R2291" s="934">
        <v>2026</v>
      </c>
      <c r="S2291" s="934"/>
      <c r="T2291" s="934"/>
      <c r="U2291" s="934" t="s">
        <v>18931</v>
      </c>
      <c r="V2291" s="934" t="s">
        <v>18932</v>
      </c>
      <c r="W2291" s="934"/>
      <c r="X2291" s="923" t="s">
        <v>147</v>
      </c>
      <c r="Y2291" s="923" t="s">
        <v>187</v>
      </c>
      <c r="Z2291" s="923" t="s">
        <v>564</v>
      </c>
      <c r="AA2291" s="103"/>
      <c r="AB2291" s="103"/>
    </row>
    <row r="2292" spans="1:28" ht="372">
      <c r="A2292" s="938" t="s">
        <v>18933</v>
      </c>
      <c r="B2292" s="1028" t="s">
        <v>18934</v>
      </c>
      <c r="C2292" s="934" t="s">
        <v>18935</v>
      </c>
      <c r="D2292" s="1029" t="s">
        <v>3926</v>
      </c>
      <c r="E2292" s="934" t="s">
        <v>18936</v>
      </c>
      <c r="F2292" s="934" t="s">
        <v>18937</v>
      </c>
      <c r="G2292" s="934" t="s">
        <v>18938</v>
      </c>
      <c r="H2292" s="1048" t="s">
        <v>18227</v>
      </c>
      <c r="I2292" s="939">
        <v>151315</v>
      </c>
      <c r="J2292" s="939">
        <v>151315</v>
      </c>
      <c r="K2292" s="936">
        <v>41517</v>
      </c>
      <c r="L2292" s="934" t="s">
        <v>18939</v>
      </c>
      <c r="M2292" s="940" t="s">
        <v>18940</v>
      </c>
      <c r="N2292" s="941" t="s">
        <v>18941</v>
      </c>
      <c r="O2292" s="1033" t="s">
        <v>18942</v>
      </c>
      <c r="P2292" s="934"/>
      <c r="Q2292" s="934">
        <v>2024</v>
      </c>
      <c r="R2292" s="934">
        <v>2027</v>
      </c>
      <c r="S2292" s="934"/>
      <c r="T2292" s="934"/>
      <c r="U2292" s="934" t="s">
        <v>18943</v>
      </c>
      <c r="V2292" s="934" t="s">
        <v>18944</v>
      </c>
      <c r="W2292" s="934"/>
      <c r="X2292" s="923" t="s">
        <v>147</v>
      </c>
      <c r="Y2292" s="923" t="s">
        <v>187</v>
      </c>
      <c r="Z2292" s="923" t="s">
        <v>584</v>
      </c>
      <c r="AA2292" s="103"/>
      <c r="AB2292" s="103"/>
    </row>
    <row r="2293" spans="1:28" ht="300">
      <c r="A2293" s="938" t="s">
        <v>18945</v>
      </c>
      <c r="B2293" s="1028" t="s">
        <v>18946</v>
      </c>
      <c r="C2293" s="934" t="s">
        <v>18947</v>
      </c>
      <c r="D2293" s="1029" t="s">
        <v>3652</v>
      </c>
      <c r="E2293" s="934" t="s">
        <v>18948</v>
      </c>
      <c r="F2293" s="934" t="s">
        <v>18949</v>
      </c>
      <c r="G2293" s="934" t="s">
        <v>18950</v>
      </c>
      <c r="H2293" s="1048" t="s">
        <v>18227</v>
      </c>
      <c r="I2293" s="939">
        <v>122550</v>
      </c>
      <c r="J2293" s="939">
        <v>122550</v>
      </c>
      <c r="K2293" s="936">
        <v>60791.25</v>
      </c>
      <c r="L2293" s="934" t="s">
        <v>18939</v>
      </c>
      <c r="M2293" s="940" t="s">
        <v>18951</v>
      </c>
      <c r="N2293" s="572" t="s">
        <v>18952</v>
      </c>
      <c r="O2293" s="1033" t="s">
        <v>18953</v>
      </c>
      <c r="P2293" s="934"/>
      <c r="Q2293" s="934">
        <v>2024</v>
      </c>
      <c r="R2293" s="934">
        <v>2026</v>
      </c>
      <c r="S2293" s="934"/>
      <c r="T2293" s="934"/>
      <c r="U2293" s="934" t="s">
        <v>18954</v>
      </c>
      <c r="V2293" s="934" t="s">
        <v>18955</v>
      </c>
      <c r="W2293" s="934"/>
      <c r="X2293" s="923" t="s">
        <v>147</v>
      </c>
      <c r="Y2293" s="923" t="s">
        <v>187</v>
      </c>
      <c r="Z2293" s="923" t="s">
        <v>584</v>
      </c>
      <c r="AA2293" s="103"/>
      <c r="AB2293" s="103"/>
    </row>
    <row r="2294" spans="1:28" ht="409.5">
      <c r="A2294" s="1027" t="s">
        <v>18956</v>
      </c>
      <c r="B2294" s="934">
        <v>101183275</v>
      </c>
      <c r="C2294" s="1029" t="s">
        <v>18957</v>
      </c>
      <c r="D2294" s="925" t="s">
        <v>6054</v>
      </c>
      <c r="E2294" s="934" t="s">
        <v>18958</v>
      </c>
      <c r="F2294" s="934" t="s">
        <v>18959</v>
      </c>
      <c r="G2294" s="934" t="s">
        <v>18960</v>
      </c>
      <c r="H2294" s="1048" t="s">
        <v>18227</v>
      </c>
      <c r="I2294" s="1030">
        <v>9298</v>
      </c>
      <c r="J2294" s="1030">
        <v>9298</v>
      </c>
      <c r="K2294" s="936">
        <v>3719.2</v>
      </c>
      <c r="L2294" s="934" t="s">
        <v>6739</v>
      </c>
      <c r="M2294" s="934">
        <v>101183275</v>
      </c>
      <c r="N2294" s="1027" t="s">
        <v>18961</v>
      </c>
      <c r="O2294" s="934" t="s">
        <v>4974</v>
      </c>
      <c r="P2294" s="934"/>
      <c r="Q2294" s="934">
        <v>2025</v>
      </c>
      <c r="R2294" s="934">
        <v>2028</v>
      </c>
      <c r="S2294" s="934"/>
      <c r="T2294" s="934"/>
      <c r="U2294" s="934" t="s">
        <v>18962</v>
      </c>
      <c r="V2294" s="934" t="s">
        <v>18963</v>
      </c>
      <c r="W2294" s="934"/>
      <c r="X2294" s="923" t="s">
        <v>147</v>
      </c>
      <c r="Y2294" s="923" t="s">
        <v>187</v>
      </c>
      <c r="Z2294" s="923" t="s">
        <v>509</v>
      </c>
      <c r="AA2294" s="103"/>
      <c r="AB2294" s="103"/>
    </row>
    <row r="2295" spans="1:28" ht="409.5">
      <c r="A2295" s="1027" t="s">
        <v>18964</v>
      </c>
      <c r="B2295" s="934">
        <v>245319</v>
      </c>
      <c r="C2295" s="1029" t="s">
        <v>5401</v>
      </c>
      <c r="D2295" s="925" t="s">
        <v>6054</v>
      </c>
      <c r="E2295" s="934" t="s">
        <v>5402</v>
      </c>
      <c r="F2295" s="934" t="s">
        <v>18965</v>
      </c>
      <c r="G2295" s="1029" t="s">
        <v>18918</v>
      </c>
      <c r="H2295" s="1048" t="s">
        <v>18227</v>
      </c>
      <c r="I2295" s="1030">
        <v>16000</v>
      </c>
      <c r="J2295" s="1030">
        <v>16000</v>
      </c>
      <c r="K2295" s="936">
        <v>6400</v>
      </c>
      <c r="L2295" s="934" t="s">
        <v>6739</v>
      </c>
      <c r="M2295" s="934">
        <v>245319</v>
      </c>
      <c r="N2295" s="1027" t="s">
        <v>18966</v>
      </c>
      <c r="O2295" s="934" t="s">
        <v>4974</v>
      </c>
      <c r="P2295" s="934"/>
      <c r="Q2295" s="934">
        <v>2024</v>
      </c>
      <c r="R2295" s="934">
        <v>2027</v>
      </c>
      <c r="S2295" s="934"/>
      <c r="T2295" s="934"/>
      <c r="U2295" s="934" t="s">
        <v>18967</v>
      </c>
      <c r="V2295" s="934" t="s">
        <v>18968</v>
      </c>
      <c r="W2295" s="934"/>
      <c r="X2295" s="923" t="s">
        <v>147</v>
      </c>
      <c r="Y2295" s="923" t="s">
        <v>187</v>
      </c>
      <c r="Z2295" s="923" t="s">
        <v>593</v>
      </c>
      <c r="AA2295" s="103"/>
      <c r="AB2295" s="103"/>
    </row>
    <row r="2296" spans="1:28" ht="409.5">
      <c r="A2296" s="1027" t="s">
        <v>18969</v>
      </c>
      <c r="B2296" s="934">
        <v>101105629</v>
      </c>
      <c r="C2296" s="1029" t="s">
        <v>6803</v>
      </c>
      <c r="D2296" s="925" t="s">
        <v>6054</v>
      </c>
      <c r="E2296" s="934" t="s">
        <v>18970</v>
      </c>
      <c r="F2296" s="934" t="s">
        <v>18971</v>
      </c>
      <c r="G2296" s="1029" t="s">
        <v>18928</v>
      </c>
      <c r="H2296" s="1048" t="s">
        <v>18227</v>
      </c>
      <c r="I2296" s="1030">
        <v>78482</v>
      </c>
      <c r="J2296" s="1030">
        <v>78482</v>
      </c>
      <c r="K2296" s="936">
        <v>31392.799999999999</v>
      </c>
      <c r="L2296" s="934" t="s">
        <v>6739</v>
      </c>
      <c r="M2296" s="934">
        <v>101105629</v>
      </c>
      <c r="N2296" s="786" t="s">
        <v>18972</v>
      </c>
      <c r="O2296" s="934" t="s">
        <v>4974</v>
      </c>
      <c r="P2296" s="934"/>
      <c r="Q2296" s="934">
        <v>2023</v>
      </c>
      <c r="R2296" s="934">
        <v>2026</v>
      </c>
      <c r="S2296" s="934"/>
      <c r="T2296" s="934"/>
      <c r="U2296" s="934" t="s">
        <v>18973</v>
      </c>
      <c r="V2296" s="934" t="s">
        <v>18974</v>
      </c>
      <c r="W2296" s="934"/>
      <c r="X2296" s="923" t="s">
        <v>147</v>
      </c>
      <c r="Y2296" s="923" t="s">
        <v>187</v>
      </c>
      <c r="Z2296" s="923" t="s">
        <v>564</v>
      </c>
      <c r="AA2296" s="103"/>
      <c r="AB2296" s="103"/>
    </row>
    <row r="2297" spans="1:28" ht="409.5">
      <c r="A2297" s="1027" t="s">
        <v>18975</v>
      </c>
      <c r="B2297" s="1034">
        <v>101177914</v>
      </c>
      <c r="C2297" s="934" t="s">
        <v>18976</v>
      </c>
      <c r="D2297" s="925" t="s">
        <v>6054</v>
      </c>
      <c r="E2297" s="1029" t="s">
        <v>18977</v>
      </c>
      <c r="F2297" s="1029" t="s">
        <v>18978</v>
      </c>
      <c r="G2297" s="934" t="s">
        <v>18979</v>
      </c>
      <c r="H2297" s="1048" t="s">
        <v>18227</v>
      </c>
      <c r="I2297" s="1030">
        <v>69297</v>
      </c>
      <c r="J2297" s="1030">
        <v>69297</v>
      </c>
      <c r="K2297" s="936">
        <v>18369.099999999999</v>
      </c>
      <c r="L2297" s="934" t="s">
        <v>6739</v>
      </c>
      <c r="M2297" s="1034">
        <v>101177914</v>
      </c>
      <c r="N2297" s="1027" t="s">
        <v>18980</v>
      </c>
      <c r="O2297" s="934" t="s">
        <v>4974</v>
      </c>
      <c r="P2297" s="934"/>
      <c r="Q2297" s="934">
        <v>2024</v>
      </c>
      <c r="R2297" s="934">
        <v>2027</v>
      </c>
      <c r="S2297" s="934"/>
      <c r="T2297" s="934"/>
      <c r="U2297" s="934" t="s">
        <v>18981</v>
      </c>
      <c r="V2297" s="934" t="s">
        <v>18982</v>
      </c>
      <c r="W2297" s="934"/>
      <c r="X2297" s="923" t="s">
        <v>147</v>
      </c>
      <c r="Y2297" s="923" t="s">
        <v>187</v>
      </c>
      <c r="Z2297" s="923" t="s">
        <v>593</v>
      </c>
      <c r="AA2297" s="103"/>
      <c r="AB2297" s="103"/>
    </row>
    <row r="2298" spans="1:28" ht="64.5">
      <c r="A2298" s="91"/>
      <c r="B2298" s="91"/>
      <c r="C2298" s="91"/>
      <c r="D2298" s="91" t="s">
        <v>3926</v>
      </c>
      <c r="E2298" s="76" t="s">
        <v>18983</v>
      </c>
      <c r="F2298" s="76" t="s">
        <v>18984</v>
      </c>
      <c r="G2298" s="76" t="s">
        <v>18985</v>
      </c>
      <c r="H2298" s="1049" t="s">
        <v>18986</v>
      </c>
      <c r="I2298" s="91">
        <v>350000</v>
      </c>
      <c r="J2298" s="91">
        <v>350000</v>
      </c>
      <c r="K2298" s="91">
        <v>300000</v>
      </c>
      <c r="L2298" s="76" t="s">
        <v>6321</v>
      </c>
      <c r="M2298" s="91" t="s">
        <v>18987</v>
      </c>
      <c r="N2298" s="91"/>
      <c r="O2298" s="91"/>
      <c r="P2298" s="91"/>
      <c r="Q2298" s="417">
        <v>43817</v>
      </c>
      <c r="R2298" s="417">
        <v>46387</v>
      </c>
      <c r="S2298" s="91"/>
      <c r="T2298" s="91"/>
      <c r="U2298" s="107" t="s">
        <v>18988</v>
      </c>
      <c r="V2298" s="107"/>
      <c r="W2298" s="91"/>
      <c r="X2298" s="343" t="s">
        <v>147</v>
      </c>
      <c r="Y2298" s="274" t="s">
        <v>193</v>
      </c>
      <c r="Z2298" s="274" t="s">
        <v>567</v>
      </c>
      <c r="AA2298" s="103"/>
      <c r="AB2298" s="103"/>
    </row>
    <row r="2299" spans="1:28" ht="115.5">
      <c r="A2299" s="91"/>
      <c r="B2299" s="91"/>
      <c r="C2299" s="91"/>
      <c r="D2299" s="91" t="s">
        <v>3926</v>
      </c>
      <c r="E2299" s="76" t="s">
        <v>18989</v>
      </c>
      <c r="F2299" s="76" t="s">
        <v>18990</v>
      </c>
      <c r="G2299" s="76" t="s">
        <v>18985</v>
      </c>
      <c r="H2299" s="1049" t="s">
        <v>18986</v>
      </c>
      <c r="I2299" s="91">
        <v>250000</v>
      </c>
      <c r="J2299" s="91">
        <v>235000</v>
      </c>
      <c r="K2299" s="91">
        <v>235000</v>
      </c>
      <c r="L2299" s="76" t="s">
        <v>6321</v>
      </c>
      <c r="M2299" s="91" t="s">
        <v>18991</v>
      </c>
      <c r="N2299" s="91"/>
      <c r="O2299" s="91"/>
      <c r="P2299" s="91"/>
      <c r="Q2299" s="417">
        <v>45021</v>
      </c>
      <c r="R2299" s="417">
        <v>46022</v>
      </c>
      <c r="S2299" s="91"/>
      <c r="T2299" s="91"/>
      <c r="U2299" s="107" t="s">
        <v>18992</v>
      </c>
      <c r="V2299" s="107"/>
      <c r="W2299" s="91"/>
      <c r="X2299" s="343" t="s">
        <v>147</v>
      </c>
      <c r="Y2299" s="274" t="s">
        <v>188</v>
      </c>
      <c r="Z2299" s="274" t="s">
        <v>676</v>
      </c>
      <c r="AA2299" s="103"/>
      <c r="AB2299" s="103"/>
    </row>
    <row r="2300" spans="1:28" ht="409.6">
      <c r="A2300" s="91"/>
      <c r="B2300" s="91"/>
      <c r="C2300" s="91"/>
      <c r="D2300" s="91" t="s">
        <v>3926</v>
      </c>
      <c r="E2300" s="76" t="s">
        <v>18993</v>
      </c>
      <c r="F2300" s="76" t="s">
        <v>18994</v>
      </c>
      <c r="G2300" s="76" t="s">
        <v>18985</v>
      </c>
      <c r="H2300" s="1049" t="s">
        <v>18986</v>
      </c>
      <c r="I2300" s="76">
        <f>179829.27+793207</f>
        <v>973036.27</v>
      </c>
      <c r="J2300" s="76">
        <f>179829.27+793207</f>
        <v>973036.27</v>
      </c>
      <c r="K2300" s="91">
        <v>793207</v>
      </c>
      <c r="L2300" s="76" t="s">
        <v>6321</v>
      </c>
      <c r="M2300" s="91" t="s">
        <v>15255</v>
      </c>
      <c r="N2300" s="91"/>
      <c r="O2300" s="91" t="s">
        <v>18995</v>
      </c>
      <c r="P2300" s="91"/>
      <c r="Q2300" s="91">
        <v>2025</v>
      </c>
      <c r="R2300" s="91">
        <v>2026</v>
      </c>
      <c r="S2300" s="91"/>
      <c r="T2300" s="91"/>
      <c r="U2300" s="107" t="s">
        <v>18996</v>
      </c>
      <c r="V2300" s="107" t="s">
        <v>18997</v>
      </c>
      <c r="W2300" s="91"/>
      <c r="X2300" s="343" t="s">
        <v>147</v>
      </c>
      <c r="Y2300" s="274" t="s">
        <v>189</v>
      </c>
      <c r="Z2300" s="274" t="s">
        <v>653</v>
      </c>
      <c r="AA2300" s="103"/>
      <c r="AB2300" s="103"/>
    </row>
    <row r="2301" spans="1:28" ht="141">
      <c r="A2301" s="76"/>
      <c r="B2301" s="91"/>
      <c r="C2301" s="91"/>
      <c r="D2301" s="91" t="s">
        <v>3926</v>
      </c>
      <c r="E2301" s="76" t="s">
        <v>18998</v>
      </c>
      <c r="F2301" s="76" t="s">
        <v>18999</v>
      </c>
      <c r="G2301" s="942" t="s">
        <v>19000</v>
      </c>
      <c r="H2301" s="1049" t="s">
        <v>18986</v>
      </c>
      <c r="I2301" s="91">
        <v>367376</v>
      </c>
      <c r="J2301" s="91">
        <v>330000</v>
      </c>
      <c r="K2301" s="91">
        <v>330000</v>
      </c>
      <c r="L2301" s="76" t="s">
        <v>6321</v>
      </c>
      <c r="M2301" s="91"/>
      <c r="N2301" s="91"/>
      <c r="O2301" s="91"/>
      <c r="P2301" s="91"/>
      <c r="Q2301" s="91">
        <v>2025</v>
      </c>
      <c r="R2301" s="91">
        <v>2026</v>
      </c>
      <c r="S2301" s="91"/>
      <c r="T2301" s="91"/>
      <c r="U2301" s="107" t="s">
        <v>19001</v>
      </c>
      <c r="V2301" s="107"/>
      <c r="W2301" s="91"/>
      <c r="X2301" s="343" t="s">
        <v>147</v>
      </c>
      <c r="Y2301" s="274" t="s">
        <v>193</v>
      </c>
      <c r="Z2301" s="274" t="s">
        <v>567</v>
      </c>
      <c r="AA2301" s="103"/>
      <c r="AB2301" s="103"/>
    </row>
    <row r="2302" spans="1:28" ht="409.6">
      <c r="A2302" s="76" t="s">
        <v>19002</v>
      </c>
      <c r="B2302" s="91" t="s">
        <v>19003</v>
      </c>
      <c r="C2302" s="91"/>
      <c r="D2302" s="91" t="s">
        <v>3926</v>
      </c>
      <c r="E2302" s="76" t="s">
        <v>19004</v>
      </c>
      <c r="F2302" s="76" t="s">
        <v>19005</v>
      </c>
      <c r="G2302" s="942" t="s">
        <v>18985</v>
      </c>
      <c r="H2302" s="1049" t="s">
        <v>18986</v>
      </c>
      <c r="I2302" s="1035">
        <v>180801</v>
      </c>
      <c r="J2302" s="1035">
        <v>180801</v>
      </c>
      <c r="K2302" s="91">
        <v>60583.34</v>
      </c>
      <c r="L2302" s="107" t="s">
        <v>19006</v>
      </c>
      <c r="M2302" s="91"/>
      <c r="N2302" s="348" t="s">
        <v>19007</v>
      </c>
      <c r="O2302" s="91" t="s">
        <v>19008</v>
      </c>
      <c r="P2302" s="76" t="s">
        <v>19009</v>
      </c>
      <c r="Q2302" s="417">
        <v>45658</v>
      </c>
      <c r="R2302" s="417">
        <v>46752</v>
      </c>
      <c r="S2302" s="91"/>
      <c r="T2302" s="91"/>
      <c r="U2302" s="107" t="s">
        <v>19010</v>
      </c>
      <c r="V2302" s="107" t="s">
        <v>19011</v>
      </c>
      <c r="W2302" s="91"/>
      <c r="X2302" s="343" t="s">
        <v>147</v>
      </c>
      <c r="Y2302" s="274" t="s">
        <v>189</v>
      </c>
      <c r="Z2302" s="274" t="s">
        <v>511</v>
      </c>
      <c r="AA2302" s="103"/>
      <c r="AB2302" s="103"/>
    </row>
    <row r="2303" spans="1:28" ht="409.6">
      <c r="A2303" s="107" t="s">
        <v>19012</v>
      </c>
      <c r="B2303" s="91">
        <v>101138503</v>
      </c>
      <c r="C2303" s="128" t="s">
        <v>19013</v>
      </c>
      <c r="D2303" s="91" t="s">
        <v>3926</v>
      </c>
      <c r="E2303" s="76" t="s">
        <v>19014</v>
      </c>
      <c r="F2303" s="76" t="s">
        <v>19015</v>
      </c>
      <c r="G2303" s="942" t="s">
        <v>18985</v>
      </c>
      <c r="H2303" s="1049" t="s">
        <v>18986</v>
      </c>
      <c r="I2303" s="128">
        <v>5608750</v>
      </c>
      <c r="J2303" s="128">
        <v>560875</v>
      </c>
      <c r="K2303" s="91">
        <v>224350</v>
      </c>
      <c r="L2303" s="107" t="s">
        <v>19016</v>
      </c>
      <c r="M2303" s="91"/>
      <c r="N2303" s="91"/>
      <c r="O2303" s="128" t="s">
        <v>19017</v>
      </c>
      <c r="P2303" s="107" t="s">
        <v>19018</v>
      </c>
      <c r="Q2303" s="417">
        <v>45292</v>
      </c>
      <c r="R2303" s="417">
        <v>46387</v>
      </c>
      <c r="S2303" s="91"/>
      <c r="T2303" s="91"/>
      <c r="U2303" s="107" t="s">
        <v>19019</v>
      </c>
      <c r="V2303" s="107" t="s">
        <v>19020</v>
      </c>
      <c r="W2303" s="91"/>
      <c r="X2303" s="343" t="s">
        <v>147</v>
      </c>
      <c r="Y2303" s="274" t="s">
        <v>193</v>
      </c>
      <c r="Z2303" s="274" t="s">
        <v>567</v>
      </c>
      <c r="AA2303" s="103"/>
      <c r="AB2303" s="103"/>
    </row>
    <row r="2304" spans="1:28" ht="409.6">
      <c r="A2304" s="107" t="s">
        <v>19021</v>
      </c>
      <c r="B2304" s="91">
        <v>101079342</v>
      </c>
      <c r="C2304" s="128" t="s">
        <v>19022</v>
      </c>
      <c r="D2304" s="91" t="s">
        <v>3926</v>
      </c>
      <c r="E2304" s="107" t="s">
        <v>19023</v>
      </c>
      <c r="F2304" s="107" t="s">
        <v>19024</v>
      </c>
      <c r="G2304" s="76" t="s">
        <v>19025</v>
      </c>
      <c r="H2304" s="1049" t="s">
        <v>18986</v>
      </c>
      <c r="I2304" s="340">
        <v>1356937.5</v>
      </c>
      <c r="J2304" s="340">
        <v>1356937.5</v>
      </c>
      <c r="K2304" s="91">
        <v>1153.08</v>
      </c>
      <c r="L2304" s="107" t="s">
        <v>19026</v>
      </c>
      <c r="M2304" s="91"/>
      <c r="N2304" s="91"/>
      <c r="O2304" s="128" t="s">
        <v>19027</v>
      </c>
      <c r="P2304" s="128" t="s">
        <v>19028</v>
      </c>
      <c r="Q2304" s="1036">
        <v>44835</v>
      </c>
      <c r="R2304" s="1036">
        <v>45901</v>
      </c>
      <c r="S2304" s="91"/>
      <c r="T2304" s="91"/>
      <c r="U2304" s="107" t="s">
        <v>19029</v>
      </c>
      <c r="V2304" s="107" t="s">
        <v>19030</v>
      </c>
      <c r="W2304" s="91"/>
      <c r="X2304" s="343" t="s">
        <v>147</v>
      </c>
      <c r="Y2304" s="274" t="s">
        <v>188</v>
      </c>
      <c r="Z2304" s="274" t="s">
        <v>652</v>
      </c>
      <c r="AA2304" s="103"/>
      <c r="AB2304" s="103"/>
    </row>
    <row r="2305" spans="1:28" ht="409.6">
      <c r="A2305" s="107" t="s">
        <v>19031</v>
      </c>
      <c r="B2305" s="128" t="s">
        <v>19032</v>
      </c>
      <c r="C2305" s="128" t="s">
        <v>19033</v>
      </c>
      <c r="D2305" s="91" t="s">
        <v>3926</v>
      </c>
      <c r="E2305" s="107" t="s">
        <v>19034</v>
      </c>
      <c r="F2305" s="107" t="s">
        <v>19035</v>
      </c>
      <c r="G2305" s="76" t="s">
        <v>19036</v>
      </c>
      <c r="H2305" s="1049" t="s">
        <v>18986</v>
      </c>
      <c r="I2305" s="76">
        <v>23750</v>
      </c>
      <c r="J2305" s="76">
        <v>23750</v>
      </c>
      <c r="K2305" s="91">
        <v>288.27999999999997</v>
      </c>
      <c r="L2305" s="107" t="s">
        <v>19037</v>
      </c>
      <c r="M2305" s="91"/>
      <c r="N2305" s="91"/>
      <c r="O2305" s="107" t="s">
        <v>19031</v>
      </c>
      <c r="P2305" s="91"/>
      <c r="Q2305" s="417">
        <v>45170</v>
      </c>
      <c r="R2305" s="417">
        <v>46265</v>
      </c>
      <c r="S2305" s="91"/>
      <c r="T2305" s="91"/>
      <c r="U2305" s="107" t="s">
        <v>19038</v>
      </c>
      <c r="V2305" s="107" t="s">
        <v>19039</v>
      </c>
      <c r="W2305" s="91"/>
      <c r="X2305" s="343" t="s">
        <v>147</v>
      </c>
      <c r="Y2305" s="274" t="s">
        <v>188</v>
      </c>
      <c r="Z2305" s="274" t="s">
        <v>610</v>
      </c>
      <c r="AA2305" s="103"/>
      <c r="AB2305" s="103"/>
    </row>
    <row r="2306" spans="1:28" ht="409.6">
      <c r="A2306" s="107" t="s">
        <v>19040</v>
      </c>
      <c r="B2306" s="128" t="s">
        <v>19041</v>
      </c>
      <c r="C2306" s="91"/>
      <c r="D2306" s="91" t="s">
        <v>3926</v>
      </c>
      <c r="E2306" s="107" t="s">
        <v>19042</v>
      </c>
      <c r="F2306" s="107" t="s">
        <v>19043</v>
      </c>
      <c r="G2306" s="942" t="s">
        <v>18985</v>
      </c>
      <c r="H2306" s="1049" t="s">
        <v>18986</v>
      </c>
      <c r="I2306" s="91">
        <v>75000</v>
      </c>
      <c r="J2306" s="91">
        <v>75000</v>
      </c>
      <c r="K2306" s="91">
        <v>30000</v>
      </c>
      <c r="L2306" s="107" t="s">
        <v>19044</v>
      </c>
      <c r="M2306" s="91"/>
      <c r="N2306" s="91"/>
      <c r="O2306" s="91"/>
      <c r="P2306" s="128" t="s">
        <v>19045</v>
      </c>
      <c r="Q2306" s="91">
        <v>2024</v>
      </c>
      <c r="R2306" s="91">
        <v>2025</v>
      </c>
      <c r="S2306" s="91"/>
      <c r="T2306" s="91"/>
      <c r="U2306" s="107" t="s">
        <v>19046</v>
      </c>
      <c r="V2306" s="107" t="s">
        <v>19047</v>
      </c>
      <c r="W2306" s="91"/>
      <c r="X2306" s="343" t="s">
        <v>147</v>
      </c>
      <c r="Y2306" s="274" t="s">
        <v>189</v>
      </c>
      <c r="Z2306" s="274" t="s">
        <v>659</v>
      </c>
      <c r="AA2306" s="103"/>
      <c r="AB2306" s="103"/>
    </row>
    <row r="2307" spans="1:28" ht="90">
      <c r="A2307" s="128" t="s">
        <v>3924</v>
      </c>
      <c r="B2307" s="91" t="s">
        <v>19048</v>
      </c>
      <c r="C2307" s="91"/>
      <c r="D2307" s="91" t="s">
        <v>3926</v>
      </c>
      <c r="E2307" s="76" t="s">
        <v>19049</v>
      </c>
      <c r="F2307" s="76" t="s">
        <v>19050</v>
      </c>
      <c r="G2307" s="76" t="s">
        <v>19051</v>
      </c>
      <c r="H2307" s="1049" t="s">
        <v>18986</v>
      </c>
      <c r="I2307" s="91">
        <v>4920</v>
      </c>
      <c r="J2307" s="91">
        <v>4920</v>
      </c>
      <c r="K2307" s="91">
        <v>4920</v>
      </c>
      <c r="L2307" s="76" t="s">
        <v>19052</v>
      </c>
      <c r="M2307" s="128" t="s">
        <v>3924</v>
      </c>
      <c r="N2307" s="91"/>
      <c r="O2307" s="91"/>
      <c r="P2307" s="91"/>
      <c r="Q2307" s="417">
        <v>45575</v>
      </c>
      <c r="R2307" s="417">
        <v>45631</v>
      </c>
      <c r="S2307" s="91"/>
      <c r="T2307" s="91"/>
      <c r="U2307" s="107" t="s">
        <v>19053</v>
      </c>
      <c r="V2307" s="107"/>
      <c r="W2307" s="91"/>
      <c r="X2307" s="343" t="s">
        <v>147</v>
      </c>
      <c r="Y2307" s="274" t="s">
        <v>189</v>
      </c>
      <c r="Z2307" s="274" t="s">
        <v>586</v>
      </c>
      <c r="AA2307" s="103"/>
      <c r="AB2307" s="103"/>
    </row>
    <row r="2308" spans="1:28" ht="77.25">
      <c r="A2308" s="128" t="s">
        <v>3924</v>
      </c>
      <c r="B2308" s="91" t="s">
        <v>19054</v>
      </c>
      <c r="C2308" s="91"/>
      <c r="D2308" s="91" t="s">
        <v>3926</v>
      </c>
      <c r="E2308" s="76" t="s">
        <v>19055</v>
      </c>
      <c r="F2308" s="76" t="s">
        <v>19056</v>
      </c>
      <c r="G2308" s="76" t="s">
        <v>19057</v>
      </c>
      <c r="H2308" s="1049" t="s">
        <v>18986</v>
      </c>
      <c r="I2308" s="91">
        <v>15400</v>
      </c>
      <c r="J2308" s="91">
        <v>15400</v>
      </c>
      <c r="K2308" s="91">
        <v>15400</v>
      </c>
      <c r="L2308" s="76" t="s">
        <v>19058</v>
      </c>
      <c r="M2308" s="128" t="s">
        <v>3924</v>
      </c>
      <c r="N2308" s="91"/>
      <c r="O2308" s="91"/>
      <c r="P2308" s="91"/>
      <c r="Q2308" s="417">
        <v>45231</v>
      </c>
      <c r="R2308" s="417">
        <v>45601</v>
      </c>
      <c r="S2308" s="91"/>
      <c r="T2308" s="91"/>
      <c r="U2308" s="107" t="s">
        <v>19059</v>
      </c>
      <c r="V2308" s="107"/>
      <c r="W2308" s="91"/>
      <c r="X2308" s="343" t="s">
        <v>147</v>
      </c>
      <c r="Y2308" s="274" t="s">
        <v>193</v>
      </c>
      <c r="Z2308" s="274" t="s">
        <v>567</v>
      </c>
      <c r="AA2308" s="103"/>
      <c r="AB2308" s="103"/>
    </row>
    <row r="2309" spans="1:28" ht="51.75">
      <c r="A2309" s="128" t="s">
        <v>3924</v>
      </c>
      <c r="B2309" s="91" t="s">
        <v>19060</v>
      </c>
      <c r="C2309" s="91"/>
      <c r="D2309" s="91" t="s">
        <v>3926</v>
      </c>
      <c r="E2309" s="76" t="s">
        <v>19061</v>
      </c>
      <c r="F2309" s="76" t="s">
        <v>19062</v>
      </c>
      <c r="G2309" s="76" t="s">
        <v>19063</v>
      </c>
      <c r="H2309" s="1049" t="s">
        <v>18986</v>
      </c>
      <c r="I2309" s="91">
        <v>4000</v>
      </c>
      <c r="J2309" s="91">
        <v>4000</v>
      </c>
      <c r="K2309" s="91">
        <v>4000</v>
      </c>
      <c r="L2309" s="76" t="s">
        <v>19064</v>
      </c>
      <c r="M2309" s="128" t="s">
        <v>3924</v>
      </c>
      <c r="N2309" s="91"/>
      <c r="O2309" s="91"/>
      <c r="P2309" s="91"/>
      <c r="Q2309" s="417">
        <v>45566</v>
      </c>
      <c r="R2309" s="417">
        <v>45617</v>
      </c>
      <c r="S2309" s="91"/>
      <c r="T2309" s="91"/>
      <c r="U2309" s="107" t="s">
        <v>19065</v>
      </c>
      <c r="V2309" s="107"/>
      <c r="W2309" s="91"/>
      <c r="X2309" s="343" t="s">
        <v>147</v>
      </c>
      <c r="Y2309" s="274" t="s">
        <v>189</v>
      </c>
      <c r="Z2309" s="274" t="s">
        <v>228</v>
      </c>
      <c r="AA2309" s="103"/>
      <c r="AB2309" s="103"/>
    </row>
    <row r="2310" spans="1:28" ht="153.75">
      <c r="A2310" s="128" t="s">
        <v>3924</v>
      </c>
      <c r="B2310" s="91" t="s">
        <v>19066</v>
      </c>
      <c r="C2310" s="91"/>
      <c r="D2310" s="91" t="s">
        <v>3926</v>
      </c>
      <c r="E2310" s="76" t="s">
        <v>19067</v>
      </c>
      <c r="F2310" s="76" t="s">
        <v>19068</v>
      </c>
      <c r="G2310" s="76" t="s">
        <v>19069</v>
      </c>
      <c r="H2310" s="1049" t="s">
        <v>18986</v>
      </c>
      <c r="I2310" s="91">
        <v>51187.5</v>
      </c>
      <c r="J2310" s="91">
        <v>51187.5</v>
      </c>
      <c r="K2310" s="91">
        <v>51187.5</v>
      </c>
      <c r="L2310" s="76" t="s">
        <v>4233</v>
      </c>
      <c r="M2310" s="128" t="s">
        <v>3924</v>
      </c>
      <c r="N2310" s="91"/>
      <c r="O2310" s="91"/>
      <c r="P2310" s="91"/>
      <c r="Q2310" s="417">
        <v>45472</v>
      </c>
      <c r="R2310" s="417">
        <v>45961</v>
      </c>
      <c r="S2310" s="91"/>
      <c r="T2310" s="91"/>
      <c r="U2310" s="107" t="s">
        <v>19070</v>
      </c>
      <c r="V2310" s="107"/>
      <c r="W2310" s="91"/>
      <c r="X2310" s="343" t="s">
        <v>147</v>
      </c>
      <c r="Y2310" s="274" t="s">
        <v>189</v>
      </c>
      <c r="Z2310" s="274" t="s">
        <v>228</v>
      </c>
      <c r="AA2310" s="103"/>
      <c r="AB2310" s="103"/>
    </row>
    <row r="2311" spans="1:28" ht="128.25">
      <c r="A2311" s="128" t="s">
        <v>3924</v>
      </c>
      <c r="B2311" s="91" t="s">
        <v>19071</v>
      </c>
      <c r="C2311" s="91"/>
      <c r="D2311" s="91" t="s">
        <v>3926</v>
      </c>
      <c r="E2311" s="76" t="s">
        <v>19072</v>
      </c>
      <c r="F2311" s="76" t="s">
        <v>19073</v>
      </c>
      <c r="G2311" s="76" t="s">
        <v>19074</v>
      </c>
      <c r="H2311" s="1049" t="s">
        <v>18986</v>
      </c>
      <c r="I2311" s="91">
        <v>452</v>
      </c>
      <c r="J2311" s="91">
        <v>452</v>
      </c>
      <c r="K2311" s="91">
        <v>452</v>
      </c>
      <c r="L2311" s="76" t="s">
        <v>19075</v>
      </c>
      <c r="M2311" s="128" t="s">
        <v>3924</v>
      </c>
      <c r="N2311" s="91"/>
      <c r="O2311" s="91"/>
      <c r="P2311" s="91"/>
      <c r="Q2311" s="417">
        <v>45693</v>
      </c>
      <c r="R2311" s="417">
        <v>45699</v>
      </c>
      <c r="S2311" s="91"/>
      <c r="T2311" s="91"/>
      <c r="U2311" s="107" t="s">
        <v>19076</v>
      </c>
      <c r="V2311" s="107"/>
      <c r="W2311" s="91"/>
      <c r="X2311" s="343" t="s">
        <v>147</v>
      </c>
      <c r="Y2311" s="274" t="s">
        <v>189</v>
      </c>
      <c r="Z2311" s="343" t="s">
        <v>659</v>
      </c>
      <c r="AA2311" s="103"/>
      <c r="AB2311" s="103"/>
    </row>
    <row r="2312" spans="1:28" ht="128.25">
      <c r="A2312" s="128" t="s">
        <v>3924</v>
      </c>
      <c r="B2312" s="91" t="s">
        <v>19077</v>
      </c>
      <c r="C2312" s="91"/>
      <c r="D2312" s="91" t="s">
        <v>3926</v>
      </c>
      <c r="E2312" s="76" t="s">
        <v>19078</v>
      </c>
      <c r="F2312" s="76" t="s">
        <v>19079</v>
      </c>
      <c r="G2312" s="76" t="s">
        <v>19074</v>
      </c>
      <c r="H2312" s="1049" t="s">
        <v>18986</v>
      </c>
      <c r="I2312" s="91">
        <v>791</v>
      </c>
      <c r="J2312" s="91">
        <v>791</v>
      </c>
      <c r="K2312" s="91">
        <v>791</v>
      </c>
      <c r="L2312" s="76" t="s">
        <v>19075</v>
      </c>
      <c r="M2312" s="128" t="s">
        <v>3924</v>
      </c>
      <c r="N2312" s="91"/>
      <c r="O2312" s="91"/>
      <c r="P2312" s="91"/>
      <c r="Q2312" s="417">
        <v>45699</v>
      </c>
      <c r="R2312" s="417">
        <v>45700</v>
      </c>
      <c r="S2312" s="91"/>
      <c r="T2312" s="91"/>
      <c r="U2312" s="107" t="s">
        <v>19076</v>
      </c>
      <c r="V2312" s="107"/>
      <c r="W2312" s="91"/>
      <c r="X2312" s="343" t="s">
        <v>147</v>
      </c>
      <c r="Y2312" s="274" t="s">
        <v>189</v>
      </c>
      <c r="Z2312" s="343" t="s">
        <v>659</v>
      </c>
      <c r="AA2312" s="103"/>
      <c r="AB2312" s="103"/>
    </row>
    <row r="2313" spans="1:28" ht="51.75">
      <c r="A2313" s="128" t="s">
        <v>3924</v>
      </c>
      <c r="B2313" s="91" t="s">
        <v>19080</v>
      </c>
      <c r="C2313" s="91"/>
      <c r="D2313" s="91" t="s">
        <v>3926</v>
      </c>
      <c r="E2313" s="76" t="s">
        <v>19081</v>
      </c>
      <c r="F2313" s="76" t="s">
        <v>19082</v>
      </c>
      <c r="G2313" s="76" t="s">
        <v>19083</v>
      </c>
      <c r="H2313" s="1049" t="s">
        <v>18986</v>
      </c>
      <c r="I2313" s="91">
        <v>8000</v>
      </c>
      <c r="J2313" s="91">
        <v>8000</v>
      </c>
      <c r="K2313" s="91">
        <v>8000</v>
      </c>
      <c r="L2313" s="76" t="s">
        <v>19084</v>
      </c>
      <c r="M2313" s="128" t="s">
        <v>3924</v>
      </c>
      <c r="N2313" s="91"/>
      <c r="O2313" s="91"/>
      <c r="P2313" s="91"/>
      <c r="Q2313" s="417">
        <v>45566</v>
      </c>
      <c r="R2313" s="539">
        <v>45701</v>
      </c>
      <c r="S2313" s="91"/>
      <c r="T2313" s="91"/>
      <c r="U2313" s="107" t="s">
        <v>19085</v>
      </c>
      <c r="V2313" s="107"/>
      <c r="W2313" s="91"/>
      <c r="X2313" s="343" t="s">
        <v>147</v>
      </c>
      <c r="Y2313" s="274" t="s">
        <v>189</v>
      </c>
      <c r="Z2313" s="274" t="s">
        <v>586</v>
      </c>
      <c r="AA2313" s="103"/>
      <c r="AB2313" s="103"/>
    </row>
    <row r="2314" spans="1:28" ht="77.25">
      <c r="A2314" s="128" t="s">
        <v>3924</v>
      </c>
      <c r="B2314" s="91" t="s">
        <v>19080</v>
      </c>
      <c r="C2314" s="91"/>
      <c r="D2314" s="91" t="s">
        <v>3926</v>
      </c>
      <c r="E2314" s="76" t="s">
        <v>19086</v>
      </c>
      <c r="F2314" s="76" t="s">
        <v>19087</v>
      </c>
      <c r="G2314" s="76" t="s">
        <v>19083</v>
      </c>
      <c r="H2314" s="1049" t="s">
        <v>18986</v>
      </c>
      <c r="I2314" s="91">
        <v>8000</v>
      </c>
      <c r="J2314" s="91">
        <v>8000</v>
      </c>
      <c r="K2314" s="91">
        <v>8000</v>
      </c>
      <c r="L2314" s="76" t="s">
        <v>19084</v>
      </c>
      <c r="M2314" s="128" t="s">
        <v>3924</v>
      </c>
      <c r="N2314" s="91"/>
      <c r="O2314" s="91"/>
      <c r="P2314" s="91"/>
      <c r="Q2314" s="417">
        <v>45566</v>
      </c>
      <c r="R2314" s="539">
        <v>45701</v>
      </c>
      <c r="S2314" s="91"/>
      <c r="T2314" s="91"/>
      <c r="U2314" s="107" t="s">
        <v>19088</v>
      </c>
      <c r="V2314" s="107"/>
      <c r="W2314" s="91"/>
      <c r="X2314" s="343" t="s">
        <v>147</v>
      </c>
      <c r="Y2314" s="274" t="s">
        <v>189</v>
      </c>
      <c r="Z2314" s="274" t="s">
        <v>586</v>
      </c>
      <c r="AA2314" s="103"/>
      <c r="AB2314" s="103"/>
    </row>
    <row r="2315" spans="1:28" ht="39">
      <c r="A2315" s="128" t="s">
        <v>3924</v>
      </c>
      <c r="B2315" s="91" t="s">
        <v>19089</v>
      </c>
      <c r="C2315" s="91"/>
      <c r="D2315" s="91" t="s">
        <v>3926</v>
      </c>
      <c r="E2315" s="76" t="s">
        <v>19090</v>
      </c>
      <c r="F2315" s="76" t="s">
        <v>19091</v>
      </c>
      <c r="G2315" s="76" t="s">
        <v>19063</v>
      </c>
      <c r="H2315" s="1049" t="s">
        <v>18986</v>
      </c>
      <c r="I2315" s="91">
        <v>1700</v>
      </c>
      <c r="J2315" s="91">
        <v>1700</v>
      </c>
      <c r="K2315" s="91">
        <v>1700</v>
      </c>
      <c r="L2315" s="76" t="s">
        <v>19092</v>
      </c>
      <c r="M2315" s="128" t="s">
        <v>3924</v>
      </c>
      <c r="N2315" s="91"/>
      <c r="O2315" s="91"/>
      <c r="P2315" s="91"/>
      <c r="Q2315" s="417">
        <v>45677</v>
      </c>
      <c r="R2315" s="417">
        <v>45707</v>
      </c>
      <c r="S2315" s="91"/>
      <c r="T2315" s="91"/>
      <c r="U2315" s="107" t="s">
        <v>19093</v>
      </c>
      <c r="V2315" s="107"/>
      <c r="W2315" s="91"/>
      <c r="X2315" s="343" t="s">
        <v>147</v>
      </c>
      <c r="Y2315" s="274" t="s">
        <v>189</v>
      </c>
      <c r="Z2315" s="274" t="s">
        <v>228</v>
      </c>
      <c r="AA2315" s="103"/>
      <c r="AB2315" s="103"/>
    </row>
    <row r="2316" spans="1:28" ht="30">
      <c r="A2316" s="128" t="s">
        <v>3924</v>
      </c>
      <c r="B2316" s="91" t="s">
        <v>19094</v>
      </c>
      <c r="C2316" s="91"/>
      <c r="D2316" s="91" t="s">
        <v>3926</v>
      </c>
      <c r="E2316" s="76" t="s">
        <v>19095</v>
      </c>
      <c r="F2316" s="76" t="s">
        <v>19096</v>
      </c>
      <c r="G2316" s="76" t="s">
        <v>19097</v>
      </c>
      <c r="H2316" s="1049" t="s">
        <v>18986</v>
      </c>
      <c r="I2316" s="91">
        <v>17645</v>
      </c>
      <c r="J2316" s="91">
        <v>17645</v>
      </c>
      <c r="K2316" s="91">
        <v>17645</v>
      </c>
      <c r="L2316" s="76" t="s">
        <v>19098</v>
      </c>
      <c r="M2316" s="128" t="s">
        <v>3924</v>
      </c>
      <c r="N2316" s="91"/>
      <c r="O2316" s="91"/>
      <c r="P2316" s="91"/>
      <c r="Q2316" s="91">
        <v>2025</v>
      </c>
      <c r="R2316" s="91">
        <v>2025</v>
      </c>
      <c r="S2316" s="91"/>
      <c r="T2316" s="91"/>
      <c r="U2316" s="107" t="s">
        <v>19099</v>
      </c>
      <c r="V2316" s="107"/>
      <c r="W2316" s="91"/>
      <c r="X2316" s="343" t="s">
        <v>147</v>
      </c>
      <c r="Y2316" s="274" t="s">
        <v>189</v>
      </c>
      <c r="Z2316" s="343" t="s">
        <v>627</v>
      </c>
      <c r="AA2316" s="103"/>
      <c r="AB2316" s="103"/>
    </row>
    <row r="2317" spans="1:28" ht="128.25">
      <c r="A2317" s="128" t="s">
        <v>3924</v>
      </c>
      <c r="B2317" s="91" t="s">
        <v>19100</v>
      </c>
      <c r="C2317" s="91"/>
      <c r="D2317" s="91" t="s">
        <v>3926</v>
      </c>
      <c r="E2317" s="76" t="s">
        <v>19101</v>
      </c>
      <c r="F2317" s="76" t="s">
        <v>19102</v>
      </c>
      <c r="G2317" s="76" t="s">
        <v>19074</v>
      </c>
      <c r="H2317" s="1049" t="s">
        <v>18986</v>
      </c>
      <c r="I2317" s="91">
        <v>113</v>
      </c>
      <c r="J2317" s="91">
        <v>113</v>
      </c>
      <c r="K2317" s="91">
        <v>113</v>
      </c>
      <c r="L2317" s="76" t="s">
        <v>19075</v>
      </c>
      <c r="M2317" s="128" t="s">
        <v>3924</v>
      </c>
      <c r="N2317" s="91"/>
      <c r="O2317" s="91"/>
      <c r="P2317" s="91"/>
      <c r="Q2317" s="417">
        <v>45699</v>
      </c>
      <c r="R2317" s="539">
        <v>45700</v>
      </c>
      <c r="S2317" s="91"/>
      <c r="T2317" s="91"/>
      <c r="U2317" s="107" t="s">
        <v>19076</v>
      </c>
      <c r="V2317" s="107"/>
      <c r="W2317" s="91"/>
      <c r="X2317" s="343" t="s">
        <v>147</v>
      </c>
      <c r="Y2317" s="274" t="s">
        <v>189</v>
      </c>
      <c r="Z2317" s="274" t="s">
        <v>659</v>
      </c>
      <c r="AA2317" s="103"/>
      <c r="AB2317" s="103"/>
    </row>
    <row r="2318" spans="1:28" ht="39">
      <c r="A2318" s="128" t="s">
        <v>3924</v>
      </c>
      <c r="B2318" s="91" t="s">
        <v>19089</v>
      </c>
      <c r="C2318" s="91"/>
      <c r="D2318" s="91" t="s">
        <v>3926</v>
      </c>
      <c r="E2318" s="76" t="s">
        <v>19103</v>
      </c>
      <c r="F2318" s="76" t="s">
        <v>19104</v>
      </c>
      <c r="G2318" s="76" t="s">
        <v>19063</v>
      </c>
      <c r="H2318" s="1049" t="s">
        <v>18986</v>
      </c>
      <c r="I2318" s="91">
        <v>280</v>
      </c>
      <c r="J2318" s="91">
        <v>280</v>
      </c>
      <c r="K2318" s="91">
        <v>280</v>
      </c>
      <c r="L2318" s="76" t="s">
        <v>19105</v>
      </c>
      <c r="M2318" s="128" t="s">
        <v>3924</v>
      </c>
      <c r="N2318" s="91"/>
      <c r="O2318" s="91"/>
      <c r="P2318" s="91"/>
      <c r="Q2318" s="417">
        <v>45689</v>
      </c>
      <c r="R2318" s="417">
        <v>45730</v>
      </c>
      <c r="S2318" s="91"/>
      <c r="T2318" s="91"/>
      <c r="U2318" s="107" t="s">
        <v>19106</v>
      </c>
      <c r="V2318" s="107"/>
      <c r="W2318" s="91"/>
      <c r="X2318" s="343" t="s">
        <v>147</v>
      </c>
      <c r="Y2318" s="274" t="s">
        <v>189</v>
      </c>
      <c r="Z2318" s="274" t="s">
        <v>228</v>
      </c>
      <c r="AA2318" s="103"/>
      <c r="AB2318" s="103"/>
    </row>
    <row r="2319" spans="1:28" ht="51.75">
      <c r="A2319" s="128" t="s">
        <v>3924</v>
      </c>
      <c r="B2319" s="91" t="s">
        <v>19107</v>
      </c>
      <c r="C2319" s="91"/>
      <c r="D2319" s="91" t="s">
        <v>3926</v>
      </c>
      <c r="E2319" s="76" t="s">
        <v>19108</v>
      </c>
      <c r="F2319" s="76" t="s">
        <v>19109</v>
      </c>
      <c r="G2319" s="76" t="s">
        <v>19063</v>
      </c>
      <c r="H2319" s="1049" t="s">
        <v>18986</v>
      </c>
      <c r="I2319" s="91">
        <v>10000</v>
      </c>
      <c r="J2319" s="91">
        <v>10000</v>
      </c>
      <c r="K2319" s="91">
        <v>10000</v>
      </c>
      <c r="L2319" s="76" t="s">
        <v>19110</v>
      </c>
      <c r="M2319" s="128" t="s">
        <v>3924</v>
      </c>
      <c r="N2319" s="91"/>
      <c r="O2319" s="91"/>
      <c r="P2319" s="91"/>
      <c r="Q2319" s="417">
        <v>45383</v>
      </c>
      <c r="R2319" s="417">
        <v>45642</v>
      </c>
      <c r="S2319" s="91"/>
      <c r="T2319" s="91"/>
      <c r="U2319" s="107" t="s">
        <v>19111</v>
      </c>
      <c r="V2319" s="107"/>
      <c r="W2319" s="91"/>
      <c r="X2319" s="343" t="s">
        <v>147</v>
      </c>
      <c r="Y2319" s="274" t="s">
        <v>189</v>
      </c>
      <c r="Z2319" s="274" t="s">
        <v>228</v>
      </c>
      <c r="AA2319" s="103"/>
      <c r="AB2319" s="103"/>
    </row>
    <row r="2320" spans="1:28" ht="64.5">
      <c r="A2320" s="128" t="s">
        <v>3924</v>
      </c>
      <c r="B2320" s="91" t="s">
        <v>19112</v>
      </c>
      <c r="C2320" s="91"/>
      <c r="D2320" s="91" t="s">
        <v>3926</v>
      </c>
      <c r="E2320" s="76" t="s">
        <v>19113</v>
      </c>
      <c r="F2320" s="76" t="s">
        <v>19114</v>
      </c>
      <c r="G2320" s="76" t="s">
        <v>19115</v>
      </c>
      <c r="H2320" s="1049" t="s">
        <v>18986</v>
      </c>
      <c r="I2320" s="91">
        <v>5350</v>
      </c>
      <c r="J2320" s="91">
        <v>5350</v>
      </c>
      <c r="K2320" s="91">
        <v>5350</v>
      </c>
      <c r="L2320" s="76" t="s">
        <v>19084</v>
      </c>
      <c r="M2320" s="128" t="s">
        <v>3924</v>
      </c>
      <c r="N2320" s="91"/>
      <c r="O2320" s="91"/>
      <c r="P2320" s="91"/>
      <c r="Q2320" s="417">
        <v>45726</v>
      </c>
      <c r="R2320" s="417">
        <v>45688</v>
      </c>
      <c r="S2320" s="91"/>
      <c r="T2320" s="91"/>
      <c r="U2320" s="107" t="s">
        <v>19116</v>
      </c>
      <c r="V2320" s="107"/>
      <c r="W2320" s="91"/>
      <c r="X2320" s="343" t="s">
        <v>147</v>
      </c>
      <c r="Y2320" s="274" t="s">
        <v>189</v>
      </c>
      <c r="Z2320" s="274" t="s">
        <v>586</v>
      </c>
      <c r="AA2320" s="103"/>
      <c r="AB2320" s="103"/>
    </row>
    <row r="2321" spans="1:28" ht="51.75">
      <c r="A2321" s="128" t="s">
        <v>3924</v>
      </c>
      <c r="B2321" s="91" t="s">
        <v>19117</v>
      </c>
      <c r="C2321" s="91"/>
      <c r="D2321" s="91" t="s">
        <v>3926</v>
      </c>
      <c r="E2321" s="76" t="s">
        <v>19118</v>
      </c>
      <c r="F2321" s="76" t="s">
        <v>19119</v>
      </c>
      <c r="G2321" s="76" t="s">
        <v>19097</v>
      </c>
      <c r="H2321" s="1049" t="s">
        <v>18986</v>
      </c>
      <c r="I2321" s="91">
        <v>14346.34</v>
      </c>
      <c r="J2321" s="91">
        <v>14346.34</v>
      </c>
      <c r="K2321" s="91">
        <v>14346.34</v>
      </c>
      <c r="L2321" s="76" t="s">
        <v>19120</v>
      </c>
      <c r="M2321" s="128" t="s">
        <v>3924</v>
      </c>
      <c r="N2321" s="91"/>
      <c r="O2321" s="91"/>
      <c r="P2321" s="91"/>
      <c r="Q2321" s="91">
        <v>2025</v>
      </c>
      <c r="R2321" s="91">
        <v>2025</v>
      </c>
      <c r="S2321" s="91"/>
      <c r="T2321" s="91"/>
      <c r="U2321" s="107" t="s">
        <v>19121</v>
      </c>
      <c r="V2321" s="107"/>
      <c r="W2321" s="91"/>
      <c r="X2321" s="343" t="s">
        <v>147</v>
      </c>
      <c r="Y2321" s="274" t="s">
        <v>189</v>
      </c>
      <c r="Z2321" s="274" t="s">
        <v>627</v>
      </c>
      <c r="AA2321" s="103"/>
      <c r="AB2321" s="103"/>
    </row>
    <row r="2322" spans="1:28" ht="77.25">
      <c r="A2322" s="128" t="s">
        <v>3924</v>
      </c>
      <c r="B2322" s="91" t="s">
        <v>19122</v>
      </c>
      <c r="C2322" s="91"/>
      <c r="D2322" s="91" t="s">
        <v>3926</v>
      </c>
      <c r="E2322" s="76" t="s">
        <v>19123</v>
      </c>
      <c r="F2322" s="76" t="s">
        <v>19124</v>
      </c>
      <c r="G2322" s="76" t="s">
        <v>19125</v>
      </c>
      <c r="H2322" s="1049" t="s">
        <v>18986</v>
      </c>
      <c r="I2322" s="91">
        <v>4500</v>
      </c>
      <c r="J2322" s="91">
        <v>4500</v>
      </c>
      <c r="K2322" s="91">
        <v>4500</v>
      </c>
      <c r="L2322" s="76" t="s">
        <v>19126</v>
      </c>
      <c r="M2322" s="128" t="s">
        <v>3924</v>
      </c>
      <c r="N2322" s="91"/>
      <c r="O2322" s="91"/>
      <c r="P2322" s="91"/>
      <c r="Q2322" s="417">
        <v>45689</v>
      </c>
      <c r="R2322" s="417">
        <v>45757</v>
      </c>
      <c r="S2322" s="91"/>
      <c r="T2322" s="91"/>
      <c r="U2322" s="107" t="s">
        <v>19127</v>
      </c>
      <c r="V2322" s="107"/>
      <c r="W2322" s="91"/>
      <c r="X2322" s="343" t="s">
        <v>147</v>
      </c>
      <c r="Y2322" s="274" t="s">
        <v>189</v>
      </c>
      <c r="Z2322" s="274" t="s">
        <v>656</v>
      </c>
      <c r="AA2322" s="103"/>
      <c r="AB2322" s="103"/>
    </row>
    <row r="2323" spans="1:28" ht="30">
      <c r="A2323" s="128" t="s">
        <v>3924</v>
      </c>
      <c r="B2323" s="91" t="s">
        <v>19128</v>
      </c>
      <c r="C2323" s="91"/>
      <c r="D2323" s="91" t="s">
        <v>3926</v>
      </c>
      <c r="E2323" s="76" t="s">
        <v>19129</v>
      </c>
      <c r="F2323" s="76" t="s">
        <v>19130</v>
      </c>
      <c r="G2323" s="76" t="s">
        <v>19097</v>
      </c>
      <c r="H2323" s="1049" t="s">
        <v>18986</v>
      </c>
      <c r="I2323" s="91">
        <v>14346.34</v>
      </c>
      <c r="J2323" s="91">
        <v>14346.34</v>
      </c>
      <c r="K2323" s="91">
        <v>14346.34</v>
      </c>
      <c r="L2323" s="76" t="s">
        <v>19131</v>
      </c>
      <c r="M2323" s="128" t="s">
        <v>3924</v>
      </c>
      <c r="N2323" s="91"/>
      <c r="O2323" s="91"/>
      <c r="P2323" s="91"/>
      <c r="Q2323" s="417">
        <v>45721</v>
      </c>
      <c r="R2323" s="417">
        <v>45814</v>
      </c>
      <c r="S2323" s="91"/>
      <c r="T2323" s="91"/>
      <c r="U2323" s="107" t="s">
        <v>19132</v>
      </c>
      <c r="V2323" s="107"/>
      <c r="W2323" s="91"/>
      <c r="X2323" s="343" t="s">
        <v>147</v>
      </c>
      <c r="Y2323" s="274" t="s">
        <v>189</v>
      </c>
      <c r="Z2323" s="343" t="s">
        <v>627</v>
      </c>
      <c r="AA2323" s="103"/>
      <c r="AB2323" s="103"/>
    </row>
    <row r="2324" spans="1:28" ht="39">
      <c r="A2324" s="128" t="s">
        <v>3924</v>
      </c>
      <c r="B2324" s="91" t="s">
        <v>19089</v>
      </c>
      <c r="C2324" s="91"/>
      <c r="D2324" s="91" t="s">
        <v>3926</v>
      </c>
      <c r="E2324" s="76" t="s">
        <v>19133</v>
      </c>
      <c r="F2324" s="76" t="s">
        <v>19134</v>
      </c>
      <c r="G2324" s="76" t="s">
        <v>19063</v>
      </c>
      <c r="H2324" s="1049" t="s">
        <v>18986</v>
      </c>
      <c r="I2324" s="91">
        <v>600</v>
      </c>
      <c r="J2324" s="91">
        <v>600</v>
      </c>
      <c r="K2324" s="91">
        <v>600</v>
      </c>
      <c r="L2324" s="76" t="s">
        <v>19092</v>
      </c>
      <c r="M2324" s="128" t="s">
        <v>3924</v>
      </c>
      <c r="N2324" s="91"/>
      <c r="O2324" s="91"/>
      <c r="P2324" s="91"/>
      <c r="Q2324" s="539">
        <v>45779</v>
      </c>
      <c r="R2324" s="417">
        <v>45805</v>
      </c>
      <c r="S2324" s="91"/>
      <c r="T2324" s="91"/>
      <c r="U2324" s="107" t="s">
        <v>19106</v>
      </c>
      <c r="V2324" s="107"/>
      <c r="W2324" s="91"/>
      <c r="X2324" s="343" t="s">
        <v>147</v>
      </c>
      <c r="Y2324" s="274" t="s">
        <v>189</v>
      </c>
      <c r="Z2324" s="343" t="s">
        <v>228</v>
      </c>
      <c r="AA2324" s="103"/>
      <c r="AB2324" s="103"/>
    </row>
    <row r="2325" spans="1:28" ht="128.25">
      <c r="A2325" s="128" t="s">
        <v>3924</v>
      </c>
      <c r="B2325" s="91" t="s">
        <v>19135</v>
      </c>
      <c r="C2325" s="91"/>
      <c r="D2325" s="91" t="s">
        <v>3926</v>
      </c>
      <c r="E2325" s="76" t="s">
        <v>19136</v>
      </c>
      <c r="F2325" s="76" t="s">
        <v>19137</v>
      </c>
      <c r="G2325" s="76" t="s">
        <v>19074</v>
      </c>
      <c r="H2325" s="1049" t="s">
        <v>18986</v>
      </c>
      <c r="I2325" s="91">
        <v>791</v>
      </c>
      <c r="J2325" s="91">
        <v>791</v>
      </c>
      <c r="K2325" s="91">
        <v>791</v>
      </c>
      <c r="L2325" s="76" t="s">
        <v>19075</v>
      </c>
      <c r="M2325" s="128" t="s">
        <v>3924</v>
      </c>
      <c r="N2325" s="91"/>
      <c r="O2325" s="91"/>
      <c r="P2325" s="91"/>
      <c r="Q2325" s="417">
        <v>45797</v>
      </c>
      <c r="R2325" s="417">
        <v>45803</v>
      </c>
      <c r="S2325" s="91"/>
      <c r="T2325" s="91"/>
      <c r="U2325" s="107" t="s">
        <v>19076</v>
      </c>
      <c r="V2325" s="107"/>
      <c r="W2325" s="91"/>
      <c r="X2325" s="343" t="s">
        <v>147</v>
      </c>
      <c r="Y2325" s="274" t="s">
        <v>189</v>
      </c>
      <c r="Z2325" s="343" t="s">
        <v>659</v>
      </c>
      <c r="AA2325" s="103"/>
      <c r="AB2325" s="103"/>
    </row>
    <row r="2326" spans="1:28" ht="64.5">
      <c r="A2326" s="128" t="s">
        <v>3924</v>
      </c>
      <c r="B2326" s="91" t="s">
        <v>19060</v>
      </c>
      <c r="C2326" s="91"/>
      <c r="D2326" s="91" t="s">
        <v>3926</v>
      </c>
      <c r="E2326" s="76" t="s">
        <v>19138</v>
      </c>
      <c r="F2326" s="76" t="s">
        <v>19139</v>
      </c>
      <c r="G2326" s="76" t="s">
        <v>19063</v>
      </c>
      <c r="H2326" s="1049" t="s">
        <v>18986</v>
      </c>
      <c r="I2326" s="91">
        <v>1700</v>
      </c>
      <c r="J2326" s="91">
        <v>1700</v>
      </c>
      <c r="K2326" s="91">
        <v>1700</v>
      </c>
      <c r="L2326" s="76" t="s">
        <v>19140</v>
      </c>
      <c r="M2326" s="128" t="s">
        <v>3924</v>
      </c>
      <c r="N2326" s="91"/>
      <c r="O2326" s="91"/>
      <c r="P2326" s="91"/>
      <c r="Q2326" s="539">
        <v>45717</v>
      </c>
      <c r="R2326" s="417">
        <v>45779</v>
      </c>
      <c r="S2326" s="91"/>
      <c r="T2326" s="91"/>
      <c r="U2326" s="107" t="s">
        <v>19141</v>
      </c>
      <c r="V2326" s="107"/>
      <c r="W2326" s="91"/>
      <c r="X2326" s="343" t="s">
        <v>147</v>
      </c>
      <c r="Y2326" s="274" t="s">
        <v>189</v>
      </c>
      <c r="Z2326" s="343" t="s">
        <v>228</v>
      </c>
      <c r="AA2326" s="103"/>
      <c r="AB2326" s="103"/>
    </row>
    <row r="2327" spans="1:28" ht="128.25">
      <c r="A2327" s="128" t="s">
        <v>3924</v>
      </c>
      <c r="B2327" s="91" t="s">
        <v>19142</v>
      </c>
      <c r="C2327" s="91"/>
      <c r="D2327" s="91" t="s">
        <v>3926</v>
      </c>
      <c r="E2327" s="76" t="s">
        <v>19143</v>
      </c>
      <c r="F2327" s="76" t="s">
        <v>19144</v>
      </c>
      <c r="G2327" s="76" t="s">
        <v>19074</v>
      </c>
      <c r="H2327" s="1049" t="s">
        <v>18986</v>
      </c>
      <c r="I2327" s="91">
        <v>791</v>
      </c>
      <c r="J2327" s="91">
        <v>791</v>
      </c>
      <c r="K2327" s="91">
        <v>791</v>
      </c>
      <c r="L2327" s="76" t="s">
        <v>19075</v>
      </c>
      <c r="M2327" s="128" t="s">
        <v>3924</v>
      </c>
      <c r="N2327" s="91"/>
      <c r="O2327" s="91"/>
      <c r="P2327" s="91"/>
      <c r="Q2327" s="539">
        <v>45810</v>
      </c>
      <c r="R2327" s="417">
        <v>45812</v>
      </c>
      <c r="S2327" s="91"/>
      <c r="T2327" s="91"/>
      <c r="U2327" s="107" t="s">
        <v>19076</v>
      </c>
      <c r="V2327" s="107"/>
      <c r="W2327" s="91"/>
      <c r="X2327" s="343" t="s">
        <v>147</v>
      </c>
      <c r="Y2327" s="274" t="s">
        <v>189</v>
      </c>
      <c r="Z2327" s="343" t="s">
        <v>659</v>
      </c>
      <c r="AA2327" s="103"/>
      <c r="AB2327" s="103"/>
    </row>
    <row r="2328" spans="1:28" ht="128.25">
      <c r="A2328" s="128" t="s">
        <v>3924</v>
      </c>
      <c r="B2328" s="91" t="s">
        <v>19145</v>
      </c>
      <c r="C2328" s="91"/>
      <c r="D2328" s="91" t="s">
        <v>3926</v>
      </c>
      <c r="E2328" s="76" t="s">
        <v>19146</v>
      </c>
      <c r="F2328" s="76" t="s">
        <v>19147</v>
      </c>
      <c r="G2328" s="76" t="s">
        <v>19115</v>
      </c>
      <c r="H2328" s="1049" t="s">
        <v>18986</v>
      </c>
      <c r="I2328" s="91">
        <v>4350</v>
      </c>
      <c r="J2328" s="91">
        <v>4350</v>
      </c>
      <c r="K2328" s="91">
        <v>4350</v>
      </c>
      <c r="L2328" s="76" t="s">
        <v>19084</v>
      </c>
      <c r="M2328" s="128" t="s">
        <v>3924</v>
      </c>
      <c r="N2328" s="91"/>
      <c r="O2328" s="91"/>
      <c r="P2328" s="91"/>
      <c r="Q2328" s="539">
        <v>45789</v>
      </c>
      <c r="R2328" s="417">
        <v>45818</v>
      </c>
      <c r="S2328" s="91"/>
      <c r="T2328" s="91"/>
      <c r="U2328" s="107" t="s">
        <v>19148</v>
      </c>
      <c r="V2328" s="107"/>
      <c r="W2328" s="91"/>
      <c r="X2328" s="343" t="s">
        <v>147</v>
      </c>
      <c r="Y2328" s="274" t="s">
        <v>189</v>
      </c>
      <c r="Z2328" s="343" t="s">
        <v>586</v>
      </c>
      <c r="AA2328" s="103"/>
      <c r="AB2328" s="103"/>
    </row>
    <row r="2329" spans="1:28" ht="90">
      <c r="A2329" s="128" t="s">
        <v>3924</v>
      </c>
      <c r="B2329" s="91" t="s">
        <v>19149</v>
      </c>
      <c r="C2329" s="91"/>
      <c r="D2329" s="91" t="s">
        <v>3926</v>
      </c>
      <c r="E2329" s="76" t="s">
        <v>19150</v>
      </c>
      <c r="F2329" s="76" t="s">
        <v>19151</v>
      </c>
      <c r="G2329" s="76" t="s">
        <v>19063</v>
      </c>
      <c r="H2329" s="1049" t="s">
        <v>18986</v>
      </c>
      <c r="I2329" s="91">
        <v>900</v>
      </c>
      <c r="J2329" s="91">
        <v>900</v>
      </c>
      <c r="K2329" s="91">
        <v>900</v>
      </c>
      <c r="L2329" s="76" t="s">
        <v>19140</v>
      </c>
      <c r="M2329" s="128" t="s">
        <v>3924</v>
      </c>
      <c r="N2329" s="91"/>
      <c r="O2329" s="91"/>
      <c r="P2329" s="91"/>
      <c r="Q2329" s="539">
        <v>45748</v>
      </c>
      <c r="R2329" s="417">
        <v>45805</v>
      </c>
      <c r="S2329" s="91"/>
      <c r="T2329" s="91"/>
      <c r="U2329" s="107" t="s">
        <v>19152</v>
      </c>
      <c r="V2329" s="107"/>
      <c r="W2329" s="91"/>
      <c r="X2329" s="343" t="s">
        <v>147</v>
      </c>
      <c r="Y2329" s="274" t="s">
        <v>189</v>
      </c>
      <c r="Z2329" s="343" t="s">
        <v>228</v>
      </c>
      <c r="AA2329" s="103"/>
      <c r="AB2329" s="103"/>
    </row>
    <row r="2330" spans="1:28" ht="77.25">
      <c r="A2330" s="128" t="s">
        <v>3924</v>
      </c>
      <c r="B2330" s="91" t="s">
        <v>19054</v>
      </c>
      <c r="C2330" s="91"/>
      <c r="D2330" s="91" t="s">
        <v>3926</v>
      </c>
      <c r="E2330" s="76" t="s">
        <v>19153</v>
      </c>
      <c r="F2330" s="76" t="s">
        <v>19154</v>
      </c>
      <c r="G2330" s="76" t="s">
        <v>19057</v>
      </c>
      <c r="H2330" s="1049" t="s">
        <v>18986</v>
      </c>
      <c r="I2330" s="91">
        <v>6000</v>
      </c>
      <c r="J2330" s="91">
        <v>6000</v>
      </c>
      <c r="K2330" s="91">
        <v>6000</v>
      </c>
      <c r="L2330" s="76" t="s">
        <v>19058</v>
      </c>
      <c r="M2330" s="128" t="s">
        <v>3924</v>
      </c>
      <c r="N2330" s="91"/>
      <c r="O2330" s="91"/>
      <c r="P2330" s="91"/>
      <c r="Q2330" s="539">
        <v>45520</v>
      </c>
      <c r="R2330" s="539">
        <v>45762</v>
      </c>
      <c r="S2330" s="91"/>
      <c r="T2330" s="91"/>
      <c r="U2330" s="107" t="s">
        <v>19059</v>
      </c>
      <c r="V2330" s="107"/>
      <c r="W2330" s="91"/>
      <c r="X2330" s="343" t="s">
        <v>147</v>
      </c>
      <c r="Y2330" s="274" t="s">
        <v>193</v>
      </c>
      <c r="Z2330" s="343" t="s">
        <v>567</v>
      </c>
      <c r="AA2330" s="103"/>
      <c r="AB2330" s="103"/>
    </row>
    <row r="2331" spans="1:28" ht="30">
      <c r="A2331" s="128" t="s">
        <v>3924</v>
      </c>
      <c r="B2331" s="91" t="s">
        <v>19155</v>
      </c>
      <c r="C2331" s="91"/>
      <c r="D2331" s="91" t="s">
        <v>3926</v>
      </c>
      <c r="E2331" s="76" t="s">
        <v>19156</v>
      </c>
      <c r="F2331" s="76" t="s">
        <v>19157</v>
      </c>
      <c r="G2331" s="76" t="s">
        <v>19158</v>
      </c>
      <c r="H2331" s="1049" t="s">
        <v>18986</v>
      </c>
      <c r="I2331" s="91">
        <v>1461.11</v>
      </c>
      <c r="J2331" s="91">
        <v>1461.11</v>
      </c>
      <c r="K2331" s="91">
        <v>1461.11</v>
      </c>
      <c r="L2331" s="76" t="s">
        <v>18087</v>
      </c>
      <c r="M2331" s="128" t="s">
        <v>3924</v>
      </c>
      <c r="N2331" s="91"/>
      <c r="O2331" s="91"/>
      <c r="P2331" s="91"/>
      <c r="Q2331" s="417">
        <v>45602</v>
      </c>
      <c r="R2331" s="417">
        <v>45733</v>
      </c>
      <c r="S2331" s="91"/>
      <c r="T2331" s="91"/>
      <c r="U2331" s="107" t="s">
        <v>19159</v>
      </c>
      <c r="V2331" s="107"/>
      <c r="W2331" s="91"/>
      <c r="X2331" s="343" t="s">
        <v>147</v>
      </c>
      <c r="Y2331" s="274" t="s">
        <v>189</v>
      </c>
      <c r="Z2331" s="343" t="s">
        <v>371</v>
      </c>
      <c r="AA2331" s="103"/>
      <c r="AB2331" s="103"/>
    </row>
    <row r="2332" spans="1:28" ht="102.75">
      <c r="A2332" s="128" t="s">
        <v>3924</v>
      </c>
      <c r="B2332" s="91" t="s">
        <v>19160</v>
      </c>
      <c r="C2332" s="91"/>
      <c r="D2332" s="91" t="s">
        <v>3926</v>
      </c>
      <c r="E2332" s="76" t="s">
        <v>19161</v>
      </c>
      <c r="F2332" s="76" t="s">
        <v>19162</v>
      </c>
      <c r="G2332" s="76" t="s">
        <v>19125</v>
      </c>
      <c r="H2332" s="1049" t="s">
        <v>18986</v>
      </c>
      <c r="I2332" s="91">
        <v>620</v>
      </c>
      <c r="J2332" s="91">
        <v>620</v>
      </c>
      <c r="K2332" s="91">
        <v>620</v>
      </c>
      <c r="L2332" s="76" t="s">
        <v>19163</v>
      </c>
      <c r="M2332" s="128" t="s">
        <v>3924</v>
      </c>
      <c r="N2332" s="91"/>
      <c r="O2332" s="91"/>
      <c r="P2332" s="91"/>
      <c r="Q2332" s="417">
        <v>45839</v>
      </c>
      <c r="R2332" s="417">
        <v>45846</v>
      </c>
      <c r="S2332" s="91"/>
      <c r="T2332" s="91"/>
      <c r="U2332" s="107" t="s">
        <v>19164</v>
      </c>
      <c r="V2332" s="107"/>
      <c r="W2332" s="91"/>
      <c r="X2332" s="343" t="s">
        <v>147</v>
      </c>
      <c r="Y2332" s="274" t="s">
        <v>189</v>
      </c>
      <c r="Z2332" s="343" t="s">
        <v>534</v>
      </c>
      <c r="AA2332" s="103"/>
      <c r="AB2332" s="103"/>
    </row>
    <row r="2333" spans="1:28" ht="64.5">
      <c r="A2333" s="128" t="s">
        <v>3924</v>
      </c>
      <c r="B2333" s="91" t="s">
        <v>19165</v>
      </c>
      <c r="C2333" s="91"/>
      <c r="D2333" s="91" t="s">
        <v>3926</v>
      </c>
      <c r="E2333" s="76" t="s">
        <v>19166</v>
      </c>
      <c r="F2333" s="76" t="s">
        <v>19167</v>
      </c>
      <c r="G2333" s="76" t="s">
        <v>19083</v>
      </c>
      <c r="H2333" s="1049" t="s">
        <v>18986</v>
      </c>
      <c r="I2333" s="91">
        <v>4670</v>
      </c>
      <c r="J2333" s="91">
        <v>4670</v>
      </c>
      <c r="K2333" s="91">
        <v>4670</v>
      </c>
      <c r="L2333" s="76" t="s">
        <v>19168</v>
      </c>
      <c r="M2333" s="128" t="s">
        <v>3924</v>
      </c>
      <c r="N2333" s="91"/>
      <c r="O2333" s="91"/>
      <c r="P2333" s="91"/>
      <c r="Q2333" s="539">
        <v>45820</v>
      </c>
      <c r="R2333" s="417">
        <v>45858</v>
      </c>
      <c r="S2333" s="91"/>
      <c r="T2333" s="91"/>
      <c r="U2333" s="107" t="s">
        <v>19169</v>
      </c>
      <c r="V2333" s="107"/>
      <c r="W2333" s="91"/>
      <c r="X2333" s="343" t="s">
        <v>147</v>
      </c>
      <c r="Y2333" s="274" t="s">
        <v>189</v>
      </c>
      <c r="Z2333" s="343" t="s">
        <v>586</v>
      </c>
      <c r="AA2333" s="103"/>
      <c r="AB2333" s="103"/>
    </row>
    <row r="2334" spans="1:28" ht="64.5">
      <c r="A2334" s="128" t="s">
        <v>3924</v>
      </c>
      <c r="B2334" s="91" t="s">
        <v>19170</v>
      </c>
      <c r="C2334" s="91"/>
      <c r="D2334" s="91" t="s">
        <v>3926</v>
      </c>
      <c r="E2334" s="76" t="s">
        <v>19171</v>
      </c>
      <c r="F2334" s="76" t="s">
        <v>19172</v>
      </c>
      <c r="G2334" s="76" t="s">
        <v>19063</v>
      </c>
      <c r="H2334" s="1049" t="s">
        <v>18986</v>
      </c>
      <c r="I2334" s="91">
        <v>38211.379999999997</v>
      </c>
      <c r="J2334" s="91">
        <v>38211.379999999997</v>
      </c>
      <c r="K2334" s="91">
        <v>38211.379999999997</v>
      </c>
      <c r="L2334" s="76" t="s">
        <v>19173</v>
      </c>
      <c r="M2334" s="128" t="s">
        <v>3924</v>
      </c>
      <c r="N2334" s="91"/>
      <c r="O2334" s="91"/>
      <c r="P2334" s="91"/>
      <c r="Q2334" s="417">
        <v>45839</v>
      </c>
      <c r="R2334" s="417">
        <v>45897</v>
      </c>
      <c r="S2334" s="91"/>
      <c r="T2334" s="91"/>
      <c r="U2334" s="107" t="s">
        <v>19174</v>
      </c>
      <c r="V2334" s="107"/>
      <c r="W2334" s="91"/>
      <c r="X2334" s="343" t="s">
        <v>147</v>
      </c>
      <c r="Y2334" s="274" t="s">
        <v>189</v>
      </c>
      <c r="Z2334" s="343" t="s">
        <v>228</v>
      </c>
      <c r="AA2334" s="103"/>
      <c r="AB2334" s="103"/>
    </row>
    <row r="2335" spans="1:28" ht="128.25">
      <c r="A2335" s="128" t="s">
        <v>3924</v>
      </c>
      <c r="B2335" s="91" t="s">
        <v>19175</v>
      </c>
      <c r="C2335" s="91"/>
      <c r="D2335" s="91" t="s">
        <v>3926</v>
      </c>
      <c r="E2335" s="76" t="s">
        <v>19176</v>
      </c>
      <c r="F2335" s="76" t="s">
        <v>19177</v>
      </c>
      <c r="G2335" s="76" t="s">
        <v>19074</v>
      </c>
      <c r="H2335" s="1049" t="s">
        <v>18986</v>
      </c>
      <c r="I2335" s="91">
        <v>452</v>
      </c>
      <c r="J2335" s="91">
        <v>452</v>
      </c>
      <c r="K2335" s="91">
        <v>452</v>
      </c>
      <c r="L2335" s="76" t="s">
        <v>19075</v>
      </c>
      <c r="M2335" s="128" t="s">
        <v>3924</v>
      </c>
      <c r="N2335" s="91"/>
      <c r="O2335" s="91"/>
      <c r="P2335" s="91"/>
      <c r="Q2335" s="417">
        <v>45939</v>
      </c>
      <c r="R2335" s="417">
        <v>45943</v>
      </c>
      <c r="S2335" s="91"/>
      <c r="T2335" s="91"/>
      <c r="U2335" s="107" t="s">
        <v>19076</v>
      </c>
      <c r="V2335" s="107"/>
      <c r="W2335" s="91"/>
      <c r="X2335" s="343" t="s">
        <v>147</v>
      </c>
      <c r="Y2335" s="274" t="s">
        <v>189</v>
      </c>
      <c r="Z2335" s="343" t="s">
        <v>659</v>
      </c>
      <c r="AA2335" s="103"/>
      <c r="AB2335" s="103"/>
    </row>
    <row r="2336" spans="1:28" ht="64.5">
      <c r="A2336" s="128" t="s">
        <v>3924</v>
      </c>
      <c r="B2336" s="91" t="s">
        <v>19178</v>
      </c>
      <c r="C2336" s="91"/>
      <c r="D2336" s="91" t="s">
        <v>3926</v>
      </c>
      <c r="E2336" s="76" t="s">
        <v>19179</v>
      </c>
      <c r="F2336" s="76" t="s">
        <v>19180</v>
      </c>
      <c r="G2336" s="76" t="s">
        <v>19181</v>
      </c>
      <c r="H2336" s="1049" t="s">
        <v>18986</v>
      </c>
      <c r="I2336" s="91">
        <v>14850</v>
      </c>
      <c r="J2336" s="91">
        <v>14850</v>
      </c>
      <c r="K2336" s="91">
        <v>14850</v>
      </c>
      <c r="L2336" s="76" t="s">
        <v>19182</v>
      </c>
      <c r="M2336" s="128" t="s">
        <v>3924</v>
      </c>
      <c r="N2336" s="91"/>
      <c r="O2336" s="91"/>
      <c r="P2336" s="91"/>
      <c r="Q2336" s="539">
        <v>45717</v>
      </c>
      <c r="R2336" s="417">
        <v>45947</v>
      </c>
      <c r="S2336" s="91"/>
      <c r="T2336" s="91"/>
      <c r="U2336" s="107" t="s">
        <v>19183</v>
      </c>
      <c r="V2336" s="107"/>
      <c r="W2336" s="91"/>
      <c r="X2336" s="343" t="s">
        <v>147</v>
      </c>
      <c r="Y2336" s="274" t="s">
        <v>189</v>
      </c>
      <c r="Z2336" s="343" t="s">
        <v>265</v>
      </c>
      <c r="AA2336" s="103"/>
      <c r="AB2336" s="103"/>
    </row>
    <row r="2337" spans="1:28" ht="77.25">
      <c r="A2337" s="128" t="s">
        <v>3924</v>
      </c>
      <c r="B2337" s="91" t="s">
        <v>19184</v>
      </c>
      <c r="C2337" s="91"/>
      <c r="D2337" s="91" t="s">
        <v>3926</v>
      </c>
      <c r="E2337" s="76" t="s">
        <v>19185</v>
      </c>
      <c r="F2337" s="76" t="s">
        <v>19186</v>
      </c>
      <c r="G2337" s="76" t="s">
        <v>19187</v>
      </c>
      <c r="H2337" s="1049" t="s">
        <v>18986</v>
      </c>
      <c r="I2337" s="91">
        <v>700</v>
      </c>
      <c r="J2337" s="91">
        <v>700</v>
      </c>
      <c r="K2337" s="91">
        <v>700</v>
      </c>
      <c r="L2337" s="76" t="s">
        <v>19188</v>
      </c>
      <c r="M2337" s="128" t="s">
        <v>3924</v>
      </c>
      <c r="N2337" s="91"/>
      <c r="O2337" s="91"/>
      <c r="P2337" s="91"/>
      <c r="Q2337" s="417">
        <v>45931</v>
      </c>
      <c r="R2337" s="417">
        <v>45936</v>
      </c>
      <c r="S2337" s="91"/>
      <c r="T2337" s="91"/>
      <c r="U2337" s="107" t="s">
        <v>19189</v>
      </c>
      <c r="V2337" s="107"/>
      <c r="W2337" s="91"/>
      <c r="X2337" s="343" t="s">
        <v>147</v>
      </c>
      <c r="Y2337" s="274" t="s">
        <v>189</v>
      </c>
      <c r="Z2337" s="343" t="s">
        <v>586</v>
      </c>
      <c r="AA2337" s="103"/>
      <c r="AB2337" s="103"/>
    </row>
    <row r="2338" spans="1:28" ht="51.75">
      <c r="A2338" s="128" t="s">
        <v>3924</v>
      </c>
      <c r="B2338" s="91" t="s">
        <v>19170</v>
      </c>
      <c r="C2338" s="91"/>
      <c r="D2338" s="91" t="s">
        <v>3926</v>
      </c>
      <c r="E2338" s="76" t="s">
        <v>19171</v>
      </c>
      <c r="F2338" s="76" t="s">
        <v>19172</v>
      </c>
      <c r="G2338" s="76" t="s">
        <v>19063</v>
      </c>
      <c r="H2338" s="1049" t="s">
        <v>18986</v>
      </c>
      <c r="I2338" s="91">
        <v>37788.620000000003</v>
      </c>
      <c r="J2338" s="91">
        <v>37788.620000000003</v>
      </c>
      <c r="K2338" s="91">
        <v>37788.620000000003</v>
      </c>
      <c r="L2338" s="76" t="s">
        <v>19173</v>
      </c>
      <c r="M2338" s="128" t="s">
        <v>3924</v>
      </c>
      <c r="N2338" s="91"/>
      <c r="O2338" s="91"/>
      <c r="P2338" s="91"/>
      <c r="Q2338" s="417">
        <v>45839</v>
      </c>
      <c r="R2338" s="417">
        <v>45964</v>
      </c>
      <c r="S2338" s="91"/>
      <c r="T2338" s="91"/>
      <c r="U2338" s="107" t="s">
        <v>19190</v>
      </c>
      <c r="V2338" s="107"/>
      <c r="W2338" s="91"/>
      <c r="X2338" s="343" t="s">
        <v>147</v>
      </c>
      <c r="Y2338" s="274" t="s">
        <v>189</v>
      </c>
      <c r="Z2338" s="343" t="s">
        <v>228</v>
      </c>
      <c r="AA2338" s="103"/>
      <c r="AB2338" s="103"/>
    </row>
    <row r="2339" spans="1:28" ht="128.25">
      <c r="A2339" s="128" t="s">
        <v>3924</v>
      </c>
      <c r="B2339" s="91" t="s">
        <v>19191</v>
      </c>
      <c r="C2339" s="91"/>
      <c r="D2339" s="91" t="s">
        <v>3926</v>
      </c>
      <c r="E2339" s="76" t="s">
        <v>19192</v>
      </c>
      <c r="F2339" s="76" t="s">
        <v>19193</v>
      </c>
      <c r="G2339" s="76" t="s">
        <v>19074</v>
      </c>
      <c r="H2339" s="1049" t="s">
        <v>18986</v>
      </c>
      <c r="I2339" s="91">
        <v>1921</v>
      </c>
      <c r="J2339" s="91">
        <v>1921</v>
      </c>
      <c r="K2339" s="91">
        <v>1921</v>
      </c>
      <c r="L2339" s="76" t="s">
        <v>19075</v>
      </c>
      <c r="M2339" s="128" t="s">
        <v>3924</v>
      </c>
      <c r="N2339" s="91"/>
      <c r="O2339" s="91"/>
      <c r="P2339" s="91"/>
      <c r="Q2339" s="417">
        <v>45972</v>
      </c>
      <c r="R2339" s="417">
        <v>45979</v>
      </c>
      <c r="S2339" s="91"/>
      <c r="T2339" s="91"/>
      <c r="U2339" s="107" t="s">
        <v>19076</v>
      </c>
      <c r="V2339" s="107"/>
      <c r="W2339" s="91"/>
      <c r="X2339" s="343" t="s">
        <v>147</v>
      </c>
      <c r="Y2339" s="274" t="s">
        <v>189</v>
      </c>
      <c r="Z2339" s="343" t="s">
        <v>659</v>
      </c>
      <c r="AA2339" s="103"/>
      <c r="AB2339" s="103"/>
    </row>
    <row r="2340" spans="1:28" ht="409.6">
      <c r="A2340" s="128" t="s">
        <v>3924</v>
      </c>
      <c r="B2340" s="91" t="s">
        <v>19194</v>
      </c>
      <c r="C2340" s="91"/>
      <c r="D2340" s="91" t="s">
        <v>3926</v>
      </c>
      <c r="E2340" s="76" t="s">
        <v>19195</v>
      </c>
      <c r="F2340" s="76" t="s">
        <v>19196</v>
      </c>
      <c r="G2340" s="76" t="s">
        <v>19197</v>
      </c>
      <c r="H2340" s="1049" t="s">
        <v>18986</v>
      </c>
      <c r="I2340" s="91">
        <v>6882.5</v>
      </c>
      <c r="J2340" s="91">
        <v>6882.5</v>
      </c>
      <c r="K2340" s="91">
        <v>6882.5</v>
      </c>
      <c r="L2340" s="76" t="s">
        <v>19198</v>
      </c>
      <c r="M2340" s="128" t="s">
        <v>3924</v>
      </c>
      <c r="N2340" s="91"/>
      <c r="O2340" s="91"/>
      <c r="P2340" s="91"/>
      <c r="Q2340" s="417">
        <v>45901</v>
      </c>
      <c r="R2340" s="417">
        <v>45980</v>
      </c>
      <c r="S2340" s="91"/>
      <c r="T2340" s="91"/>
      <c r="U2340" s="107" t="s">
        <v>19199</v>
      </c>
      <c r="V2340" s="107" t="s">
        <v>19200</v>
      </c>
      <c r="W2340" s="91"/>
      <c r="X2340" s="343" t="s">
        <v>147</v>
      </c>
      <c r="Y2340" s="274" t="s">
        <v>189</v>
      </c>
      <c r="Z2340" s="343" t="s">
        <v>653</v>
      </c>
      <c r="AA2340" s="103"/>
      <c r="AB2340" s="103"/>
    </row>
    <row r="2341" spans="1:28" ht="39">
      <c r="A2341" s="128" t="s">
        <v>3924</v>
      </c>
      <c r="B2341" s="91" t="s">
        <v>19170</v>
      </c>
      <c r="C2341" s="91"/>
      <c r="D2341" s="91" t="s">
        <v>3926</v>
      </c>
      <c r="E2341" s="76" t="s">
        <v>19201</v>
      </c>
      <c r="F2341" s="76" t="s">
        <v>19202</v>
      </c>
      <c r="G2341" s="76" t="s">
        <v>19063</v>
      </c>
      <c r="H2341" s="1049" t="s">
        <v>18986</v>
      </c>
      <c r="I2341" s="91">
        <v>9850</v>
      </c>
      <c r="J2341" s="91">
        <v>9850</v>
      </c>
      <c r="K2341" s="91">
        <v>9850</v>
      </c>
      <c r="L2341" s="76" t="s">
        <v>19173</v>
      </c>
      <c r="M2341" s="128" t="s">
        <v>3924</v>
      </c>
      <c r="N2341" s="91"/>
      <c r="O2341" s="91"/>
      <c r="P2341" s="91"/>
      <c r="Q2341" s="417">
        <v>45962</v>
      </c>
      <c r="R2341" s="417">
        <v>45981</v>
      </c>
      <c r="S2341" s="91"/>
      <c r="T2341" s="91"/>
      <c r="U2341" s="107" t="s">
        <v>19203</v>
      </c>
      <c r="V2341" s="107"/>
      <c r="W2341" s="91"/>
      <c r="X2341" s="343" t="s">
        <v>147</v>
      </c>
      <c r="Y2341" s="274" t="s">
        <v>189</v>
      </c>
      <c r="Z2341" s="343" t="s">
        <v>228</v>
      </c>
      <c r="AA2341" s="103"/>
      <c r="AB2341" s="103"/>
    </row>
    <row r="2342" spans="1:28" ht="26.25">
      <c r="A2342" s="128" t="s">
        <v>3924</v>
      </c>
      <c r="B2342" s="91" t="s">
        <v>19170</v>
      </c>
      <c r="C2342" s="91"/>
      <c r="D2342" s="91" t="s">
        <v>3926</v>
      </c>
      <c r="E2342" s="76" t="s">
        <v>19204</v>
      </c>
      <c r="F2342" s="76" t="s">
        <v>19205</v>
      </c>
      <c r="G2342" s="76" t="s">
        <v>19063</v>
      </c>
      <c r="H2342" s="1049" t="s">
        <v>18986</v>
      </c>
      <c r="I2342" s="91">
        <v>9950</v>
      </c>
      <c r="J2342" s="91">
        <v>9950</v>
      </c>
      <c r="K2342" s="91">
        <v>9950</v>
      </c>
      <c r="L2342" s="76" t="s">
        <v>19173</v>
      </c>
      <c r="M2342" s="128" t="s">
        <v>3924</v>
      </c>
      <c r="N2342" s="91"/>
      <c r="O2342" s="91"/>
      <c r="P2342" s="91"/>
      <c r="Q2342" s="417">
        <v>45962</v>
      </c>
      <c r="R2342" s="417">
        <v>45985</v>
      </c>
      <c r="S2342" s="91"/>
      <c r="T2342" s="91"/>
      <c r="U2342" s="107" t="s">
        <v>19206</v>
      </c>
      <c r="V2342" s="107"/>
      <c r="W2342" s="91"/>
      <c r="X2342" s="343" t="s">
        <v>147</v>
      </c>
      <c r="Y2342" s="274" t="s">
        <v>189</v>
      </c>
      <c r="Z2342" s="343" t="s">
        <v>228</v>
      </c>
      <c r="AA2342" s="103"/>
      <c r="AB2342" s="103"/>
    </row>
    <row r="2343" spans="1:28" ht="39">
      <c r="A2343" s="128" t="s">
        <v>3924</v>
      </c>
      <c r="B2343" s="91" t="s">
        <v>19170</v>
      </c>
      <c r="C2343" s="91"/>
      <c r="D2343" s="128" t="s">
        <v>3967</v>
      </c>
      <c r="E2343" s="76" t="s">
        <v>19207</v>
      </c>
      <c r="F2343" s="76" t="s">
        <v>19208</v>
      </c>
      <c r="G2343" s="76" t="s">
        <v>19063</v>
      </c>
      <c r="H2343" s="1049" t="s">
        <v>18986</v>
      </c>
      <c r="I2343" s="91">
        <v>9940</v>
      </c>
      <c r="J2343" s="91">
        <v>9940</v>
      </c>
      <c r="K2343" s="91">
        <v>9940</v>
      </c>
      <c r="L2343" s="76" t="s">
        <v>19173</v>
      </c>
      <c r="M2343" s="128" t="s">
        <v>3924</v>
      </c>
      <c r="N2343" s="91"/>
      <c r="O2343" s="91"/>
      <c r="P2343" s="91"/>
      <c r="Q2343" s="539">
        <v>45962</v>
      </c>
      <c r="R2343" s="417">
        <v>45980</v>
      </c>
      <c r="S2343" s="91"/>
      <c r="T2343" s="91"/>
      <c r="U2343" s="107" t="s">
        <v>19209</v>
      </c>
      <c r="V2343" s="107"/>
      <c r="W2343" s="91"/>
      <c r="X2343" s="343" t="s">
        <v>147</v>
      </c>
      <c r="Y2343" s="274" t="s">
        <v>189</v>
      </c>
      <c r="Z2343" s="343" t="s">
        <v>228</v>
      </c>
      <c r="AA2343" s="103"/>
      <c r="AB2343" s="103"/>
    </row>
    <row r="2344" spans="1:28" ht="51.75">
      <c r="A2344" s="128" t="s">
        <v>3924</v>
      </c>
      <c r="B2344" s="91" t="s">
        <v>19170</v>
      </c>
      <c r="C2344" s="91"/>
      <c r="D2344" s="91" t="s">
        <v>3926</v>
      </c>
      <c r="E2344" s="76" t="s">
        <v>19210</v>
      </c>
      <c r="F2344" s="76" t="s">
        <v>19211</v>
      </c>
      <c r="G2344" s="76" t="s">
        <v>19063</v>
      </c>
      <c r="H2344" s="1049" t="s">
        <v>18986</v>
      </c>
      <c r="I2344" s="91">
        <v>9940</v>
      </c>
      <c r="J2344" s="91">
        <v>9940</v>
      </c>
      <c r="K2344" s="91">
        <v>9940</v>
      </c>
      <c r="L2344" s="76" t="s">
        <v>19173</v>
      </c>
      <c r="M2344" s="128" t="s">
        <v>3924</v>
      </c>
      <c r="N2344" s="91"/>
      <c r="O2344" s="91"/>
      <c r="P2344" s="91"/>
      <c r="Q2344" s="417">
        <v>45962</v>
      </c>
      <c r="R2344" s="417">
        <v>45979</v>
      </c>
      <c r="S2344" s="91"/>
      <c r="T2344" s="91"/>
      <c r="U2344" s="107" t="s">
        <v>19212</v>
      </c>
      <c r="V2344" s="107"/>
      <c r="W2344" s="91"/>
      <c r="X2344" s="343" t="s">
        <v>147</v>
      </c>
      <c r="Y2344" s="274" t="s">
        <v>189</v>
      </c>
      <c r="Z2344" s="343" t="s">
        <v>228</v>
      </c>
      <c r="AA2344" s="103"/>
      <c r="AB2344" s="103"/>
    </row>
    <row r="2345" spans="1:28" ht="90">
      <c r="A2345" s="128" t="s">
        <v>3924</v>
      </c>
      <c r="B2345" s="91" t="s">
        <v>19213</v>
      </c>
      <c r="C2345" s="91"/>
      <c r="D2345" s="91" t="s">
        <v>3926</v>
      </c>
      <c r="E2345" s="76" t="s">
        <v>19214</v>
      </c>
      <c r="F2345" s="76" t="s">
        <v>19215</v>
      </c>
      <c r="G2345" s="76" t="s">
        <v>19216</v>
      </c>
      <c r="H2345" s="1049" t="s">
        <v>18986</v>
      </c>
      <c r="I2345" s="91">
        <v>6950</v>
      </c>
      <c r="J2345" s="91">
        <v>6950</v>
      </c>
      <c r="K2345" s="91">
        <v>6950</v>
      </c>
      <c r="L2345" s="76" t="s">
        <v>19217</v>
      </c>
      <c r="M2345" s="128" t="s">
        <v>3924</v>
      </c>
      <c r="N2345" s="91"/>
      <c r="O2345" s="91"/>
      <c r="P2345" s="91"/>
      <c r="Q2345" s="417">
        <v>45931</v>
      </c>
      <c r="R2345" s="417">
        <v>45992</v>
      </c>
      <c r="S2345" s="91"/>
      <c r="T2345" s="91"/>
      <c r="U2345" s="107" t="s">
        <v>19218</v>
      </c>
      <c r="V2345" s="107"/>
      <c r="W2345" s="91"/>
      <c r="X2345" s="343" t="s">
        <v>147</v>
      </c>
      <c r="Y2345" s="274" t="s">
        <v>189</v>
      </c>
      <c r="Z2345" s="343" t="s">
        <v>586</v>
      </c>
      <c r="AA2345" s="103"/>
      <c r="AB2345" s="103"/>
    </row>
    <row r="2346" spans="1:28" ht="64.5">
      <c r="A2346" s="128" t="s">
        <v>3924</v>
      </c>
      <c r="B2346" s="91" t="s">
        <v>19219</v>
      </c>
      <c r="C2346" s="91"/>
      <c r="D2346" s="91" t="s">
        <v>3926</v>
      </c>
      <c r="E2346" s="76" t="s">
        <v>19220</v>
      </c>
      <c r="F2346" s="76" t="s">
        <v>19221</v>
      </c>
      <c r="G2346" s="76" t="s">
        <v>19222</v>
      </c>
      <c r="H2346" s="1049" t="s">
        <v>18986</v>
      </c>
      <c r="I2346" s="91">
        <v>15400</v>
      </c>
      <c r="J2346" s="91">
        <v>15400</v>
      </c>
      <c r="K2346" s="91">
        <v>15400</v>
      </c>
      <c r="L2346" s="76" t="s">
        <v>19223</v>
      </c>
      <c r="M2346" s="128" t="s">
        <v>3924</v>
      </c>
      <c r="N2346" s="91"/>
      <c r="O2346" s="91"/>
      <c r="P2346" s="91"/>
      <c r="Q2346" s="91">
        <v>2024</v>
      </c>
      <c r="R2346" s="91">
        <v>2025</v>
      </c>
      <c r="S2346" s="91"/>
      <c r="T2346" s="91"/>
      <c r="U2346" s="107" t="s">
        <v>19224</v>
      </c>
      <c r="V2346" s="107"/>
      <c r="W2346" s="91"/>
      <c r="X2346" s="343" t="s">
        <v>147</v>
      </c>
      <c r="Y2346" s="274" t="s">
        <v>189</v>
      </c>
      <c r="Z2346" s="343" t="s">
        <v>228</v>
      </c>
      <c r="AA2346" s="103"/>
      <c r="AB2346" s="103"/>
    </row>
    <row r="2347" spans="1:28" ht="409.6">
      <c r="A2347" s="76" t="s">
        <v>19225</v>
      </c>
      <c r="B2347" s="107" t="s">
        <v>19226</v>
      </c>
      <c r="C2347" s="91"/>
      <c r="D2347" s="128" t="s">
        <v>7894</v>
      </c>
      <c r="E2347" s="76" t="s">
        <v>19227</v>
      </c>
      <c r="F2347" s="107" t="s">
        <v>19228</v>
      </c>
      <c r="G2347" s="76" t="s">
        <v>19229</v>
      </c>
      <c r="H2347" s="1049" t="s">
        <v>18986</v>
      </c>
      <c r="I2347" s="91"/>
      <c r="J2347" s="91"/>
      <c r="K2347" s="91">
        <v>11634</v>
      </c>
      <c r="L2347" s="76" t="s">
        <v>19230</v>
      </c>
      <c r="M2347" s="91"/>
      <c r="N2347" s="91"/>
      <c r="O2347" s="128" t="s">
        <v>19231</v>
      </c>
      <c r="P2347" s="91"/>
      <c r="Q2347" s="417">
        <v>44531</v>
      </c>
      <c r="R2347" s="417">
        <v>45626</v>
      </c>
      <c r="S2347" s="91"/>
      <c r="T2347" s="91"/>
      <c r="U2347" s="107" t="s">
        <v>19232</v>
      </c>
      <c r="V2347" s="107" t="s">
        <v>19233</v>
      </c>
      <c r="W2347" s="76" t="s">
        <v>19234</v>
      </c>
      <c r="X2347" s="343" t="s">
        <v>180</v>
      </c>
      <c r="Y2347" s="274" t="s">
        <v>156</v>
      </c>
      <c r="Z2347" s="343" t="s">
        <v>257</v>
      </c>
      <c r="AA2347" s="103"/>
      <c r="AB2347" s="103"/>
    </row>
    <row r="2348" spans="1:28" ht="409.6">
      <c r="A2348" s="76" t="s">
        <v>19225</v>
      </c>
      <c r="B2348" s="76" t="s">
        <v>19235</v>
      </c>
      <c r="C2348" s="91"/>
      <c r="D2348" s="128" t="s">
        <v>7894</v>
      </c>
      <c r="E2348" s="76" t="s">
        <v>19236</v>
      </c>
      <c r="F2348" s="76" t="s">
        <v>19236</v>
      </c>
      <c r="G2348" s="76" t="s">
        <v>19229</v>
      </c>
      <c r="H2348" s="1049" t="s">
        <v>18986</v>
      </c>
      <c r="I2348" s="91"/>
      <c r="J2348" s="91"/>
      <c r="K2348" s="91">
        <v>7025.6</v>
      </c>
      <c r="L2348" s="76" t="s">
        <v>19237</v>
      </c>
      <c r="M2348" s="91"/>
      <c r="N2348" s="91"/>
      <c r="O2348" s="128" t="s">
        <v>19231</v>
      </c>
      <c r="P2348" s="91"/>
      <c r="Q2348" s="539">
        <v>44593</v>
      </c>
      <c r="R2348" s="417">
        <v>45688</v>
      </c>
      <c r="S2348" s="91"/>
      <c r="T2348" s="91"/>
      <c r="U2348" s="107" t="s">
        <v>19238</v>
      </c>
      <c r="V2348" s="107" t="s">
        <v>19239</v>
      </c>
      <c r="W2348" s="76" t="s">
        <v>19234</v>
      </c>
      <c r="X2348" s="343" t="s">
        <v>180</v>
      </c>
      <c r="Y2348" s="274" t="s">
        <v>156</v>
      </c>
      <c r="Z2348" s="343" t="s">
        <v>257</v>
      </c>
      <c r="AA2348" s="103"/>
      <c r="AB2348" s="103"/>
    </row>
    <row r="2349" spans="1:28" ht="409.6">
      <c r="A2349" s="107" t="s">
        <v>19240</v>
      </c>
      <c r="B2349" s="76" t="s">
        <v>19241</v>
      </c>
      <c r="C2349" s="128" t="s">
        <v>19242</v>
      </c>
      <c r="D2349" s="128" t="s">
        <v>7894</v>
      </c>
      <c r="E2349" s="76" t="s">
        <v>19243</v>
      </c>
      <c r="F2349" s="76" t="s">
        <v>19244</v>
      </c>
      <c r="G2349" s="76" t="s">
        <v>19245</v>
      </c>
      <c r="H2349" s="1049" t="s">
        <v>18986</v>
      </c>
      <c r="I2349" s="91">
        <v>250000</v>
      </c>
      <c r="J2349" s="91">
        <v>250000</v>
      </c>
      <c r="K2349" s="91">
        <v>50000</v>
      </c>
      <c r="L2349" s="76" t="s">
        <v>5388</v>
      </c>
      <c r="M2349" s="91" t="s">
        <v>19241</v>
      </c>
      <c r="N2349" s="91" t="s">
        <v>19246</v>
      </c>
      <c r="O2349" s="128" t="s">
        <v>19231</v>
      </c>
      <c r="P2349" s="107" t="s">
        <v>19247</v>
      </c>
      <c r="Q2349" s="417">
        <v>44805</v>
      </c>
      <c r="R2349" s="417">
        <v>45535</v>
      </c>
      <c r="S2349" s="91"/>
      <c r="T2349" s="91"/>
      <c r="U2349" s="107" t="s">
        <v>19248</v>
      </c>
      <c r="V2349" s="107" t="s">
        <v>19249</v>
      </c>
      <c r="W2349" s="76" t="s">
        <v>19234</v>
      </c>
      <c r="X2349" s="343" t="s">
        <v>147</v>
      </c>
      <c r="Y2349" s="274" t="s">
        <v>189</v>
      </c>
      <c r="Z2349" s="343" t="s">
        <v>265</v>
      </c>
      <c r="AA2349" s="103"/>
      <c r="AB2349" s="103"/>
    </row>
    <row r="2350" spans="1:28" ht="396">
      <c r="A2350" s="107" t="s">
        <v>19250</v>
      </c>
      <c r="B2350" s="91">
        <v>52510389</v>
      </c>
      <c r="C2350" s="91"/>
      <c r="D2350" s="128" t="s">
        <v>7894</v>
      </c>
      <c r="E2350" s="76" t="s">
        <v>19251</v>
      </c>
      <c r="F2350" s="107" t="s">
        <v>19252</v>
      </c>
      <c r="G2350" s="107" t="s">
        <v>19253</v>
      </c>
      <c r="H2350" s="1049" t="s">
        <v>18986</v>
      </c>
      <c r="I2350" s="91">
        <v>4000</v>
      </c>
      <c r="J2350" s="91">
        <v>4000</v>
      </c>
      <c r="K2350" s="91">
        <v>4000</v>
      </c>
      <c r="L2350" s="942" t="s">
        <v>4876</v>
      </c>
      <c r="M2350" s="128" t="s">
        <v>19254</v>
      </c>
      <c r="N2350" s="91" t="s">
        <v>19255</v>
      </c>
      <c r="O2350" s="91"/>
      <c r="P2350" s="91"/>
      <c r="Q2350" s="91">
        <v>2025</v>
      </c>
      <c r="R2350" s="91">
        <v>2026</v>
      </c>
      <c r="S2350" s="91"/>
      <c r="T2350" s="91"/>
      <c r="U2350" s="107" t="s">
        <v>19256</v>
      </c>
      <c r="V2350" s="107" t="s">
        <v>19257</v>
      </c>
      <c r="W2350" s="91"/>
      <c r="X2350" s="343" t="s">
        <v>147</v>
      </c>
      <c r="Y2350" s="274" t="s">
        <v>189</v>
      </c>
      <c r="Z2350" s="343" t="s">
        <v>653</v>
      </c>
      <c r="AA2350" s="103"/>
      <c r="AB2350" s="103"/>
    </row>
    <row r="2351" spans="1:28" ht="26.25">
      <c r="A2351" s="128" t="s">
        <v>3924</v>
      </c>
      <c r="B2351" s="91" t="s">
        <v>19258</v>
      </c>
      <c r="C2351" s="91"/>
      <c r="D2351" s="128" t="s">
        <v>7894</v>
      </c>
      <c r="E2351" s="76" t="s">
        <v>19259</v>
      </c>
      <c r="F2351" s="76" t="s">
        <v>19260</v>
      </c>
      <c r="G2351" s="76" t="s">
        <v>19261</v>
      </c>
      <c r="H2351" s="1049" t="s">
        <v>18986</v>
      </c>
      <c r="I2351" s="91">
        <v>280</v>
      </c>
      <c r="J2351" s="91">
        <v>280</v>
      </c>
      <c r="K2351" s="91">
        <v>280</v>
      </c>
      <c r="L2351" s="76" t="s">
        <v>19262</v>
      </c>
      <c r="M2351" s="128" t="s">
        <v>3924</v>
      </c>
      <c r="N2351" s="91"/>
      <c r="O2351" s="91"/>
      <c r="P2351" s="91"/>
      <c r="Q2351" s="417">
        <v>45638</v>
      </c>
      <c r="R2351" s="417">
        <v>45638</v>
      </c>
      <c r="S2351" s="91"/>
      <c r="T2351" s="91"/>
      <c r="U2351" s="107" t="s">
        <v>19259</v>
      </c>
      <c r="V2351" s="107"/>
      <c r="W2351" s="91"/>
      <c r="X2351" s="343" t="s">
        <v>147</v>
      </c>
      <c r="Y2351" s="274" t="s">
        <v>189</v>
      </c>
      <c r="Z2351" s="343" t="s">
        <v>302</v>
      </c>
      <c r="AA2351" s="103"/>
      <c r="AB2351" s="103"/>
    </row>
    <row r="2352" spans="1:28" ht="64.5">
      <c r="A2352" s="128" t="s">
        <v>3924</v>
      </c>
      <c r="B2352" s="91" t="s">
        <v>19263</v>
      </c>
      <c r="C2352" s="91"/>
      <c r="D2352" s="128" t="s">
        <v>7894</v>
      </c>
      <c r="E2352" s="76" t="s">
        <v>19264</v>
      </c>
      <c r="F2352" s="76" t="s">
        <v>19265</v>
      </c>
      <c r="G2352" s="76" t="s">
        <v>19266</v>
      </c>
      <c r="H2352" s="1049" t="s">
        <v>18986</v>
      </c>
      <c r="I2352" s="91">
        <v>56.91</v>
      </c>
      <c r="J2352" s="91">
        <v>56.91</v>
      </c>
      <c r="K2352" s="91">
        <v>56.91</v>
      </c>
      <c r="L2352" s="76" t="s">
        <v>19267</v>
      </c>
      <c r="M2352" s="128" t="s">
        <v>3924</v>
      </c>
      <c r="N2352" s="91"/>
      <c r="O2352" s="91"/>
      <c r="P2352" s="91"/>
      <c r="Q2352" s="417">
        <v>45621</v>
      </c>
      <c r="R2352" s="417">
        <v>45621</v>
      </c>
      <c r="S2352" s="91"/>
      <c r="T2352" s="91"/>
      <c r="U2352" s="107" t="s">
        <v>19268</v>
      </c>
      <c r="V2352" s="107"/>
      <c r="W2352" s="91"/>
      <c r="X2352" s="343" t="s">
        <v>149</v>
      </c>
      <c r="Y2352" s="274" t="s">
        <v>214</v>
      </c>
      <c r="Z2352" s="343" t="s">
        <v>253</v>
      </c>
      <c r="AA2352" s="103"/>
      <c r="AB2352" s="103"/>
    </row>
    <row r="2353" spans="1:28" ht="64.5">
      <c r="A2353" s="128" t="s">
        <v>3924</v>
      </c>
      <c r="B2353" s="91" t="s">
        <v>19263</v>
      </c>
      <c r="C2353" s="91"/>
      <c r="D2353" s="128" t="s">
        <v>7894</v>
      </c>
      <c r="E2353" s="76" t="s">
        <v>19269</v>
      </c>
      <c r="F2353" s="76" t="s">
        <v>19270</v>
      </c>
      <c r="G2353" s="76" t="s">
        <v>19266</v>
      </c>
      <c r="H2353" s="1049" t="s">
        <v>18986</v>
      </c>
      <c r="I2353" s="91">
        <v>56.91</v>
      </c>
      <c r="J2353" s="91">
        <v>56.91</v>
      </c>
      <c r="K2353" s="91">
        <v>56.91</v>
      </c>
      <c r="L2353" s="76" t="s">
        <v>19267</v>
      </c>
      <c r="M2353" s="128" t="s">
        <v>3924</v>
      </c>
      <c r="N2353" s="91"/>
      <c r="O2353" s="91"/>
      <c r="P2353" s="91"/>
      <c r="Q2353" s="417">
        <v>45621</v>
      </c>
      <c r="R2353" s="417">
        <v>45621</v>
      </c>
      <c r="S2353" s="91"/>
      <c r="T2353" s="91"/>
      <c r="U2353" s="107" t="s">
        <v>19268</v>
      </c>
      <c r="V2353" s="107"/>
      <c r="W2353" s="91"/>
      <c r="X2353" s="343" t="s">
        <v>149</v>
      </c>
      <c r="Y2353" s="274" t="s">
        <v>214</v>
      </c>
      <c r="Z2353" s="343" t="s">
        <v>253</v>
      </c>
      <c r="AA2353" s="103"/>
      <c r="AB2353" s="103"/>
    </row>
    <row r="2354" spans="1:28" ht="64.5">
      <c r="A2354" s="128" t="s">
        <v>3924</v>
      </c>
      <c r="B2354" s="91" t="s">
        <v>19263</v>
      </c>
      <c r="C2354" s="91"/>
      <c r="D2354" s="128" t="s">
        <v>7894</v>
      </c>
      <c r="E2354" s="76" t="s">
        <v>19271</v>
      </c>
      <c r="F2354" s="76" t="s">
        <v>19272</v>
      </c>
      <c r="G2354" s="76" t="s">
        <v>19266</v>
      </c>
      <c r="H2354" s="1049" t="s">
        <v>18986</v>
      </c>
      <c r="I2354" s="91">
        <v>56.91</v>
      </c>
      <c r="J2354" s="91">
        <v>56.91</v>
      </c>
      <c r="K2354" s="91">
        <v>56.91</v>
      </c>
      <c r="L2354" s="76" t="s">
        <v>19273</v>
      </c>
      <c r="M2354" s="128" t="s">
        <v>3924</v>
      </c>
      <c r="N2354" s="91"/>
      <c r="O2354" s="91"/>
      <c r="P2354" s="91"/>
      <c r="Q2354" s="417">
        <v>45614</v>
      </c>
      <c r="R2354" s="417">
        <v>45614</v>
      </c>
      <c r="S2354" s="91"/>
      <c r="T2354" s="91"/>
      <c r="U2354" s="107" t="s">
        <v>19268</v>
      </c>
      <c r="V2354" s="107"/>
      <c r="W2354" s="91"/>
      <c r="X2354" s="343" t="s">
        <v>149</v>
      </c>
      <c r="Y2354" s="274" t="s">
        <v>214</v>
      </c>
      <c r="Z2354" s="343" t="s">
        <v>253</v>
      </c>
      <c r="AA2354" s="103"/>
      <c r="AB2354" s="103"/>
    </row>
    <row r="2355" spans="1:28" ht="51.75">
      <c r="A2355" s="128" t="s">
        <v>3924</v>
      </c>
      <c r="B2355" s="91" t="s">
        <v>19263</v>
      </c>
      <c r="C2355" s="91"/>
      <c r="D2355" s="128" t="s">
        <v>7894</v>
      </c>
      <c r="E2355" s="76" t="s">
        <v>19274</v>
      </c>
      <c r="F2355" s="76" t="s">
        <v>19275</v>
      </c>
      <c r="G2355" s="76" t="s">
        <v>19266</v>
      </c>
      <c r="H2355" s="1049" t="s">
        <v>18986</v>
      </c>
      <c r="I2355" s="91">
        <v>180</v>
      </c>
      <c r="J2355" s="91">
        <v>180</v>
      </c>
      <c r="K2355" s="91">
        <v>180</v>
      </c>
      <c r="L2355" s="76" t="s">
        <v>19276</v>
      </c>
      <c r="M2355" s="128" t="s">
        <v>3924</v>
      </c>
      <c r="N2355" s="91"/>
      <c r="O2355" s="91"/>
      <c r="P2355" s="91"/>
      <c r="Q2355" s="417">
        <v>45614</v>
      </c>
      <c r="R2355" s="417">
        <v>45614</v>
      </c>
      <c r="S2355" s="91"/>
      <c r="T2355" s="91"/>
      <c r="U2355" s="107" t="s">
        <v>19268</v>
      </c>
      <c r="V2355" s="107"/>
      <c r="W2355" s="91"/>
      <c r="X2355" s="343" t="s">
        <v>149</v>
      </c>
      <c r="Y2355" s="274" t="s">
        <v>214</v>
      </c>
      <c r="Z2355" s="343" t="s">
        <v>253</v>
      </c>
      <c r="AA2355" s="103"/>
      <c r="AB2355" s="103"/>
    </row>
    <row r="2356" spans="1:28" ht="64.5">
      <c r="A2356" s="128" t="s">
        <v>3924</v>
      </c>
      <c r="B2356" s="91" t="s">
        <v>19277</v>
      </c>
      <c r="C2356" s="91"/>
      <c r="D2356" s="128" t="s">
        <v>3954</v>
      </c>
      <c r="E2356" s="76" t="s">
        <v>19278</v>
      </c>
      <c r="F2356" s="76" t="s">
        <v>19279</v>
      </c>
      <c r="G2356" s="76" t="s">
        <v>19280</v>
      </c>
      <c r="H2356" s="1049" t="s">
        <v>18986</v>
      </c>
      <c r="I2356" s="91">
        <v>900</v>
      </c>
      <c r="J2356" s="91">
        <v>900</v>
      </c>
      <c r="K2356" s="91">
        <v>900</v>
      </c>
      <c r="L2356" s="76" t="s">
        <v>19281</v>
      </c>
      <c r="M2356" s="128" t="s">
        <v>3924</v>
      </c>
      <c r="N2356" s="91"/>
      <c r="O2356" s="91"/>
      <c r="P2356" s="91"/>
      <c r="Q2356" s="91">
        <v>2025</v>
      </c>
      <c r="R2356" s="91">
        <v>2025</v>
      </c>
      <c r="S2356" s="91"/>
      <c r="T2356" s="91"/>
      <c r="U2356" s="107" t="s">
        <v>19282</v>
      </c>
      <c r="V2356" s="107"/>
      <c r="W2356" s="91"/>
      <c r="X2356" s="343" t="s">
        <v>147</v>
      </c>
      <c r="Y2356" s="274" t="s">
        <v>189</v>
      </c>
      <c r="Z2356" s="343" t="s">
        <v>253</v>
      </c>
      <c r="AA2356" s="103"/>
      <c r="AB2356" s="103"/>
    </row>
    <row r="2357" spans="1:28" ht="30">
      <c r="A2357" s="128" t="s">
        <v>3924</v>
      </c>
      <c r="B2357" s="91" t="s">
        <v>19283</v>
      </c>
      <c r="C2357" s="91"/>
      <c r="D2357" s="128" t="s">
        <v>3954</v>
      </c>
      <c r="E2357" s="76" t="s">
        <v>19284</v>
      </c>
      <c r="F2357" s="76" t="s">
        <v>19285</v>
      </c>
      <c r="G2357" s="76" t="s">
        <v>19286</v>
      </c>
      <c r="H2357" s="1049" t="s">
        <v>18986</v>
      </c>
      <c r="I2357" s="91">
        <v>890</v>
      </c>
      <c r="J2357" s="91">
        <v>890</v>
      </c>
      <c r="K2357" s="91">
        <v>890</v>
      </c>
      <c r="L2357" s="76" t="s">
        <v>19287</v>
      </c>
      <c r="M2357" s="128" t="s">
        <v>3924</v>
      </c>
      <c r="N2357" s="91"/>
      <c r="O2357" s="91"/>
      <c r="P2357" s="91"/>
      <c r="Q2357" s="417">
        <v>45699</v>
      </c>
      <c r="R2357" s="417">
        <v>45727</v>
      </c>
      <c r="S2357" s="91"/>
      <c r="T2357" s="91"/>
      <c r="U2357" s="107" t="s">
        <v>19288</v>
      </c>
      <c r="V2357" s="107"/>
      <c r="W2357" s="91"/>
      <c r="X2357" s="343" t="s">
        <v>147</v>
      </c>
      <c r="Y2357" s="274" t="s">
        <v>189</v>
      </c>
      <c r="Z2357" s="343" t="s">
        <v>551</v>
      </c>
      <c r="AA2357" s="103"/>
      <c r="AB2357" s="103"/>
    </row>
    <row r="2358" spans="1:28" ht="30">
      <c r="A2358" s="128" t="s">
        <v>3924</v>
      </c>
      <c r="B2358" s="91" t="s">
        <v>19289</v>
      </c>
      <c r="C2358" s="91"/>
      <c r="D2358" s="128" t="s">
        <v>7894</v>
      </c>
      <c r="E2358" s="76" t="s">
        <v>19290</v>
      </c>
      <c r="F2358" s="76" t="s">
        <v>19291</v>
      </c>
      <c r="G2358" s="76" t="s">
        <v>19286</v>
      </c>
      <c r="H2358" s="1049" t="s">
        <v>18986</v>
      </c>
      <c r="I2358" s="91">
        <v>100</v>
      </c>
      <c r="J2358" s="91">
        <v>100</v>
      </c>
      <c r="K2358" s="91">
        <v>100</v>
      </c>
      <c r="L2358" s="76" t="s">
        <v>19292</v>
      </c>
      <c r="M2358" s="128" t="s">
        <v>3924</v>
      </c>
      <c r="N2358" s="91"/>
      <c r="O2358" s="91"/>
      <c r="P2358" s="91"/>
      <c r="Q2358" s="539">
        <v>45775</v>
      </c>
      <c r="R2358" s="417">
        <v>45784</v>
      </c>
      <c r="S2358" s="91"/>
      <c r="T2358" s="91"/>
      <c r="U2358" s="107" t="s">
        <v>19288</v>
      </c>
      <c r="V2358" s="107"/>
      <c r="W2358" s="91"/>
      <c r="X2358" s="343" t="s">
        <v>147</v>
      </c>
      <c r="Y2358" s="274" t="s">
        <v>189</v>
      </c>
      <c r="Z2358" s="343" t="s">
        <v>551</v>
      </c>
      <c r="AA2358" s="103"/>
      <c r="AB2358" s="103"/>
    </row>
    <row r="2359" spans="1:28" ht="30">
      <c r="A2359" s="128" t="s">
        <v>3924</v>
      </c>
      <c r="B2359" s="91" t="s">
        <v>19293</v>
      </c>
      <c r="C2359" s="91"/>
      <c r="D2359" s="128" t="s">
        <v>7894</v>
      </c>
      <c r="E2359" s="76" t="s">
        <v>19294</v>
      </c>
      <c r="F2359" s="76" t="s">
        <v>19295</v>
      </c>
      <c r="G2359" s="76" t="s">
        <v>19286</v>
      </c>
      <c r="H2359" s="1049" t="s">
        <v>18986</v>
      </c>
      <c r="I2359" s="91">
        <v>325.8</v>
      </c>
      <c r="J2359" s="91">
        <v>325.8</v>
      </c>
      <c r="K2359" s="91">
        <v>325.8</v>
      </c>
      <c r="L2359" s="76" t="s">
        <v>19296</v>
      </c>
      <c r="M2359" s="128" t="s">
        <v>3924</v>
      </c>
      <c r="N2359" s="91"/>
      <c r="O2359" s="91"/>
      <c r="P2359" s="91"/>
      <c r="Q2359" s="539">
        <v>45777</v>
      </c>
      <c r="R2359" s="417">
        <v>45784</v>
      </c>
      <c r="S2359" s="91"/>
      <c r="T2359" s="91"/>
      <c r="U2359" s="107" t="s">
        <v>19288</v>
      </c>
      <c r="V2359" s="107"/>
      <c r="W2359" s="91"/>
      <c r="X2359" s="343" t="s">
        <v>147</v>
      </c>
      <c r="Y2359" s="274" t="s">
        <v>189</v>
      </c>
      <c r="Z2359" s="343" t="s">
        <v>551</v>
      </c>
      <c r="AA2359" s="103"/>
      <c r="AB2359" s="103"/>
    </row>
    <row r="2360" spans="1:28" ht="26.25">
      <c r="A2360" s="128" t="s">
        <v>3924</v>
      </c>
      <c r="B2360" s="91" t="s">
        <v>19107</v>
      </c>
      <c r="C2360" s="91"/>
      <c r="D2360" s="128" t="s">
        <v>7894</v>
      </c>
      <c r="E2360" s="76" t="s">
        <v>19297</v>
      </c>
      <c r="F2360" s="76" t="s">
        <v>19298</v>
      </c>
      <c r="G2360" s="76" t="s">
        <v>19063</v>
      </c>
      <c r="H2360" s="1049" t="s">
        <v>18986</v>
      </c>
      <c r="I2360" s="91">
        <v>275</v>
      </c>
      <c r="J2360" s="91">
        <v>275</v>
      </c>
      <c r="K2360" s="91">
        <v>275</v>
      </c>
      <c r="L2360" s="76" t="s">
        <v>19299</v>
      </c>
      <c r="M2360" s="128" t="s">
        <v>3924</v>
      </c>
      <c r="N2360" s="91"/>
      <c r="O2360" s="91"/>
      <c r="P2360" s="91"/>
      <c r="Q2360" s="539" t="s">
        <v>19300</v>
      </c>
      <c r="R2360" s="417">
        <v>45808</v>
      </c>
      <c r="S2360" s="91"/>
      <c r="T2360" s="91"/>
      <c r="U2360" s="107" t="s">
        <v>19301</v>
      </c>
      <c r="V2360" s="107"/>
      <c r="W2360" s="91"/>
      <c r="X2360" s="343" t="s">
        <v>147</v>
      </c>
      <c r="Y2360" s="274" t="s">
        <v>189</v>
      </c>
      <c r="Z2360" s="343" t="s">
        <v>228</v>
      </c>
      <c r="AA2360" s="103"/>
      <c r="AB2360" s="103"/>
    </row>
    <row r="2361" spans="1:28" ht="51.75">
      <c r="A2361" s="128" t="s">
        <v>3924</v>
      </c>
      <c r="B2361" s="91" t="s">
        <v>19060</v>
      </c>
      <c r="C2361" s="91"/>
      <c r="D2361" s="128" t="s">
        <v>4150</v>
      </c>
      <c r="E2361" s="76" t="s">
        <v>19302</v>
      </c>
      <c r="F2361" s="76" t="s">
        <v>19303</v>
      </c>
      <c r="G2361" s="76" t="s">
        <v>19063</v>
      </c>
      <c r="H2361" s="1049" t="s">
        <v>18986</v>
      </c>
      <c r="I2361" s="91">
        <v>1500</v>
      </c>
      <c r="J2361" s="91">
        <v>1500</v>
      </c>
      <c r="K2361" s="91">
        <v>1500</v>
      </c>
      <c r="L2361" s="76" t="s">
        <v>19304</v>
      </c>
      <c r="M2361" s="128" t="s">
        <v>3924</v>
      </c>
      <c r="N2361" s="91"/>
      <c r="O2361" s="91"/>
      <c r="P2361" s="91"/>
      <c r="Q2361" s="417">
        <v>45750</v>
      </c>
      <c r="R2361" s="417">
        <v>45805</v>
      </c>
      <c r="S2361" s="91"/>
      <c r="T2361" s="91"/>
      <c r="U2361" s="107" t="s">
        <v>19305</v>
      </c>
      <c r="V2361" s="107"/>
      <c r="W2361" s="91"/>
      <c r="X2361" s="343" t="s">
        <v>147</v>
      </c>
      <c r="Y2361" s="274" t="s">
        <v>189</v>
      </c>
      <c r="Z2361" s="343" t="s">
        <v>228</v>
      </c>
      <c r="AA2361" s="103"/>
      <c r="AB2361" s="103"/>
    </row>
    <row r="2362" spans="1:28" ht="30">
      <c r="A2362" s="128" t="s">
        <v>3924</v>
      </c>
      <c r="B2362" s="91" t="s">
        <v>19306</v>
      </c>
      <c r="C2362" s="91"/>
      <c r="D2362" s="91" t="s">
        <v>3954</v>
      </c>
      <c r="E2362" s="76" t="s">
        <v>19307</v>
      </c>
      <c r="F2362" s="76" t="s">
        <v>19308</v>
      </c>
      <c r="G2362" s="76" t="s">
        <v>19286</v>
      </c>
      <c r="H2362" s="1049" t="s">
        <v>18986</v>
      </c>
      <c r="I2362" s="91">
        <v>969.6</v>
      </c>
      <c r="J2362" s="91">
        <v>969.6</v>
      </c>
      <c r="K2362" s="91">
        <v>969.6</v>
      </c>
      <c r="L2362" s="76" t="s">
        <v>19309</v>
      </c>
      <c r="M2362" s="128" t="s">
        <v>3924</v>
      </c>
      <c r="N2362" s="91"/>
      <c r="O2362" s="91"/>
      <c r="P2362" s="91"/>
      <c r="Q2362" s="417">
        <v>45811</v>
      </c>
      <c r="R2362" s="417">
        <v>45819</v>
      </c>
      <c r="S2362" s="91"/>
      <c r="T2362" s="91"/>
      <c r="U2362" s="107" t="s">
        <v>19288</v>
      </c>
      <c r="V2362" s="107"/>
      <c r="W2362" s="91"/>
      <c r="X2362" s="343" t="s">
        <v>147</v>
      </c>
      <c r="Y2362" s="274" t="s">
        <v>189</v>
      </c>
      <c r="Z2362" s="343" t="s">
        <v>551</v>
      </c>
      <c r="AA2362" s="103"/>
      <c r="AB2362" s="103"/>
    </row>
    <row r="2363" spans="1:28" ht="30">
      <c r="A2363" s="128" t="s">
        <v>3924</v>
      </c>
      <c r="B2363" s="91" t="s">
        <v>19310</v>
      </c>
      <c r="C2363" s="91"/>
      <c r="D2363" s="91" t="s">
        <v>3954</v>
      </c>
      <c r="E2363" s="76" t="s">
        <v>19307</v>
      </c>
      <c r="F2363" s="76" t="s">
        <v>19308</v>
      </c>
      <c r="G2363" s="76" t="s">
        <v>19286</v>
      </c>
      <c r="H2363" s="1049" t="s">
        <v>18986</v>
      </c>
      <c r="I2363" s="91">
        <v>979.2</v>
      </c>
      <c r="J2363" s="91">
        <v>979.2</v>
      </c>
      <c r="K2363" s="91">
        <v>979.2</v>
      </c>
      <c r="L2363" s="76" t="s">
        <v>19309</v>
      </c>
      <c r="M2363" s="128" t="s">
        <v>3924</v>
      </c>
      <c r="N2363" s="91"/>
      <c r="O2363" s="91"/>
      <c r="P2363" s="91"/>
      <c r="Q2363" s="417">
        <v>45811</v>
      </c>
      <c r="R2363" s="417">
        <v>45819</v>
      </c>
      <c r="S2363" s="91"/>
      <c r="T2363" s="91"/>
      <c r="U2363" s="107" t="s">
        <v>19288</v>
      </c>
      <c r="V2363" s="107"/>
      <c r="W2363" s="91"/>
      <c r="X2363" s="343" t="s">
        <v>147</v>
      </c>
      <c r="Y2363" s="274" t="s">
        <v>189</v>
      </c>
      <c r="Z2363" s="343" t="s">
        <v>551</v>
      </c>
      <c r="AA2363" s="103"/>
      <c r="AB2363" s="103"/>
    </row>
    <row r="2364" spans="1:28" ht="30">
      <c r="A2364" s="128" t="s">
        <v>3924</v>
      </c>
      <c r="B2364" s="91" t="s">
        <v>19311</v>
      </c>
      <c r="C2364" s="91"/>
      <c r="D2364" s="128" t="s">
        <v>7894</v>
      </c>
      <c r="E2364" s="76" t="s">
        <v>19312</v>
      </c>
      <c r="F2364" s="76" t="s">
        <v>19313</v>
      </c>
      <c r="G2364" s="76" t="s">
        <v>19286</v>
      </c>
      <c r="H2364" s="1049" t="s">
        <v>18986</v>
      </c>
      <c r="I2364" s="91">
        <v>720</v>
      </c>
      <c r="J2364" s="91">
        <v>720</v>
      </c>
      <c r="K2364" s="91">
        <v>720</v>
      </c>
      <c r="L2364" s="76" t="s">
        <v>19309</v>
      </c>
      <c r="M2364" s="128" t="s">
        <v>3924</v>
      </c>
      <c r="N2364" s="91"/>
      <c r="O2364" s="91"/>
      <c r="P2364" s="91"/>
      <c r="Q2364" s="539">
        <v>45911</v>
      </c>
      <c r="R2364" s="417">
        <v>45917</v>
      </c>
      <c r="S2364" s="91"/>
      <c r="T2364" s="91"/>
      <c r="U2364" s="107" t="s">
        <v>19288</v>
      </c>
      <c r="V2364" s="107"/>
      <c r="W2364" s="91"/>
      <c r="X2364" s="343" t="s">
        <v>147</v>
      </c>
      <c r="Y2364" s="274" t="s">
        <v>189</v>
      </c>
      <c r="Z2364" s="343" t="s">
        <v>551</v>
      </c>
      <c r="AA2364" s="103"/>
      <c r="AB2364" s="103"/>
    </row>
    <row r="2365" spans="1:28" ht="30">
      <c r="A2365" s="128" t="s">
        <v>3924</v>
      </c>
      <c r="B2365" s="91" t="s">
        <v>19314</v>
      </c>
      <c r="C2365" s="91"/>
      <c r="D2365" s="91" t="s">
        <v>3954</v>
      </c>
      <c r="E2365" s="76" t="s">
        <v>19307</v>
      </c>
      <c r="F2365" s="76" t="s">
        <v>19315</v>
      </c>
      <c r="G2365" s="76" t="s">
        <v>19286</v>
      </c>
      <c r="H2365" s="1049" t="s">
        <v>18986</v>
      </c>
      <c r="I2365" s="91">
        <v>585.6</v>
      </c>
      <c r="J2365" s="91">
        <v>585.6</v>
      </c>
      <c r="K2365" s="91">
        <v>585.6</v>
      </c>
      <c r="L2365" s="76" t="s">
        <v>19309</v>
      </c>
      <c r="M2365" s="128" t="s">
        <v>3924</v>
      </c>
      <c r="N2365" s="91"/>
      <c r="O2365" s="91"/>
      <c r="P2365" s="91"/>
      <c r="Q2365" s="417">
        <v>45953</v>
      </c>
      <c r="R2365" s="417">
        <v>45959</v>
      </c>
      <c r="S2365" s="91"/>
      <c r="T2365" s="91"/>
      <c r="U2365" s="107" t="s">
        <v>19288</v>
      </c>
      <c r="V2365" s="107"/>
      <c r="W2365" s="91"/>
      <c r="X2365" s="343" t="s">
        <v>147</v>
      </c>
      <c r="Y2365" s="274" t="s">
        <v>189</v>
      </c>
      <c r="Z2365" s="343" t="s">
        <v>551</v>
      </c>
      <c r="AA2365" s="103"/>
      <c r="AB2365" s="103"/>
    </row>
    <row r="2366" spans="1:28" ht="30">
      <c r="A2366" s="128" t="s">
        <v>3924</v>
      </c>
      <c r="B2366" s="91" t="s">
        <v>19316</v>
      </c>
      <c r="C2366" s="91"/>
      <c r="D2366" s="91" t="s">
        <v>3954</v>
      </c>
      <c r="E2366" s="107" t="s">
        <v>19317</v>
      </c>
      <c r="F2366" s="76" t="s">
        <v>19318</v>
      </c>
      <c r="G2366" s="76" t="s">
        <v>19286</v>
      </c>
      <c r="H2366" s="1049" t="s">
        <v>18986</v>
      </c>
      <c r="I2366" s="91">
        <v>400</v>
      </c>
      <c r="J2366" s="91">
        <v>400</v>
      </c>
      <c r="K2366" s="91">
        <v>400</v>
      </c>
      <c r="L2366" s="76" t="s">
        <v>19319</v>
      </c>
      <c r="M2366" s="128" t="s">
        <v>3924</v>
      </c>
      <c r="N2366" s="91"/>
      <c r="O2366" s="91"/>
      <c r="P2366" s="91"/>
      <c r="Q2366" s="417">
        <v>45989</v>
      </c>
      <c r="R2366" s="417">
        <v>45995</v>
      </c>
      <c r="S2366" s="91"/>
      <c r="T2366" s="91"/>
      <c r="U2366" s="107" t="s">
        <v>19288</v>
      </c>
      <c r="V2366" s="107"/>
      <c r="W2366" s="91"/>
      <c r="X2366" s="343" t="s">
        <v>147</v>
      </c>
      <c r="Y2366" s="274" t="s">
        <v>189</v>
      </c>
      <c r="Z2366" s="343" t="s">
        <v>551</v>
      </c>
      <c r="AA2366" s="103"/>
      <c r="AB2366" s="103"/>
    </row>
    <row r="2367" spans="1:28" ht="267.75">
      <c r="A2367" s="562" t="s">
        <v>19320</v>
      </c>
      <c r="B2367" s="943" t="s">
        <v>19321</v>
      </c>
      <c r="C2367" s="943" t="s">
        <v>19322</v>
      </c>
      <c r="D2367" s="562" t="s">
        <v>3652</v>
      </c>
      <c r="E2367" s="944" t="s">
        <v>19323</v>
      </c>
      <c r="F2367" s="945" t="s">
        <v>19324</v>
      </c>
      <c r="G2367" s="562" t="s">
        <v>19325</v>
      </c>
      <c r="H2367" s="1050" t="s">
        <v>19326</v>
      </c>
      <c r="I2367" s="947">
        <v>42600</v>
      </c>
      <c r="J2367" s="947">
        <v>42600</v>
      </c>
      <c r="K2367" s="948">
        <v>12305.05</v>
      </c>
      <c r="L2367" s="949" t="s">
        <v>19327</v>
      </c>
      <c r="M2367" s="949"/>
      <c r="N2367" s="949"/>
      <c r="O2367" s="943" t="s">
        <v>12460</v>
      </c>
      <c r="P2367" s="946"/>
      <c r="Q2367" s="950">
        <v>2023</v>
      </c>
      <c r="R2367" s="950">
        <v>2026</v>
      </c>
      <c r="S2367" s="293"/>
      <c r="T2367" s="293"/>
      <c r="U2367" s="464" t="s">
        <v>19328</v>
      </c>
      <c r="V2367" s="321" t="s">
        <v>19329</v>
      </c>
      <c r="W2367" s="293"/>
      <c r="X2367" s="517" t="s">
        <v>147</v>
      </c>
      <c r="Y2367" s="466" t="s">
        <v>188</v>
      </c>
      <c r="Z2367" s="495" t="s">
        <v>673</v>
      </c>
      <c r="AA2367" s="103"/>
      <c r="AB2367" s="103"/>
    </row>
    <row r="2368" spans="1:28" ht="45">
      <c r="A2368" s="562" t="s">
        <v>19330</v>
      </c>
      <c r="B2368" s="951">
        <v>1000017322</v>
      </c>
      <c r="C2368" s="943" t="s">
        <v>19331</v>
      </c>
      <c r="D2368" s="562" t="s">
        <v>3926</v>
      </c>
      <c r="E2368" s="952" t="s">
        <v>19332</v>
      </c>
      <c r="F2368" s="952" t="s">
        <v>19333</v>
      </c>
      <c r="G2368" s="952" t="s">
        <v>19334</v>
      </c>
      <c r="H2368" s="1050" t="s">
        <v>19326</v>
      </c>
      <c r="I2368" s="947">
        <v>37284</v>
      </c>
      <c r="J2368" s="947">
        <v>37284</v>
      </c>
      <c r="K2368" s="953">
        <v>28000</v>
      </c>
      <c r="L2368" s="949" t="s">
        <v>19335</v>
      </c>
      <c r="M2368" s="949" t="s">
        <v>19336</v>
      </c>
      <c r="N2368" s="949"/>
      <c r="O2368" s="943" t="s">
        <v>4058</v>
      </c>
      <c r="P2368" s="946" t="s">
        <v>19337</v>
      </c>
      <c r="Q2368" s="950">
        <v>2025</v>
      </c>
      <c r="R2368" s="950">
        <v>2027</v>
      </c>
      <c r="S2368" s="293"/>
      <c r="T2368" s="293"/>
      <c r="U2368" s="464" t="s">
        <v>19338</v>
      </c>
      <c r="V2368" s="321" t="s">
        <v>19339</v>
      </c>
      <c r="W2368" s="293"/>
      <c r="X2368" s="517" t="s">
        <v>147</v>
      </c>
      <c r="Y2368" s="466" t="s">
        <v>188</v>
      </c>
      <c r="Z2368" s="495" t="s">
        <v>533</v>
      </c>
      <c r="AA2368" s="103"/>
      <c r="AB2368" s="103"/>
    </row>
    <row r="2369" spans="1:28" ht="280.5">
      <c r="A2369" s="943" t="s">
        <v>19340</v>
      </c>
      <c r="B2369" s="949" t="s">
        <v>19341</v>
      </c>
      <c r="C2369" s="565"/>
      <c r="D2369" s="562" t="s">
        <v>3926</v>
      </c>
      <c r="E2369" s="949" t="s">
        <v>19342</v>
      </c>
      <c r="F2369" s="949" t="s">
        <v>19342</v>
      </c>
      <c r="G2369" s="562" t="s">
        <v>19343</v>
      </c>
      <c r="H2369" s="1050" t="s">
        <v>19326</v>
      </c>
      <c r="I2369" s="947">
        <v>3270</v>
      </c>
      <c r="J2369" s="947">
        <v>3270</v>
      </c>
      <c r="K2369" s="947">
        <v>3270</v>
      </c>
      <c r="L2369" s="949" t="s">
        <v>6146</v>
      </c>
      <c r="M2369" s="949" t="s">
        <v>19341</v>
      </c>
      <c r="N2369" s="949" t="s">
        <v>19344</v>
      </c>
      <c r="O2369" s="562" t="s">
        <v>6146</v>
      </c>
      <c r="P2369" s="946"/>
      <c r="Q2369" s="954">
        <v>45901</v>
      </c>
      <c r="R2369" s="954">
        <v>46266</v>
      </c>
      <c r="S2369" s="91"/>
      <c r="T2369" s="91"/>
      <c r="U2369" s="464" t="s">
        <v>19345</v>
      </c>
      <c r="V2369" s="464" t="s">
        <v>19346</v>
      </c>
      <c r="W2369" s="341"/>
      <c r="X2369" s="647" t="s">
        <v>147</v>
      </c>
      <c r="Y2369" s="466" t="s">
        <v>188</v>
      </c>
      <c r="Z2369" s="495" t="s">
        <v>652</v>
      </c>
      <c r="AA2369" s="103"/>
      <c r="AB2369" s="103"/>
    </row>
    <row r="2370" spans="1:28" ht="165.75">
      <c r="A2370" s="943" t="s">
        <v>19347</v>
      </c>
      <c r="B2370" s="949" t="s">
        <v>19348</v>
      </c>
      <c r="C2370" s="565"/>
      <c r="D2370" s="562" t="s">
        <v>3652</v>
      </c>
      <c r="E2370" s="946" t="s">
        <v>19349</v>
      </c>
      <c r="F2370" s="949" t="s">
        <v>19350</v>
      </c>
      <c r="G2370" s="562" t="s">
        <v>19351</v>
      </c>
      <c r="H2370" s="1050" t="s">
        <v>19326</v>
      </c>
      <c r="I2370" s="947">
        <v>6860</v>
      </c>
      <c r="J2370" s="947">
        <v>6860</v>
      </c>
      <c r="K2370" s="947">
        <v>6860</v>
      </c>
      <c r="L2370" s="949" t="s">
        <v>6146</v>
      </c>
      <c r="M2370" s="949" t="s">
        <v>19348</v>
      </c>
      <c r="N2370" s="949" t="s">
        <v>19352</v>
      </c>
      <c r="O2370" s="562" t="s">
        <v>6146</v>
      </c>
      <c r="P2370" s="946"/>
      <c r="Q2370" s="954">
        <v>45992</v>
      </c>
      <c r="R2370" s="954">
        <v>46356</v>
      </c>
      <c r="S2370" s="91"/>
      <c r="T2370" s="91"/>
      <c r="U2370" s="464" t="s">
        <v>19353</v>
      </c>
      <c r="V2370" s="464" t="s">
        <v>19354</v>
      </c>
      <c r="W2370" s="341"/>
      <c r="X2370" s="647" t="s">
        <v>147</v>
      </c>
      <c r="Y2370" s="466" t="s">
        <v>188</v>
      </c>
      <c r="Z2370" s="495" t="s">
        <v>337</v>
      </c>
      <c r="AA2370" s="103"/>
      <c r="AB2370" s="103"/>
    </row>
    <row r="2371" spans="1:28" ht="102">
      <c r="A2371" s="562" t="s">
        <v>4383</v>
      </c>
      <c r="B2371" s="270">
        <v>184</v>
      </c>
      <c r="C2371" s="565"/>
      <c r="D2371" s="562" t="s">
        <v>19355</v>
      </c>
      <c r="E2371" s="955" t="s">
        <v>19356</v>
      </c>
      <c r="F2371" s="956" t="s">
        <v>19357</v>
      </c>
      <c r="G2371" s="957" t="s">
        <v>19358</v>
      </c>
      <c r="H2371" s="1051" t="s">
        <v>19326</v>
      </c>
      <c r="I2371" s="958">
        <v>21771</v>
      </c>
      <c r="J2371" s="958">
        <v>21771</v>
      </c>
      <c r="K2371" s="958">
        <v>21771</v>
      </c>
      <c r="L2371" s="945" t="s">
        <v>19359</v>
      </c>
      <c r="M2371" s="1037" t="s">
        <v>10170</v>
      </c>
      <c r="N2371" s="560"/>
      <c r="O2371" s="943" t="s">
        <v>4383</v>
      </c>
      <c r="P2371" s="946"/>
      <c r="Q2371" s="950">
        <v>2025</v>
      </c>
      <c r="R2371" s="950">
        <v>2025</v>
      </c>
      <c r="S2371" s="960"/>
      <c r="T2371" s="960"/>
      <c r="U2371" s="464" t="s">
        <v>19360</v>
      </c>
      <c r="V2371" s="464" t="s">
        <v>19361</v>
      </c>
      <c r="W2371" s="961"/>
      <c r="X2371" s="647" t="s">
        <v>147</v>
      </c>
      <c r="Y2371" s="962" t="s">
        <v>188</v>
      </c>
      <c r="Z2371" s="648" t="s">
        <v>655</v>
      </c>
      <c r="AA2371" s="103"/>
      <c r="AB2371" s="103"/>
    </row>
    <row r="2372" spans="1:28" ht="102">
      <c r="A2372" s="562" t="s">
        <v>4383</v>
      </c>
      <c r="B2372" s="270">
        <v>246</v>
      </c>
      <c r="C2372" s="565"/>
      <c r="D2372" s="562" t="s">
        <v>3926</v>
      </c>
      <c r="E2372" s="955" t="s">
        <v>19362</v>
      </c>
      <c r="F2372" s="956" t="s">
        <v>19363</v>
      </c>
      <c r="G2372" s="957" t="s">
        <v>19358</v>
      </c>
      <c r="H2372" s="1051" t="s">
        <v>19326</v>
      </c>
      <c r="I2372" s="958">
        <v>21802.38</v>
      </c>
      <c r="J2372" s="958">
        <v>21802.38</v>
      </c>
      <c r="K2372" s="958">
        <v>21802.38</v>
      </c>
      <c r="L2372" s="945" t="s">
        <v>19364</v>
      </c>
      <c r="M2372" s="959" t="s">
        <v>19365</v>
      </c>
      <c r="N2372" s="560"/>
      <c r="O2372" s="943" t="s">
        <v>4383</v>
      </c>
      <c r="P2372" s="946"/>
      <c r="Q2372" s="950">
        <v>2025</v>
      </c>
      <c r="R2372" s="950">
        <v>2025</v>
      </c>
      <c r="S2372" s="960"/>
      <c r="T2372" s="960"/>
      <c r="U2372" s="464" t="s">
        <v>19360</v>
      </c>
      <c r="V2372" s="464" t="s">
        <v>19361</v>
      </c>
      <c r="W2372" s="961"/>
      <c r="X2372" s="647" t="s">
        <v>147</v>
      </c>
      <c r="Y2372" s="962" t="s">
        <v>188</v>
      </c>
      <c r="Z2372" s="648" t="s">
        <v>655</v>
      </c>
      <c r="AA2372" s="103"/>
      <c r="AB2372" s="103"/>
    </row>
    <row r="2373" spans="1:28" ht="102">
      <c r="A2373" s="562" t="s">
        <v>4383</v>
      </c>
      <c r="B2373" s="270">
        <v>247</v>
      </c>
      <c r="C2373" s="565"/>
      <c r="D2373" s="562" t="s">
        <v>3926</v>
      </c>
      <c r="E2373" s="955" t="s">
        <v>19362</v>
      </c>
      <c r="F2373" s="956" t="s">
        <v>19363</v>
      </c>
      <c r="G2373" s="957" t="s">
        <v>19358</v>
      </c>
      <c r="H2373" s="1051" t="s">
        <v>19326</v>
      </c>
      <c r="I2373" s="958">
        <v>15086.5</v>
      </c>
      <c r="J2373" s="958">
        <v>15086.5</v>
      </c>
      <c r="K2373" s="958">
        <v>15086.5</v>
      </c>
      <c r="L2373" s="945" t="s">
        <v>19366</v>
      </c>
      <c r="M2373" s="959" t="s">
        <v>19365</v>
      </c>
      <c r="N2373" s="560"/>
      <c r="O2373" s="943" t="s">
        <v>4383</v>
      </c>
      <c r="P2373" s="946"/>
      <c r="Q2373" s="950">
        <v>2025</v>
      </c>
      <c r="R2373" s="950">
        <v>2025</v>
      </c>
      <c r="S2373" s="960"/>
      <c r="T2373" s="960"/>
      <c r="U2373" s="464" t="s">
        <v>19360</v>
      </c>
      <c r="V2373" s="464" t="s">
        <v>19361</v>
      </c>
      <c r="W2373" s="961"/>
      <c r="X2373" s="647" t="s">
        <v>147</v>
      </c>
      <c r="Y2373" s="962" t="s">
        <v>188</v>
      </c>
      <c r="Z2373" s="648" t="s">
        <v>655</v>
      </c>
      <c r="AA2373" s="103"/>
      <c r="AB2373" s="103"/>
    </row>
    <row r="2374" spans="1:28" ht="102">
      <c r="A2374" s="562" t="s">
        <v>4383</v>
      </c>
      <c r="B2374" s="270">
        <v>322</v>
      </c>
      <c r="C2374" s="565"/>
      <c r="D2374" s="562" t="s">
        <v>19367</v>
      </c>
      <c r="E2374" s="963" t="s">
        <v>10094</v>
      </c>
      <c r="F2374" s="956" t="s">
        <v>19368</v>
      </c>
      <c r="G2374" s="957" t="s">
        <v>19358</v>
      </c>
      <c r="H2374" s="1051" t="s">
        <v>19326</v>
      </c>
      <c r="I2374" s="958">
        <v>17700</v>
      </c>
      <c r="J2374" s="958">
        <v>17700</v>
      </c>
      <c r="K2374" s="958">
        <v>17700</v>
      </c>
      <c r="L2374" s="945" t="s">
        <v>19369</v>
      </c>
      <c r="M2374" s="964" t="s">
        <v>19370</v>
      </c>
      <c r="N2374" s="560"/>
      <c r="O2374" s="943" t="s">
        <v>4383</v>
      </c>
      <c r="P2374" s="946"/>
      <c r="Q2374" s="950">
        <v>2025</v>
      </c>
      <c r="R2374" s="950">
        <v>2025</v>
      </c>
      <c r="S2374" s="960"/>
      <c r="T2374" s="960"/>
      <c r="U2374" s="464" t="s">
        <v>19360</v>
      </c>
      <c r="V2374" s="464" t="s">
        <v>19361</v>
      </c>
      <c r="W2374" s="961"/>
      <c r="X2374" s="647" t="s">
        <v>147</v>
      </c>
      <c r="Y2374" s="962" t="s">
        <v>188</v>
      </c>
      <c r="Z2374" s="648" t="s">
        <v>655</v>
      </c>
      <c r="AA2374" s="103"/>
      <c r="AB2374" s="103"/>
    </row>
    <row r="2375" spans="1:28" ht="89.25">
      <c r="A2375" s="562" t="s">
        <v>4383</v>
      </c>
      <c r="B2375" s="270">
        <v>326</v>
      </c>
      <c r="C2375" s="565"/>
      <c r="D2375" s="562" t="s">
        <v>3926</v>
      </c>
      <c r="E2375" s="963" t="s">
        <v>19362</v>
      </c>
      <c r="F2375" s="956" t="s">
        <v>19363</v>
      </c>
      <c r="G2375" s="957" t="s">
        <v>19371</v>
      </c>
      <c r="H2375" s="1051" t="s">
        <v>19326</v>
      </c>
      <c r="I2375" s="958">
        <v>1537.5</v>
      </c>
      <c r="J2375" s="958">
        <v>1537.5</v>
      </c>
      <c r="K2375" s="958">
        <v>1537.5</v>
      </c>
      <c r="L2375" s="945" t="s">
        <v>19372</v>
      </c>
      <c r="M2375" s="964">
        <v>326</v>
      </c>
      <c r="N2375" s="560"/>
      <c r="O2375" s="943" t="s">
        <v>4383</v>
      </c>
      <c r="P2375" s="946"/>
      <c r="Q2375" s="950">
        <v>2025</v>
      </c>
      <c r="R2375" s="950">
        <v>2025</v>
      </c>
      <c r="S2375" s="960"/>
      <c r="T2375" s="960"/>
      <c r="U2375" s="464" t="s">
        <v>19373</v>
      </c>
      <c r="V2375" s="464" t="s">
        <v>19374</v>
      </c>
      <c r="W2375" s="961"/>
      <c r="X2375" s="647" t="s">
        <v>147</v>
      </c>
      <c r="Y2375" s="962" t="s">
        <v>188</v>
      </c>
      <c r="Z2375" s="648" t="s">
        <v>533</v>
      </c>
      <c r="AA2375" s="103"/>
      <c r="AB2375" s="103"/>
    </row>
    <row r="2376" spans="1:28" ht="267.75">
      <c r="A2376" s="562" t="s">
        <v>4383</v>
      </c>
      <c r="B2376" s="270">
        <v>366</v>
      </c>
      <c r="C2376" s="565"/>
      <c r="D2376" s="562" t="s">
        <v>9359</v>
      </c>
      <c r="E2376" s="963" t="s">
        <v>19375</v>
      </c>
      <c r="F2376" s="956" t="s">
        <v>19376</v>
      </c>
      <c r="G2376" s="957" t="s">
        <v>19377</v>
      </c>
      <c r="H2376" s="1051" t="s">
        <v>19326</v>
      </c>
      <c r="I2376" s="958">
        <v>10499.99</v>
      </c>
      <c r="J2376" s="958">
        <v>10499.99</v>
      </c>
      <c r="K2376" s="958">
        <v>10499.99</v>
      </c>
      <c r="L2376" s="945" t="s">
        <v>19378</v>
      </c>
      <c r="M2376" s="957">
        <v>252000007</v>
      </c>
      <c r="N2376" s="560"/>
      <c r="O2376" s="943" t="s">
        <v>4383</v>
      </c>
      <c r="P2376" s="946"/>
      <c r="Q2376" s="950">
        <v>2025</v>
      </c>
      <c r="R2376" s="950">
        <v>2025</v>
      </c>
      <c r="S2376" s="960"/>
      <c r="T2376" s="960"/>
      <c r="U2376" s="464" t="s">
        <v>19379</v>
      </c>
      <c r="V2376" s="464" t="s">
        <v>19380</v>
      </c>
      <c r="W2376" s="961"/>
      <c r="X2376" s="647" t="s">
        <v>147</v>
      </c>
      <c r="Y2376" s="962" t="s">
        <v>188</v>
      </c>
      <c r="Z2376" s="648" t="s">
        <v>370</v>
      </c>
      <c r="AA2376" s="103"/>
      <c r="AB2376" s="103"/>
    </row>
    <row r="2377" spans="1:28" ht="63.75">
      <c r="A2377" s="562" t="s">
        <v>4383</v>
      </c>
      <c r="B2377" s="270">
        <v>397</v>
      </c>
      <c r="C2377" s="565"/>
      <c r="D2377" s="562" t="s">
        <v>19355</v>
      </c>
      <c r="E2377" s="965" t="s">
        <v>19381</v>
      </c>
      <c r="F2377" s="956" t="s">
        <v>19382</v>
      </c>
      <c r="G2377" s="945" t="s">
        <v>19383</v>
      </c>
      <c r="H2377" s="1051" t="s">
        <v>19326</v>
      </c>
      <c r="I2377" s="958">
        <v>2000</v>
      </c>
      <c r="J2377" s="958">
        <v>2000</v>
      </c>
      <c r="K2377" s="958">
        <v>2000</v>
      </c>
      <c r="L2377" s="945" t="s">
        <v>19384</v>
      </c>
      <c r="M2377" s="966" t="s">
        <v>19385</v>
      </c>
      <c r="N2377" s="560"/>
      <c r="O2377" s="943" t="s">
        <v>4383</v>
      </c>
      <c r="P2377" s="946"/>
      <c r="Q2377" s="950">
        <v>2025</v>
      </c>
      <c r="R2377" s="950">
        <v>2025</v>
      </c>
      <c r="S2377" s="960"/>
      <c r="T2377" s="960"/>
      <c r="U2377" s="464" t="s">
        <v>19386</v>
      </c>
      <c r="V2377" s="464" t="s">
        <v>19387</v>
      </c>
      <c r="W2377" s="961"/>
      <c r="X2377" s="647" t="s">
        <v>147</v>
      </c>
      <c r="Y2377" s="962" t="s">
        <v>196</v>
      </c>
      <c r="Z2377" s="648" t="s">
        <v>235</v>
      </c>
      <c r="AA2377" s="103"/>
      <c r="AB2377" s="103"/>
    </row>
    <row r="2378" spans="1:28" ht="51">
      <c r="A2378" s="562" t="s">
        <v>4383</v>
      </c>
      <c r="B2378" s="270">
        <v>398</v>
      </c>
      <c r="C2378" s="565"/>
      <c r="D2378" s="562" t="s">
        <v>19355</v>
      </c>
      <c r="E2378" s="965" t="s">
        <v>19388</v>
      </c>
      <c r="F2378" s="956" t="s">
        <v>19389</v>
      </c>
      <c r="G2378" s="945" t="s">
        <v>19383</v>
      </c>
      <c r="H2378" s="1051" t="s">
        <v>19326</v>
      </c>
      <c r="I2378" s="958">
        <v>17958</v>
      </c>
      <c r="J2378" s="958">
        <v>17958</v>
      </c>
      <c r="K2378" s="958">
        <v>17958</v>
      </c>
      <c r="L2378" s="945" t="s">
        <v>19390</v>
      </c>
      <c r="M2378" s="966" t="s">
        <v>19391</v>
      </c>
      <c r="N2378" s="560"/>
      <c r="O2378" s="943" t="s">
        <v>4383</v>
      </c>
      <c r="P2378" s="946"/>
      <c r="Q2378" s="950">
        <v>2025</v>
      </c>
      <c r="R2378" s="950">
        <v>2025</v>
      </c>
      <c r="S2378" s="960"/>
      <c r="T2378" s="960"/>
      <c r="U2378" s="464" t="s">
        <v>19392</v>
      </c>
      <c r="V2378" s="464" t="s">
        <v>19393</v>
      </c>
      <c r="W2378" s="961"/>
      <c r="X2378" s="647" t="s">
        <v>147</v>
      </c>
      <c r="Y2378" s="962" t="s">
        <v>196</v>
      </c>
      <c r="Z2378" s="648" t="s">
        <v>272</v>
      </c>
      <c r="AA2378" s="103"/>
      <c r="AB2378" s="103"/>
    </row>
    <row r="2379" spans="1:28" ht="409.5">
      <c r="A2379" s="562" t="s">
        <v>4383</v>
      </c>
      <c r="B2379" s="270">
        <v>408</v>
      </c>
      <c r="C2379" s="565"/>
      <c r="D2379" s="562" t="s">
        <v>4150</v>
      </c>
      <c r="E2379" s="965" t="s">
        <v>19394</v>
      </c>
      <c r="F2379" s="956" t="s">
        <v>19395</v>
      </c>
      <c r="G2379" s="957" t="s">
        <v>19396</v>
      </c>
      <c r="H2379" s="1051" t="s">
        <v>19326</v>
      </c>
      <c r="I2379" s="958">
        <v>60270</v>
      </c>
      <c r="J2379" s="958">
        <v>60270</v>
      </c>
      <c r="K2379" s="958">
        <v>60270</v>
      </c>
      <c r="L2379" s="945" t="s">
        <v>19397</v>
      </c>
      <c r="M2379" s="945">
        <v>408</v>
      </c>
      <c r="N2379" s="560"/>
      <c r="O2379" s="943" t="s">
        <v>4383</v>
      </c>
      <c r="P2379" s="946"/>
      <c r="Q2379" s="950">
        <v>2025</v>
      </c>
      <c r="R2379" s="950">
        <v>2025</v>
      </c>
      <c r="S2379" s="960"/>
      <c r="T2379" s="960"/>
      <c r="U2379" s="464" t="s">
        <v>19398</v>
      </c>
      <c r="V2379" s="464" t="s">
        <v>19399</v>
      </c>
      <c r="W2379" s="961"/>
      <c r="X2379" s="647" t="s">
        <v>147</v>
      </c>
      <c r="Y2379" s="962" t="s">
        <v>188</v>
      </c>
      <c r="Z2379" s="648" t="s">
        <v>576</v>
      </c>
      <c r="AA2379" s="103"/>
      <c r="AB2379" s="103"/>
    </row>
    <row r="2380" spans="1:28" ht="89.25">
      <c r="A2380" s="562" t="s">
        <v>4383</v>
      </c>
      <c r="B2380" s="270">
        <v>410</v>
      </c>
      <c r="C2380" s="565"/>
      <c r="D2380" s="562" t="s">
        <v>3926</v>
      </c>
      <c r="E2380" s="965" t="s">
        <v>19362</v>
      </c>
      <c r="F2380" s="956" t="s">
        <v>19363</v>
      </c>
      <c r="G2380" s="957" t="s">
        <v>19400</v>
      </c>
      <c r="H2380" s="1051" t="s">
        <v>19326</v>
      </c>
      <c r="I2380" s="958">
        <v>16482</v>
      </c>
      <c r="J2380" s="958">
        <v>16482</v>
      </c>
      <c r="K2380" s="958">
        <v>16482</v>
      </c>
      <c r="L2380" s="945" t="s">
        <v>19401</v>
      </c>
      <c r="M2380" s="945" t="s">
        <v>19402</v>
      </c>
      <c r="N2380" s="560"/>
      <c r="O2380" s="943" t="s">
        <v>4383</v>
      </c>
      <c r="P2380" s="946"/>
      <c r="Q2380" s="950">
        <v>2025</v>
      </c>
      <c r="R2380" s="950">
        <v>2025</v>
      </c>
      <c r="S2380" s="960"/>
      <c r="T2380" s="960"/>
      <c r="U2380" s="464" t="s">
        <v>19403</v>
      </c>
      <c r="V2380" s="464" t="s">
        <v>19404</v>
      </c>
      <c r="W2380" s="961"/>
      <c r="X2380" s="647" t="s">
        <v>147</v>
      </c>
      <c r="Y2380" s="962" t="s">
        <v>188</v>
      </c>
      <c r="Z2380" s="648" t="s">
        <v>370</v>
      </c>
      <c r="AA2380" s="103"/>
      <c r="AB2380" s="103"/>
    </row>
    <row r="2381" spans="1:28" ht="165.75">
      <c r="A2381" s="562" t="s">
        <v>4383</v>
      </c>
      <c r="B2381" s="270">
        <v>447</v>
      </c>
      <c r="C2381" s="565"/>
      <c r="D2381" s="562" t="s">
        <v>3926</v>
      </c>
      <c r="E2381" s="963" t="s">
        <v>19362</v>
      </c>
      <c r="F2381" s="956" t="s">
        <v>19363</v>
      </c>
      <c r="G2381" s="957" t="s">
        <v>19396</v>
      </c>
      <c r="H2381" s="1051" t="s">
        <v>19326</v>
      </c>
      <c r="I2381" s="958">
        <v>22755</v>
      </c>
      <c r="J2381" s="958">
        <v>22755</v>
      </c>
      <c r="K2381" s="958">
        <v>22755</v>
      </c>
      <c r="L2381" s="945" t="s">
        <v>19397</v>
      </c>
      <c r="M2381" s="945">
        <v>460000554</v>
      </c>
      <c r="N2381" s="560"/>
      <c r="O2381" s="943" t="s">
        <v>4383</v>
      </c>
      <c r="P2381" s="946"/>
      <c r="Q2381" s="950">
        <v>2025</v>
      </c>
      <c r="R2381" s="950">
        <v>2025</v>
      </c>
      <c r="S2381" s="960"/>
      <c r="T2381" s="960"/>
      <c r="U2381" s="464" t="s">
        <v>19405</v>
      </c>
      <c r="V2381" s="464" t="s">
        <v>19406</v>
      </c>
      <c r="W2381" s="961"/>
      <c r="X2381" s="647" t="s">
        <v>147</v>
      </c>
      <c r="Y2381" s="962" t="s">
        <v>188</v>
      </c>
      <c r="Z2381" s="648" t="s">
        <v>576</v>
      </c>
      <c r="AA2381" s="103"/>
      <c r="AB2381" s="103"/>
    </row>
    <row r="2382" spans="1:28" ht="102">
      <c r="A2382" s="562" t="s">
        <v>4383</v>
      </c>
      <c r="B2382" s="270">
        <v>466</v>
      </c>
      <c r="C2382" s="565"/>
      <c r="D2382" s="562" t="s">
        <v>3926</v>
      </c>
      <c r="E2382" s="955" t="s">
        <v>19362</v>
      </c>
      <c r="F2382" s="956" t="s">
        <v>19363</v>
      </c>
      <c r="G2382" s="957" t="s">
        <v>19358</v>
      </c>
      <c r="H2382" s="1051" t="s">
        <v>19326</v>
      </c>
      <c r="I2382" s="958">
        <v>21600</v>
      </c>
      <c r="J2382" s="958">
        <v>21600</v>
      </c>
      <c r="K2382" s="958">
        <v>21600</v>
      </c>
      <c r="L2382" s="945" t="s">
        <v>19407</v>
      </c>
      <c r="M2382" s="945" t="s">
        <v>19408</v>
      </c>
      <c r="N2382" s="560"/>
      <c r="O2382" s="943" t="s">
        <v>4383</v>
      </c>
      <c r="P2382" s="946"/>
      <c r="Q2382" s="950">
        <v>2025</v>
      </c>
      <c r="R2382" s="950">
        <v>2025</v>
      </c>
      <c r="S2382" s="960"/>
      <c r="T2382" s="960"/>
      <c r="U2382" s="464" t="s">
        <v>19360</v>
      </c>
      <c r="V2382" s="464" t="s">
        <v>19361</v>
      </c>
      <c r="W2382" s="961"/>
      <c r="X2382" s="647" t="s">
        <v>147</v>
      </c>
      <c r="Y2382" s="962" t="s">
        <v>188</v>
      </c>
      <c r="Z2382" s="648" t="s">
        <v>655</v>
      </c>
      <c r="AA2382" s="103"/>
      <c r="AB2382" s="103"/>
    </row>
    <row r="2383" spans="1:28" ht="89.25">
      <c r="A2383" s="562" t="s">
        <v>4383</v>
      </c>
      <c r="B2383" s="270">
        <v>488</v>
      </c>
      <c r="C2383" s="565"/>
      <c r="D2383" s="562" t="s">
        <v>3926</v>
      </c>
      <c r="E2383" s="963" t="s">
        <v>19362</v>
      </c>
      <c r="F2383" s="956" t="s">
        <v>19363</v>
      </c>
      <c r="G2383" s="957" t="s">
        <v>19409</v>
      </c>
      <c r="H2383" s="1051" t="s">
        <v>19326</v>
      </c>
      <c r="I2383" s="958">
        <v>768.75</v>
      </c>
      <c r="J2383" s="958">
        <v>768.75</v>
      </c>
      <c r="K2383" s="958">
        <v>768.75</v>
      </c>
      <c r="L2383" s="945" t="s">
        <v>19372</v>
      </c>
      <c r="M2383" s="945">
        <v>2500227</v>
      </c>
      <c r="N2383" s="560"/>
      <c r="O2383" s="943" t="s">
        <v>4383</v>
      </c>
      <c r="P2383" s="946"/>
      <c r="Q2383" s="950">
        <v>2025</v>
      </c>
      <c r="R2383" s="950">
        <v>2025</v>
      </c>
      <c r="S2383" s="960"/>
      <c r="T2383" s="960"/>
      <c r="U2383" s="464" t="s">
        <v>19410</v>
      </c>
      <c r="V2383" s="464" t="s">
        <v>19374</v>
      </c>
      <c r="W2383" s="961"/>
      <c r="X2383" s="647" t="s">
        <v>147</v>
      </c>
      <c r="Y2383" s="962" t="s">
        <v>188</v>
      </c>
      <c r="Z2383" s="648" t="s">
        <v>533</v>
      </c>
      <c r="AA2383" s="103"/>
      <c r="AB2383" s="103"/>
    </row>
    <row r="2384" spans="1:28" ht="102">
      <c r="A2384" s="562" t="s">
        <v>4383</v>
      </c>
      <c r="B2384" s="270">
        <v>493</v>
      </c>
      <c r="C2384" s="565"/>
      <c r="D2384" s="562" t="s">
        <v>4150</v>
      </c>
      <c r="E2384" s="955" t="s">
        <v>19411</v>
      </c>
      <c r="F2384" s="956" t="s">
        <v>19412</v>
      </c>
      <c r="G2384" s="966" t="s">
        <v>19358</v>
      </c>
      <c r="H2384" s="1051" t="s">
        <v>19326</v>
      </c>
      <c r="I2384" s="958">
        <v>23000</v>
      </c>
      <c r="J2384" s="958">
        <v>23000</v>
      </c>
      <c r="K2384" s="958">
        <v>23000</v>
      </c>
      <c r="L2384" s="945" t="s">
        <v>19413</v>
      </c>
      <c r="M2384" s="945" t="s">
        <v>19414</v>
      </c>
      <c r="N2384" s="560"/>
      <c r="O2384" s="943" t="s">
        <v>4383</v>
      </c>
      <c r="P2384" s="946"/>
      <c r="Q2384" s="950">
        <v>2025</v>
      </c>
      <c r="R2384" s="950">
        <v>2025</v>
      </c>
      <c r="S2384" s="960"/>
      <c r="T2384" s="960"/>
      <c r="U2384" s="464" t="s">
        <v>19360</v>
      </c>
      <c r="V2384" s="464" t="s">
        <v>19361</v>
      </c>
      <c r="W2384" s="961"/>
      <c r="X2384" s="647" t="s">
        <v>147</v>
      </c>
      <c r="Y2384" s="962" t="s">
        <v>188</v>
      </c>
      <c r="Z2384" s="648" t="s">
        <v>655</v>
      </c>
      <c r="AA2384" s="103"/>
      <c r="AB2384" s="103"/>
    </row>
    <row r="2385" spans="1:28" ht="178.5">
      <c r="A2385" s="562" t="s">
        <v>4383</v>
      </c>
      <c r="B2385" s="270">
        <v>517</v>
      </c>
      <c r="C2385" s="565"/>
      <c r="D2385" s="562" t="s">
        <v>19355</v>
      </c>
      <c r="E2385" s="965" t="s">
        <v>19415</v>
      </c>
      <c r="F2385" s="956" t="s">
        <v>19416</v>
      </c>
      <c r="G2385" s="955" t="s">
        <v>19383</v>
      </c>
      <c r="H2385" s="1051" t="s">
        <v>19326</v>
      </c>
      <c r="I2385" s="958">
        <v>16297.5</v>
      </c>
      <c r="J2385" s="958">
        <v>16297.5</v>
      </c>
      <c r="K2385" s="958">
        <v>16297.5</v>
      </c>
      <c r="L2385" s="945" t="s">
        <v>19417</v>
      </c>
      <c r="M2385" s="945" t="s">
        <v>19418</v>
      </c>
      <c r="N2385" s="560"/>
      <c r="O2385" s="943" t="s">
        <v>4383</v>
      </c>
      <c r="P2385" s="946"/>
      <c r="Q2385" s="950">
        <v>2025</v>
      </c>
      <c r="R2385" s="950">
        <v>2025</v>
      </c>
      <c r="S2385" s="960"/>
      <c r="T2385" s="960"/>
      <c r="U2385" s="464" t="s">
        <v>19419</v>
      </c>
      <c r="V2385" s="464" t="s">
        <v>19420</v>
      </c>
      <c r="W2385" s="961"/>
      <c r="X2385" s="647" t="s">
        <v>147</v>
      </c>
      <c r="Y2385" s="962" t="s">
        <v>196</v>
      </c>
      <c r="Z2385" s="648" t="s">
        <v>235</v>
      </c>
      <c r="AA2385" s="103"/>
      <c r="AB2385" s="103"/>
    </row>
    <row r="2386" spans="1:28" ht="102">
      <c r="A2386" s="562" t="s">
        <v>4383</v>
      </c>
      <c r="B2386" s="270">
        <v>522</v>
      </c>
      <c r="C2386" s="565"/>
      <c r="D2386" s="562" t="s">
        <v>19355</v>
      </c>
      <c r="E2386" s="955" t="s">
        <v>19362</v>
      </c>
      <c r="F2386" s="956" t="s">
        <v>19363</v>
      </c>
      <c r="G2386" s="966" t="s">
        <v>19358</v>
      </c>
      <c r="H2386" s="1051" t="s">
        <v>19326</v>
      </c>
      <c r="I2386" s="958">
        <v>21240</v>
      </c>
      <c r="J2386" s="958">
        <v>21240</v>
      </c>
      <c r="K2386" s="958">
        <v>21240</v>
      </c>
      <c r="L2386" s="945" t="s">
        <v>19407</v>
      </c>
      <c r="M2386" s="945" t="s">
        <v>19421</v>
      </c>
      <c r="N2386" s="560"/>
      <c r="O2386" s="943" t="s">
        <v>4383</v>
      </c>
      <c r="P2386" s="946"/>
      <c r="Q2386" s="950">
        <v>2025</v>
      </c>
      <c r="R2386" s="950">
        <v>2025</v>
      </c>
      <c r="S2386" s="960"/>
      <c r="T2386" s="960"/>
      <c r="U2386" s="464" t="s">
        <v>19360</v>
      </c>
      <c r="V2386" s="464" t="s">
        <v>19361</v>
      </c>
      <c r="W2386" s="961"/>
      <c r="X2386" s="647" t="s">
        <v>147</v>
      </c>
      <c r="Y2386" s="962" t="s">
        <v>188</v>
      </c>
      <c r="Z2386" s="648" t="s">
        <v>655</v>
      </c>
      <c r="AA2386" s="103"/>
      <c r="AB2386" s="103"/>
    </row>
    <row r="2387" spans="1:28" ht="102">
      <c r="A2387" s="562" t="s">
        <v>4383</v>
      </c>
      <c r="B2387" s="270">
        <v>535</v>
      </c>
      <c r="C2387" s="565"/>
      <c r="D2387" s="562" t="s">
        <v>19355</v>
      </c>
      <c r="E2387" s="955" t="s">
        <v>19422</v>
      </c>
      <c r="F2387" s="956" t="s">
        <v>19423</v>
      </c>
      <c r="G2387" s="966" t="s">
        <v>19358</v>
      </c>
      <c r="H2387" s="1051" t="s">
        <v>19326</v>
      </c>
      <c r="I2387" s="958">
        <v>17647</v>
      </c>
      <c r="J2387" s="958">
        <v>17647</v>
      </c>
      <c r="K2387" s="958">
        <v>17647</v>
      </c>
      <c r="L2387" s="945" t="s">
        <v>19424</v>
      </c>
      <c r="M2387" s="945">
        <v>535</v>
      </c>
      <c r="N2387" s="560"/>
      <c r="O2387" s="943" t="s">
        <v>4383</v>
      </c>
      <c r="P2387" s="946"/>
      <c r="Q2387" s="950">
        <v>2025</v>
      </c>
      <c r="R2387" s="950">
        <v>2025</v>
      </c>
      <c r="S2387" s="960"/>
      <c r="T2387" s="960"/>
      <c r="U2387" s="464" t="s">
        <v>19360</v>
      </c>
      <c r="V2387" s="464" t="s">
        <v>19361</v>
      </c>
      <c r="W2387" s="961"/>
      <c r="X2387" s="647" t="s">
        <v>147</v>
      </c>
      <c r="Y2387" s="962" t="s">
        <v>188</v>
      </c>
      <c r="Z2387" s="648" t="s">
        <v>655</v>
      </c>
      <c r="AA2387" s="103"/>
      <c r="AB2387" s="103"/>
    </row>
    <row r="2388" spans="1:28" ht="63.75">
      <c r="A2388" s="562" t="s">
        <v>4383</v>
      </c>
      <c r="B2388" s="270">
        <v>539</v>
      </c>
      <c r="C2388" s="565"/>
      <c r="D2388" s="562" t="s">
        <v>3926</v>
      </c>
      <c r="E2388" s="965" t="s">
        <v>19425</v>
      </c>
      <c r="F2388" s="956" t="s">
        <v>19426</v>
      </c>
      <c r="G2388" s="955" t="s">
        <v>19383</v>
      </c>
      <c r="H2388" s="1051" t="s">
        <v>19326</v>
      </c>
      <c r="I2388" s="958">
        <v>13300</v>
      </c>
      <c r="J2388" s="958">
        <v>13300</v>
      </c>
      <c r="K2388" s="958">
        <v>13300</v>
      </c>
      <c r="L2388" s="945" t="s">
        <v>19427</v>
      </c>
      <c r="M2388" s="945">
        <v>100720</v>
      </c>
      <c r="N2388" s="560"/>
      <c r="O2388" s="943" t="s">
        <v>4383</v>
      </c>
      <c r="P2388" s="946"/>
      <c r="Q2388" s="950">
        <v>2025</v>
      </c>
      <c r="R2388" s="950">
        <v>2025</v>
      </c>
      <c r="S2388" s="960"/>
      <c r="T2388" s="960"/>
      <c r="U2388" s="464" t="s">
        <v>19386</v>
      </c>
      <c r="V2388" s="464" t="s">
        <v>19387</v>
      </c>
      <c r="W2388" s="961"/>
      <c r="X2388" s="647" t="s">
        <v>147</v>
      </c>
      <c r="Y2388" s="962" t="s">
        <v>196</v>
      </c>
      <c r="Z2388" s="648" t="s">
        <v>235</v>
      </c>
      <c r="AA2388" s="103"/>
      <c r="AB2388" s="103"/>
    </row>
    <row r="2389" spans="1:28" ht="127.5">
      <c r="A2389" s="562" t="s">
        <v>4383</v>
      </c>
      <c r="B2389" s="270">
        <v>540</v>
      </c>
      <c r="C2389" s="565"/>
      <c r="D2389" s="562" t="s">
        <v>19355</v>
      </c>
      <c r="E2389" s="965" t="s">
        <v>19428</v>
      </c>
      <c r="F2389" s="956" t="s">
        <v>19429</v>
      </c>
      <c r="G2389" s="955" t="s">
        <v>19430</v>
      </c>
      <c r="H2389" s="1051" t="s">
        <v>19326</v>
      </c>
      <c r="I2389" s="958">
        <v>60762</v>
      </c>
      <c r="J2389" s="958">
        <v>60762</v>
      </c>
      <c r="K2389" s="958">
        <v>60762</v>
      </c>
      <c r="L2389" s="945" t="s">
        <v>19431</v>
      </c>
      <c r="M2389" s="945">
        <v>1000125118</v>
      </c>
      <c r="N2389" s="560"/>
      <c r="O2389" s="943" t="s">
        <v>4383</v>
      </c>
      <c r="P2389" s="946"/>
      <c r="Q2389" s="950">
        <v>2025</v>
      </c>
      <c r="R2389" s="950">
        <v>2025</v>
      </c>
      <c r="S2389" s="960"/>
      <c r="T2389" s="960"/>
      <c r="U2389" s="464" t="s">
        <v>19432</v>
      </c>
      <c r="V2389" s="464" t="s">
        <v>19433</v>
      </c>
      <c r="W2389" s="961"/>
      <c r="X2389" s="647" t="s">
        <v>147</v>
      </c>
      <c r="Y2389" s="962" t="s">
        <v>188</v>
      </c>
      <c r="Z2389" s="648" t="s">
        <v>565</v>
      </c>
      <c r="AA2389" s="103"/>
      <c r="AB2389" s="103"/>
    </row>
    <row r="2390" spans="1:28" ht="409.5">
      <c r="A2390" s="562" t="s">
        <v>19434</v>
      </c>
      <c r="B2390" s="946">
        <v>101218002</v>
      </c>
      <c r="C2390" s="943" t="s">
        <v>19435</v>
      </c>
      <c r="D2390" s="562" t="s">
        <v>3954</v>
      </c>
      <c r="E2390" s="949" t="s">
        <v>19436</v>
      </c>
      <c r="F2390" s="949" t="s">
        <v>19437</v>
      </c>
      <c r="G2390" s="949" t="s">
        <v>19438</v>
      </c>
      <c r="H2390" s="1050" t="s">
        <v>19326</v>
      </c>
      <c r="I2390" s="947">
        <v>1096750</v>
      </c>
      <c r="J2390" s="947">
        <v>1096750</v>
      </c>
      <c r="K2390" s="947">
        <v>438700</v>
      </c>
      <c r="L2390" s="949" t="s">
        <v>19439</v>
      </c>
      <c r="M2390" s="967">
        <v>101218002</v>
      </c>
      <c r="N2390" s="949" t="s">
        <v>12136</v>
      </c>
      <c r="O2390" s="943" t="s">
        <v>19440</v>
      </c>
      <c r="P2390" s="946"/>
      <c r="Q2390" s="954">
        <v>45748</v>
      </c>
      <c r="R2390" s="954">
        <v>47208</v>
      </c>
      <c r="S2390" s="341"/>
      <c r="T2390" s="341"/>
      <c r="U2390" s="464" t="s">
        <v>19441</v>
      </c>
      <c r="V2390" s="464" t="s">
        <v>19442</v>
      </c>
      <c r="W2390" s="341"/>
      <c r="X2390" s="968" t="s">
        <v>147</v>
      </c>
      <c r="Y2390" s="602" t="s">
        <v>196</v>
      </c>
      <c r="Z2390" s="343" t="s">
        <v>235</v>
      </c>
      <c r="AA2390" s="103"/>
      <c r="AB2390" s="103"/>
    </row>
    <row r="2391" spans="1:28" ht="165.75">
      <c r="A2391" s="562" t="s">
        <v>19443</v>
      </c>
      <c r="B2391" s="950" t="s">
        <v>19444</v>
      </c>
      <c r="C2391" s="943" t="s">
        <v>19445</v>
      </c>
      <c r="D2391" s="562" t="s">
        <v>3926</v>
      </c>
      <c r="E2391" s="562" t="s">
        <v>19446</v>
      </c>
      <c r="F2391" s="562" t="s">
        <v>19447</v>
      </c>
      <c r="G2391" s="562" t="s">
        <v>19358</v>
      </c>
      <c r="H2391" s="1052" t="s">
        <v>19326</v>
      </c>
      <c r="I2391" s="969">
        <v>60000</v>
      </c>
      <c r="J2391" s="969">
        <v>60000</v>
      </c>
      <c r="K2391" s="969">
        <v>47600</v>
      </c>
      <c r="L2391" s="967" t="s">
        <v>25</v>
      </c>
      <c r="M2391" s="967" t="s">
        <v>19444</v>
      </c>
      <c r="N2391" s="967" t="s">
        <v>19448</v>
      </c>
      <c r="O2391" s="943" t="s">
        <v>19449</v>
      </c>
      <c r="P2391" s="950"/>
      <c r="Q2391" s="954">
        <v>45474</v>
      </c>
      <c r="R2391" s="954">
        <v>45838</v>
      </c>
      <c r="S2391" s="794"/>
      <c r="T2391" s="794"/>
      <c r="U2391" s="321" t="s">
        <v>19450</v>
      </c>
      <c r="V2391" s="321" t="s">
        <v>19451</v>
      </c>
      <c r="W2391" s="794"/>
      <c r="X2391" s="970" t="s">
        <v>147</v>
      </c>
      <c r="Y2391" s="603" t="s">
        <v>188</v>
      </c>
      <c r="Z2391" s="408" t="s">
        <v>655</v>
      </c>
      <c r="AA2391" s="103"/>
      <c r="AB2391" s="103"/>
    </row>
    <row r="2392" spans="1:28" ht="178.5">
      <c r="A2392" s="562" t="s">
        <v>11585</v>
      </c>
      <c r="B2392" s="967">
        <v>101061201</v>
      </c>
      <c r="C2392" s="943" t="s">
        <v>19452</v>
      </c>
      <c r="D2392" s="562" t="s">
        <v>3926</v>
      </c>
      <c r="E2392" s="562" t="s">
        <v>19453</v>
      </c>
      <c r="F2392" s="562" t="s">
        <v>19454</v>
      </c>
      <c r="G2392" s="562" t="s">
        <v>19396</v>
      </c>
      <c r="H2392" s="1052" t="s">
        <v>19326</v>
      </c>
      <c r="I2392" s="969">
        <v>395000</v>
      </c>
      <c r="J2392" s="969">
        <v>395000</v>
      </c>
      <c r="K2392" s="969">
        <v>109631.1</v>
      </c>
      <c r="L2392" s="967" t="s">
        <v>25</v>
      </c>
      <c r="M2392" s="967">
        <v>101061201</v>
      </c>
      <c r="N2392" s="967" t="s">
        <v>19448</v>
      </c>
      <c r="O2392" s="943" t="s">
        <v>19455</v>
      </c>
      <c r="P2392" s="950"/>
      <c r="Q2392" s="971">
        <v>44713</v>
      </c>
      <c r="R2392" s="954">
        <v>46173</v>
      </c>
      <c r="S2392" s="794"/>
      <c r="T2392" s="794"/>
      <c r="U2392" s="321" t="s">
        <v>19456</v>
      </c>
      <c r="V2392" s="321" t="s">
        <v>19457</v>
      </c>
      <c r="W2392" s="794"/>
      <c r="X2392" s="970" t="s">
        <v>147</v>
      </c>
      <c r="Y2392" s="603" t="s">
        <v>188</v>
      </c>
      <c r="Z2392" s="408" t="s">
        <v>576</v>
      </c>
      <c r="AA2392" s="103"/>
      <c r="AB2392" s="103"/>
    </row>
    <row r="2393" spans="1:28" ht="409.5">
      <c r="A2393" s="562" t="s">
        <v>19458</v>
      </c>
      <c r="B2393" s="967">
        <v>101194187</v>
      </c>
      <c r="C2393" s="943" t="s">
        <v>19459</v>
      </c>
      <c r="D2393" s="562" t="s">
        <v>3926</v>
      </c>
      <c r="E2393" s="562" t="s">
        <v>19460</v>
      </c>
      <c r="F2393" s="562" t="s">
        <v>19461</v>
      </c>
      <c r="G2393" s="562" t="s">
        <v>19462</v>
      </c>
      <c r="H2393" s="1052" t="s">
        <v>19326</v>
      </c>
      <c r="I2393" s="969">
        <v>472375</v>
      </c>
      <c r="J2393" s="972">
        <v>472375</v>
      </c>
      <c r="K2393" s="969">
        <v>104904.59</v>
      </c>
      <c r="L2393" s="967" t="s">
        <v>25</v>
      </c>
      <c r="M2393" s="967">
        <v>101194187</v>
      </c>
      <c r="N2393" s="967" t="s">
        <v>19448</v>
      </c>
      <c r="O2393" s="943" t="s">
        <v>19463</v>
      </c>
      <c r="P2393" s="950"/>
      <c r="Q2393" s="967" t="s">
        <v>19464</v>
      </c>
      <c r="R2393" s="973" t="s">
        <v>19465</v>
      </c>
      <c r="S2393" s="794"/>
      <c r="T2393" s="794"/>
      <c r="U2393" s="321" t="s">
        <v>19466</v>
      </c>
      <c r="V2393" s="321" t="s">
        <v>19467</v>
      </c>
      <c r="W2393" s="794"/>
      <c r="X2393" s="970" t="s">
        <v>147</v>
      </c>
      <c r="Y2393" s="603" t="s">
        <v>196</v>
      </c>
      <c r="Z2393" s="408" t="s">
        <v>235</v>
      </c>
      <c r="AA2393" s="103"/>
      <c r="AB2393" s="103"/>
    </row>
    <row r="2394" spans="1:28" ht="409.5">
      <c r="A2394" s="562" t="s">
        <v>19468</v>
      </c>
      <c r="B2394" s="967">
        <v>945234</v>
      </c>
      <c r="C2394" s="943" t="s">
        <v>19469</v>
      </c>
      <c r="D2394" s="562" t="s">
        <v>3926</v>
      </c>
      <c r="E2394" s="562" t="s">
        <v>19470</v>
      </c>
      <c r="F2394" s="562" t="s">
        <v>19471</v>
      </c>
      <c r="G2394" s="562" t="s">
        <v>19472</v>
      </c>
      <c r="H2394" s="1052" t="s">
        <v>19326</v>
      </c>
      <c r="I2394" s="969">
        <v>94125</v>
      </c>
      <c r="J2394" s="972">
        <v>94125</v>
      </c>
      <c r="K2394" s="969">
        <v>15584.23</v>
      </c>
      <c r="L2394" s="967" t="s">
        <v>25</v>
      </c>
      <c r="M2394" s="967">
        <v>945234</v>
      </c>
      <c r="N2394" s="967" t="s">
        <v>19448</v>
      </c>
      <c r="O2394" s="943" t="s">
        <v>8572</v>
      </c>
      <c r="P2394" s="950"/>
      <c r="Q2394" s="967" t="s">
        <v>19473</v>
      </c>
      <c r="R2394" s="950" t="s">
        <v>19474</v>
      </c>
      <c r="S2394" s="794"/>
      <c r="T2394" s="794"/>
      <c r="U2394" s="321" t="s">
        <v>19475</v>
      </c>
      <c r="V2394" s="321" t="s">
        <v>19476</v>
      </c>
      <c r="W2394" s="794"/>
      <c r="X2394" s="970" t="s">
        <v>147</v>
      </c>
      <c r="Y2394" s="603" t="s">
        <v>188</v>
      </c>
      <c r="Z2394" s="408" t="s">
        <v>576</v>
      </c>
      <c r="AA2394" s="103"/>
      <c r="AB2394" s="103"/>
    </row>
    <row r="2395" spans="1:28" ht="409.5">
      <c r="A2395" s="562" t="s">
        <v>19477</v>
      </c>
      <c r="B2395" s="967">
        <v>101139790</v>
      </c>
      <c r="C2395" s="562" t="s">
        <v>19478</v>
      </c>
      <c r="D2395" s="562" t="s">
        <v>3926</v>
      </c>
      <c r="E2395" s="562" t="s">
        <v>19479</v>
      </c>
      <c r="F2395" s="562" t="s">
        <v>19480</v>
      </c>
      <c r="G2395" s="562" t="s">
        <v>19481</v>
      </c>
      <c r="H2395" s="1052" t="s">
        <v>19326</v>
      </c>
      <c r="I2395" s="969">
        <v>326000</v>
      </c>
      <c r="J2395" s="969">
        <v>326000</v>
      </c>
      <c r="K2395" s="969">
        <v>80600</v>
      </c>
      <c r="L2395" s="967" t="s">
        <v>25</v>
      </c>
      <c r="M2395" s="967">
        <v>101139790</v>
      </c>
      <c r="N2395" s="967" t="s">
        <v>19448</v>
      </c>
      <c r="O2395" s="943" t="s">
        <v>19482</v>
      </c>
      <c r="P2395" s="950"/>
      <c r="Q2395" s="967" t="s">
        <v>19483</v>
      </c>
      <c r="R2395" s="950" t="s">
        <v>19484</v>
      </c>
      <c r="S2395" s="794"/>
      <c r="T2395" s="794"/>
      <c r="U2395" s="321" t="s">
        <v>19485</v>
      </c>
      <c r="V2395" s="321" t="s">
        <v>19486</v>
      </c>
      <c r="W2395" s="794"/>
      <c r="X2395" s="970" t="s">
        <v>147</v>
      </c>
      <c r="Y2395" s="603" t="s">
        <v>188</v>
      </c>
      <c r="Z2395" s="408" t="s">
        <v>403</v>
      </c>
      <c r="AA2395" s="103"/>
      <c r="AB2395" s="103"/>
    </row>
    <row r="2396" spans="1:28" ht="409.5">
      <c r="A2396" s="562" t="s">
        <v>19487</v>
      </c>
      <c r="B2396" s="967">
        <v>847593</v>
      </c>
      <c r="C2396" s="943" t="s">
        <v>19488</v>
      </c>
      <c r="D2396" s="562" t="s">
        <v>3926</v>
      </c>
      <c r="E2396" s="562" t="s">
        <v>19489</v>
      </c>
      <c r="F2396" s="562" t="s">
        <v>19490</v>
      </c>
      <c r="G2396" s="562" t="s">
        <v>19491</v>
      </c>
      <c r="H2396" s="1052" t="s">
        <v>19326</v>
      </c>
      <c r="I2396" s="969">
        <v>42853.75</v>
      </c>
      <c r="J2396" s="969">
        <v>42853.75</v>
      </c>
      <c r="K2396" s="969">
        <v>10224.36</v>
      </c>
      <c r="L2396" s="967" t="s">
        <v>25</v>
      </c>
      <c r="M2396" s="967">
        <v>847593</v>
      </c>
      <c r="N2396" s="967" t="s">
        <v>19448</v>
      </c>
      <c r="O2396" s="943" t="s">
        <v>19492</v>
      </c>
      <c r="P2396" s="950"/>
      <c r="Q2396" s="967" t="s">
        <v>19493</v>
      </c>
      <c r="R2396" s="973" t="s">
        <v>19494</v>
      </c>
      <c r="S2396" s="794"/>
      <c r="T2396" s="794"/>
      <c r="U2396" s="321" t="s">
        <v>19495</v>
      </c>
      <c r="V2396" s="321" t="s">
        <v>19496</v>
      </c>
      <c r="W2396" s="794"/>
      <c r="X2396" s="970" t="s">
        <v>147</v>
      </c>
      <c r="Y2396" s="603" t="s">
        <v>188</v>
      </c>
      <c r="Z2396" s="408" t="s">
        <v>576</v>
      </c>
      <c r="AA2396" s="103"/>
      <c r="AB2396" s="103"/>
    </row>
    <row r="2397" spans="1:28" ht="409.5">
      <c r="A2397" s="562" t="s">
        <v>19497</v>
      </c>
      <c r="B2397" s="967">
        <v>101139788</v>
      </c>
      <c r="C2397" s="943" t="s">
        <v>19498</v>
      </c>
      <c r="D2397" s="562" t="s">
        <v>3926</v>
      </c>
      <c r="E2397" s="562" t="s">
        <v>19499</v>
      </c>
      <c r="F2397" s="562" t="s">
        <v>19500</v>
      </c>
      <c r="G2397" s="974" t="s">
        <v>19462</v>
      </c>
      <c r="H2397" s="1052" t="s">
        <v>19326</v>
      </c>
      <c r="I2397" s="969">
        <v>503187.5</v>
      </c>
      <c r="J2397" s="969">
        <v>503187.5</v>
      </c>
      <c r="K2397" s="969">
        <v>178499.24</v>
      </c>
      <c r="L2397" s="967" t="s">
        <v>25</v>
      </c>
      <c r="M2397" s="967">
        <v>101139788</v>
      </c>
      <c r="N2397" s="967" t="s">
        <v>19448</v>
      </c>
      <c r="O2397" s="943" t="s">
        <v>16013</v>
      </c>
      <c r="P2397" s="950"/>
      <c r="Q2397" s="967" t="s">
        <v>19501</v>
      </c>
      <c r="R2397" s="950" t="s">
        <v>13311</v>
      </c>
      <c r="S2397" s="794"/>
      <c r="T2397" s="794"/>
      <c r="U2397" s="321" t="s">
        <v>19502</v>
      </c>
      <c r="V2397" s="321" t="s">
        <v>19503</v>
      </c>
      <c r="W2397" s="794"/>
      <c r="X2397" s="970" t="s">
        <v>147</v>
      </c>
      <c r="Y2397" s="603" t="s">
        <v>188</v>
      </c>
      <c r="Z2397" s="408" t="s">
        <v>674</v>
      </c>
      <c r="AA2397" s="103"/>
      <c r="AB2397" s="103"/>
    </row>
    <row r="2398" spans="1:28" ht="409.5">
      <c r="A2398" s="562" t="s">
        <v>19504</v>
      </c>
      <c r="B2398" s="967">
        <v>101159989</v>
      </c>
      <c r="C2398" s="943" t="s">
        <v>19505</v>
      </c>
      <c r="D2398" s="562" t="s">
        <v>3926</v>
      </c>
      <c r="E2398" s="562" t="s">
        <v>19506</v>
      </c>
      <c r="F2398" s="562" t="s">
        <v>19507</v>
      </c>
      <c r="G2398" s="562" t="s">
        <v>19508</v>
      </c>
      <c r="H2398" s="1052" t="s">
        <v>19326</v>
      </c>
      <c r="I2398" s="969">
        <v>677250</v>
      </c>
      <c r="J2398" s="969">
        <v>677250</v>
      </c>
      <c r="K2398" s="969">
        <v>50000</v>
      </c>
      <c r="L2398" s="967" t="s">
        <v>25</v>
      </c>
      <c r="M2398" s="967">
        <v>101159989</v>
      </c>
      <c r="N2398" s="967" t="s">
        <v>19448</v>
      </c>
      <c r="O2398" s="943" t="s">
        <v>16013</v>
      </c>
      <c r="P2398" s="950"/>
      <c r="Q2398" s="967" t="s">
        <v>19501</v>
      </c>
      <c r="R2398" s="950" t="s">
        <v>13311</v>
      </c>
      <c r="S2398" s="794"/>
      <c r="T2398" s="794"/>
      <c r="U2398" s="321" t="s">
        <v>19509</v>
      </c>
      <c r="V2398" s="321" t="s">
        <v>19510</v>
      </c>
      <c r="W2398" s="794"/>
      <c r="X2398" s="970" t="s">
        <v>147</v>
      </c>
      <c r="Y2398" s="603" t="s">
        <v>188</v>
      </c>
      <c r="Z2398" s="408" t="s">
        <v>337</v>
      </c>
      <c r="AA2398" s="103"/>
      <c r="AB2398" s="103"/>
    </row>
    <row r="2399" spans="1:28" ht="409.5">
      <c r="A2399" s="562" t="s">
        <v>19511</v>
      </c>
      <c r="B2399" s="967">
        <v>101007281</v>
      </c>
      <c r="C2399" s="943" t="s">
        <v>19512</v>
      </c>
      <c r="D2399" s="562" t="s">
        <v>3926</v>
      </c>
      <c r="E2399" s="562" t="s">
        <v>19513</v>
      </c>
      <c r="F2399" s="562" t="s">
        <v>19514</v>
      </c>
      <c r="G2399" s="562" t="s">
        <v>19515</v>
      </c>
      <c r="H2399" s="1052" t="s">
        <v>19326</v>
      </c>
      <c r="I2399" s="969">
        <v>360000</v>
      </c>
      <c r="J2399" s="969">
        <v>360000</v>
      </c>
      <c r="K2399" s="969">
        <v>18900</v>
      </c>
      <c r="L2399" s="967" t="s">
        <v>25</v>
      </c>
      <c r="M2399" s="967">
        <v>101007281</v>
      </c>
      <c r="N2399" s="967" t="s">
        <v>19448</v>
      </c>
      <c r="O2399" s="943" t="s">
        <v>8572</v>
      </c>
      <c r="P2399" s="950"/>
      <c r="Q2399" s="967" t="s">
        <v>19516</v>
      </c>
      <c r="R2399" s="950" t="s">
        <v>19517</v>
      </c>
      <c r="S2399" s="794"/>
      <c r="T2399" s="794"/>
      <c r="U2399" s="321" t="s">
        <v>19518</v>
      </c>
      <c r="V2399" s="321" t="s">
        <v>19519</v>
      </c>
      <c r="W2399" s="794"/>
      <c r="X2399" s="970" t="s">
        <v>147</v>
      </c>
      <c r="Y2399" s="603" t="s">
        <v>188</v>
      </c>
      <c r="Z2399" s="408" t="s">
        <v>618</v>
      </c>
      <c r="AA2399" s="103"/>
      <c r="AB2399" s="103"/>
    </row>
    <row r="2400" spans="1:28" ht="409.5">
      <c r="A2400" s="562" t="s">
        <v>19520</v>
      </c>
      <c r="B2400" s="967">
        <v>101194250</v>
      </c>
      <c r="C2400" s="943" t="s">
        <v>19521</v>
      </c>
      <c r="D2400" s="562" t="s">
        <v>3926</v>
      </c>
      <c r="E2400" s="562" t="s">
        <v>19522</v>
      </c>
      <c r="F2400" s="562" t="s">
        <v>19523</v>
      </c>
      <c r="G2400" s="562" t="s">
        <v>19524</v>
      </c>
      <c r="H2400" s="1052" t="s">
        <v>19326</v>
      </c>
      <c r="I2400" s="969">
        <v>500000</v>
      </c>
      <c r="J2400" s="969">
        <v>50000</v>
      </c>
      <c r="K2400" s="969">
        <v>109577.5</v>
      </c>
      <c r="L2400" s="967" t="s">
        <v>25</v>
      </c>
      <c r="M2400" s="967">
        <v>101194250</v>
      </c>
      <c r="N2400" s="967" t="s">
        <v>19448</v>
      </c>
      <c r="O2400" s="943" t="s">
        <v>19463</v>
      </c>
      <c r="P2400" s="950"/>
      <c r="Q2400" s="967" t="s">
        <v>19464</v>
      </c>
      <c r="R2400" s="950" t="s">
        <v>19465</v>
      </c>
      <c r="S2400" s="794"/>
      <c r="T2400" s="794"/>
      <c r="U2400" s="321" t="s">
        <v>19525</v>
      </c>
      <c r="V2400" s="321" t="s">
        <v>19526</v>
      </c>
      <c r="W2400" s="794"/>
      <c r="X2400" s="970" t="s">
        <v>147</v>
      </c>
      <c r="Y2400" s="603" t="s">
        <v>188</v>
      </c>
      <c r="Z2400" s="408" t="s">
        <v>674</v>
      </c>
      <c r="AA2400" s="103"/>
      <c r="AB2400" s="103"/>
    </row>
    <row r="2401" spans="1:28" ht="409.5">
      <c r="A2401" s="562" t="s">
        <v>19527</v>
      </c>
      <c r="B2401" s="967">
        <v>101099310</v>
      </c>
      <c r="C2401" s="943" t="s">
        <v>19528</v>
      </c>
      <c r="D2401" s="562" t="s">
        <v>3926</v>
      </c>
      <c r="E2401" s="562" t="s">
        <v>19529</v>
      </c>
      <c r="F2401" s="562" t="s">
        <v>19530</v>
      </c>
      <c r="G2401" s="562" t="s">
        <v>19531</v>
      </c>
      <c r="H2401" s="1052" t="s">
        <v>19326</v>
      </c>
      <c r="I2401" s="969">
        <v>507250</v>
      </c>
      <c r="J2401" s="969">
        <v>507250</v>
      </c>
      <c r="K2401" s="969">
        <v>144210</v>
      </c>
      <c r="L2401" s="967" t="s">
        <v>25</v>
      </c>
      <c r="M2401" s="967">
        <v>101099310</v>
      </c>
      <c r="N2401" s="967" t="s">
        <v>19448</v>
      </c>
      <c r="O2401" s="943" t="s">
        <v>13794</v>
      </c>
      <c r="P2401" s="950"/>
      <c r="Q2401" s="967" t="s">
        <v>19532</v>
      </c>
      <c r="R2401" s="950" t="s">
        <v>19533</v>
      </c>
      <c r="S2401" s="794"/>
      <c r="T2401" s="794"/>
      <c r="U2401" s="321" t="s">
        <v>19534</v>
      </c>
      <c r="V2401" s="321" t="s">
        <v>19535</v>
      </c>
      <c r="W2401" s="794"/>
      <c r="X2401" s="970" t="s">
        <v>147</v>
      </c>
      <c r="Y2401" s="603" t="s">
        <v>188</v>
      </c>
      <c r="Z2401" s="408" t="s">
        <v>227</v>
      </c>
      <c r="AA2401" s="103"/>
      <c r="AB2401" s="103"/>
    </row>
    <row r="2402" spans="1:28" ht="409.5">
      <c r="A2402" s="562" t="s">
        <v>11585</v>
      </c>
      <c r="B2402" s="967">
        <v>101060090</v>
      </c>
      <c r="C2402" s="943" t="s">
        <v>19536</v>
      </c>
      <c r="D2402" s="562" t="s">
        <v>3926</v>
      </c>
      <c r="E2402" s="562" t="s">
        <v>19537</v>
      </c>
      <c r="F2402" s="562" t="s">
        <v>19538</v>
      </c>
      <c r="G2402" s="562" t="s">
        <v>19396</v>
      </c>
      <c r="H2402" s="1052" t="s">
        <v>19326</v>
      </c>
      <c r="I2402" s="969">
        <v>20740</v>
      </c>
      <c r="J2402" s="969">
        <v>20740</v>
      </c>
      <c r="K2402" s="969">
        <v>3718</v>
      </c>
      <c r="L2402" s="967" t="s">
        <v>25</v>
      </c>
      <c r="M2402" s="967">
        <v>101060090</v>
      </c>
      <c r="N2402" s="967" t="s">
        <v>19448</v>
      </c>
      <c r="O2402" s="943" t="s">
        <v>19455</v>
      </c>
      <c r="P2402" s="950"/>
      <c r="Q2402" s="967" t="s">
        <v>19539</v>
      </c>
      <c r="R2402" s="950" t="s">
        <v>19540</v>
      </c>
      <c r="S2402" s="794"/>
      <c r="T2402" s="794"/>
      <c r="U2402" s="321" t="s">
        <v>19541</v>
      </c>
      <c r="V2402" s="321" t="s">
        <v>19542</v>
      </c>
      <c r="W2402" s="794"/>
      <c r="X2402" s="970" t="s">
        <v>147</v>
      </c>
      <c r="Y2402" s="603" t="s">
        <v>188</v>
      </c>
      <c r="Z2402" s="408" t="s">
        <v>576</v>
      </c>
      <c r="AA2402" s="103"/>
      <c r="AB2402" s="103"/>
    </row>
    <row r="2403" spans="1:28" ht="409.5">
      <c r="A2403" s="562" t="s">
        <v>19543</v>
      </c>
      <c r="B2403" s="967">
        <v>783158</v>
      </c>
      <c r="C2403" s="943" t="s">
        <v>19544</v>
      </c>
      <c r="D2403" s="562" t="s">
        <v>3926</v>
      </c>
      <c r="E2403" s="562" t="s">
        <v>19545</v>
      </c>
      <c r="F2403" s="562" t="s">
        <v>19546</v>
      </c>
      <c r="G2403" s="562" t="s">
        <v>19547</v>
      </c>
      <c r="H2403" s="1052" t="s">
        <v>19326</v>
      </c>
      <c r="I2403" s="969">
        <v>325000</v>
      </c>
      <c r="J2403" s="969">
        <v>325000</v>
      </c>
      <c r="K2403" s="969">
        <v>14642.74</v>
      </c>
      <c r="L2403" s="967" t="s">
        <v>25</v>
      </c>
      <c r="M2403" s="967">
        <v>783158</v>
      </c>
      <c r="N2403" s="967" t="s">
        <v>19448</v>
      </c>
      <c r="O2403" s="943" t="s">
        <v>19492</v>
      </c>
      <c r="P2403" s="950"/>
      <c r="Q2403" s="967" t="s">
        <v>19548</v>
      </c>
      <c r="R2403" s="950" t="s">
        <v>19549</v>
      </c>
      <c r="S2403" s="794"/>
      <c r="T2403" s="794"/>
      <c r="U2403" s="321" t="s">
        <v>19550</v>
      </c>
      <c r="V2403" s="321" t="s">
        <v>19551</v>
      </c>
      <c r="W2403" s="794"/>
      <c r="X2403" s="970" t="s">
        <v>147</v>
      </c>
      <c r="Y2403" s="603" t="s">
        <v>188</v>
      </c>
      <c r="Z2403" s="408" t="s">
        <v>674</v>
      </c>
      <c r="AA2403" s="103"/>
      <c r="AB2403" s="103"/>
    </row>
    <row r="2404" spans="1:28" ht="409.5">
      <c r="A2404" s="562" t="s">
        <v>19552</v>
      </c>
      <c r="B2404" s="967" t="s">
        <v>19553</v>
      </c>
      <c r="C2404" s="943" t="s">
        <v>19554</v>
      </c>
      <c r="D2404" s="562" t="s">
        <v>3926</v>
      </c>
      <c r="E2404" s="562" t="s">
        <v>19555</v>
      </c>
      <c r="F2404" s="562" t="s">
        <v>19556</v>
      </c>
      <c r="G2404" s="562" t="s">
        <v>19396</v>
      </c>
      <c r="H2404" s="1052" t="s">
        <v>19326</v>
      </c>
      <c r="I2404" s="969">
        <v>197375</v>
      </c>
      <c r="J2404" s="969">
        <v>197375</v>
      </c>
      <c r="K2404" s="969">
        <v>30566.34</v>
      </c>
      <c r="L2404" s="967" t="s">
        <v>25</v>
      </c>
      <c r="M2404" s="967" t="s">
        <v>19553</v>
      </c>
      <c r="N2404" s="967" t="s">
        <v>19448</v>
      </c>
      <c r="O2404" s="943" t="s">
        <v>8572</v>
      </c>
      <c r="P2404" s="950"/>
      <c r="Q2404" s="967" t="s">
        <v>19557</v>
      </c>
      <c r="R2404" s="950" t="s">
        <v>19558</v>
      </c>
      <c r="S2404" s="794"/>
      <c r="T2404" s="794"/>
      <c r="U2404" s="321" t="s">
        <v>19559</v>
      </c>
      <c r="V2404" s="321" t="s">
        <v>19560</v>
      </c>
      <c r="W2404" s="794"/>
      <c r="X2404" s="970" t="s">
        <v>147</v>
      </c>
      <c r="Y2404" s="603" t="s">
        <v>188</v>
      </c>
      <c r="Z2404" s="408" t="s">
        <v>576</v>
      </c>
      <c r="AA2404" s="103"/>
      <c r="AB2404" s="103"/>
    </row>
    <row r="2405" spans="1:28" ht="409.5">
      <c r="A2405" s="562" t="s">
        <v>19561</v>
      </c>
      <c r="B2405" s="967">
        <v>101215032</v>
      </c>
      <c r="C2405" s="943" t="s">
        <v>19562</v>
      </c>
      <c r="D2405" s="562" t="s">
        <v>3926</v>
      </c>
      <c r="E2405" s="562" t="s">
        <v>19563</v>
      </c>
      <c r="F2405" s="562" t="s">
        <v>19564</v>
      </c>
      <c r="G2405" s="562" t="s">
        <v>19565</v>
      </c>
      <c r="H2405" s="1052" t="s">
        <v>19326</v>
      </c>
      <c r="I2405" s="969">
        <v>172500</v>
      </c>
      <c r="J2405" s="969">
        <v>172500</v>
      </c>
      <c r="K2405" s="969">
        <v>129375</v>
      </c>
      <c r="L2405" s="967" t="s">
        <v>25</v>
      </c>
      <c r="M2405" s="967">
        <v>101215032</v>
      </c>
      <c r="N2405" s="967" t="s">
        <v>19448</v>
      </c>
      <c r="O2405" s="943" t="s">
        <v>16013</v>
      </c>
      <c r="P2405" s="950"/>
      <c r="Q2405" s="967" t="s">
        <v>19566</v>
      </c>
      <c r="R2405" s="950" t="s">
        <v>19567</v>
      </c>
      <c r="S2405" s="794"/>
      <c r="T2405" s="794"/>
      <c r="U2405" s="321" t="s">
        <v>19568</v>
      </c>
      <c r="V2405" s="321" t="s">
        <v>19569</v>
      </c>
      <c r="W2405" s="794"/>
      <c r="X2405" s="970" t="s">
        <v>147</v>
      </c>
      <c r="Y2405" s="603" t="s">
        <v>188</v>
      </c>
      <c r="Z2405" s="408" t="s">
        <v>533</v>
      </c>
      <c r="AA2405" s="103"/>
      <c r="AB2405" s="103"/>
    </row>
    <row r="2406" spans="1:28" ht="105">
      <c r="A2406" s="562"/>
      <c r="B2406" s="967" t="s">
        <v>19570</v>
      </c>
      <c r="C2406" s="943"/>
      <c r="D2406" s="562" t="s">
        <v>19355</v>
      </c>
      <c r="E2406" s="562" t="s">
        <v>19571</v>
      </c>
      <c r="F2406" s="562" t="s">
        <v>19572</v>
      </c>
      <c r="G2406" s="562" t="s">
        <v>19573</v>
      </c>
      <c r="H2406" s="1052" t="s">
        <v>19326</v>
      </c>
      <c r="I2406" s="969"/>
      <c r="J2406" s="969"/>
      <c r="K2406" s="969">
        <v>1886984.77</v>
      </c>
      <c r="L2406" s="967" t="s">
        <v>25</v>
      </c>
      <c r="M2406" s="967" t="s">
        <v>19570</v>
      </c>
      <c r="N2406" s="975" t="s">
        <v>19574</v>
      </c>
      <c r="O2406" s="943"/>
      <c r="P2406" s="950"/>
      <c r="Q2406" s="967">
        <v>2023</v>
      </c>
      <c r="R2406" s="950">
        <v>2026</v>
      </c>
      <c r="S2406" s="794"/>
      <c r="T2406" s="794"/>
      <c r="U2406" s="464" t="s">
        <v>19572</v>
      </c>
      <c r="V2406" s="321" t="s">
        <v>19575</v>
      </c>
      <c r="W2406" s="794"/>
      <c r="X2406" s="970" t="s">
        <v>147</v>
      </c>
      <c r="Y2406" s="603" t="s">
        <v>196</v>
      </c>
      <c r="Z2406" s="408" t="s">
        <v>235</v>
      </c>
      <c r="AA2406" s="103"/>
      <c r="AB2406" s="103"/>
    </row>
    <row r="2407" spans="1:28" ht="25.5">
      <c r="A2407" s="321" t="s">
        <v>4383</v>
      </c>
      <c r="B2407" s="510"/>
      <c r="C2407" s="510"/>
      <c r="D2407" s="321" t="s">
        <v>6054</v>
      </c>
      <c r="E2407" s="976" t="s">
        <v>18847</v>
      </c>
      <c r="F2407" s="530" t="s">
        <v>16163</v>
      </c>
      <c r="G2407" s="464" t="s">
        <v>19576</v>
      </c>
      <c r="H2407" s="1053" t="s">
        <v>19326</v>
      </c>
      <c r="I2407" s="977">
        <v>18319.03</v>
      </c>
      <c r="J2407" s="977">
        <v>18319.03</v>
      </c>
      <c r="K2407" s="977">
        <v>18319.03</v>
      </c>
      <c r="L2407" s="321" t="s">
        <v>19577</v>
      </c>
      <c r="M2407" s="321" t="s">
        <v>19578</v>
      </c>
      <c r="N2407" s="510"/>
      <c r="O2407" s="464" t="s">
        <v>4383</v>
      </c>
      <c r="P2407" s="464"/>
      <c r="Q2407" s="464">
        <v>2025</v>
      </c>
      <c r="R2407" s="464">
        <v>2025</v>
      </c>
      <c r="S2407" s="510"/>
      <c r="T2407" s="510"/>
      <c r="U2407" s="976" t="s">
        <v>18847</v>
      </c>
      <c r="V2407" s="530" t="s">
        <v>16163</v>
      </c>
      <c r="W2407" s="464" t="s">
        <v>6054</v>
      </c>
      <c r="X2407" s="648" t="s">
        <v>147</v>
      </c>
      <c r="Y2407" s="648" t="s">
        <v>188</v>
      </c>
      <c r="Z2407" s="648" t="s">
        <v>403</v>
      </c>
      <c r="AA2407" s="103"/>
      <c r="AB2407" s="103"/>
    </row>
    <row r="2408" spans="1:28" ht="25.5">
      <c r="A2408" s="321" t="s">
        <v>4383</v>
      </c>
      <c r="B2408" s="510"/>
      <c r="C2408" s="510"/>
      <c r="D2408" s="321" t="s">
        <v>6054</v>
      </c>
      <c r="E2408" s="464" t="s">
        <v>19579</v>
      </c>
      <c r="F2408" s="530" t="s">
        <v>19580</v>
      </c>
      <c r="G2408" s="464" t="s">
        <v>19576</v>
      </c>
      <c r="H2408" s="1053" t="s">
        <v>19326</v>
      </c>
      <c r="I2408" s="977">
        <v>1734.3</v>
      </c>
      <c r="J2408" s="977">
        <v>1734.3</v>
      </c>
      <c r="K2408" s="977">
        <v>1734.3</v>
      </c>
      <c r="L2408" s="321" t="s">
        <v>19576</v>
      </c>
      <c r="M2408" s="978">
        <v>240011</v>
      </c>
      <c r="N2408" s="510"/>
      <c r="O2408" s="464" t="s">
        <v>4383</v>
      </c>
      <c r="P2408" s="464"/>
      <c r="Q2408" s="464">
        <v>2025</v>
      </c>
      <c r="R2408" s="464">
        <v>2025</v>
      </c>
      <c r="S2408" s="510"/>
      <c r="T2408" s="510"/>
      <c r="U2408" s="464" t="s">
        <v>19579</v>
      </c>
      <c r="V2408" s="530" t="s">
        <v>19580</v>
      </c>
      <c r="W2408" s="464" t="s">
        <v>6054</v>
      </c>
      <c r="X2408" s="648" t="s">
        <v>147</v>
      </c>
      <c r="Y2408" s="648" t="s">
        <v>188</v>
      </c>
      <c r="Z2408" s="648" t="s">
        <v>403</v>
      </c>
      <c r="AA2408" s="103"/>
      <c r="AB2408" s="103"/>
    </row>
    <row r="2409" spans="1:28" ht="25.5">
      <c r="A2409" s="321" t="s">
        <v>4383</v>
      </c>
      <c r="B2409" s="510"/>
      <c r="C2409" s="510"/>
      <c r="D2409" s="321" t="s">
        <v>6054</v>
      </c>
      <c r="E2409" s="464" t="s">
        <v>19581</v>
      </c>
      <c r="F2409" s="530" t="s">
        <v>19582</v>
      </c>
      <c r="G2409" s="464" t="s">
        <v>19583</v>
      </c>
      <c r="H2409" s="1053" t="s">
        <v>19326</v>
      </c>
      <c r="I2409" s="977">
        <v>2189.4</v>
      </c>
      <c r="J2409" s="977">
        <v>2189.4</v>
      </c>
      <c r="K2409" s="977">
        <v>2189.4</v>
      </c>
      <c r="L2409" s="321" t="s">
        <v>19584</v>
      </c>
      <c r="M2409" s="979" t="s">
        <v>19585</v>
      </c>
      <c r="N2409" s="510"/>
      <c r="O2409" s="464" t="s">
        <v>4383</v>
      </c>
      <c r="P2409" s="464"/>
      <c r="Q2409" s="464">
        <v>2025</v>
      </c>
      <c r="R2409" s="464">
        <v>2025</v>
      </c>
      <c r="S2409" s="510"/>
      <c r="T2409" s="510"/>
      <c r="U2409" s="464" t="s">
        <v>19581</v>
      </c>
      <c r="V2409" s="530" t="s">
        <v>19582</v>
      </c>
      <c r="W2409" s="464" t="s">
        <v>6054</v>
      </c>
      <c r="X2409" s="648" t="s">
        <v>147</v>
      </c>
      <c r="Y2409" s="648" t="s">
        <v>188</v>
      </c>
      <c r="Z2409" s="648" t="s">
        <v>602</v>
      </c>
      <c r="AA2409" s="103"/>
      <c r="AB2409" s="103"/>
    </row>
    <row r="2410" spans="1:28" ht="25.5">
      <c r="A2410" s="321" t="s">
        <v>4383</v>
      </c>
      <c r="B2410" s="510"/>
      <c r="C2410" s="510"/>
      <c r="D2410" s="321" t="s">
        <v>6054</v>
      </c>
      <c r="E2410" s="464" t="s">
        <v>19581</v>
      </c>
      <c r="F2410" s="530" t="s">
        <v>19582</v>
      </c>
      <c r="G2410" s="464" t="s">
        <v>19583</v>
      </c>
      <c r="H2410" s="1053" t="s">
        <v>19326</v>
      </c>
      <c r="I2410" s="977">
        <v>1353</v>
      </c>
      <c r="J2410" s="977">
        <v>1353</v>
      </c>
      <c r="K2410" s="977">
        <v>1353</v>
      </c>
      <c r="L2410" s="321" t="s">
        <v>19586</v>
      </c>
      <c r="M2410" s="979" t="s">
        <v>19587</v>
      </c>
      <c r="N2410" s="510"/>
      <c r="O2410" s="464" t="s">
        <v>4383</v>
      </c>
      <c r="P2410" s="464"/>
      <c r="Q2410" s="464">
        <v>2025</v>
      </c>
      <c r="R2410" s="464">
        <v>2025</v>
      </c>
      <c r="S2410" s="510"/>
      <c r="T2410" s="510"/>
      <c r="U2410" s="464" t="s">
        <v>19581</v>
      </c>
      <c r="V2410" s="530" t="s">
        <v>19582</v>
      </c>
      <c r="W2410" s="464" t="s">
        <v>6054</v>
      </c>
      <c r="X2410" s="648" t="s">
        <v>147</v>
      </c>
      <c r="Y2410" s="648" t="s">
        <v>188</v>
      </c>
      <c r="Z2410" s="648" t="s">
        <v>602</v>
      </c>
      <c r="AA2410" s="103"/>
      <c r="AB2410" s="103"/>
    </row>
    <row r="2411" spans="1:28" ht="25.5">
      <c r="A2411" s="321" t="s">
        <v>4383</v>
      </c>
      <c r="B2411" s="510"/>
      <c r="C2411" s="510"/>
      <c r="D2411" s="321" t="s">
        <v>6054</v>
      </c>
      <c r="E2411" s="464" t="s">
        <v>19581</v>
      </c>
      <c r="F2411" s="530" t="s">
        <v>19582</v>
      </c>
      <c r="G2411" s="464" t="s">
        <v>19583</v>
      </c>
      <c r="H2411" s="1053" t="s">
        <v>19326</v>
      </c>
      <c r="I2411" s="977">
        <v>1845</v>
      </c>
      <c r="J2411" s="977">
        <v>1845</v>
      </c>
      <c r="K2411" s="977">
        <v>1845</v>
      </c>
      <c r="L2411" s="321" t="s">
        <v>19586</v>
      </c>
      <c r="M2411" s="979" t="s">
        <v>19587</v>
      </c>
      <c r="N2411" s="510"/>
      <c r="O2411" s="464" t="s">
        <v>4383</v>
      </c>
      <c r="P2411" s="464"/>
      <c r="Q2411" s="464">
        <v>2025</v>
      </c>
      <c r="R2411" s="464">
        <v>2025</v>
      </c>
      <c r="S2411" s="510"/>
      <c r="T2411" s="510"/>
      <c r="U2411" s="464" t="s">
        <v>19581</v>
      </c>
      <c r="V2411" s="530" t="s">
        <v>19582</v>
      </c>
      <c r="W2411" s="464" t="s">
        <v>6054</v>
      </c>
      <c r="X2411" s="648" t="s">
        <v>147</v>
      </c>
      <c r="Y2411" s="648" t="s">
        <v>188</v>
      </c>
      <c r="Z2411" s="648" t="s">
        <v>602</v>
      </c>
      <c r="AA2411" s="103"/>
      <c r="AB2411" s="103"/>
    </row>
    <row r="2412" spans="1:28" ht="25.5">
      <c r="A2412" s="321" t="s">
        <v>4383</v>
      </c>
      <c r="B2412" s="510"/>
      <c r="C2412" s="510"/>
      <c r="D2412" s="321" t="s">
        <v>6054</v>
      </c>
      <c r="E2412" s="464" t="s">
        <v>19581</v>
      </c>
      <c r="F2412" s="530" t="s">
        <v>19582</v>
      </c>
      <c r="G2412" s="464" t="s">
        <v>19583</v>
      </c>
      <c r="H2412" s="1053" t="s">
        <v>19326</v>
      </c>
      <c r="I2412" s="977">
        <v>1353</v>
      </c>
      <c r="J2412" s="977">
        <v>1353</v>
      </c>
      <c r="K2412" s="977">
        <v>1353</v>
      </c>
      <c r="L2412" s="321" t="s">
        <v>19586</v>
      </c>
      <c r="M2412" s="979" t="s">
        <v>19587</v>
      </c>
      <c r="N2412" s="510"/>
      <c r="O2412" s="464" t="s">
        <v>4383</v>
      </c>
      <c r="P2412" s="464"/>
      <c r="Q2412" s="464">
        <v>2025</v>
      </c>
      <c r="R2412" s="464">
        <v>2025</v>
      </c>
      <c r="S2412" s="510"/>
      <c r="T2412" s="510"/>
      <c r="U2412" s="464" t="s">
        <v>19581</v>
      </c>
      <c r="V2412" s="530" t="s">
        <v>19582</v>
      </c>
      <c r="W2412" s="464" t="s">
        <v>6054</v>
      </c>
      <c r="X2412" s="648" t="s">
        <v>147</v>
      </c>
      <c r="Y2412" s="648" t="s">
        <v>188</v>
      </c>
      <c r="Z2412" s="648" t="s">
        <v>602</v>
      </c>
      <c r="AA2412" s="103"/>
      <c r="AB2412" s="103"/>
    </row>
    <row r="2413" spans="1:28" ht="25.5">
      <c r="A2413" s="321" t="s">
        <v>4383</v>
      </c>
      <c r="B2413" s="510"/>
      <c r="C2413" s="510"/>
      <c r="D2413" s="321" t="s">
        <v>6054</v>
      </c>
      <c r="E2413" s="464" t="s">
        <v>19581</v>
      </c>
      <c r="F2413" s="530" t="s">
        <v>19582</v>
      </c>
      <c r="G2413" s="464" t="s">
        <v>19583</v>
      </c>
      <c r="H2413" s="1053" t="s">
        <v>19326</v>
      </c>
      <c r="I2413" s="977">
        <v>2349.3000000000002</v>
      </c>
      <c r="J2413" s="977">
        <v>2349.3000000000002</v>
      </c>
      <c r="K2413" s="977">
        <v>2349.3000000000002</v>
      </c>
      <c r="L2413" s="321" t="s">
        <v>19588</v>
      </c>
      <c r="M2413" s="979" t="s">
        <v>19589</v>
      </c>
      <c r="N2413" s="510"/>
      <c r="O2413" s="464" t="s">
        <v>4383</v>
      </c>
      <c r="P2413" s="464"/>
      <c r="Q2413" s="464">
        <v>2025</v>
      </c>
      <c r="R2413" s="464">
        <v>2025</v>
      </c>
      <c r="S2413" s="510"/>
      <c r="T2413" s="510"/>
      <c r="U2413" s="464" t="s">
        <v>19581</v>
      </c>
      <c r="V2413" s="530" t="s">
        <v>19582</v>
      </c>
      <c r="W2413" s="464" t="s">
        <v>6054</v>
      </c>
      <c r="X2413" s="648" t="s">
        <v>147</v>
      </c>
      <c r="Y2413" s="648" t="s">
        <v>188</v>
      </c>
      <c r="Z2413" s="648" t="s">
        <v>602</v>
      </c>
      <c r="AA2413" s="103"/>
      <c r="AB2413" s="103"/>
    </row>
    <row r="2414" spans="1:28" ht="25.5">
      <c r="A2414" s="321" t="s">
        <v>4383</v>
      </c>
      <c r="B2414" s="510"/>
      <c r="C2414" s="510"/>
      <c r="D2414" s="321" t="s">
        <v>6054</v>
      </c>
      <c r="E2414" s="976" t="s">
        <v>18847</v>
      </c>
      <c r="F2414" s="530" t="s">
        <v>16163</v>
      </c>
      <c r="G2414" s="464" t="s">
        <v>19576</v>
      </c>
      <c r="H2414" s="1053" t="s">
        <v>19326</v>
      </c>
      <c r="I2414" s="977">
        <v>28290</v>
      </c>
      <c r="J2414" s="977">
        <v>28290</v>
      </c>
      <c r="K2414" s="977">
        <v>28290</v>
      </c>
      <c r="L2414" s="321" t="s">
        <v>19590</v>
      </c>
      <c r="M2414" s="980" t="s">
        <v>10170</v>
      </c>
      <c r="N2414" s="510"/>
      <c r="O2414" s="464" t="s">
        <v>4383</v>
      </c>
      <c r="P2414" s="464"/>
      <c r="Q2414" s="464">
        <v>2025</v>
      </c>
      <c r="R2414" s="464">
        <v>2025</v>
      </c>
      <c r="S2414" s="510"/>
      <c r="T2414" s="510"/>
      <c r="U2414" s="976" t="s">
        <v>18847</v>
      </c>
      <c r="V2414" s="530" t="s">
        <v>16163</v>
      </c>
      <c r="W2414" s="464" t="s">
        <v>6054</v>
      </c>
      <c r="X2414" s="648" t="s">
        <v>147</v>
      </c>
      <c r="Y2414" s="648" t="s">
        <v>188</v>
      </c>
      <c r="Z2414" s="648" t="s">
        <v>403</v>
      </c>
      <c r="AA2414" s="103"/>
      <c r="AB2414" s="103"/>
    </row>
    <row r="2415" spans="1:28" ht="25.5">
      <c r="A2415" s="321" t="s">
        <v>4383</v>
      </c>
      <c r="B2415" s="510"/>
      <c r="C2415" s="510"/>
      <c r="D2415" s="321" t="s">
        <v>6054</v>
      </c>
      <c r="E2415" s="976" t="s">
        <v>18847</v>
      </c>
      <c r="F2415" s="530" t="s">
        <v>16163</v>
      </c>
      <c r="G2415" s="464" t="s">
        <v>19576</v>
      </c>
      <c r="H2415" s="1053" t="s">
        <v>19326</v>
      </c>
      <c r="I2415" s="977">
        <v>3046.37</v>
      </c>
      <c r="J2415" s="977">
        <v>3046.37</v>
      </c>
      <c r="K2415" s="977">
        <v>3046.37</v>
      </c>
      <c r="L2415" s="321" t="s">
        <v>19577</v>
      </c>
      <c r="M2415" s="980" t="s">
        <v>19591</v>
      </c>
      <c r="N2415" s="510"/>
      <c r="O2415" s="464" t="s">
        <v>4383</v>
      </c>
      <c r="P2415" s="464"/>
      <c r="Q2415" s="464">
        <v>2025</v>
      </c>
      <c r="R2415" s="464">
        <v>2025</v>
      </c>
      <c r="S2415" s="510"/>
      <c r="T2415" s="510"/>
      <c r="U2415" s="976" t="s">
        <v>18847</v>
      </c>
      <c r="V2415" s="530" t="s">
        <v>16163</v>
      </c>
      <c r="W2415" s="464" t="s">
        <v>6054</v>
      </c>
      <c r="X2415" s="648" t="s">
        <v>147</v>
      </c>
      <c r="Y2415" s="648" t="s">
        <v>188</v>
      </c>
      <c r="Z2415" s="648" t="s">
        <v>403</v>
      </c>
      <c r="AA2415" s="103"/>
      <c r="AB2415" s="103"/>
    </row>
    <row r="2416" spans="1:28" ht="25.5">
      <c r="A2416" s="321" t="s">
        <v>4383</v>
      </c>
      <c r="B2416" s="510"/>
      <c r="C2416" s="510"/>
      <c r="D2416" s="321" t="s">
        <v>6054</v>
      </c>
      <c r="E2416" s="464" t="s">
        <v>19581</v>
      </c>
      <c r="F2416" s="530" t="s">
        <v>19582</v>
      </c>
      <c r="G2416" s="464" t="s">
        <v>19583</v>
      </c>
      <c r="H2416" s="1053" t="s">
        <v>19326</v>
      </c>
      <c r="I2416" s="977">
        <v>2201.6999999999998</v>
      </c>
      <c r="J2416" s="977">
        <v>2201.6999999999998</v>
      </c>
      <c r="K2416" s="977">
        <v>2201.6999999999998</v>
      </c>
      <c r="L2416" s="321" t="s">
        <v>19588</v>
      </c>
      <c r="M2416" s="979" t="s">
        <v>19589</v>
      </c>
      <c r="N2416" s="510"/>
      <c r="O2416" s="464" t="s">
        <v>4383</v>
      </c>
      <c r="P2416" s="464"/>
      <c r="Q2416" s="464">
        <v>2025</v>
      </c>
      <c r="R2416" s="464">
        <v>2025</v>
      </c>
      <c r="S2416" s="510"/>
      <c r="T2416" s="510"/>
      <c r="U2416" s="464" t="s">
        <v>19581</v>
      </c>
      <c r="V2416" s="530" t="s">
        <v>19582</v>
      </c>
      <c r="W2416" s="464" t="s">
        <v>6054</v>
      </c>
      <c r="X2416" s="648" t="s">
        <v>147</v>
      </c>
      <c r="Y2416" s="495" t="s">
        <v>188</v>
      </c>
      <c r="Z2416" s="495" t="s">
        <v>602</v>
      </c>
      <c r="AA2416" s="103"/>
      <c r="AB2416" s="103"/>
    </row>
    <row r="2417" spans="1:28" ht="25.5">
      <c r="A2417" s="321" t="s">
        <v>4383</v>
      </c>
      <c r="B2417" s="510"/>
      <c r="C2417" s="510"/>
      <c r="D2417" s="321" t="s">
        <v>6054</v>
      </c>
      <c r="E2417" s="976" t="s">
        <v>19592</v>
      </c>
      <c r="F2417" s="530" t="s">
        <v>19593</v>
      </c>
      <c r="G2417" s="976" t="s">
        <v>19594</v>
      </c>
      <c r="H2417" s="1053" t="s">
        <v>19326</v>
      </c>
      <c r="I2417" s="977">
        <v>13616.1</v>
      </c>
      <c r="J2417" s="977">
        <v>13616.1</v>
      </c>
      <c r="K2417" s="977">
        <v>13616.1</v>
      </c>
      <c r="L2417" s="321" t="s">
        <v>19595</v>
      </c>
      <c r="M2417" s="979" t="s">
        <v>19596</v>
      </c>
      <c r="N2417" s="510"/>
      <c r="O2417" s="464" t="s">
        <v>4383</v>
      </c>
      <c r="P2417" s="464"/>
      <c r="Q2417" s="464">
        <v>2025</v>
      </c>
      <c r="R2417" s="464">
        <v>2025</v>
      </c>
      <c r="S2417" s="510"/>
      <c r="T2417" s="510"/>
      <c r="U2417" s="976" t="s">
        <v>19592</v>
      </c>
      <c r="V2417" s="530" t="s">
        <v>19593</v>
      </c>
      <c r="W2417" s="464" t="s">
        <v>6054</v>
      </c>
      <c r="X2417" s="648" t="s">
        <v>147</v>
      </c>
      <c r="Y2417" s="495" t="s">
        <v>188</v>
      </c>
      <c r="Z2417" s="495" t="s">
        <v>403</v>
      </c>
      <c r="AA2417" s="103"/>
      <c r="AB2417" s="103"/>
    </row>
    <row r="2418" spans="1:28" ht="25.5">
      <c r="A2418" s="321" t="s">
        <v>4383</v>
      </c>
      <c r="B2418" s="510"/>
      <c r="C2418" s="510"/>
      <c r="D2418" s="321" t="s">
        <v>6054</v>
      </c>
      <c r="E2418" s="464" t="s">
        <v>19597</v>
      </c>
      <c r="F2418" s="530" t="s">
        <v>19598</v>
      </c>
      <c r="G2418" s="464" t="s">
        <v>19583</v>
      </c>
      <c r="H2418" s="1053" t="s">
        <v>19326</v>
      </c>
      <c r="I2418" s="977">
        <v>73.5</v>
      </c>
      <c r="J2418" s="977">
        <v>73.5</v>
      </c>
      <c r="K2418" s="977">
        <v>73.5</v>
      </c>
      <c r="L2418" s="321" t="s">
        <v>19599</v>
      </c>
      <c r="M2418" s="979" t="s">
        <v>19600</v>
      </c>
      <c r="N2418" s="510"/>
      <c r="O2418" s="464" t="s">
        <v>4383</v>
      </c>
      <c r="P2418" s="464"/>
      <c r="Q2418" s="464">
        <v>2025</v>
      </c>
      <c r="R2418" s="464">
        <v>2025</v>
      </c>
      <c r="S2418" s="510"/>
      <c r="T2418" s="510"/>
      <c r="U2418" s="464" t="s">
        <v>19597</v>
      </c>
      <c r="V2418" s="530" t="s">
        <v>19598</v>
      </c>
      <c r="W2418" s="464" t="s">
        <v>6054</v>
      </c>
      <c r="X2418" s="648" t="s">
        <v>147</v>
      </c>
      <c r="Y2418" s="495" t="s">
        <v>188</v>
      </c>
      <c r="Z2418" s="495" t="s">
        <v>602</v>
      </c>
      <c r="AA2418" s="103"/>
      <c r="AB2418" s="103"/>
    </row>
    <row r="2419" spans="1:28" ht="25.5">
      <c r="A2419" s="321" t="s">
        <v>4383</v>
      </c>
      <c r="B2419" s="510"/>
      <c r="C2419" s="510"/>
      <c r="D2419" s="321" t="s">
        <v>6054</v>
      </c>
      <c r="E2419" s="976" t="s">
        <v>19601</v>
      </c>
      <c r="F2419" s="530" t="s">
        <v>19602</v>
      </c>
      <c r="G2419" s="976" t="s">
        <v>19603</v>
      </c>
      <c r="H2419" s="1053" t="s">
        <v>19326</v>
      </c>
      <c r="I2419" s="977">
        <v>492</v>
      </c>
      <c r="J2419" s="977">
        <v>492</v>
      </c>
      <c r="K2419" s="977">
        <v>492</v>
      </c>
      <c r="L2419" s="321" t="s">
        <v>19604</v>
      </c>
      <c r="M2419" s="979" t="s">
        <v>19605</v>
      </c>
      <c r="N2419" s="510"/>
      <c r="O2419" s="464" t="s">
        <v>4383</v>
      </c>
      <c r="P2419" s="464"/>
      <c r="Q2419" s="464">
        <v>2025</v>
      </c>
      <c r="R2419" s="464">
        <v>2025</v>
      </c>
      <c r="S2419" s="510"/>
      <c r="T2419" s="510"/>
      <c r="U2419" s="976" t="s">
        <v>19601</v>
      </c>
      <c r="V2419" s="530" t="s">
        <v>19602</v>
      </c>
      <c r="W2419" s="464" t="s">
        <v>6054</v>
      </c>
      <c r="X2419" s="981" t="s">
        <v>147</v>
      </c>
      <c r="Y2419" s="982" t="s">
        <v>188</v>
      </c>
      <c r="Z2419" s="982" t="s">
        <v>403</v>
      </c>
      <c r="AA2419" s="103"/>
      <c r="AB2419" s="103"/>
    </row>
    <row r="2420" spans="1:28" ht="25.5">
      <c r="A2420" s="321" t="s">
        <v>4383</v>
      </c>
      <c r="B2420" s="510"/>
      <c r="C2420" s="510"/>
      <c r="D2420" s="321" t="s">
        <v>6054</v>
      </c>
      <c r="E2420" s="976" t="s">
        <v>19606</v>
      </c>
      <c r="F2420" s="530" t="s">
        <v>19607</v>
      </c>
      <c r="G2420" s="976" t="s">
        <v>19608</v>
      </c>
      <c r="H2420" s="1053" t="s">
        <v>19326</v>
      </c>
      <c r="I2420" s="977">
        <v>369</v>
      </c>
      <c r="J2420" s="977">
        <v>369</v>
      </c>
      <c r="K2420" s="977">
        <v>369</v>
      </c>
      <c r="L2420" s="321" t="s">
        <v>19397</v>
      </c>
      <c r="M2420" s="979">
        <v>45100000229</v>
      </c>
      <c r="N2420" s="510"/>
      <c r="O2420" s="464" t="s">
        <v>4383</v>
      </c>
      <c r="P2420" s="464"/>
      <c r="Q2420" s="464">
        <v>2025</v>
      </c>
      <c r="R2420" s="464">
        <v>2025</v>
      </c>
      <c r="S2420" s="510"/>
      <c r="T2420" s="510"/>
      <c r="U2420" s="976" t="s">
        <v>19606</v>
      </c>
      <c r="V2420" s="530" t="s">
        <v>19607</v>
      </c>
      <c r="W2420" s="464" t="s">
        <v>6054</v>
      </c>
      <c r="X2420" s="648" t="s">
        <v>147</v>
      </c>
      <c r="Y2420" s="495" t="s">
        <v>188</v>
      </c>
      <c r="Z2420" s="495" t="s">
        <v>576</v>
      </c>
      <c r="AA2420" s="103"/>
      <c r="AB2420" s="103"/>
    </row>
    <row r="2421" spans="1:28" ht="25.5">
      <c r="A2421" s="321" t="s">
        <v>4383</v>
      </c>
      <c r="B2421" s="510"/>
      <c r="C2421" s="510"/>
      <c r="D2421" s="321" t="s">
        <v>6054</v>
      </c>
      <c r="E2421" s="976" t="s">
        <v>19609</v>
      </c>
      <c r="F2421" s="530" t="s">
        <v>19610</v>
      </c>
      <c r="G2421" s="976" t="s">
        <v>19608</v>
      </c>
      <c r="H2421" s="1053" t="s">
        <v>19326</v>
      </c>
      <c r="I2421" s="977">
        <v>37588.800000000003</v>
      </c>
      <c r="J2421" s="977">
        <v>37588.800000000003</v>
      </c>
      <c r="K2421" s="977">
        <v>37588.800000000003</v>
      </c>
      <c r="L2421" s="321" t="s">
        <v>19397</v>
      </c>
      <c r="M2421" s="979" t="s">
        <v>19611</v>
      </c>
      <c r="N2421" s="510"/>
      <c r="O2421" s="464" t="s">
        <v>4383</v>
      </c>
      <c r="P2421" s="464"/>
      <c r="Q2421" s="464">
        <v>2025</v>
      </c>
      <c r="R2421" s="464">
        <v>2025</v>
      </c>
      <c r="S2421" s="510"/>
      <c r="T2421" s="510"/>
      <c r="U2421" s="976" t="s">
        <v>19609</v>
      </c>
      <c r="V2421" s="530" t="s">
        <v>19610</v>
      </c>
      <c r="W2421" s="464" t="s">
        <v>6054</v>
      </c>
      <c r="X2421" s="648" t="s">
        <v>147</v>
      </c>
      <c r="Y2421" s="495" t="s">
        <v>188</v>
      </c>
      <c r="Z2421" s="495" t="s">
        <v>576</v>
      </c>
      <c r="AA2421" s="103"/>
      <c r="AB2421" s="103"/>
    </row>
    <row r="2422" spans="1:28" ht="25.5">
      <c r="A2422" s="321" t="s">
        <v>4383</v>
      </c>
      <c r="B2422" s="510"/>
      <c r="C2422" s="510"/>
      <c r="D2422" s="321" t="s">
        <v>6054</v>
      </c>
      <c r="E2422" s="976" t="s">
        <v>19612</v>
      </c>
      <c r="F2422" s="530" t="s">
        <v>19613</v>
      </c>
      <c r="G2422" s="976" t="s">
        <v>19608</v>
      </c>
      <c r="H2422" s="1053" t="s">
        <v>19326</v>
      </c>
      <c r="I2422" s="977">
        <v>4643.25</v>
      </c>
      <c r="J2422" s="977">
        <v>4643.25</v>
      </c>
      <c r="K2422" s="977">
        <v>4643.25</v>
      </c>
      <c r="L2422" s="321" t="s">
        <v>19614</v>
      </c>
      <c r="M2422" s="979" t="s">
        <v>19615</v>
      </c>
      <c r="N2422" s="510"/>
      <c r="O2422" s="464" t="s">
        <v>4383</v>
      </c>
      <c r="P2422" s="464"/>
      <c r="Q2422" s="464">
        <v>2025</v>
      </c>
      <c r="R2422" s="464">
        <v>2025</v>
      </c>
      <c r="S2422" s="510"/>
      <c r="T2422" s="510"/>
      <c r="U2422" s="976" t="s">
        <v>19612</v>
      </c>
      <c r="V2422" s="530" t="s">
        <v>19613</v>
      </c>
      <c r="W2422" s="464" t="s">
        <v>6054</v>
      </c>
      <c r="X2422" s="648" t="s">
        <v>147</v>
      </c>
      <c r="Y2422" s="495" t="s">
        <v>188</v>
      </c>
      <c r="Z2422" s="495" t="s">
        <v>576</v>
      </c>
      <c r="AA2422" s="103"/>
      <c r="AB2422" s="103"/>
    </row>
    <row r="2423" spans="1:28" ht="25.5">
      <c r="A2423" s="321" t="s">
        <v>4383</v>
      </c>
      <c r="B2423" s="510"/>
      <c r="C2423" s="510"/>
      <c r="D2423" s="321" t="s">
        <v>6054</v>
      </c>
      <c r="E2423" s="464" t="s">
        <v>19581</v>
      </c>
      <c r="F2423" s="530" t="s">
        <v>19582</v>
      </c>
      <c r="G2423" s="464" t="s">
        <v>19583</v>
      </c>
      <c r="H2423" s="1053" t="s">
        <v>19326</v>
      </c>
      <c r="I2423" s="977">
        <v>3665.4</v>
      </c>
      <c r="J2423" s="977">
        <v>3665.4</v>
      </c>
      <c r="K2423" s="977">
        <v>3665.4</v>
      </c>
      <c r="L2423" s="321" t="s">
        <v>19616</v>
      </c>
      <c r="M2423" s="979" t="s">
        <v>19617</v>
      </c>
      <c r="N2423" s="510"/>
      <c r="O2423" s="464" t="s">
        <v>4383</v>
      </c>
      <c r="P2423" s="464"/>
      <c r="Q2423" s="464">
        <v>2025</v>
      </c>
      <c r="R2423" s="464">
        <v>2025</v>
      </c>
      <c r="S2423" s="510"/>
      <c r="T2423" s="510"/>
      <c r="U2423" s="464" t="s">
        <v>19581</v>
      </c>
      <c r="V2423" s="530" t="s">
        <v>19582</v>
      </c>
      <c r="W2423" s="464" t="s">
        <v>6054</v>
      </c>
      <c r="X2423" s="648" t="s">
        <v>147</v>
      </c>
      <c r="Y2423" s="495" t="s">
        <v>188</v>
      </c>
      <c r="Z2423" s="495" t="s">
        <v>602</v>
      </c>
      <c r="AA2423" s="103"/>
      <c r="AB2423" s="103"/>
    </row>
    <row r="2424" spans="1:28" ht="25.5">
      <c r="A2424" s="321" t="s">
        <v>4383</v>
      </c>
      <c r="B2424" s="510"/>
      <c r="C2424" s="510"/>
      <c r="D2424" s="321" t="s">
        <v>6054</v>
      </c>
      <c r="E2424" s="464" t="s">
        <v>19581</v>
      </c>
      <c r="F2424" s="530" t="s">
        <v>19582</v>
      </c>
      <c r="G2424" s="464" t="s">
        <v>19583</v>
      </c>
      <c r="H2424" s="1053" t="s">
        <v>19326</v>
      </c>
      <c r="I2424" s="977">
        <v>1500.6</v>
      </c>
      <c r="J2424" s="977">
        <v>1500.6</v>
      </c>
      <c r="K2424" s="977">
        <v>1500.6</v>
      </c>
      <c r="L2424" s="321" t="s">
        <v>19584</v>
      </c>
      <c r="M2424" s="979" t="s">
        <v>19618</v>
      </c>
      <c r="N2424" s="510"/>
      <c r="O2424" s="464" t="s">
        <v>4383</v>
      </c>
      <c r="P2424" s="464"/>
      <c r="Q2424" s="464">
        <v>2025</v>
      </c>
      <c r="R2424" s="464">
        <v>2025</v>
      </c>
      <c r="S2424" s="510"/>
      <c r="T2424" s="510"/>
      <c r="U2424" s="464" t="s">
        <v>19581</v>
      </c>
      <c r="V2424" s="530" t="s">
        <v>19582</v>
      </c>
      <c r="W2424" s="464" t="s">
        <v>6054</v>
      </c>
      <c r="X2424" s="648" t="s">
        <v>147</v>
      </c>
      <c r="Y2424" s="495" t="s">
        <v>188</v>
      </c>
      <c r="Z2424" s="495" t="s">
        <v>602</v>
      </c>
      <c r="AA2424" s="103"/>
      <c r="AB2424" s="103"/>
    </row>
    <row r="2425" spans="1:28" ht="25.5">
      <c r="A2425" s="321" t="s">
        <v>4383</v>
      </c>
      <c r="B2425" s="510"/>
      <c r="C2425" s="510"/>
      <c r="D2425" s="321" t="s">
        <v>6054</v>
      </c>
      <c r="E2425" s="464" t="s">
        <v>19597</v>
      </c>
      <c r="F2425" s="530" t="s">
        <v>19598</v>
      </c>
      <c r="G2425" s="464" t="s">
        <v>19583</v>
      </c>
      <c r="H2425" s="1053" t="s">
        <v>19326</v>
      </c>
      <c r="I2425" s="977">
        <v>418.2</v>
      </c>
      <c r="J2425" s="977">
        <v>418.2</v>
      </c>
      <c r="K2425" s="977">
        <v>418.2</v>
      </c>
      <c r="L2425" s="321" t="s">
        <v>19619</v>
      </c>
      <c r="M2425" s="980" t="s">
        <v>10170</v>
      </c>
      <c r="N2425" s="510"/>
      <c r="O2425" s="464" t="s">
        <v>4383</v>
      </c>
      <c r="P2425" s="464"/>
      <c r="Q2425" s="464">
        <v>2025</v>
      </c>
      <c r="R2425" s="464">
        <v>2025</v>
      </c>
      <c r="S2425" s="510"/>
      <c r="T2425" s="510"/>
      <c r="U2425" s="464" t="s">
        <v>19597</v>
      </c>
      <c r="V2425" s="530" t="s">
        <v>19598</v>
      </c>
      <c r="W2425" s="464" t="s">
        <v>6054</v>
      </c>
      <c r="X2425" s="648" t="s">
        <v>147</v>
      </c>
      <c r="Y2425" s="495" t="s">
        <v>188</v>
      </c>
      <c r="Z2425" s="495" t="s">
        <v>602</v>
      </c>
      <c r="AA2425" s="103"/>
      <c r="AB2425" s="103"/>
    </row>
    <row r="2426" spans="1:28" ht="25.5">
      <c r="A2426" s="321" t="s">
        <v>4383</v>
      </c>
      <c r="B2426" s="510"/>
      <c r="C2426" s="510"/>
      <c r="D2426" s="321" t="s">
        <v>6054</v>
      </c>
      <c r="E2426" s="976" t="s">
        <v>18847</v>
      </c>
      <c r="F2426" s="530" t="s">
        <v>16163</v>
      </c>
      <c r="G2426" s="464" t="s">
        <v>19576</v>
      </c>
      <c r="H2426" s="1053" t="s">
        <v>19326</v>
      </c>
      <c r="I2426" s="977">
        <v>4108.1000000000004</v>
      </c>
      <c r="J2426" s="977">
        <v>4108.1000000000004</v>
      </c>
      <c r="K2426" s="977">
        <v>4108.1000000000004</v>
      </c>
      <c r="L2426" s="321" t="s">
        <v>19577</v>
      </c>
      <c r="M2426" s="980" t="s">
        <v>19620</v>
      </c>
      <c r="N2426" s="510"/>
      <c r="O2426" s="464" t="s">
        <v>4383</v>
      </c>
      <c r="P2426" s="464"/>
      <c r="Q2426" s="464">
        <v>2025</v>
      </c>
      <c r="R2426" s="464">
        <v>2025</v>
      </c>
      <c r="S2426" s="510"/>
      <c r="T2426" s="510"/>
      <c r="U2426" s="976" t="s">
        <v>18847</v>
      </c>
      <c r="V2426" s="530" t="s">
        <v>16163</v>
      </c>
      <c r="W2426" s="464" t="s">
        <v>6054</v>
      </c>
      <c r="X2426" s="648" t="s">
        <v>147</v>
      </c>
      <c r="Y2426" s="495" t="s">
        <v>188</v>
      </c>
      <c r="Z2426" s="495" t="s">
        <v>403</v>
      </c>
      <c r="AA2426" s="103"/>
      <c r="AB2426" s="103"/>
    </row>
    <row r="2427" spans="1:28" ht="25.5">
      <c r="A2427" s="321" t="s">
        <v>4383</v>
      </c>
      <c r="B2427" s="510"/>
      <c r="C2427" s="510"/>
      <c r="D2427" s="321" t="s">
        <v>6054</v>
      </c>
      <c r="E2427" s="976" t="s">
        <v>18847</v>
      </c>
      <c r="F2427" s="530" t="s">
        <v>16163</v>
      </c>
      <c r="G2427" s="464" t="s">
        <v>19576</v>
      </c>
      <c r="H2427" s="1053" t="s">
        <v>19326</v>
      </c>
      <c r="I2427" s="977">
        <v>3454.73</v>
      </c>
      <c r="J2427" s="977">
        <v>3454.73</v>
      </c>
      <c r="K2427" s="977">
        <v>3454.73</v>
      </c>
      <c r="L2427" s="321" t="s">
        <v>19577</v>
      </c>
      <c r="M2427" s="980" t="s">
        <v>19621</v>
      </c>
      <c r="N2427" s="510"/>
      <c r="O2427" s="464" t="s">
        <v>4383</v>
      </c>
      <c r="P2427" s="464"/>
      <c r="Q2427" s="464">
        <v>2025</v>
      </c>
      <c r="R2427" s="464">
        <v>2025</v>
      </c>
      <c r="S2427" s="510"/>
      <c r="T2427" s="510"/>
      <c r="U2427" s="976" t="s">
        <v>18847</v>
      </c>
      <c r="V2427" s="530" t="s">
        <v>16163</v>
      </c>
      <c r="W2427" s="464" t="s">
        <v>6054</v>
      </c>
      <c r="X2427" s="648" t="s">
        <v>147</v>
      </c>
      <c r="Y2427" s="495" t="s">
        <v>188</v>
      </c>
      <c r="Z2427" s="495" t="s">
        <v>403</v>
      </c>
      <c r="AA2427" s="103"/>
      <c r="AB2427" s="103"/>
    </row>
    <row r="2428" spans="1:28" ht="25.5">
      <c r="A2428" s="321" t="s">
        <v>4383</v>
      </c>
      <c r="B2428" s="510"/>
      <c r="C2428" s="510"/>
      <c r="D2428" s="321" t="s">
        <v>6054</v>
      </c>
      <c r="E2428" s="976" t="s">
        <v>19606</v>
      </c>
      <c r="F2428" s="530" t="s">
        <v>19607</v>
      </c>
      <c r="G2428" s="464" t="s">
        <v>19622</v>
      </c>
      <c r="H2428" s="1053" t="s">
        <v>19326</v>
      </c>
      <c r="I2428" s="977">
        <v>332.1</v>
      </c>
      <c r="J2428" s="977">
        <v>332.1</v>
      </c>
      <c r="K2428" s="977">
        <v>332.1</v>
      </c>
      <c r="L2428" s="321" t="s">
        <v>19397</v>
      </c>
      <c r="M2428" s="979" t="s">
        <v>19623</v>
      </c>
      <c r="N2428" s="510"/>
      <c r="O2428" s="464" t="s">
        <v>4383</v>
      </c>
      <c r="P2428" s="464"/>
      <c r="Q2428" s="464">
        <v>2025</v>
      </c>
      <c r="R2428" s="464">
        <v>2025</v>
      </c>
      <c r="S2428" s="510"/>
      <c r="T2428" s="510"/>
      <c r="U2428" s="976" t="s">
        <v>19606</v>
      </c>
      <c r="V2428" s="530" t="s">
        <v>19607</v>
      </c>
      <c r="W2428" s="464" t="s">
        <v>6054</v>
      </c>
      <c r="X2428" s="648" t="s">
        <v>147</v>
      </c>
      <c r="Y2428" s="495" t="s">
        <v>188</v>
      </c>
      <c r="Z2428" s="495" t="s">
        <v>576</v>
      </c>
      <c r="AA2428" s="103"/>
      <c r="AB2428" s="103"/>
    </row>
    <row r="2429" spans="1:28" ht="25.5">
      <c r="A2429" s="321" t="s">
        <v>4383</v>
      </c>
      <c r="B2429" s="510"/>
      <c r="C2429" s="510"/>
      <c r="D2429" s="321" t="s">
        <v>6054</v>
      </c>
      <c r="E2429" s="464" t="s">
        <v>19597</v>
      </c>
      <c r="F2429" s="530" t="s">
        <v>19624</v>
      </c>
      <c r="G2429" s="464" t="s">
        <v>19583</v>
      </c>
      <c r="H2429" s="1053" t="s">
        <v>19326</v>
      </c>
      <c r="I2429" s="977">
        <v>405.9</v>
      </c>
      <c r="J2429" s="977">
        <v>405.9</v>
      </c>
      <c r="K2429" s="977">
        <v>405.9</v>
      </c>
      <c r="L2429" s="321" t="s">
        <v>19625</v>
      </c>
      <c r="M2429" s="980" t="s">
        <v>10170</v>
      </c>
      <c r="N2429" s="510"/>
      <c r="O2429" s="464" t="s">
        <v>4383</v>
      </c>
      <c r="P2429" s="464"/>
      <c r="Q2429" s="464">
        <v>2025</v>
      </c>
      <c r="R2429" s="464">
        <v>2025</v>
      </c>
      <c r="S2429" s="510"/>
      <c r="T2429" s="510"/>
      <c r="U2429" s="464" t="s">
        <v>19597</v>
      </c>
      <c r="V2429" s="530" t="s">
        <v>19624</v>
      </c>
      <c r="W2429" s="464" t="s">
        <v>6054</v>
      </c>
      <c r="X2429" s="648" t="s">
        <v>147</v>
      </c>
      <c r="Y2429" s="495" t="s">
        <v>188</v>
      </c>
      <c r="Z2429" s="495" t="s">
        <v>602</v>
      </c>
      <c r="AA2429" s="103"/>
      <c r="AB2429" s="103"/>
    </row>
    <row r="2430" spans="1:28" ht="25.5">
      <c r="A2430" s="321" t="s">
        <v>4383</v>
      </c>
      <c r="B2430" s="510"/>
      <c r="C2430" s="510"/>
      <c r="D2430" s="321" t="s">
        <v>6054</v>
      </c>
      <c r="E2430" s="976" t="s">
        <v>19626</v>
      </c>
      <c r="F2430" s="530" t="s">
        <v>19627</v>
      </c>
      <c r="G2430" s="464" t="s">
        <v>19583</v>
      </c>
      <c r="H2430" s="1053" t="s">
        <v>19326</v>
      </c>
      <c r="I2430" s="977">
        <v>430.5</v>
      </c>
      <c r="J2430" s="977">
        <v>430.5</v>
      </c>
      <c r="K2430" s="977">
        <v>430.5</v>
      </c>
      <c r="L2430" s="321" t="s">
        <v>19628</v>
      </c>
      <c r="M2430" s="979" t="s">
        <v>19629</v>
      </c>
      <c r="N2430" s="510"/>
      <c r="O2430" s="464" t="s">
        <v>4383</v>
      </c>
      <c r="P2430" s="464"/>
      <c r="Q2430" s="464">
        <v>2025</v>
      </c>
      <c r="R2430" s="464">
        <v>2025</v>
      </c>
      <c r="S2430" s="510"/>
      <c r="T2430" s="510"/>
      <c r="U2430" s="976" t="s">
        <v>19626</v>
      </c>
      <c r="V2430" s="530" t="s">
        <v>19627</v>
      </c>
      <c r="W2430" s="464" t="s">
        <v>6054</v>
      </c>
      <c r="X2430" s="648" t="s">
        <v>147</v>
      </c>
      <c r="Y2430" s="495" t="s">
        <v>188</v>
      </c>
      <c r="Z2430" s="495" t="s">
        <v>602</v>
      </c>
      <c r="AA2430" s="103"/>
      <c r="AB2430" s="103"/>
    </row>
    <row r="2431" spans="1:28" ht="25.5">
      <c r="A2431" s="321" t="s">
        <v>4383</v>
      </c>
      <c r="B2431" s="510"/>
      <c r="C2431" s="510"/>
      <c r="D2431" s="321" t="s">
        <v>6054</v>
      </c>
      <c r="E2431" s="976" t="s">
        <v>19626</v>
      </c>
      <c r="F2431" s="530" t="s">
        <v>19627</v>
      </c>
      <c r="G2431" s="464" t="s">
        <v>19583</v>
      </c>
      <c r="H2431" s="1053" t="s">
        <v>19326</v>
      </c>
      <c r="I2431" s="977">
        <v>4612.5</v>
      </c>
      <c r="J2431" s="977">
        <v>4612.5</v>
      </c>
      <c r="K2431" s="977">
        <v>4612.5</v>
      </c>
      <c r="L2431" s="321" t="s">
        <v>19630</v>
      </c>
      <c r="M2431" s="979" t="s">
        <v>19631</v>
      </c>
      <c r="N2431" s="510"/>
      <c r="O2431" s="464" t="s">
        <v>4383</v>
      </c>
      <c r="P2431" s="464"/>
      <c r="Q2431" s="464">
        <v>2025</v>
      </c>
      <c r="R2431" s="464">
        <v>2025</v>
      </c>
      <c r="S2431" s="510"/>
      <c r="T2431" s="510"/>
      <c r="U2431" s="976" t="s">
        <v>19626</v>
      </c>
      <c r="V2431" s="530" t="s">
        <v>19627</v>
      </c>
      <c r="W2431" s="464" t="s">
        <v>6054</v>
      </c>
      <c r="X2431" s="648" t="s">
        <v>147</v>
      </c>
      <c r="Y2431" s="495" t="s">
        <v>188</v>
      </c>
      <c r="Z2431" s="495" t="s">
        <v>602</v>
      </c>
      <c r="AA2431" s="103"/>
      <c r="AB2431" s="103"/>
    </row>
    <row r="2432" spans="1:28" ht="25.5">
      <c r="A2432" s="321" t="s">
        <v>4383</v>
      </c>
      <c r="B2432" s="510"/>
      <c r="C2432" s="510"/>
      <c r="D2432" s="321" t="s">
        <v>6054</v>
      </c>
      <c r="E2432" s="464" t="s">
        <v>19632</v>
      </c>
      <c r="F2432" s="530" t="s">
        <v>19633</v>
      </c>
      <c r="G2432" s="464" t="s">
        <v>19576</v>
      </c>
      <c r="H2432" s="1053" t="s">
        <v>19326</v>
      </c>
      <c r="I2432" s="977">
        <v>23431.5</v>
      </c>
      <c r="J2432" s="977">
        <v>23431.5</v>
      </c>
      <c r="K2432" s="977">
        <v>23431.5</v>
      </c>
      <c r="L2432" s="321" t="s">
        <v>8334</v>
      </c>
      <c r="M2432" s="980" t="s">
        <v>10170</v>
      </c>
      <c r="N2432" s="510"/>
      <c r="O2432" s="464" t="s">
        <v>4383</v>
      </c>
      <c r="P2432" s="464"/>
      <c r="Q2432" s="464">
        <v>2025</v>
      </c>
      <c r="R2432" s="464">
        <v>2025</v>
      </c>
      <c r="S2432" s="510"/>
      <c r="T2432" s="510"/>
      <c r="U2432" s="464" t="s">
        <v>19632</v>
      </c>
      <c r="V2432" s="530" t="s">
        <v>19633</v>
      </c>
      <c r="W2432" s="464" t="s">
        <v>6054</v>
      </c>
      <c r="X2432" s="648" t="s">
        <v>147</v>
      </c>
      <c r="Y2432" s="495" t="s">
        <v>188</v>
      </c>
      <c r="Z2432" s="495" t="s">
        <v>403</v>
      </c>
      <c r="AA2432" s="103"/>
      <c r="AB2432" s="103"/>
    </row>
    <row r="2433" spans="1:28" ht="25.5">
      <c r="A2433" s="321" t="s">
        <v>4383</v>
      </c>
      <c r="B2433" s="510"/>
      <c r="C2433" s="510"/>
      <c r="D2433" s="321" t="s">
        <v>6054</v>
      </c>
      <c r="E2433" s="464" t="s">
        <v>19632</v>
      </c>
      <c r="F2433" s="530" t="s">
        <v>19633</v>
      </c>
      <c r="G2433" s="464" t="s">
        <v>19576</v>
      </c>
      <c r="H2433" s="1053" t="s">
        <v>19326</v>
      </c>
      <c r="I2433" s="977">
        <v>20356.5</v>
      </c>
      <c r="J2433" s="977">
        <v>20356.5</v>
      </c>
      <c r="K2433" s="977">
        <v>20356.5</v>
      </c>
      <c r="L2433" s="321" t="s">
        <v>8334</v>
      </c>
      <c r="M2433" s="980" t="s">
        <v>10170</v>
      </c>
      <c r="N2433" s="510"/>
      <c r="O2433" s="464" t="s">
        <v>4383</v>
      </c>
      <c r="P2433" s="464"/>
      <c r="Q2433" s="464">
        <v>2025</v>
      </c>
      <c r="R2433" s="464">
        <v>2025</v>
      </c>
      <c r="S2433" s="510"/>
      <c r="T2433" s="510"/>
      <c r="U2433" s="464" t="s">
        <v>19632</v>
      </c>
      <c r="V2433" s="530" t="s">
        <v>19633</v>
      </c>
      <c r="W2433" s="464" t="s">
        <v>6054</v>
      </c>
      <c r="X2433" s="648" t="s">
        <v>147</v>
      </c>
      <c r="Y2433" s="495" t="s">
        <v>188</v>
      </c>
      <c r="Z2433" s="495" t="s">
        <v>403</v>
      </c>
      <c r="AA2433" s="103"/>
      <c r="AB2433" s="103"/>
    </row>
    <row r="2434" spans="1:28" ht="25.5">
      <c r="A2434" s="321" t="s">
        <v>4383</v>
      </c>
      <c r="B2434" s="510"/>
      <c r="C2434" s="510"/>
      <c r="D2434" s="321" t="s">
        <v>6054</v>
      </c>
      <c r="E2434" s="976" t="s">
        <v>18847</v>
      </c>
      <c r="F2434" s="530" t="s">
        <v>16163</v>
      </c>
      <c r="G2434" s="464" t="s">
        <v>19576</v>
      </c>
      <c r="H2434" s="1053" t="s">
        <v>19326</v>
      </c>
      <c r="I2434" s="977">
        <v>3046.37</v>
      </c>
      <c r="J2434" s="977">
        <v>3046.37</v>
      </c>
      <c r="K2434" s="977">
        <v>3046.37</v>
      </c>
      <c r="L2434" s="321" t="s">
        <v>19577</v>
      </c>
      <c r="M2434" s="493" t="s">
        <v>19634</v>
      </c>
      <c r="N2434" s="510"/>
      <c r="O2434" s="464" t="s">
        <v>4383</v>
      </c>
      <c r="P2434" s="464"/>
      <c r="Q2434" s="464">
        <v>2025</v>
      </c>
      <c r="R2434" s="464">
        <v>2025</v>
      </c>
      <c r="S2434" s="510"/>
      <c r="T2434" s="510"/>
      <c r="U2434" s="976" t="s">
        <v>18847</v>
      </c>
      <c r="V2434" s="530" t="s">
        <v>16163</v>
      </c>
      <c r="W2434" s="464" t="s">
        <v>6054</v>
      </c>
      <c r="X2434" s="648" t="s">
        <v>147</v>
      </c>
      <c r="Y2434" s="495" t="s">
        <v>188</v>
      </c>
      <c r="Z2434" s="495" t="s">
        <v>403</v>
      </c>
      <c r="AA2434" s="103"/>
      <c r="AB2434" s="103"/>
    </row>
    <row r="2435" spans="1:28" ht="25.5">
      <c r="A2435" s="321" t="s">
        <v>4383</v>
      </c>
      <c r="B2435" s="510"/>
      <c r="C2435" s="510"/>
      <c r="D2435" s="321" t="s">
        <v>6054</v>
      </c>
      <c r="E2435" s="464" t="s">
        <v>19581</v>
      </c>
      <c r="F2435" s="530" t="s">
        <v>19582</v>
      </c>
      <c r="G2435" s="464" t="s">
        <v>19583</v>
      </c>
      <c r="H2435" s="1053" t="s">
        <v>19326</v>
      </c>
      <c r="I2435" s="977">
        <v>800</v>
      </c>
      <c r="J2435" s="977">
        <v>800</v>
      </c>
      <c r="K2435" s="977">
        <v>800</v>
      </c>
      <c r="L2435" s="321" t="s">
        <v>19635</v>
      </c>
      <c r="M2435" s="493" t="s">
        <v>19636</v>
      </c>
      <c r="N2435" s="510"/>
      <c r="O2435" s="464" t="s">
        <v>4383</v>
      </c>
      <c r="P2435" s="464"/>
      <c r="Q2435" s="464">
        <v>2025</v>
      </c>
      <c r="R2435" s="464">
        <v>2025</v>
      </c>
      <c r="S2435" s="510"/>
      <c r="T2435" s="510"/>
      <c r="U2435" s="464" t="s">
        <v>19581</v>
      </c>
      <c r="V2435" s="530" t="s">
        <v>19582</v>
      </c>
      <c r="W2435" s="464" t="s">
        <v>6054</v>
      </c>
      <c r="X2435" s="648" t="s">
        <v>147</v>
      </c>
      <c r="Y2435" s="495" t="s">
        <v>188</v>
      </c>
      <c r="Z2435" s="495" t="s">
        <v>602</v>
      </c>
      <c r="AA2435" s="103"/>
      <c r="AB2435" s="103"/>
    </row>
    <row r="2436" spans="1:28" ht="25.5">
      <c r="A2436" s="321" t="s">
        <v>4383</v>
      </c>
      <c r="B2436" s="510"/>
      <c r="C2436" s="510"/>
      <c r="D2436" s="321" t="s">
        <v>6054</v>
      </c>
      <c r="E2436" s="976" t="s">
        <v>19637</v>
      </c>
      <c r="F2436" s="530" t="s">
        <v>19638</v>
      </c>
      <c r="G2436" s="976" t="s">
        <v>19594</v>
      </c>
      <c r="H2436" s="1053" t="s">
        <v>19326</v>
      </c>
      <c r="I2436" s="977">
        <v>2398.5</v>
      </c>
      <c r="J2436" s="977">
        <v>2398.5</v>
      </c>
      <c r="K2436" s="977">
        <v>2398.5</v>
      </c>
      <c r="L2436" s="321" t="s">
        <v>19630</v>
      </c>
      <c r="M2436" s="493" t="s">
        <v>19639</v>
      </c>
      <c r="N2436" s="510"/>
      <c r="O2436" s="464" t="s">
        <v>4383</v>
      </c>
      <c r="P2436" s="464"/>
      <c r="Q2436" s="464">
        <v>2025</v>
      </c>
      <c r="R2436" s="464">
        <v>2025</v>
      </c>
      <c r="S2436" s="510"/>
      <c r="T2436" s="510"/>
      <c r="U2436" s="976" t="s">
        <v>19637</v>
      </c>
      <c r="V2436" s="530" t="s">
        <v>19638</v>
      </c>
      <c r="W2436" s="464" t="s">
        <v>6054</v>
      </c>
      <c r="X2436" s="648" t="s">
        <v>147</v>
      </c>
      <c r="Y2436" s="495" t="s">
        <v>188</v>
      </c>
      <c r="Z2436" s="495" t="s">
        <v>403</v>
      </c>
      <c r="AA2436" s="103"/>
      <c r="AB2436" s="103"/>
    </row>
    <row r="2437" spans="1:28" ht="25.5">
      <c r="A2437" s="321" t="s">
        <v>4383</v>
      </c>
      <c r="B2437" s="510"/>
      <c r="C2437" s="510"/>
      <c r="D2437" s="321" t="s">
        <v>6054</v>
      </c>
      <c r="E2437" s="464" t="s">
        <v>19581</v>
      </c>
      <c r="F2437" s="530" t="s">
        <v>19582</v>
      </c>
      <c r="G2437" s="464" t="s">
        <v>19583</v>
      </c>
      <c r="H2437" s="1053" t="s">
        <v>19326</v>
      </c>
      <c r="I2437" s="977">
        <v>3837.6</v>
      </c>
      <c r="J2437" s="977">
        <v>3837.6</v>
      </c>
      <c r="K2437" s="977">
        <v>3837.6</v>
      </c>
      <c r="L2437" s="321" t="s">
        <v>19588</v>
      </c>
      <c r="M2437" s="493" t="s">
        <v>19640</v>
      </c>
      <c r="N2437" s="510"/>
      <c r="O2437" s="464" t="s">
        <v>4383</v>
      </c>
      <c r="P2437" s="464"/>
      <c r="Q2437" s="464">
        <v>2025</v>
      </c>
      <c r="R2437" s="464">
        <v>2025</v>
      </c>
      <c r="S2437" s="510"/>
      <c r="T2437" s="510"/>
      <c r="U2437" s="464" t="s">
        <v>19581</v>
      </c>
      <c r="V2437" s="530" t="s">
        <v>19582</v>
      </c>
      <c r="W2437" s="464" t="s">
        <v>6054</v>
      </c>
      <c r="X2437" s="648" t="s">
        <v>147</v>
      </c>
      <c r="Y2437" s="495" t="s">
        <v>188</v>
      </c>
      <c r="Z2437" s="495" t="s">
        <v>602</v>
      </c>
      <c r="AA2437" s="103"/>
      <c r="AB2437" s="103"/>
    </row>
    <row r="2438" spans="1:28" ht="25.5">
      <c r="A2438" s="321" t="s">
        <v>4383</v>
      </c>
      <c r="B2438" s="510"/>
      <c r="C2438" s="510"/>
      <c r="D2438" s="321" t="s">
        <v>6054</v>
      </c>
      <c r="E2438" s="464" t="s">
        <v>19641</v>
      </c>
      <c r="F2438" s="530" t="s">
        <v>19642</v>
      </c>
      <c r="G2438" s="464" t="s">
        <v>19643</v>
      </c>
      <c r="H2438" s="1053" t="s">
        <v>19326</v>
      </c>
      <c r="I2438" s="977">
        <v>2816.7</v>
      </c>
      <c r="J2438" s="977">
        <v>2816.7</v>
      </c>
      <c r="K2438" s="977">
        <v>2816.7</v>
      </c>
      <c r="L2438" s="321" t="s">
        <v>19614</v>
      </c>
      <c r="M2438" s="979" t="s">
        <v>19644</v>
      </c>
      <c r="N2438" s="510"/>
      <c r="O2438" s="464" t="s">
        <v>4383</v>
      </c>
      <c r="P2438" s="464"/>
      <c r="Q2438" s="464">
        <v>2025</v>
      </c>
      <c r="R2438" s="464">
        <v>2025</v>
      </c>
      <c r="S2438" s="510"/>
      <c r="T2438" s="510"/>
      <c r="U2438" s="464" t="s">
        <v>19641</v>
      </c>
      <c r="V2438" s="530" t="s">
        <v>19642</v>
      </c>
      <c r="W2438" s="464" t="s">
        <v>6054</v>
      </c>
      <c r="X2438" s="648" t="s">
        <v>147</v>
      </c>
      <c r="Y2438" s="495" t="s">
        <v>188</v>
      </c>
      <c r="Z2438" s="495" t="s">
        <v>576</v>
      </c>
      <c r="AA2438" s="103"/>
      <c r="AB2438" s="103"/>
    </row>
    <row r="2439" spans="1:28" ht="25.5">
      <c r="A2439" s="321" t="s">
        <v>4383</v>
      </c>
      <c r="B2439" s="510"/>
      <c r="C2439" s="510"/>
      <c r="D2439" s="321" t="s">
        <v>6054</v>
      </c>
      <c r="E2439" s="464" t="s">
        <v>19579</v>
      </c>
      <c r="F2439" s="530" t="s">
        <v>19645</v>
      </c>
      <c r="G2439" s="464" t="s">
        <v>19576</v>
      </c>
      <c r="H2439" s="1053" t="s">
        <v>19326</v>
      </c>
      <c r="I2439" s="977">
        <v>615</v>
      </c>
      <c r="J2439" s="977">
        <v>615</v>
      </c>
      <c r="K2439" s="977">
        <v>615</v>
      </c>
      <c r="L2439" s="321" t="s">
        <v>19576</v>
      </c>
      <c r="M2439" s="979" t="s">
        <v>19646</v>
      </c>
      <c r="N2439" s="510"/>
      <c r="O2439" s="464" t="s">
        <v>4383</v>
      </c>
      <c r="P2439" s="464"/>
      <c r="Q2439" s="464">
        <v>2025</v>
      </c>
      <c r="R2439" s="464">
        <v>2025</v>
      </c>
      <c r="S2439" s="510"/>
      <c r="T2439" s="510"/>
      <c r="U2439" s="464" t="s">
        <v>19579</v>
      </c>
      <c r="V2439" s="530" t="s">
        <v>19645</v>
      </c>
      <c r="W2439" s="464" t="s">
        <v>6054</v>
      </c>
      <c r="X2439" s="648" t="s">
        <v>147</v>
      </c>
      <c r="Y2439" s="495" t="s">
        <v>188</v>
      </c>
      <c r="Z2439" s="495" t="s">
        <v>403</v>
      </c>
      <c r="AA2439" s="103"/>
      <c r="AB2439" s="103"/>
    </row>
    <row r="2440" spans="1:28" ht="25.5">
      <c r="A2440" s="321" t="s">
        <v>4383</v>
      </c>
      <c r="B2440" s="510"/>
      <c r="C2440" s="510"/>
      <c r="D2440" s="321" t="s">
        <v>6054</v>
      </c>
      <c r="E2440" s="464" t="s">
        <v>19641</v>
      </c>
      <c r="F2440" s="530" t="s">
        <v>19642</v>
      </c>
      <c r="G2440" s="464" t="s">
        <v>19643</v>
      </c>
      <c r="H2440" s="1053" t="s">
        <v>19326</v>
      </c>
      <c r="I2440" s="977">
        <v>28167</v>
      </c>
      <c r="J2440" s="977">
        <v>28167</v>
      </c>
      <c r="K2440" s="977">
        <v>28167</v>
      </c>
      <c r="L2440" s="321" t="s">
        <v>19397</v>
      </c>
      <c r="M2440" s="979" t="s">
        <v>19647</v>
      </c>
      <c r="N2440" s="510"/>
      <c r="O2440" s="464" t="s">
        <v>4383</v>
      </c>
      <c r="P2440" s="464"/>
      <c r="Q2440" s="464">
        <v>2025</v>
      </c>
      <c r="R2440" s="464">
        <v>2025</v>
      </c>
      <c r="S2440" s="510"/>
      <c r="T2440" s="510"/>
      <c r="U2440" s="464" t="s">
        <v>19641</v>
      </c>
      <c r="V2440" s="530" t="s">
        <v>19642</v>
      </c>
      <c r="W2440" s="464" t="s">
        <v>6054</v>
      </c>
      <c r="X2440" s="648" t="s">
        <v>147</v>
      </c>
      <c r="Y2440" s="495" t="s">
        <v>188</v>
      </c>
      <c r="Z2440" s="495" t="s">
        <v>576</v>
      </c>
      <c r="AA2440" s="103"/>
      <c r="AB2440" s="103"/>
    </row>
    <row r="2441" spans="1:28" ht="25.5">
      <c r="A2441" s="321" t="s">
        <v>4383</v>
      </c>
      <c r="B2441" s="510"/>
      <c r="C2441" s="510"/>
      <c r="D2441" s="321" t="s">
        <v>6054</v>
      </c>
      <c r="E2441" s="464" t="s">
        <v>19641</v>
      </c>
      <c r="F2441" s="530" t="s">
        <v>19642</v>
      </c>
      <c r="G2441" s="464" t="s">
        <v>19643</v>
      </c>
      <c r="H2441" s="1053" t="s">
        <v>19326</v>
      </c>
      <c r="I2441" s="977">
        <v>4580</v>
      </c>
      <c r="J2441" s="977">
        <v>4580</v>
      </c>
      <c r="K2441" s="977">
        <v>4580</v>
      </c>
      <c r="L2441" s="321" t="s">
        <v>19648</v>
      </c>
      <c r="M2441" s="979" t="s">
        <v>19649</v>
      </c>
      <c r="N2441" s="510"/>
      <c r="O2441" s="464" t="s">
        <v>4383</v>
      </c>
      <c r="P2441" s="464"/>
      <c r="Q2441" s="464">
        <v>2025</v>
      </c>
      <c r="R2441" s="464">
        <v>2025</v>
      </c>
      <c r="S2441" s="510"/>
      <c r="T2441" s="510"/>
      <c r="U2441" s="464" t="s">
        <v>19641</v>
      </c>
      <c r="V2441" s="530" t="s">
        <v>19642</v>
      </c>
      <c r="W2441" s="464" t="s">
        <v>6054</v>
      </c>
      <c r="X2441" s="648" t="s">
        <v>147</v>
      </c>
      <c r="Y2441" s="495" t="s">
        <v>188</v>
      </c>
      <c r="Z2441" s="495" t="s">
        <v>576</v>
      </c>
      <c r="AA2441" s="103"/>
      <c r="AB2441" s="103"/>
    </row>
    <row r="2442" spans="1:28" ht="25.5">
      <c r="A2442" s="321" t="s">
        <v>4383</v>
      </c>
      <c r="B2442" s="510"/>
      <c r="C2442" s="510"/>
      <c r="D2442" s="321" t="s">
        <v>6054</v>
      </c>
      <c r="E2442" s="464" t="s">
        <v>19641</v>
      </c>
      <c r="F2442" s="530" t="s">
        <v>19642</v>
      </c>
      <c r="G2442" s="464" t="s">
        <v>19643</v>
      </c>
      <c r="H2442" s="1053" t="s">
        <v>19326</v>
      </c>
      <c r="I2442" s="977">
        <v>5633.4</v>
      </c>
      <c r="J2442" s="977">
        <v>5633.4</v>
      </c>
      <c r="K2442" s="977">
        <v>5633.4</v>
      </c>
      <c r="L2442" s="321" t="s">
        <v>19630</v>
      </c>
      <c r="M2442" s="493" t="s">
        <v>19650</v>
      </c>
      <c r="N2442" s="510"/>
      <c r="O2442" s="464" t="s">
        <v>4383</v>
      </c>
      <c r="P2442" s="464"/>
      <c r="Q2442" s="464">
        <v>2025</v>
      </c>
      <c r="R2442" s="464">
        <v>2025</v>
      </c>
      <c r="S2442" s="510"/>
      <c r="T2442" s="510"/>
      <c r="U2442" s="464" t="s">
        <v>19641</v>
      </c>
      <c r="V2442" s="530" t="s">
        <v>19642</v>
      </c>
      <c r="W2442" s="464" t="s">
        <v>6054</v>
      </c>
      <c r="X2442" s="648" t="s">
        <v>147</v>
      </c>
      <c r="Y2442" s="495" t="s">
        <v>188</v>
      </c>
      <c r="Z2442" s="495" t="s">
        <v>533</v>
      </c>
      <c r="AA2442" s="103"/>
      <c r="AB2442" s="103"/>
    </row>
    <row r="2443" spans="1:28" ht="25.5">
      <c r="A2443" s="321" t="s">
        <v>4383</v>
      </c>
      <c r="B2443" s="510"/>
      <c r="C2443" s="510"/>
      <c r="D2443" s="321" t="s">
        <v>6054</v>
      </c>
      <c r="E2443" s="464" t="s">
        <v>19651</v>
      </c>
      <c r="F2443" s="530" t="s">
        <v>19642</v>
      </c>
      <c r="G2443" s="464" t="s">
        <v>19622</v>
      </c>
      <c r="H2443" s="1053" t="s">
        <v>19326</v>
      </c>
      <c r="I2443" s="977">
        <v>6765</v>
      </c>
      <c r="J2443" s="977">
        <v>6765</v>
      </c>
      <c r="K2443" s="977">
        <v>6765</v>
      </c>
      <c r="L2443" s="321" t="s">
        <v>19630</v>
      </c>
      <c r="M2443" s="493" t="s">
        <v>19652</v>
      </c>
      <c r="N2443" s="510"/>
      <c r="O2443" s="464" t="s">
        <v>4383</v>
      </c>
      <c r="P2443" s="464"/>
      <c r="Q2443" s="464">
        <v>2025</v>
      </c>
      <c r="R2443" s="464">
        <v>2025</v>
      </c>
      <c r="S2443" s="510"/>
      <c r="T2443" s="510"/>
      <c r="U2443" s="464" t="s">
        <v>19651</v>
      </c>
      <c r="V2443" s="530" t="s">
        <v>19642</v>
      </c>
      <c r="W2443" s="464" t="s">
        <v>6054</v>
      </c>
      <c r="X2443" s="648" t="s">
        <v>147</v>
      </c>
      <c r="Y2443" s="495" t="s">
        <v>188</v>
      </c>
      <c r="Z2443" s="495" t="s">
        <v>533</v>
      </c>
      <c r="AA2443" s="103"/>
      <c r="AB2443" s="103"/>
    </row>
    <row r="2444" spans="1:28" ht="25.5">
      <c r="A2444" s="321" t="s">
        <v>4383</v>
      </c>
      <c r="B2444" s="510"/>
      <c r="C2444" s="510"/>
      <c r="D2444" s="321" t="s">
        <v>6054</v>
      </c>
      <c r="E2444" s="464" t="s">
        <v>19581</v>
      </c>
      <c r="F2444" s="530" t="s">
        <v>19582</v>
      </c>
      <c r="G2444" s="464" t="s">
        <v>19583</v>
      </c>
      <c r="H2444" s="1053" t="s">
        <v>19326</v>
      </c>
      <c r="I2444" s="977">
        <v>1180.8</v>
      </c>
      <c r="J2444" s="977">
        <v>1180.8</v>
      </c>
      <c r="K2444" s="977">
        <v>1180.8</v>
      </c>
      <c r="L2444" s="321" t="s">
        <v>19588</v>
      </c>
      <c r="M2444" s="979" t="s">
        <v>19653</v>
      </c>
      <c r="N2444" s="510"/>
      <c r="O2444" s="464" t="s">
        <v>4383</v>
      </c>
      <c r="P2444" s="464"/>
      <c r="Q2444" s="464">
        <v>2025</v>
      </c>
      <c r="R2444" s="464">
        <v>2025</v>
      </c>
      <c r="S2444" s="510"/>
      <c r="T2444" s="510"/>
      <c r="U2444" s="464" t="s">
        <v>19581</v>
      </c>
      <c r="V2444" s="530" t="s">
        <v>19582</v>
      </c>
      <c r="W2444" s="464" t="s">
        <v>6054</v>
      </c>
      <c r="X2444" s="648" t="s">
        <v>147</v>
      </c>
      <c r="Y2444" s="495" t="s">
        <v>188</v>
      </c>
      <c r="Z2444" s="495" t="s">
        <v>602</v>
      </c>
      <c r="AA2444" s="103"/>
      <c r="AB2444" s="103"/>
    </row>
    <row r="2445" spans="1:28" ht="25.5">
      <c r="A2445" s="321" t="s">
        <v>4383</v>
      </c>
      <c r="B2445" s="510"/>
      <c r="C2445" s="510"/>
      <c r="D2445" s="321" t="s">
        <v>6054</v>
      </c>
      <c r="E2445" s="464" t="s">
        <v>19581</v>
      </c>
      <c r="F2445" s="530" t="s">
        <v>19582</v>
      </c>
      <c r="G2445" s="464" t="s">
        <v>19583</v>
      </c>
      <c r="H2445" s="1053" t="s">
        <v>19326</v>
      </c>
      <c r="I2445" s="977">
        <v>787.2</v>
      </c>
      <c r="J2445" s="977">
        <v>787.2</v>
      </c>
      <c r="K2445" s="977">
        <v>787.2</v>
      </c>
      <c r="L2445" s="321" t="s">
        <v>19588</v>
      </c>
      <c r="M2445" s="493" t="s">
        <v>19654</v>
      </c>
      <c r="N2445" s="510"/>
      <c r="O2445" s="464" t="s">
        <v>4383</v>
      </c>
      <c r="P2445" s="464"/>
      <c r="Q2445" s="464">
        <v>2025</v>
      </c>
      <c r="R2445" s="464">
        <v>2025</v>
      </c>
      <c r="S2445" s="510"/>
      <c r="T2445" s="510"/>
      <c r="U2445" s="464" t="s">
        <v>19581</v>
      </c>
      <c r="V2445" s="530" t="s">
        <v>19582</v>
      </c>
      <c r="W2445" s="464" t="s">
        <v>6054</v>
      </c>
      <c r="X2445" s="648" t="s">
        <v>147</v>
      </c>
      <c r="Y2445" s="495" t="s">
        <v>188</v>
      </c>
      <c r="Z2445" s="495" t="s">
        <v>602</v>
      </c>
      <c r="AA2445" s="103"/>
      <c r="AB2445" s="103"/>
    </row>
    <row r="2446" spans="1:28" ht="25.5">
      <c r="A2446" s="321" t="s">
        <v>4383</v>
      </c>
      <c r="B2446" s="510"/>
      <c r="C2446" s="510"/>
      <c r="D2446" s="321" t="s">
        <v>6054</v>
      </c>
      <c r="E2446" s="464" t="s">
        <v>19581</v>
      </c>
      <c r="F2446" s="530" t="s">
        <v>19582</v>
      </c>
      <c r="G2446" s="464" t="s">
        <v>19583</v>
      </c>
      <c r="H2446" s="1053" t="s">
        <v>19326</v>
      </c>
      <c r="I2446" s="977">
        <v>2263.1999999999998</v>
      </c>
      <c r="J2446" s="977">
        <v>2263.1999999999998</v>
      </c>
      <c r="K2446" s="977">
        <v>2263.1999999999998</v>
      </c>
      <c r="L2446" s="321" t="s">
        <v>19586</v>
      </c>
      <c r="M2446" s="493" t="s">
        <v>19655</v>
      </c>
      <c r="N2446" s="510"/>
      <c r="O2446" s="464" t="s">
        <v>4383</v>
      </c>
      <c r="P2446" s="464"/>
      <c r="Q2446" s="464">
        <v>2025</v>
      </c>
      <c r="R2446" s="464">
        <v>2025</v>
      </c>
      <c r="S2446" s="510"/>
      <c r="T2446" s="510"/>
      <c r="U2446" s="464" t="s">
        <v>19581</v>
      </c>
      <c r="V2446" s="530" t="s">
        <v>19582</v>
      </c>
      <c r="W2446" s="464" t="s">
        <v>6054</v>
      </c>
      <c r="X2446" s="648" t="s">
        <v>147</v>
      </c>
      <c r="Y2446" s="495" t="s">
        <v>188</v>
      </c>
      <c r="Z2446" s="495" t="s">
        <v>602</v>
      </c>
      <c r="AA2446" s="103"/>
      <c r="AB2446" s="103"/>
    </row>
    <row r="2447" spans="1:28" ht="25.5">
      <c r="A2447" s="321" t="s">
        <v>4383</v>
      </c>
      <c r="B2447" s="510"/>
      <c r="C2447" s="510"/>
      <c r="D2447" s="321" t="s">
        <v>6054</v>
      </c>
      <c r="E2447" s="464" t="s">
        <v>19651</v>
      </c>
      <c r="F2447" s="530" t="s">
        <v>19642</v>
      </c>
      <c r="G2447" s="464" t="s">
        <v>19622</v>
      </c>
      <c r="H2447" s="1053" t="s">
        <v>19326</v>
      </c>
      <c r="I2447" s="977">
        <v>28044</v>
      </c>
      <c r="J2447" s="977">
        <v>28044</v>
      </c>
      <c r="K2447" s="977">
        <v>28044</v>
      </c>
      <c r="L2447" s="321" t="s">
        <v>19656</v>
      </c>
      <c r="M2447" s="493" t="s">
        <v>19657</v>
      </c>
      <c r="N2447" s="510"/>
      <c r="O2447" s="464" t="s">
        <v>4383</v>
      </c>
      <c r="P2447" s="464"/>
      <c r="Q2447" s="464">
        <v>2025</v>
      </c>
      <c r="R2447" s="464">
        <v>2025</v>
      </c>
      <c r="S2447" s="510"/>
      <c r="T2447" s="510"/>
      <c r="U2447" s="464" t="s">
        <v>19651</v>
      </c>
      <c r="V2447" s="530" t="s">
        <v>19642</v>
      </c>
      <c r="W2447" s="464" t="s">
        <v>6054</v>
      </c>
      <c r="X2447" s="648" t="s">
        <v>147</v>
      </c>
      <c r="Y2447" s="495" t="s">
        <v>188</v>
      </c>
      <c r="Z2447" s="495" t="s">
        <v>576</v>
      </c>
      <c r="AA2447" s="103"/>
      <c r="AB2447" s="103"/>
    </row>
    <row r="2448" spans="1:28" ht="25.5">
      <c r="A2448" s="321" t="s">
        <v>4383</v>
      </c>
      <c r="B2448" s="510"/>
      <c r="C2448" s="510"/>
      <c r="D2448" s="321" t="s">
        <v>6054</v>
      </c>
      <c r="E2448" s="976" t="s">
        <v>19601</v>
      </c>
      <c r="F2448" s="530" t="s">
        <v>19602</v>
      </c>
      <c r="G2448" s="976" t="s">
        <v>19358</v>
      </c>
      <c r="H2448" s="1053" t="s">
        <v>19326</v>
      </c>
      <c r="I2448" s="977">
        <v>1230</v>
      </c>
      <c r="J2448" s="977">
        <v>1230</v>
      </c>
      <c r="K2448" s="977">
        <v>1230</v>
      </c>
      <c r="L2448" s="321" t="s">
        <v>19658</v>
      </c>
      <c r="M2448" s="493" t="s">
        <v>19659</v>
      </c>
      <c r="N2448" s="510"/>
      <c r="O2448" s="464" t="s">
        <v>4383</v>
      </c>
      <c r="P2448" s="464"/>
      <c r="Q2448" s="464">
        <v>2025</v>
      </c>
      <c r="R2448" s="464">
        <v>2025</v>
      </c>
      <c r="S2448" s="510"/>
      <c r="T2448" s="510"/>
      <c r="U2448" s="976" t="s">
        <v>19601</v>
      </c>
      <c r="V2448" s="530" t="s">
        <v>19602</v>
      </c>
      <c r="W2448" s="464" t="s">
        <v>6054</v>
      </c>
      <c r="X2448" s="981" t="s">
        <v>147</v>
      </c>
      <c r="Y2448" s="982" t="s">
        <v>197</v>
      </c>
      <c r="Z2448" s="982" t="s">
        <v>197</v>
      </c>
      <c r="AA2448" s="103"/>
      <c r="AB2448" s="103"/>
    </row>
    <row r="2449" spans="1:28" ht="25.5">
      <c r="A2449" s="321" t="s">
        <v>4383</v>
      </c>
      <c r="B2449" s="510"/>
      <c r="C2449" s="510"/>
      <c r="D2449" s="321" t="s">
        <v>6054</v>
      </c>
      <c r="E2449" s="464" t="s">
        <v>19581</v>
      </c>
      <c r="F2449" s="530" t="s">
        <v>19582</v>
      </c>
      <c r="G2449" s="464" t="s">
        <v>19583</v>
      </c>
      <c r="H2449" s="1053" t="s">
        <v>19326</v>
      </c>
      <c r="I2449" s="977">
        <v>1488.3</v>
      </c>
      <c r="J2449" s="977">
        <v>1488.3</v>
      </c>
      <c r="K2449" s="977">
        <v>1488.3</v>
      </c>
      <c r="L2449" s="321" t="s">
        <v>19586</v>
      </c>
      <c r="M2449" s="493" t="s">
        <v>19660</v>
      </c>
      <c r="N2449" s="510"/>
      <c r="O2449" s="464" t="s">
        <v>4383</v>
      </c>
      <c r="P2449" s="464"/>
      <c r="Q2449" s="464">
        <v>2025</v>
      </c>
      <c r="R2449" s="464">
        <v>2025</v>
      </c>
      <c r="S2449" s="510"/>
      <c r="T2449" s="510"/>
      <c r="U2449" s="464" t="s">
        <v>19581</v>
      </c>
      <c r="V2449" s="530" t="s">
        <v>19582</v>
      </c>
      <c r="W2449" s="464" t="s">
        <v>6054</v>
      </c>
      <c r="X2449" s="648" t="s">
        <v>147</v>
      </c>
      <c r="Y2449" s="495" t="s">
        <v>188</v>
      </c>
      <c r="Z2449" s="495" t="s">
        <v>602</v>
      </c>
      <c r="AA2449" s="103"/>
      <c r="AB2449" s="103"/>
    </row>
    <row r="2450" spans="1:28" ht="25.5">
      <c r="A2450" s="321" t="s">
        <v>4383</v>
      </c>
      <c r="B2450" s="510"/>
      <c r="C2450" s="510"/>
      <c r="D2450" s="321" t="s">
        <v>6054</v>
      </c>
      <c r="E2450" s="464" t="s">
        <v>19661</v>
      </c>
      <c r="F2450" s="530" t="s">
        <v>19662</v>
      </c>
      <c r="G2450" s="464" t="s">
        <v>19576</v>
      </c>
      <c r="H2450" s="1053" t="s">
        <v>19326</v>
      </c>
      <c r="I2450" s="977">
        <v>461.25</v>
      </c>
      <c r="J2450" s="977">
        <v>461.25</v>
      </c>
      <c r="K2450" s="977">
        <v>461.25</v>
      </c>
      <c r="L2450" s="321" t="s">
        <v>19663</v>
      </c>
      <c r="M2450" s="980" t="s">
        <v>10170</v>
      </c>
      <c r="N2450" s="510"/>
      <c r="O2450" s="464" t="s">
        <v>4383</v>
      </c>
      <c r="P2450" s="464"/>
      <c r="Q2450" s="464">
        <v>2025</v>
      </c>
      <c r="R2450" s="464">
        <v>2025</v>
      </c>
      <c r="S2450" s="510"/>
      <c r="T2450" s="510"/>
      <c r="U2450" s="464" t="s">
        <v>19661</v>
      </c>
      <c r="V2450" s="530" t="s">
        <v>19662</v>
      </c>
      <c r="W2450" s="464" t="s">
        <v>6054</v>
      </c>
      <c r="X2450" s="648" t="s">
        <v>147</v>
      </c>
      <c r="Y2450" s="495" t="s">
        <v>188</v>
      </c>
      <c r="Z2450" s="495" t="s">
        <v>403</v>
      </c>
      <c r="AA2450" s="103"/>
      <c r="AB2450" s="103"/>
    </row>
    <row r="2451" spans="1:28" ht="25.5">
      <c r="A2451" s="321" t="s">
        <v>4383</v>
      </c>
      <c r="B2451" s="510"/>
      <c r="C2451" s="510"/>
      <c r="D2451" s="321" t="s">
        <v>6054</v>
      </c>
      <c r="E2451" s="976" t="s">
        <v>18847</v>
      </c>
      <c r="F2451" s="530" t="s">
        <v>16163</v>
      </c>
      <c r="G2451" s="464" t="s">
        <v>19576</v>
      </c>
      <c r="H2451" s="1053" t="s">
        <v>19326</v>
      </c>
      <c r="I2451" s="977">
        <v>2392.9899999999998</v>
      </c>
      <c r="J2451" s="977">
        <v>2392.9899999999998</v>
      </c>
      <c r="K2451" s="977">
        <v>2392.9899999999998</v>
      </c>
      <c r="L2451" s="321" t="s">
        <v>19577</v>
      </c>
      <c r="M2451" s="980" t="s">
        <v>19664</v>
      </c>
      <c r="N2451" s="510"/>
      <c r="O2451" s="464" t="s">
        <v>4383</v>
      </c>
      <c r="P2451" s="464"/>
      <c r="Q2451" s="464">
        <v>2025</v>
      </c>
      <c r="R2451" s="464">
        <v>2025</v>
      </c>
      <c r="S2451" s="510"/>
      <c r="T2451" s="510"/>
      <c r="U2451" s="976" t="s">
        <v>18847</v>
      </c>
      <c r="V2451" s="530" t="s">
        <v>16163</v>
      </c>
      <c r="W2451" s="464" t="s">
        <v>6054</v>
      </c>
      <c r="X2451" s="648" t="s">
        <v>147</v>
      </c>
      <c r="Y2451" s="495" t="s">
        <v>188</v>
      </c>
      <c r="Z2451" s="495" t="s">
        <v>403</v>
      </c>
      <c r="AA2451" s="103"/>
      <c r="AB2451" s="103"/>
    </row>
    <row r="2452" spans="1:28" ht="25.5">
      <c r="A2452" s="321" t="s">
        <v>4383</v>
      </c>
      <c r="B2452" s="510"/>
      <c r="C2452" s="510"/>
      <c r="D2452" s="321" t="s">
        <v>6054</v>
      </c>
      <c r="E2452" s="464" t="s">
        <v>19581</v>
      </c>
      <c r="F2452" s="530" t="s">
        <v>19582</v>
      </c>
      <c r="G2452" s="464" t="s">
        <v>19583</v>
      </c>
      <c r="H2452" s="1053" t="s">
        <v>19326</v>
      </c>
      <c r="I2452" s="977">
        <v>3321</v>
      </c>
      <c r="J2452" s="977">
        <v>3321</v>
      </c>
      <c r="K2452" s="977">
        <v>3321</v>
      </c>
      <c r="L2452" s="321" t="s">
        <v>19616</v>
      </c>
      <c r="M2452" s="979" t="s">
        <v>19665</v>
      </c>
      <c r="N2452" s="510"/>
      <c r="O2452" s="464" t="s">
        <v>4383</v>
      </c>
      <c r="P2452" s="464"/>
      <c r="Q2452" s="464">
        <v>2025</v>
      </c>
      <c r="R2452" s="464">
        <v>2025</v>
      </c>
      <c r="S2452" s="510"/>
      <c r="T2452" s="510"/>
      <c r="U2452" s="464" t="s">
        <v>19581</v>
      </c>
      <c r="V2452" s="530" t="s">
        <v>19582</v>
      </c>
      <c r="W2452" s="464" t="s">
        <v>6054</v>
      </c>
      <c r="X2452" s="648" t="s">
        <v>147</v>
      </c>
      <c r="Y2452" s="495" t="s">
        <v>188</v>
      </c>
      <c r="Z2452" s="495" t="s">
        <v>602</v>
      </c>
      <c r="AA2452" s="103"/>
      <c r="AB2452" s="103"/>
    </row>
    <row r="2453" spans="1:28" ht="25.5">
      <c r="A2453" s="321" t="s">
        <v>4383</v>
      </c>
      <c r="B2453" s="510"/>
      <c r="C2453" s="510"/>
      <c r="D2453" s="321" t="s">
        <v>6054</v>
      </c>
      <c r="E2453" s="464" t="s">
        <v>19581</v>
      </c>
      <c r="F2453" s="530" t="s">
        <v>19582</v>
      </c>
      <c r="G2453" s="464" t="s">
        <v>19583</v>
      </c>
      <c r="H2453" s="1053" t="s">
        <v>19326</v>
      </c>
      <c r="I2453" s="977">
        <v>3419.4</v>
      </c>
      <c r="J2453" s="977">
        <v>3419.4</v>
      </c>
      <c r="K2453" s="977">
        <v>3419.4</v>
      </c>
      <c r="L2453" s="321" t="s">
        <v>19666</v>
      </c>
      <c r="M2453" s="979" t="s">
        <v>19667</v>
      </c>
      <c r="N2453" s="510"/>
      <c r="O2453" s="464" t="s">
        <v>4383</v>
      </c>
      <c r="P2453" s="464"/>
      <c r="Q2453" s="464">
        <v>2025</v>
      </c>
      <c r="R2453" s="464">
        <v>2025</v>
      </c>
      <c r="S2453" s="510"/>
      <c r="T2453" s="510"/>
      <c r="U2453" s="464" t="s">
        <v>19581</v>
      </c>
      <c r="V2453" s="530" t="s">
        <v>19582</v>
      </c>
      <c r="W2453" s="464" t="s">
        <v>6054</v>
      </c>
      <c r="X2453" s="648" t="s">
        <v>147</v>
      </c>
      <c r="Y2453" s="495" t="s">
        <v>188</v>
      </c>
      <c r="Z2453" s="495" t="s">
        <v>602</v>
      </c>
      <c r="AA2453" s="103"/>
      <c r="AB2453" s="103"/>
    </row>
    <row r="2454" spans="1:28" ht="25.5">
      <c r="A2454" s="321" t="s">
        <v>4383</v>
      </c>
      <c r="B2454" s="510"/>
      <c r="C2454" s="510"/>
      <c r="D2454" s="321" t="s">
        <v>6054</v>
      </c>
      <c r="E2454" s="976" t="s">
        <v>19626</v>
      </c>
      <c r="F2454" s="530" t="s">
        <v>19627</v>
      </c>
      <c r="G2454" s="464" t="s">
        <v>19583</v>
      </c>
      <c r="H2454" s="1053" t="s">
        <v>19326</v>
      </c>
      <c r="I2454" s="977">
        <v>430.5</v>
      </c>
      <c r="J2454" s="977">
        <v>430.5</v>
      </c>
      <c r="K2454" s="977">
        <v>430.5</v>
      </c>
      <c r="L2454" s="321" t="s">
        <v>19628</v>
      </c>
      <c r="M2454" s="979">
        <v>2025002</v>
      </c>
      <c r="N2454" s="510"/>
      <c r="O2454" s="464" t="s">
        <v>4383</v>
      </c>
      <c r="P2454" s="464"/>
      <c r="Q2454" s="464">
        <v>2025</v>
      </c>
      <c r="R2454" s="464">
        <v>2025</v>
      </c>
      <c r="S2454" s="510"/>
      <c r="T2454" s="510"/>
      <c r="U2454" s="976" t="s">
        <v>19626</v>
      </c>
      <c r="V2454" s="530" t="s">
        <v>19627</v>
      </c>
      <c r="W2454" s="464" t="s">
        <v>6054</v>
      </c>
      <c r="X2454" s="648" t="s">
        <v>147</v>
      </c>
      <c r="Y2454" s="495" t="s">
        <v>188</v>
      </c>
      <c r="Z2454" s="495" t="s">
        <v>602</v>
      </c>
      <c r="AA2454" s="103"/>
      <c r="AB2454" s="103"/>
    </row>
    <row r="2455" spans="1:28" ht="25.5">
      <c r="A2455" s="321" t="s">
        <v>4383</v>
      </c>
      <c r="B2455" s="510"/>
      <c r="C2455" s="510"/>
      <c r="D2455" s="321" t="s">
        <v>6054</v>
      </c>
      <c r="E2455" s="464" t="s">
        <v>19597</v>
      </c>
      <c r="F2455" s="530" t="s">
        <v>19624</v>
      </c>
      <c r="G2455" s="464" t="s">
        <v>19583</v>
      </c>
      <c r="H2455" s="1053" t="s">
        <v>19326</v>
      </c>
      <c r="I2455" s="977">
        <v>382.53</v>
      </c>
      <c r="J2455" s="977">
        <v>382.53</v>
      </c>
      <c r="K2455" s="977">
        <v>382.53</v>
      </c>
      <c r="L2455" s="321" t="s">
        <v>19668</v>
      </c>
      <c r="M2455" s="979" t="s">
        <v>19669</v>
      </c>
      <c r="N2455" s="510"/>
      <c r="O2455" s="464" t="s">
        <v>4383</v>
      </c>
      <c r="P2455" s="464"/>
      <c r="Q2455" s="464">
        <v>2025</v>
      </c>
      <c r="R2455" s="464">
        <v>2025</v>
      </c>
      <c r="S2455" s="510"/>
      <c r="T2455" s="510"/>
      <c r="U2455" s="464" t="s">
        <v>19597</v>
      </c>
      <c r="V2455" s="530" t="s">
        <v>19624</v>
      </c>
      <c r="W2455" s="464" t="s">
        <v>6054</v>
      </c>
      <c r="X2455" s="648" t="s">
        <v>147</v>
      </c>
      <c r="Y2455" s="495" t="s">
        <v>188</v>
      </c>
      <c r="Z2455" s="495" t="s">
        <v>602</v>
      </c>
      <c r="AA2455" s="103"/>
      <c r="AB2455" s="103"/>
    </row>
    <row r="2456" spans="1:28" ht="25.5">
      <c r="A2456" s="321" t="s">
        <v>4383</v>
      </c>
      <c r="B2456" s="510"/>
      <c r="C2456" s="510"/>
      <c r="D2456" s="321" t="s">
        <v>6054</v>
      </c>
      <c r="E2456" s="976" t="s">
        <v>19592</v>
      </c>
      <c r="F2456" s="530" t="s">
        <v>19593</v>
      </c>
      <c r="G2456" s="983" t="s">
        <v>19594</v>
      </c>
      <c r="H2456" s="1053" t="s">
        <v>19326</v>
      </c>
      <c r="I2456" s="977">
        <v>6322.2</v>
      </c>
      <c r="J2456" s="977">
        <v>6322.2</v>
      </c>
      <c r="K2456" s="977">
        <v>6322.2</v>
      </c>
      <c r="L2456" s="321" t="s">
        <v>19595</v>
      </c>
      <c r="M2456" s="979" t="s">
        <v>19596</v>
      </c>
      <c r="N2456" s="510"/>
      <c r="O2456" s="464" t="s">
        <v>4383</v>
      </c>
      <c r="P2456" s="464"/>
      <c r="Q2456" s="464">
        <v>2025</v>
      </c>
      <c r="R2456" s="464">
        <v>2025</v>
      </c>
      <c r="S2456" s="510"/>
      <c r="T2456" s="510"/>
      <c r="U2456" s="976" t="s">
        <v>19592</v>
      </c>
      <c r="V2456" s="530" t="s">
        <v>19593</v>
      </c>
      <c r="W2456" s="464" t="s">
        <v>6054</v>
      </c>
      <c r="X2456" s="648" t="s">
        <v>147</v>
      </c>
      <c r="Y2456" s="495" t="s">
        <v>188</v>
      </c>
      <c r="Z2456" s="495" t="s">
        <v>403</v>
      </c>
      <c r="AA2456" s="103"/>
      <c r="AB2456" s="103"/>
    </row>
    <row r="2457" spans="1:28" ht="25.5">
      <c r="A2457" s="321" t="s">
        <v>4383</v>
      </c>
      <c r="B2457" s="510"/>
      <c r="C2457" s="510"/>
      <c r="D2457" s="321" t="s">
        <v>6054</v>
      </c>
      <c r="E2457" s="464" t="s">
        <v>19581</v>
      </c>
      <c r="F2457" s="530" t="s">
        <v>19582</v>
      </c>
      <c r="G2457" s="464" t="s">
        <v>19583</v>
      </c>
      <c r="H2457" s="1053" t="s">
        <v>19326</v>
      </c>
      <c r="I2457" s="977">
        <v>1254.5999999999999</v>
      </c>
      <c r="J2457" s="977">
        <v>1254.5999999999999</v>
      </c>
      <c r="K2457" s="977">
        <v>1254.5999999999999</v>
      </c>
      <c r="L2457" s="321" t="s">
        <v>19670</v>
      </c>
      <c r="M2457" s="980" t="s">
        <v>10170</v>
      </c>
      <c r="N2457" s="510"/>
      <c r="O2457" s="464" t="s">
        <v>4383</v>
      </c>
      <c r="P2457" s="464"/>
      <c r="Q2457" s="464">
        <v>2025</v>
      </c>
      <c r="R2457" s="464">
        <v>2025</v>
      </c>
      <c r="S2457" s="510"/>
      <c r="T2457" s="510"/>
      <c r="U2457" s="464" t="s">
        <v>19581</v>
      </c>
      <c r="V2457" s="530" t="s">
        <v>19582</v>
      </c>
      <c r="W2457" s="464" t="s">
        <v>6054</v>
      </c>
      <c r="X2457" s="648" t="s">
        <v>147</v>
      </c>
      <c r="Y2457" s="495" t="s">
        <v>188</v>
      </c>
      <c r="Z2457" s="495" t="s">
        <v>602</v>
      </c>
      <c r="AA2457" s="103"/>
      <c r="AB2457" s="103"/>
    </row>
    <row r="2458" spans="1:28" ht="25.5">
      <c r="A2458" s="321" t="s">
        <v>4383</v>
      </c>
      <c r="B2458" s="510"/>
      <c r="C2458" s="510"/>
      <c r="D2458" s="321" t="s">
        <v>6054</v>
      </c>
      <c r="E2458" s="464" t="s">
        <v>19581</v>
      </c>
      <c r="F2458" s="530" t="s">
        <v>19582</v>
      </c>
      <c r="G2458" s="464" t="s">
        <v>19583</v>
      </c>
      <c r="H2458" s="1053" t="s">
        <v>19326</v>
      </c>
      <c r="I2458" s="977">
        <v>442.8</v>
      </c>
      <c r="J2458" s="977">
        <v>442.8</v>
      </c>
      <c r="K2458" s="977">
        <v>442.8</v>
      </c>
      <c r="L2458" s="321" t="s">
        <v>19671</v>
      </c>
      <c r="M2458" s="979" t="s">
        <v>19672</v>
      </c>
      <c r="N2458" s="510"/>
      <c r="O2458" s="464" t="s">
        <v>4383</v>
      </c>
      <c r="P2458" s="464"/>
      <c r="Q2458" s="464">
        <v>2025</v>
      </c>
      <c r="R2458" s="464">
        <v>2025</v>
      </c>
      <c r="S2458" s="510"/>
      <c r="T2458" s="510"/>
      <c r="U2458" s="464" t="s">
        <v>19581</v>
      </c>
      <c r="V2458" s="530" t="s">
        <v>19582</v>
      </c>
      <c r="W2458" s="464" t="s">
        <v>6054</v>
      </c>
      <c r="X2458" s="648" t="s">
        <v>147</v>
      </c>
      <c r="Y2458" s="495" t="s">
        <v>188</v>
      </c>
      <c r="Z2458" s="495" t="s">
        <v>602</v>
      </c>
      <c r="AA2458" s="103"/>
      <c r="AB2458" s="103"/>
    </row>
    <row r="2459" spans="1:28" ht="25.5">
      <c r="A2459" s="321" t="s">
        <v>4383</v>
      </c>
      <c r="B2459" s="510"/>
      <c r="C2459" s="510"/>
      <c r="D2459" s="321" t="s">
        <v>6054</v>
      </c>
      <c r="E2459" s="976" t="s">
        <v>18847</v>
      </c>
      <c r="F2459" s="530" t="s">
        <v>16163</v>
      </c>
      <c r="G2459" s="464" t="s">
        <v>19576</v>
      </c>
      <c r="H2459" s="1053" t="s">
        <v>19326</v>
      </c>
      <c r="I2459" s="977">
        <v>22200</v>
      </c>
      <c r="J2459" s="977">
        <v>22200</v>
      </c>
      <c r="K2459" s="977">
        <v>22200</v>
      </c>
      <c r="L2459" s="321" t="s">
        <v>19673</v>
      </c>
      <c r="M2459" s="979">
        <v>2025044</v>
      </c>
      <c r="N2459" s="510"/>
      <c r="O2459" s="464" t="s">
        <v>4383</v>
      </c>
      <c r="P2459" s="464"/>
      <c r="Q2459" s="464">
        <v>2025</v>
      </c>
      <c r="R2459" s="464">
        <v>2025</v>
      </c>
      <c r="S2459" s="510"/>
      <c r="T2459" s="510"/>
      <c r="U2459" s="976" t="s">
        <v>18847</v>
      </c>
      <c r="V2459" s="530" t="s">
        <v>16163</v>
      </c>
      <c r="W2459" s="464" t="s">
        <v>6054</v>
      </c>
      <c r="X2459" s="648" t="s">
        <v>147</v>
      </c>
      <c r="Y2459" s="495" t="s">
        <v>188</v>
      </c>
      <c r="Z2459" s="495" t="s">
        <v>403</v>
      </c>
      <c r="AA2459" s="103"/>
      <c r="AB2459" s="103"/>
    </row>
    <row r="2460" spans="1:28" ht="25.5">
      <c r="A2460" s="321" t="s">
        <v>4383</v>
      </c>
      <c r="B2460" s="510"/>
      <c r="C2460" s="510"/>
      <c r="D2460" s="321" t="s">
        <v>6054</v>
      </c>
      <c r="E2460" s="464" t="s">
        <v>19674</v>
      </c>
      <c r="F2460" s="530" t="s">
        <v>19675</v>
      </c>
      <c r="G2460" s="983" t="s">
        <v>19676</v>
      </c>
      <c r="H2460" s="1053" t="s">
        <v>19326</v>
      </c>
      <c r="I2460" s="977">
        <v>120</v>
      </c>
      <c r="J2460" s="977">
        <v>120</v>
      </c>
      <c r="K2460" s="977">
        <v>120</v>
      </c>
      <c r="L2460" s="321" t="s">
        <v>19677</v>
      </c>
      <c r="M2460" s="980" t="s">
        <v>10170</v>
      </c>
      <c r="N2460" s="510"/>
      <c r="O2460" s="464" t="s">
        <v>4383</v>
      </c>
      <c r="P2460" s="464"/>
      <c r="Q2460" s="464">
        <v>2025</v>
      </c>
      <c r="R2460" s="464">
        <v>2025</v>
      </c>
      <c r="S2460" s="510"/>
      <c r="T2460" s="510"/>
      <c r="U2460" s="464" t="s">
        <v>19674</v>
      </c>
      <c r="V2460" s="530" t="s">
        <v>19675</v>
      </c>
      <c r="W2460" s="464" t="s">
        <v>6054</v>
      </c>
      <c r="X2460" s="648" t="s">
        <v>147</v>
      </c>
      <c r="Y2460" s="495" t="s">
        <v>188</v>
      </c>
      <c r="Z2460" s="495" t="s">
        <v>403</v>
      </c>
      <c r="AA2460" s="103"/>
      <c r="AB2460" s="103"/>
    </row>
    <row r="2461" spans="1:28" ht="25.5">
      <c r="A2461" s="321" t="s">
        <v>4383</v>
      </c>
      <c r="B2461" s="510"/>
      <c r="C2461" s="510"/>
      <c r="D2461" s="321" t="s">
        <v>6054</v>
      </c>
      <c r="E2461" s="464" t="s">
        <v>19579</v>
      </c>
      <c r="F2461" s="530" t="s">
        <v>19645</v>
      </c>
      <c r="G2461" s="464" t="s">
        <v>19576</v>
      </c>
      <c r="H2461" s="1053" t="s">
        <v>19326</v>
      </c>
      <c r="I2461" s="977">
        <v>1734.3</v>
      </c>
      <c r="J2461" s="977">
        <v>1734.3</v>
      </c>
      <c r="K2461" s="977">
        <v>1734.3</v>
      </c>
      <c r="L2461" s="321" t="s">
        <v>19678</v>
      </c>
      <c r="M2461" s="980" t="s">
        <v>10170</v>
      </c>
      <c r="N2461" s="510"/>
      <c r="O2461" s="464" t="s">
        <v>4383</v>
      </c>
      <c r="P2461" s="464"/>
      <c r="Q2461" s="464">
        <v>2025</v>
      </c>
      <c r="R2461" s="464">
        <v>2025</v>
      </c>
      <c r="S2461" s="510"/>
      <c r="T2461" s="510"/>
      <c r="U2461" s="464" t="s">
        <v>19579</v>
      </c>
      <c r="V2461" s="530" t="s">
        <v>19645</v>
      </c>
      <c r="W2461" s="464" t="s">
        <v>6054</v>
      </c>
      <c r="X2461" s="648" t="s">
        <v>147</v>
      </c>
      <c r="Y2461" s="495" t="s">
        <v>188</v>
      </c>
      <c r="Z2461" s="495" t="s">
        <v>403</v>
      </c>
      <c r="AA2461" s="103"/>
      <c r="AB2461" s="103"/>
    </row>
    <row r="2462" spans="1:28" ht="25.5">
      <c r="A2462" s="321" t="s">
        <v>4383</v>
      </c>
      <c r="B2462" s="510"/>
      <c r="C2462" s="510"/>
      <c r="D2462" s="321" t="s">
        <v>6054</v>
      </c>
      <c r="E2462" s="464" t="s">
        <v>19674</v>
      </c>
      <c r="F2462" s="530" t="s">
        <v>19675</v>
      </c>
      <c r="G2462" s="983" t="s">
        <v>19676</v>
      </c>
      <c r="H2462" s="1053" t="s">
        <v>19326</v>
      </c>
      <c r="I2462" s="977">
        <v>110</v>
      </c>
      <c r="J2462" s="977">
        <v>110</v>
      </c>
      <c r="K2462" s="977">
        <v>110</v>
      </c>
      <c r="L2462" s="321" t="s">
        <v>19679</v>
      </c>
      <c r="M2462" s="980" t="s">
        <v>10170</v>
      </c>
      <c r="N2462" s="510"/>
      <c r="O2462" s="464" t="s">
        <v>4383</v>
      </c>
      <c r="P2462" s="464"/>
      <c r="Q2462" s="464">
        <v>2025</v>
      </c>
      <c r="R2462" s="464">
        <v>2025</v>
      </c>
      <c r="S2462" s="510"/>
      <c r="T2462" s="510"/>
      <c r="U2462" s="464" t="s">
        <v>19674</v>
      </c>
      <c r="V2462" s="530" t="s">
        <v>19675</v>
      </c>
      <c r="W2462" s="464" t="s">
        <v>6054</v>
      </c>
      <c r="X2462" s="648" t="s">
        <v>147</v>
      </c>
      <c r="Y2462" s="495" t="s">
        <v>188</v>
      </c>
      <c r="Z2462" s="495" t="s">
        <v>403</v>
      </c>
      <c r="AA2462" s="103"/>
      <c r="AB2462" s="103"/>
    </row>
    <row r="2463" spans="1:28" ht="25.5">
      <c r="A2463" s="321" t="s">
        <v>4383</v>
      </c>
      <c r="B2463" s="510"/>
      <c r="C2463" s="510"/>
      <c r="D2463" s="321" t="s">
        <v>6054</v>
      </c>
      <c r="E2463" s="464" t="s">
        <v>19674</v>
      </c>
      <c r="F2463" s="530" t="s">
        <v>19675</v>
      </c>
      <c r="G2463" s="983" t="s">
        <v>19676</v>
      </c>
      <c r="H2463" s="1053" t="s">
        <v>19326</v>
      </c>
      <c r="I2463" s="977">
        <v>120</v>
      </c>
      <c r="J2463" s="977">
        <v>120</v>
      </c>
      <c r="K2463" s="977">
        <v>120</v>
      </c>
      <c r="L2463" s="321" t="s">
        <v>19680</v>
      </c>
      <c r="M2463" s="980" t="s">
        <v>10170</v>
      </c>
      <c r="N2463" s="510"/>
      <c r="O2463" s="464" t="s">
        <v>4383</v>
      </c>
      <c r="P2463" s="464"/>
      <c r="Q2463" s="464">
        <v>2025</v>
      </c>
      <c r="R2463" s="464">
        <v>2025</v>
      </c>
      <c r="S2463" s="510"/>
      <c r="T2463" s="510"/>
      <c r="U2463" s="464" t="s">
        <v>19674</v>
      </c>
      <c r="V2463" s="530" t="s">
        <v>19675</v>
      </c>
      <c r="W2463" s="464" t="s">
        <v>6054</v>
      </c>
      <c r="X2463" s="648" t="s">
        <v>147</v>
      </c>
      <c r="Y2463" s="495" t="s">
        <v>188</v>
      </c>
      <c r="Z2463" s="495" t="s">
        <v>403</v>
      </c>
      <c r="AA2463" s="103"/>
      <c r="AB2463" s="103"/>
    </row>
    <row r="2464" spans="1:28" ht="25.5">
      <c r="A2464" s="321" t="s">
        <v>4383</v>
      </c>
      <c r="B2464" s="510"/>
      <c r="C2464" s="510"/>
      <c r="D2464" s="321" t="s">
        <v>6054</v>
      </c>
      <c r="E2464" s="464" t="s">
        <v>19674</v>
      </c>
      <c r="F2464" s="530" t="s">
        <v>19675</v>
      </c>
      <c r="G2464" s="983" t="s">
        <v>19676</v>
      </c>
      <c r="H2464" s="1053" t="s">
        <v>19326</v>
      </c>
      <c r="I2464" s="977">
        <v>130</v>
      </c>
      <c r="J2464" s="977">
        <v>130</v>
      </c>
      <c r="K2464" s="977">
        <v>130</v>
      </c>
      <c r="L2464" s="984" t="s">
        <v>19681</v>
      </c>
      <c r="M2464" s="980" t="s">
        <v>10170</v>
      </c>
      <c r="N2464" s="510"/>
      <c r="O2464" s="464" t="s">
        <v>4383</v>
      </c>
      <c r="P2464" s="464"/>
      <c r="Q2464" s="464">
        <v>2025</v>
      </c>
      <c r="R2464" s="464">
        <v>2025</v>
      </c>
      <c r="S2464" s="510"/>
      <c r="T2464" s="510"/>
      <c r="U2464" s="464" t="s">
        <v>19674</v>
      </c>
      <c r="V2464" s="530" t="s">
        <v>19675</v>
      </c>
      <c r="W2464" s="464" t="s">
        <v>6054</v>
      </c>
      <c r="X2464" s="648" t="s">
        <v>147</v>
      </c>
      <c r="Y2464" s="495" t="s">
        <v>188</v>
      </c>
      <c r="Z2464" s="495" t="s">
        <v>403</v>
      </c>
      <c r="AA2464" s="103"/>
      <c r="AB2464" s="103"/>
    </row>
    <row r="2465" spans="1:28" ht="25.5">
      <c r="A2465" s="321" t="s">
        <v>4383</v>
      </c>
      <c r="B2465" s="510"/>
      <c r="C2465" s="510"/>
      <c r="D2465" s="321" t="s">
        <v>6054</v>
      </c>
      <c r="E2465" s="464" t="s">
        <v>19674</v>
      </c>
      <c r="F2465" s="530" t="s">
        <v>19675</v>
      </c>
      <c r="G2465" s="983" t="s">
        <v>19676</v>
      </c>
      <c r="H2465" s="1053" t="s">
        <v>19326</v>
      </c>
      <c r="I2465" s="977">
        <v>130</v>
      </c>
      <c r="J2465" s="977">
        <v>130</v>
      </c>
      <c r="K2465" s="977">
        <v>130</v>
      </c>
      <c r="L2465" s="984" t="s">
        <v>19682</v>
      </c>
      <c r="M2465" s="980" t="s">
        <v>10170</v>
      </c>
      <c r="N2465" s="510"/>
      <c r="O2465" s="464" t="s">
        <v>4383</v>
      </c>
      <c r="P2465" s="464"/>
      <c r="Q2465" s="464">
        <v>2025</v>
      </c>
      <c r="R2465" s="464">
        <v>2025</v>
      </c>
      <c r="S2465" s="510"/>
      <c r="T2465" s="510"/>
      <c r="U2465" s="464" t="s">
        <v>19674</v>
      </c>
      <c r="V2465" s="530" t="s">
        <v>19675</v>
      </c>
      <c r="W2465" s="464" t="s">
        <v>6054</v>
      </c>
      <c r="X2465" s="648" t="s">
        <v>147</v>
      </c>
      <c r="Y2465" s="495" t="s">
        <v>188</v>
      </c>
      <c r="Z2465" s="495" t="s">
        <v>403</v>
      </c>
      <c r="AA2465" s="103"/>
      <c r="AB2465" s="103"/>
    </row>
    <row r="2466" spans="1:28" ht="25.5">
      <c r="A2466" s="321" t="s">
        <v>4383</v>
      </c>
      <c r="B2466" s="510"/>
      <c r="C2466" s="510"/>
      <c r="D2466" s="321" t="s">
        <v>6054</v>
      </c>
      <c r="E2466" s="976" t="s">
        <v>18847</v>
      </c>
      <c r="F2466" s="530" t="s">
        <v>16163</v>
      </c>
      <c r="G2466" s="464" t="s">
        <v>19576</v>
      </c>
      <c r="H2466" s="1053" t="s">
        <v>19326</v>
      </c>
      <c r="I2466" s="977">
        <v>3569.07</v>
      </c>
      <c r="J2466" s="977">
        <v>3569.07</v>
      </c>
      <c r="K2466" s="977">
        <v>3569.07</v>
      </c>
      <c r="L2466" s="321" t="s">
        <v>19577</v>
      </c>
      <c r="M2466" s="980" t="s">
        <v>19683</v>
      </c>
      <c r="N2466" s="510"/>
      <c r="O2466" s="464" t="s">
        <v>4383</v>
      </c>
      <c r="P2466" s="464"/>
      <c r="Q2466" s="464">
        <v>2025</v>
      </c>
      <c r="R2466" s="464">
        <v>2025</v>
      </c>
      <c r="S2466" s="510"/>
      <c r="T2466" s="510"/>
      <c r="U2466" s="976" t="s">
        <v>18847</v>
      </c>
      <c r="V2466" s="530" t="s">
        <v>16163</v>
      </c>
      <c r="W2466" s="464" t="s">
        <v>6054</v>
      </c>
      <c r="X2466" s="648" t="s">
        <v>147</v>
      </c>
      <c r="Y2466" s="495" t="s">
        <v>188</v>
      </c>
      <c r="Z2466" s="495" t="s">
        <v>403</v>
      </c>
      <c r="AA2466" s="103"/>
      <c r="AB2466" s="103"/>
    </row>
    <row r="2467" spans="1:28" ht="25.5">
      <c r="A2467" s="321" t="s">
        <v>4383</v>
      </c>
      <c r="B2467" s="510"/>
      <c r="C2467" s="510"/>
      <c r="D2467" s="321" t="s">
        <v>6054</v>
      </c>
      <c r="E2467" s="464" t="s">
        <v>19661</v>
      </c>
      <c r="F2467" s="530" t="s">
        <v>19675</v>
      </c>
      <c r="G2467" s="464" t="s">
        <v>19576</v>
      </c>
      <c r="H2467" s="1053" t="s">
        <v>19326</v>
      </c>
      <c r="I2467" s="977">
        <v>541.20000000000005</v>
      </c>
      <c r="J2467" s="977">
        <v>541.20000000000005</v>
      </c>
      <c r="K2467" s="977">
        <v>541.20000000000005</v>
      </c>
      <c r="L2467" s="321" t="s">
        <v>19684</v>
      </c>
      <c r="M2467" s="980" t="s">
        <v>10170</v>
      </c>
      <c r="N2467" s="510"/>
      <c r="O2467" s="464" t="s">
        <v>4383</v>
      </c>
      <c r="P2467" s="464"/>
      <c r="Q2467" s="464">
        <v>2025</v>
      </c>
      <c r="R2467" s="464">
        <v>2025</v>
      </c>
      <c r="S2467" s="510"/>
      <c r="T2467" s="510"/>
      <c r="U2467" s="464" t="s">
        <v>19661</v>
      </c>
      <c r="V2467" s="530" t="s">
        <v>19675</v>
      </c>
      <c r="W2467" s="464" t="s">
        <v>6054</v>
      </c>
      <c r="X2467" s="648" t="s">
        <v>147</v>
      </c>
      <c r="Y2467" s="495" t="s">
        <v>188</v>
      </c>
      <c r="Z2467" s="495" t="s">
        <v>403</v>
      </c>
      <c r="AA2467" s="103"/>
      <c r="AB2467" s="103"/>
    </row>
    <row r="2468" spans="1:28" ht="25.5">
      <c r="A2468" s="321" t="s">
        <v>4383</v>
      </c>
      <c r="B2468" s="510"/>
      <c r="C2468" s="510"/>
      <c r="D2468" s="321" t="s">
        <v>6054</v>
      </c>
      <c r="E2468" s="464" t="s">
        <v>19674</v>
      </c>
      <c r="F2468" s="530" t="s">
        <v>19675</v>
      </c>
      <c r="G2468" s="983" t="s">
        <v>19676</v>
      </c>
      <c r="H2468" s="1053" t="s">
        <v>19326</v>
      </c>
      <c r="I2468" s="977">
        <v>130</v>
      </c>
      <c r="J2468" s="977">
        <v>130</v>
      </c>
      <c r="K2468" s="977">
        <v>130</v>
      </c>
      <c r="L2468" s="984" t="s">
        <v>19685</v>
      </c>
      <c r="M2468" s="980" t="s">
        <v>10170</v>
      </c>
      <c r="N2468" s="510"/>
      <c r="O2468" s="464" t="s">
        <v>4383</v>
      </c>
      <c r="P2468" s="464"/>
      <c r="Q2468" s="464">
        <v>2025</v>
      </c>
      <c r="R2468" s="464">
        <v>2025</v>
      </c>
      <c r="S2468" s="510"/>
      <c r="T2468" s="510"/>
      <c r="U2468" s="464" t="s">
        <v>19674</v>
      </c>
      <c r="V2468" s="530" t="s">
        <v>19675</v>
      </c>
      <c r="W2468" s="464" t="s">
        <v>6054</v>
      </c>
      <c r="X2468" s="648" t="s">
        <v>147</v>
      </c>
      <c r="Y2468" s="495" t="s">
        <v>188</v>
      </c>
      <c r="Z2468" s="495" t="s">
        <v>403</v>
      </c>
      <c r="AA2468" s="103"/>
      <c r="AB2468" s="103"/>
    </row>
    <row r="2469" spans="1:28" ht="25.5">
      <c r="A2469" s="321" t="s">
        <v>4383</v>
      </c>
      <c r="B2469" s="510"/>
      <c r="C2469" s="510"/>
      <c r="D2469" s="321" t="s">
        <v>6054</v>
      </c>
      <c r="E2469" s="464" t="s">
        <v>19674</v>
      </c>
      <c r="F2469" s="530" t="s">
        <v>19675</v>
      </c>
      <c r="G2469" s="983" t="s">
        <v>19676</v>
      </c>
      <c r="H2469" s="1053" t="s">
        <v>19326</v>
      </c>
      <c r="I2469" s="977">
        <v>120</v>
      </c>
      <c r="J2469" s="977">
        <v>120</v>
      </c>
      <c r="K2469" s="977">
        <v>120</v>
      </c>
      <c r="L2469" s="984" t="s">
        <v>19686</v>
      </c>
      <c r="M2469" s="980" t="s">
        <v>10170</v>
      </c>
      <c r="N2469" s="510"/>
      <c r="O2469" s="464" t="s">
        <v>4383</v>
      </c>
      <c r="P2469" s="464"/>
      <c r="Q2469" s="464">
        <v>2025</v>
      </c>
      <c r="R2469" s="464">
        <v>2025</v>
      </c>
      <c r="S2469" s="510"/>
      <c r="T2469" s="510"/>
      <c r="U2469" s="464" t="s">
        <v>19674</v>
      </c>
      <c r="V2469" s="530" t="s">
        <v>19675</v>
      </c>
      <c r="W2469" s="464" t="s">
        <v>6054</v>
      </c>
      <c r="X2469" s="648" t="s">
        <v>147</v>
      </c>
      <c r="Y2469" s="495" t="s">
        <v>188</v>
      </c>
      <c r="Z2469" s="495" t="s">
        <v>403</v>
      </c>
      <c r="AA2469" s="103"/>
      <c r="AB2469" s="103"/>
    </row>
    <row r="2470" spans="1:28" ht="25.5">
      <c r="A2470" s="321" t="s">
        <v>4383</v>
      </c>
      <c r="B2470" s="510"/>
      <c r="C2470" s="510"/>
      <c r="D2470" s="321" t="s">
        <v>6054</v>
      </c>
      <c r="E2470" s="464" t="s">
        <v>19674</v>
      </c>
      <c r="F2470" s="530" t="s">
        <v>19675</v>
      </c>
      <c r="G2470" s="983" t="s">
        <v>19676</v>
      </c>
      <c r="H2470" s="1053" t="s">
        <v>19326</v>
      </c>
      <c r="I2470" s="977">
        <v>50</v>
      </c>
      <c r="J2470" s="977">
        <v>50</v>
      </c>
      <c r="K2470" s="977">
        <v>50</v>
      </c>
      <c r="L2470" s="984" t="s">
        <v>19687</v>
      </c>
      <c r="M2470" s="980" t="s">
        <v>10170</v>
      </c>
      <c r="N2470" s="510"/>
      <c r="O2470" s="464" t="s">
        <v>4383</v>
      </c>
      <c r="P2470" s="464"/>
      <c r="Q2470" s="464">
        <v>2025</v>
      </c>
      <c r="R2470" s="464">
        <v>2025</v>
      </c>
      <c r="S2470" s="510"/>
      <c r="T2470" s="510"/>
      <c r="U2470" s="464" t="s">
        <v>19674</v>
      </c>
      <c r="V2470" s="530" t="s">
        <v>19675</v>
      </c>
      <c r="W2470" s="464" t="s">
        <v>6054</v>
      </c>
      <c r="X2470" s="648" t="s">
        <v>147</v>
      </c>
      <c r="Y2470" s="495" t="s">
        <v>188</v>
      </c>
      <c r="Z2470" s="495" t="s">
        <v>403</v>
      </c>
      <c r="AA2470" s="103"/>
      <c r="AB2470" s="103"/>
    </row>
    <row r="2471" spans="1:28" ht="25.5">
      <c r="A2471" s="321" t="s">
        <v>4383</v>
      </c>
      <c r="B2471" s="510"/>
      <c r="C2471" s="510"/>
      <c r="D2471" s="321" t="s">
        <v>6054</v>
      </c>
      <c r="E2471" s="976" t="s">
        <v>18847</v>
      </c>
      <c r="F2471" s="530" t="s">
        <v>16163</v>
      </c>
      <c r="G2471" s="464" t="s">
        <v>19576</v>
      </c>
      <c r="H2471" s="1053" t="s">
        <v>19326</v>
      </c>
      <c r="I2471" s="977">
        <v>2883.02</v>
      </c>
      <c r="J2471" s="977">
        <v>2883.02</v>
      </c>
      <c r="K2471" s="977">
        <v>2883.02</v>
      </c>
      <c r="L2471" s="321" t="s">
        <v>19577</v>
      </c>
      <c r="M2471" s="493" t="s">
        <v>19688</v>
      </c>
      <c r="N2471" s="510"/>
      <c r="O2471" s="464" t="s">
        <v>4383</v>
      </c>
      <c r="P2471" s="464"/>
      <c r="Q2471" s="464">
        <v>2025</v>
      </c>
      <c r="R2471" s="464">
        <v>2025</v>
      </c>
      <c r="S2471" s="510"/>
      <c r="T2471" s="510"/>
      <c r="U2471" s="976" t="s">
        <v>18847</v>
      </c>
      <c r="V2471" s="530" t="s">
        <v>16163</v>
      </c>
      <c r="W2471" s="464" t="s">
        <v>6054</v>
      </c>
      <c r="X2471" s="648" t="s">
        <v>147</v>
      </c>
      <c r="Y2471" s="495" t="s">
        <v>188</v>
      </c>
      <c r="Z2471" s="495" t="s">
        <v>403</v>
      </c>
      <c r="AA2471" s="103"/>
      <c r="AB2471" s="103"/>
    </row>
    <row r="2472" spans="1:28" ht="25.5">
      <c r="A2472" s="321" t="s">
        <v>4383</v>
      </c>
      <c r="B2472" s="510"/>
      <c r="C2472" s="510"/>
      <c r="D2472" s="321" t="s">
        <v>6054</v>
      </c>
      <c r="E2472" s="464" t="s">
        <v>19674</v>
      </c>
      <c r="F2472" s="530" t="s">
        <v>19675</v>
      </c>
      <c r="G2472" s="983" t="s">
        <v>19676</v>
      </c>
      <c r="H2472" s="1053" t="s">
        <v>19326</v>
      </c>
      <c r="I2472" s="977">
        <v>120</v>
      </c>
      <c r="J2472" s="977">
        <v>120</v>
      </c>
      <c r="K2472" s="977">
        <v>120</v>
      </c>
      <c r="L2472" s="984" t="s">
        <v>19689</v>
      </c>
      <c r="M2472" s="980" t="s">
        <v>10170</v>
      </c>
      <c r="N2472" s="510"/>
      <c r="O2472" s="464" t="s">
        <v>4383</v>
      </c>
      <c r="P2472" s="464"/>
      <c r="Q2472" s="464">
        <v>2025</v>
      </c>
      <c r="R2472" s="464">
        <v>2025</v>
      </c>
      <c r="S2472" s="510"/>
      <c r="T2472" s="510"/>
      <c r="U2472" s="464" t="s">
        <v>19674</v>
      </c>
      <c r="V2472" s="530" t="s">
        <v>19675</v>
      </c>
      <c r="W2472" s="464" t="s">
        <v>6054</v>
      </c>
      <c r="X2472" s="648" t="s">
        <v>147</v>
      </c>
      <c r="Y2472" s="495" t="s">
        <v>188</v>
      </c>
      <c r="Z2472" s="495" t="s">
        <v>403</v>
      </c>
      <c r="AA2472" s="103"/>
      <c r="AB2472" s="103"/>
    </row>
    <row r="2473" spans="1:28" ht="25.5">
      <c r="A2473" s="321" t="s">
        <v>4383</v>
      </c>
      <c r="B2473" s="510"/>
      <c r="C2473" s="510"/>
      <c r="D2473" s="321" t="s">
        <v>6054</v>
      </c>
      <c r="E2473" s="464" t="s">
        <v>19674</v>
      </c>
      <c r="F2473" s="530" t="s">
        <v>19675</v>
      </c>
      <c r="G2473" s="983" t="s">
        <v>19676</v>
      </c>
      <c r="H2473" s="1053" t="s">
        <v>19326</v>
      </c>
      <c r="I2473" s="977">
        <v>120</v>
      </c>
      <c r="J2473" s="977">
        <v>120</v>
      </c>
      <c r="K2473" s="977">
        <v>120</v>
      </c>
      <c r="L2473" s="321" t="s">
        <v>19690</v>
      </c>
      <c r="M2473" s="980" t="s">
        <v>10170</v>
      </c>
      <c r="N2473" s="510"/>
      <c r="O2473" s="464" t="s">
        <v>4383</v>
      </c>
      <c r="P2473" s="464"/>
      <c r="Q2473" s="464">
        <v>2025</v>
      </c>
      <c r="R2473" s="464">
        <v>2025</v>
      </c>
      <c r="S2473" s="510"/>
      <c r="T2473" s="510"/>
      <c r="U2473" s="464" t="s">
        <v>19674</v>
      </c>
      <c r="V2473" s="530" t="s">
        <v>19675</v>
      </c>
      <c r="W2473" s="464" t="s">
        <v>6054</v>
      </c>
      <c r="X2473" s="648" t="s">
        <v>147</v>
      </c>
      <c r="Y2473" s="495" t="s">
        <v>188</v>
      </c>
      <c r="Z2473" s="495" t="s">
        <v>403</v>
      </c>
      <c r="AA2473" s="103"/>
      <c r="AB2473" s="103"/>
    </row>
    <row r="2474" spans="1:28" ht="25.5">
      <c r="A2474" s="321" t="s">
        <v>4383</v>
      </c>
      <c r="B2474" s="510"/>
      <c r="C2474" s="510"/>
      <c r="D2474" s="321" t="s">
        <v>6054</v>
      </c>
      <c r="E2474" s="464" t="s">
        <v>19597</v>
      </c>
      <c r="F2474" s="530" t="s">
        <v>19624</v>
      </c>
      <c r="G2474" s="464" t="s">
        <v>19583</v>
      </c>
      <c r="H2474" s="1053" t="s">
        <v>19326</v>
      </c>
      <c r="I2474" s="977">
        <v>67.650000000000006</v>
      </c>
      <c r="J2474" s="977">
        <v>67.650000000000006</v>
      </c>
      <c r="K2474" s="977">
        <v>67.650000000000006</v>
      </c>
      <c r="L2474" s="984" t="s">
        <v>19628</v>
      </c>
      <c r="M2474" s="493" t="s">
        <v>19629</v>
      </c>
      <c r="N2474" s="510"/>
      <c r="O2474" s="464" t="s">
        <v>4383</v>
      </c>
      <c r="P2474" s="464"/>
      <c r="Q2474" s="464">
        <v>2025</v>
      </c>
      <c r="R2474" s="464">
        <v>2025</v>
      </c>
      <c r="S2474" s="510"/>
      <c r="T2474" s="510"/>
      <c r="U2474" s="464" t="s">
        <v>19597</v>
      </c>
      <c r="V2474" s="530" t="s">
        <v>19624</v>
      </c>
      <c r="W2474" s="464" t="s">
        <v>6054</v>
      </c>
      <c r="X2474" s="648" t="s">
        <v>147</v>
      </c>
      <c r="Y2474" s="495" t="s">
        <v>188</v>
      </c>
      <c r="Z2474" s="495" t="s">
        <v>602</v>
      </c>
      <c r="AA2474" s="103"/>
      <c r="AB2474" s="103"/>
    </row>
    <row r="2475" spans="1:28" ht="25.5">
      <c r="A2475" s="321" t="s">
        <v>4383</v>
      </c>
      <c r="B2475" s="510"/>
      <c r="C2475" s="510"/>
      <c r="D2475" s="321" t="s">
        <v>6054</v>
      </c>
      <c r="E2475" s="464" t="s">
        <v>19597</v>
      </c>
      <c r="F2475" s="530" t="s">
        <v>19624</v>
      </c>
      <c r="G2475" s="464" t="s">
        <v>19583</v>
      </c>
      <c r="H2475" s="1053" t="s">
        <v>19326</v>
      </c>
      <c r="I2475" s="977">
        <v>933.46</v>
      </c>
      <c r="J2475" s="977">
        <v>933.46</v>
      </c>
      <c r="K2475" s="977">
        <v>933.46</v>
      </c>
      <c r="L2475" s="984" t="s">
        <v>19691</v>
      </c>
      <c r="M2475" s="493" t="s">
        <v>19692</v>
      </c>
      <c r="N2475" s="510"/>
      <c r="O2475" s="464" t="s">
        <v>4383</v>
      </c>
      <c r="P2475" s="464"/>
      <c r="Q2475" s="464">
        <v>2025</v>
      </c>
      <c r="R2475" s="464">
        <v>2025</v>
      </c>
      <c r="S2475" s="510"/>
      <c r="T2475" s="510"/>
      <c r="U2475" s="464" t="s">
        <v>19597</v>
      </c>
      <c r="V2475" s="530" t="s">
        <v>19624</v>
      </c>
      <c r="W2475" s="464" t="s">
        <v>6054</v>
      </c>
      <c r="X2475" s="648" t="s">
        <v>147</v>
      </c>
      <c r="Y2475" s="495" t="s">
        <v>188</v>
      </c>
      <c r="Z2475" s="495" t="s">
        <v>602</v>
      </c>
      <c r="AA2475" s="103"/>
      <c r="AB2475" s="103"/>
    </row>
    <row r="2476" spans="1:28" ht="25.5">
      <c r="A2476" s="321" t="s">
        <v>4383</v>
      </c>
      <c r="B2476" s="510"/>
      <c r="C2476" s="510"/>
      <c r="D2476" s="321" t="s">
        <v>6054</v>
      </c>
      <c r="E2476" s="464" t="s">
        <v>19674</v>
      </c>
      <c r="F2476" s="530" t="s">
        <v>19675</v>
      </c>
      <c r="G2476" s="983" t="s">
        <v>19676</v>
      </c>
      <c r="H2476" s="1053" t="s">
        <v>19326</v>
      </c>
      <c r="I2476" s="977">
        <v>50</v>
      </c>
      <c r="J2476" s="977">
        <v>50</v>
      </c>
      <c r="K2476" s="977">
        <v>50</v>
      </c>
      <c r="L2476" s="984" t="s">
        <v>19693</v>
      </c>
      <c r="M2476" s="980" t="s">
        <v>10170</v>
      </c>
      <c r="N2476" s="510"/>
      <c r="O2476" s="464" t="s">
        <v>4383</v>
      </c>
      <c r="P2476" s="464"/>
      <c r="Q2476" s="464">
        <v>2025</v>
      </c>
      <c r="R2476" s="464">
        <v>2025</v>
      </c>
      <c r="S2476" s="510"/>
      <c r="T2476" s="510"/>
      <c r="U2476" s="464" t="s">
        <v>19674</v>
      </c>
      <c r="V2476" s="530" t="s">
        <v>19675</v>
      </c>
      <c r="W2476" s="464" t="s">
        <v>6054</v>
      </c>
      <c r="X2476" s="648" t="s">
        <v>147</v>
      </c>
      <c r="Y2476" s="495" t="s">
        <v>188</v>
      </c>
      <c r="Z2476" s="495" t="s">
        <v>403</v>
      </c>
      <c r="AA2476" s="103"/>
      <c r="AB2476" s="103"/>
    </row>
    <row r="2477" spans="1:28" ht="25.5">
      <c r="A2477" s="321" t="s">
        <v>4383</v>
      </c>
      <c r="B2477" s="510"/>
      <c r="C2477" s="510"/>
      <c r="D2477" s="321" t="s">
        <v>6054</v>
      </c>
      <c r="E2477" s="464" t="s">
        <v>19674</v>
      </c>
      <c r="F2477" s="530" t="s">
        <v>19675</v>
      </c>
      <c r="G2477" s="983" t="s">
        <v>19676</v>
      </c>
      <c r="H2477" s="1053" t="s">
        <v>19326</v>
      </c>
      <c r="I2477" s="977">
        <v>110</v>
      </c>
      <c r="J2477" s="977">
        <v>110</v>
      </c>
      <c r="K2477" s="977">
        <v>110</v>
      </c>
      <c r="L2477" s="984" t="s">
        <v>19694</v>
      </c>
      <c r="M2477" s="980" t="s">
        <v>10170</v>
      </c>
      <c r="N2477" s="510"/>
      <c r="O2477" s="464" t="s">
        <v>4383</v>
      </c>
      <c r="P2477" s="464"/>
      <c r="Q2477" s="464">
        <v>2025</v>
      </c>
      <c r="R2477" s="464">
        <v>2025</v>
      </c>
      <c r="S2477" s="510"/>
      <c r="T2477" s="510"/>
      <c r="U2477" s="464" t="s">
        <v>19674</v>
      </c>
      <c r="V2477" s="530" t="s">
        <v>19675</v>
      </c>
      <c r="W2477" s="464" t="s">
        <v>6054</v>
      </c>
      <c r="X2477" s="648" t="s">
        <v>147</v>
      </c>
      <c r="Y2477" s="495" t="s">
        <v>188</v>
      </c>
      <c r="Z2477" s="495" t="s">
        <v>403</v>
      </c>
      <c r="AA2477" s="103"/>
      <c r="AB2477" s="103"/>
    </row>
    <row r="2478" spans="1:28" ht="25.5">
      <c r="A2478" s="321" t="s">
        <v>4383</v>
      </c>
      <c r="B2478" s="510"/>
      <c r="C2478" s="510"/>
      <c r="D2478" s="321" t="s">
        <v>6054</v>
      </c>
      <c r="E2478" s="464" t="s">
        <v>19674</v>
      </c>
      <c r="F2478" s="530" t="s">
        <v>19675</v>
      </c>
      <c r="G2478" s="983" t="s">
        <v>19676</v>
      </c>
      <c r="H2478" s="1053" t="s">
        <v>19326</v>
      </c>
      <c r="I2478" s="977">
        <v>50</v>
      </c>
      <c r="J2478" s="977">
        <v>50</v>
      </c>
      <c r="K2478" s="977">
        <v>50</v>
      </c>
      <c r="L2478" s="321" t="s">
        <v>19695</v>
      </c>
      <c r="M2478" s="980" t="s">
        <v>10170</v>
      </c>
      <c r="N2478" s="510"/>
      <c r="O2478" s="464" t="s">
        <v>4383</v>
      </c>
      <c r="P2478" s="464"/>
      <c r="Q2478" s="464">
        <v>2025</v>
      </c>
      <c r="R2478" s="464">
        <v>2025</v>
      </c>
      <c r="S2478" s="510"/>
      <c r="T2478" s="510"/>
      <c r="U2478" s="464" t="s">
        <v>19674</v>
      </c>
      <c r="V2478" s="530" t="s">
        <v>19675</v>
      </c>
      <c r="W2478" s="464" t="s">
        <v>6054</v>
      </c>
      <c r="X2478" s="648" t="s">
        <v>147</v>
      </c>
      <c r="Y2478" s="495" t="s">
        <v>188</v>
      </c>
      <c r="Z2478" s="495" t="s">
        <v>403</v>
      </c>
      <c r="AA2478" s="103"/>
      <c r="AB2478" s="103"/>
    </row>
    <row r="2479" spans="1:28" ht="25.5">
      <c r="A2479" s="321" t="s">
        <v>4383</v>
      </c>
      <c r="B2479" s="510"/>
      <c r="C2479" s="510"/>
      <c r="D2479" s="321" t="s">
        <v>6054</v>
      </c>
      <c r="E2479" s="464" t="s">
        <v>19674</v>
      </c>
      <c r="F2479" s="530" t="s">
        <v>19675</v>
      </c>
      <c r="G2479" s="983" t="s">
        <v>19676</v>
      </c>
      <c r="H2479" s="1053" t="s">
        <v>19326</v>
      </c>
      <c r="I2479" s="977">
        <v>110</v>
      </c>
      <c r="J2479" s="977">
        <v>110</v>
      </c>
      <c r="K2479" s="977">
        <v>110</v>
      </c>
      <c r="L2479" s="321" t="s">
        <v>19696</v>
      </c>
      <c r="M2479" s="980" t="s">
        <v>10170</v>
      </c>
      <c r="N2479" s="510"/>
      <c r="O2479" s="464" t="s">
        <v>4383</v>
      </c>
      <c r="P2479" s="464"/>
      <c r="Q2479" s="464">
        <v>2025</v>
      </c>
      <c r="R2479" s="464">
        <v>2025</v>
      </c>
      <c r="S2479" s="510"/>
      <c r="T2479" s="510"/>
      <c r="U2479" s="464" t="s">
        <v>19674</v>
      </c>
      <c r="V2479" s="530" t="s">
        <v>19675</v>
      </c>
      <c r="W2479" s="464" t="s">
        <v>6054</v>
      </c>
      <c r="X2479" s="648" t="s">
        <v>147</v>
      </c>
      <c r="Y2479" s="495" t="s">
        <v>188</v>
      </c>
      <c r="Z2479" s="495" t="s">
        <v>403</v>
      </c>
      <c r="AA2479" s="103"/>
      <c r="AB2479" s="103"/>
    </row>
    <row r="2480" spans="1:28" ht="25.5">
      <c r="A2480" s="321" t="s">
        <v>4383</v>
      </c>
      <c r="B2480" s="510"/>
      <c r="C2480" s="510"/>
      <c r="D2480" s="321" t="s">
        <v>6054</v>
      </c>
      <c r="E2480" s="464" t="s">
        <v>19674</v>
      </c>
      <c r="F2480" s="530" t="s">
        <v>19675</v>
      </c>
      <c r="G2480" s="983" t="s">
        <v>19676</v>
      </c>
      <c r="H2480" s="1053" t="s">
        <v>19326</v>
      </c>
      <c r="I2480" s="977">
        <v>110</v>
      </c>
      <c r="J2480" s="977">
        <v>110</v>
      </c>
      <c r="K2480" s="977">
        <v>110</v>
      </c>
      <c r="L2480" s="984" t="s">
        <v>19697</v>
      </c>
      <c r="M2480" s="980" t="s">
        <v>10170</v>
      </c>
      <c r="N2480" s="510"/>
      <c r="O2480" s="464" t="s">
        <v>4383</v>
      </c>
      <c r="P2480" s="464"/>
      <c r="Q2480" s="464">
        <v>2025</v>
      </c>
      <c r="R2480" s="464">
        <v>2025</v>
      </c>
      <c r="S2480" s="510"/>
      <c r="T2480" s="510"/>
      <c r="U2480" s="464" t="s">
        <v>19674</v>
      </c>
      <c r="V2480" s="530" t="s">
        <v>19675</v>
      </c>
      <c r="W2480" s="464" t="s">
        <v>6054</v>
      </c>
      <c r="X2480" s="648" t="s">
        <v>147</v>
      </c>
      <c r="Y2480" s="495" t="s">
        <v>188</v>
      </c>
      <c r="Z2480" s="495" t="s">
        <v>403</v>
      </c>
      <c r="AA2480" s="103"/>
      <c r="AB2480" s="103"/>
    </row>
    <row r="2481" spans="1:28" ht="25.5">
      <c r="A2481" s="321" t="s">
        <v>4383</v>
      </c>
      <c r="B2481" s="510"/>
      <c r="C2481" s="510"/>
      <c r="D2481" s="321" t="s">
        <v>6054</v>
      </c>
      <c r="E2481" s="464" t="s">
        <v>19674</v>
      </c>
      <c r="F2481" s="530" t="s">
        <v>19675</v>
      </c>
      <c r="G2481" s="983" t="s">
        <v>19676</v>
      </c>
      <c r="H2481" s="1053" t="s">
        <v>19326</v>
      </c>
      <c r="I2481" s="977">
        <v>110</v>
      </c>
      <c r="J2481" s="977">
        <v>110</v>
      </c>
      <c r="K2481" s="977">
        <v>110</v>
      </c>
      <c r="L2481" s="984" t="s">
        <v>19698</v>
      </c>
      <c r="M2481" s="980" t="s">
        <v>10170</v>
      </c>
      <c r="N2481" s="510"/>
      <c r="O2481" s="464" t="s">
        <v>4383</v>
      </c>
      <c r="P2481" s="464"/>
      <c r="Q2481" s="464">
        <v>2025</v>
      </c>
      <c r="R2481" s="464">
        <v>2025</v>
      </c>
      <c r="S2481" s="510"/>
      <c r="T2481" s="510"/>
      <c r="U2481" s="464" t="s">
        <v>19674</v>
      </c>
      <c r="V2481" s="530" t="s">
        <v>19675</v>
      </c>
      <c r="W2481" s="464" t="s">
        <v>6054</v>
      </c>
      <c r="X2481" s="648" t="s">
        <v>147</v>
      </c>
      <c r="Y2481" s="495" t="s">
        <v>188</v>
      </c>
      <c r="Z2481" s="495" t="s">
        <v>403</v>
      </c>
      <c r="AA2481" s="103"/>
      <c r="AB2481" s="103"/>
    </row>
    <row r="2482" spans="1:28" ht="25.5">
      <c r="A2482" s="321" t="s">
        <v>4383</v>
      </c>
      <c r="B2482" s="510"/>
      <c r="C2482" s="510"/>
      <c r="D2482" s="321" t="s">
        <v>6054</v>
      </c>
      <c r="E2482" s="464" t="s">
        <v>19674</v>
      </c>
      <c r="F2482" s="530" t="s">
        <v>19675</v>
      </c>
      <c r="G2482" s="983" t="s">
        <v>19676</v>
      </c>
      <c r="H2482" s="1053" t="s">
        <v>19326</v>
      </c>
      <c r="I2482" s="977">
        <v>40</v>
      </c>
      <c r="J2482" s="977">
        <v>40</v>
      </c>
      <c r="K2482" s="977">
        <v>40</v>
      </c>
      <c r="L2482" s="984" t="s">
        <v>19699</v>
      </c>
      <c r="M2482" s="980" t="s">
        <v>10170</v>
      </c>
      <c r="N2482" s="510"/>
      <c r="O2482" s="464" t="s">
        <v>4383</v>
      </c>
      <c r="P2482" s="464"/>
      <c r="Q2482" s="464">
        <v>2025</v>
      </c>
      <c r="R2482" s="464">
        <v>2025</v>
      </c>
      <c r="S2482" s="510"/>
      <c r="T2482" s="510"/>
      <c r="U2482" s="464" t="s">
        <v>19674</v>
      </c>
      <c r="V2482" s="530" t="s">
        <v>19675</v>
      </c>
      <c r="W2482" s="464" t="s">
        <v>6054</v>
      </c>
      <c r="X2482" s="648" t="s">
        <v>147</v>
      </c>
      <c r="Y2482" s="495" t="s">
        <v>188</v>
      </c>
      <c r="Z2482" s="495" t="s">
        <v>403</v>
      </c>
      <c r="AA2482" s="103"/>
      <c r="AB2482" s="103"/>
    </row>
    <row r="2483" spans="1:28" ht="25.5">
      <c r="A2483" s="321" t="s">
        <v>4383</v>
      </c>
      <c r="B2483" s="510"/>
      <c r="C2483" s="510"/>
      <c r="D2483" s="321" t="s">
        <v>6054</v>
      </c>
      <c r="E2483" s="976" t="s">
        <v>18847</v>
      </c>
      <c r="F2483" s="530" t="s">
        <v>16163</v>
      </c>
      <c r="G2483" s="464" t="s">
        <v>19576</v>
      </c>
      <c r="H2483" s="1053" t="s">
        <v>19326</v>
      </c>
      <c r="I2483" s="977">
        <v>30750</v>
      </c>
      <c r="J2483" s="977">
        <v>30750</v>
      </c>
      <c r="K2483" s="977">
        <v>30750</v>
      </c>
      <c r="L2483" s="984" t="s">
        <v>19700</v>
      </c>
      <c r="M2483" s="321" t="s">
        <v>19701</v>
      </c>
      <c r="N2483" s="510"/>
      <c r="O2483" s="464" t="s">
        <v>4383</v>
      </c>
      <c r="P2483" s="464"/>
      <c r="Q2483" s="464">
        <v>2025</v>
      </c>
      <c r="R2483" s="464">
        <v>2025</v>
      </c>
      <c r="S2483" s="510"/>
      <c r="T2483" s="510"/>
      <c r="U2483" s="976" t="s">
        <v>18847</v>
      </c>
      <c r="V2483" s="530" t="s">
        <v>16163</v>
      </c>
      <c r="W2483" s="464" t="s">
        <v>6054</v>
      </c>
      <c r="X2483" s="648" t="s">
        <v>147</v>
      </c>
      <c r="Y2483" s="495" t="s">
        <v>188</v>
      </c>
      <c r="Z2483" s="495" t="s">
        <v>403</v>
      </c>
      <c r="AA2483" s="103"/>
      <c r="AB2483" s="103"/>
    </row>
    <row r="2484" spans="1:28" ht="25.5">
      <c r="A2484" s="321" t="s">
        <v>4383</v>
      </c>
      <c r="B2484" s="510"/>
      <c r="C2484" s="510"/>
      <c r="D2484" s="321" t="s">
        <v>6054</v>
      </c>
      <c r="E2484" s="464" t="s">
        <v>19674</v>
      </c>
      <c r="F2484" s="530" t="s">
        <v>19675</v>
      </c>
      <c r="G2484" s="983" t="s">
        <v>19676</v>
      </c>
      <c r="H2484" s="1053" t="s">
        <v>19326</v>
      </c>
      <c r="I2484" s="977">
        <v>50</v>
      </c>
      <c r="J2484" s="977">
        <v>50</v>
      </c>
      <c r="K2484" s="977">
        <v>50</v>
      </c>
      <c r="L2484" s="321" t="s">
        <v>19702</v>
      </c>
      <c r="M2484" s="980" t="s">
        <v>10170</v>
      </c>
      <c r="N2484" s="510"/>
      <c r="O2484" s="464" t="s">
        <v>4383</v>
      </c>
      <c r="P2484" s="464"/>
      <c r="Q2484" s="464">
        <v>2025</v>
      </c>
      <c r="R2484" s="464">
        <v>2025</v>
      </c>
      <c r="S2484" s="510"/>
      <c r="T2484" s="510"/>
      <c r="U2484" s="464" t="s">
        <v>19674</v>
      </c>
      <c r="V2484" s="530" t="s">
        <v>19675</v>
      </c>
      <c r="W2484" s="464" t="s">
        <v>6054</v>
      </c>
      <c r="X2484" s="648" t="s">
        <v>147</v>
      </c>
      <c r="Y2484" s="495" t="s">
        <v>188</v>
      </c>
      <c r="Z2484" s="495" t="s">
        <v>403</v>
      </c>
      <c r="AA2484" s="103"/>
      <c r="AB2484" s="103"/>
    </row>
    <row r="2485" spans="1:28" ht="25.5">
      <c r="A2485" s="321" t="s">
        <v>4383</v>
      </c>
      <c r="B2485" s="510"/>
      <c r="C2485" s="510"/>
      <c r="D2485" s="321" t="s">
        <v>6054</v>
      </c>
      <c r="E2485" s="464" t="s">
        <v>19674</v>
      </c>
      <c r="F2485" s="530" t="s">
        <v>19675</v>
      </c>
      <c r="G2485" s="983" t="s">
        <v>19676</v>
      </c>
      <c r="H2485" s="1053" t="s">
        <v>19326</v>
      </c>
      <c r="I2485" s="977">
        <v>130</v>
      </c>
      <c r="J2485" s="977">
        <v>130</v>
      </c>
      <c r="K2485" s="977">
        <v>130</v>
      </c>
      <c r="L2485" s="321" t="s">
        <v>19703</v>
      </c>
      <c r="M2485" s="980" t="s">
        <v>10170</v>
      </c>
      <c r="N2485" s="510"/>
      <c r="O2485" s="464" t="s">
        <v>4383</v>
      </c>
      <c r="P2485" s="464"/>
      <c r="Q2485" s="464">
        <v>2025</v>
      </c>
      <c r="R2485" s="464">
        <v>2025</v>
      </c>
      <c r="S2485" s="510"/>
      <c r="T2485" s="510"/>
      <c r="U2485" s="464" t="s">
        <v>19674</v>
      </c>
      <c r="V2485" s="530" t="s">
        <v>19675</v>
      </c>
      <c r="W2485" s="464" t="s">
        <v>6054</v>
      </c>
      <c r="X2485" s="648" t="s">
        <v>147</v>
      </c>
      <c r="Y2485" s="495" t="s">
        <v>188</v>
      </c>
      <c r="Z2485" s="495" t="s">
        <v>403</v>
      </c>
      <c r="AA2485" s="103"/>
      <c r="AB2485" s="103"/>
    </row>
    <row r="2486" spans="1:28" ht="25.5">
      <c r="A2486" s="321" t="s">
        <v>4383</v>
      </c>
      <c r="B2486" s="510"/>
      <c r="C2486" s="510"/>
      <c r="D2486" s="321" t="s">
        <v>6054</v>
      </c>
      <c r="E2486" s="464" t="s">
        <v>19674</v>
      </c>
      <c r="F2486" s="530" t="s">
        <v>19675</v>
      </c>
      <c r="G2486" s="983" t="s">
        <v>19676</v>
      </c>
      <c r="H2486" s="1053" t="s">
        <v>19326</v>
      </c>
      <c r="I2486" s="977">
        <v>130</v>
      </c>
      <c r="J2486" s="977">
        <v>130</v>
      </c>
      <c r="K2486" s="977">
        <v>130</v>
      </c>
      <c r="L2486" s="984" t="s">
        <v>19704</v>
      </c>
      <c r="M2486" s="980" t="s">
        <v>10170</v>
      </c>
      <c r="N2486" s="510"/>
      <c r="O2486" s="464" t="s">
        <v>4383</v>
      </c>
      <c r="P2486" s="464"/>
      <c r="Q2486" s="464">
        <v>2025</v>
      </c>
      <c r="R2486" s="464">
        <v>2025</v>
      </c>
      <c r="S2486" s="510"/>
      <c r="T2486" s="510"/>
      <c r="U2486" s="464" t="s">
        <v>19674</v>
      </c>
      <c r="V2486" s="530" t="s">
        <v>19675</v>
      </c>
      <c r="W2486" s="464" t="s">
        <v>6054</v>
      </c>
      <c r="X2486" s="648" t="s">
        <v>147</v>
      </c>
      <c r="Y2486" s="495" t="s">
        <v>188</v>
      </c>
      <c r="Z2486" s="495" t="s">
        <v>403</v>
      </c>
      <c r="AA2486" s="103"/>
      <c r="AB2486" s="103"/>
    </row>
    <row r="2487" spans="1:28" ht="25.5">
      <c r="A2487" s="321" t="s">
        <v>4383</v>
      </c>
      <c r="B2487" s="510"/>
      <c r="C2487" s="510"/>
      <c r="D2487" s="321" t="s">
        <v>6054</v>
      </c>
      <c r="E2487" s="464" t="s">
        <v>19674</v>
      </c>
      <c r="F2487" s="530" t="s">
        <v>19675</v>
      </c>
      <c r="G2487" s="983" t="s">
        <v>19676</v>
      </c>
      <c r="H2487" s="1053" t="s">
        <v>19326</v>
      </c>
      <c r="I2487" s="977">
        <v>130</v>
      </c>
      <c r="J2487" s="977">
        <v>130</v>
      </c>
      <c r="K2487" s="977">
        <v>130</v>
      </c>
      <c r="L2487" s="321" t="s">
        <v>19705</v>
      </c>
      <c r="M2487" s="980" t="s">
        <v>10170</v>
      </c>
      <c r="N2487" s="510"/>
      <c r="O2487" s="464" t="s">
        <v>4383</v>
      </c>
      <c r="P2487" s="464"/>
      <c r="Q2487" s="464">
        <v>2025</v>
      </c>
      <c r="R2487" s="464">
        <v>2025</v>
      </c>
      <c r="S2487" s="510"/>
      <c r="T2487" s="510"/>
      <c r="U2487" s="464" t="s">
        <v>19674</v>
      </c>
      <c r="V2487" s="530" t="s">
        <v>19675</v>
      </c>
      <c r="W2487" s="464" t="s">
        <v>6054</v>
      </c>
      <c r="X2487" s="648" t="s">
        <v>147</v>
      </c>
      <c r="Y2487" s="495" t="s">
        <v>188</v>
      </c>
      <c r="Z2487" s="495" t="s">
        <v>403</v>
      </c>
      <c r="AA2487" s="103"/>
      <c r="AB2487" s="103"/>
    </row>
    <row r="2488" spans="1:28" ht="25.5">
      <c r="A2488" s="321" t="s">
        <v>4383</v>
      </c>
      <c r="B2488" s="510"/>
      <c r="C2488" s="510"/>
      <c r="D2488" s="321" t="s">
        <v>6054</v>
      </c>
      <c r="E2488" s="464" t="s">
        <v>19674</v>
      </c>
      <c r="F2488" s="530" t="s">
        <v>19675</v>
      </c>
      <c r="G2488" s="983" t="s">
        <v>19676</v>
      </c>
      <c r="H2488" s="1053" t="s">
        <v>19326</v>
      </c>
      <c r="I2488" s="977">
        <v>110</v>
      </c>
      <c r="J2488" s="977">
        <v>110</v>
      </c>
      <c r="K2488" s="977">
        <v>110</v>
      </c>
      <c r="L2488" s="321" t="s">
        <v>19706</v>
      </c>
      <c r="M2488" s="980" t="s">
        <v>10170</v>
      </c>
      <c r="N2488" s="510"/>
      <c r="O2488" s="464" t="s">
        <v>4383</v>
      </c>
      <c r="P2488" s="464"/>
      <c r="Q2488" s="464">
        <v>2025</v>
      </c>
      <c r="R2488" s="464">
        <v>2025</v>
      </c>
      <c r="S2488" s="510"/>
      <c r="T2488" s="510"/>
      <c r="U2488" s="464" t="s">
        <v>19674</v>
      </c>
      <c r="V2488" s="530" t="s">
        <v>19675</v>
      </c>
      <c r="W2488" s="464" t="s">
        <v>6054</v>
      </c>
      <c r="X2488" s="648" t="s">
        <v>147</v>
      </c>
      <c r="Y2488" s="495" t="s">
        <v>188</v>
      </c>
      <c r="Z2488" s="495" t="s">
        <v>403</v>
      </c>
      <c r="AA2488" s="103"/>
      <c r="AB2488" s="103"/>
    </row>
    <row r="2489" spans="1:28" ht="25.5">
      <c r="A2489" s="321" t="s">
        <v>4383</v>
      </c>
      <c r="B2489" s="510"/>
      <c r="C2489" s="510"/>
      <c r="D2489" s="321" t="s">
        <v>6054</v>
      </c>
      <c r="E2489" s="976" t="s">
        <v>19606</v>
      </c>
      <c r="F2489" s="530" t="s">
        <v>19607</v>
      </c>
      <c r="G2489" s="976" t="s">
        <v>19608</v>
      </c>
      <c r="H2489" s="1053" t="s">
        <v>19326</v>
      </c>
      <c r="I2489" s="977">
        <v>369</v>
      </c>
      <c r="J2489" s="977">
        <v>369</v>
      </c>
      <c r="K2489" s="977">
        <v>369</v>
      </c>
      <c r="L2489" s="321" t="s">
        <v>19397</v>
      </c>
      <c r="M2489" s="493" t="s">
        <v>19707</v>
      </c>
      <c r="N2489" s="510"/>
      <c r="O2489" s="464" t="s">
        <v>4383</v>
      </c>
      <c r="P2489" s="464"/>
      <c r="Q2489" s="464">
        <v>2025</v>
      </c>
      <c r="R2489" s="464">
        <v>2025</v>
      </c>
      <c r="S2489" s="510"/>
      <c r="T2489" s="510"/>
      <c r="U2489" s="976" t="s">
        <v>19606</v>
      </c>
      <c r="V2489" s="530" t="s">
        <v>19607</v>
      </c>
      <c r="W2489" s="464" t="s">
        <v>6054</v>
      </c>
      <c r="X2489" s="648" t="s">
        <v>147</v>
      </c>
      <c r="Y2489" s="495" t="s">
        <v>188</v>
      </c>
      <c r="Z2489" s="495" t="s">
        <v>403</v>
      </c>
      <c r="AA2489" s="103"/>
      <c r="AB2489" s="103"/>
    </row>
    <row r="2490" spans="1:28" ht="25.5">
      <c r="A2490" s="321" t="s">
        <v>4383</v>
      </c>
      <c r="B2490" s="510"/>
      <c r="C2490" s="510"/>
      <c r="D2490" s="321" t="s">
        <v>6054</v>
      </c>
      <c r="E2490" s="464" t="s">
        <v>19674</v>
      </c>
      <c r="F2490" s="530" t="s">
        <v>19675</v>
      </c>
      <c r="G2490" s="983" t="s">
        <v>19676</v>
      </c>
      <c r="H2490" s="1053" t="s">
        <v>19326</v>
      </c>
      <c r="I2490" s="977">
        <v>120</v>
      </c>
      <c r="J2490" s="977">
        <v>120</v>
      </c>
      <c r="K2490" s="977">
        <v>120</v>
      </c>
      <c r="L2490" s="321" t="s">
        <v>19708</v>
      </c>
      <c r="M2490" s="980" t="s">
        <v>10170</v>
      </c>
      <c r="N2490" s="510"/>
      <c r="O2490" s="464" t="s">
        <v>4383</v>
      </c>
      <c r="P2490" s="464"/>
      <c r="Q2490" s="464">
        <v>2025</v>
      </c>
      <c r="R2490" s="464">
        <v>2025</v>
      </c>
      <c r="S2490" s="510"/>
      <c r="T2490" s="510"/>
      <c r="U2490" s="464" t="s">
        <v>19674</v>
      </c>
      <c r="V2490" s="530" t="s">
        <v>19675</v>
      </c>
      <c r="W2490" s="464" t="s">
        <v>6054</v>
      </c>
      <c r="X2490" s="648" t="s">
        <v>147</v>
      </c>
      <c r="Y2490" s="495" t="s">
        <v>188</v>
      </c>
      <c r="Z2490" s="495" t="s">
        <v>403</v>
      </c>
      <c r="AA2490" s="103"/>
      <c r="AB2490" s="103"/>
    </row>
    <row r="2491" spans="1:28" ht="25.5">
      <c r="A2491" s="321" t="s">
        <v>4383</v>
      </c>
      <c r="B2491" s="510"/>
      <c r="C2491" s="510"/>
      <c r="D2491" s="321" t="s">
        <v>6054</v>
      </c>
      <c r="E2491" s="464" t="s">
        <v>19674</v>
      </c>
      <c r="F2491" s="530" t="s">
        <v>19675</v>
      </c>
      <c r="G2491" s="983" t="s">
        <v>19676</v>
      </c>
      <c r="H2491" s="1053" t="s">
        <v>19326</v>
      </c>
      <c r="I2491" s="977">
        <v>50</v>
      </c>
      <c r="J2491" s="977">
        <v>50</v>
      </c>
      <c r="K2491" s="977">
        <v>50</v>
      </c>
      <c r="L2491" s="321" t="s">
        <v>19709</v>
      </c>
      <c r="M2491" s="980" t="s">
        <v>10170</v>
      </c>
      <c r="N2491" s="510"/>
      <c r="O2491" s="464" t="s">
        <v>4383</v>
      </c>
      <c r="P2491" s="464"/>
      <c r="Q2491" s="464">
        <v>2025</v>
      </c>
      <c r="R2491" s="464">
        <v>2025</v>
      </c>
      <c r="S2491" s="510"/>
      <c r="T2491" s="510"/>
      <c r="U2491" s="464" t="s">
        <v>19674</v>
      </c>
      <c r="V2491" s="530" t="s">
        <v>19675</v>
      </c>
      <c r="W2491" s="464" t="s">
        <v>6054</v>
      </c>
      <c r="X2491" s="648" t="s">
        <v>147</v>
      </c>
      <c r="Y2491" s="495" t="s">
        <v>188</v>
      </c>
      <c r="Z2491" s="495" t="s">
        <v>403</v>
      </c>
      <c r="AA2491" s="103"/>
      <c r="AB2491" s="103"/>
    </row>
    <row r="2492" spans="1:28" ht="25.5">
      <c r="A2492" s="321" t="s">
        <v>4383</v>
      </c>
      <c r="B2492" s="510"/>
      <c r="C2492" s="510"/>
      <c r="D2492" s="321" t="s">
        <v>6054</v>
      </c>
      <c r="E2492" s="464" t="s">
        <v>19674</v>
      </c>
      <c r="F2492" s="530" t="s">
        <v>19675</v>
      </c>
      <c r="G2492" s="983" t="s">
        <v>19676</v>
      </c>
      <c r="H2492" s="1053" t="s">
        <v>19326</v>
      </c>
      <c r="I2492" s="977">
        <v>120</v>
      </c>
      <c r="J2492" s="977">
        <v>120</v>
      </c>
      <c r="K2492" s="977">
        <v>120</v>
      </c>
      <c r="L2492" s="321" t="s">
        <v>19710</v>
      </c>
      <c r="M2492" s="980" t="s">
        <v>10170</v>
      </c>
      <c r="N2492" s="510"/>
      <c r="O2492" s="464" t="s">
        <v>4383</v>
      </c>
      <c r="P2492" s="464"/>
      <c r="Q2492" s="464">
        <v>2025</v>
      </c>
      <c r="R2492" s="464">
        <v>2025</v>
      </c>
      <c r="S2492" s="510"/>
      <c r="T2492" s="510"/>
      <c r="U2492" s="464" t="s">
        <v>19674</v>
      </c>
      <c r="V2492" s="530" t="s">
        <v>19675</v>
      </c>
      <c r="W2492" s="464" t="s">
        <v>6054</v>
      </c>
      <c r="X2492" s="648" t="s">
        <v>147</v>
      </c>
      <c r="Y2492" s="495" t="s">
        <v>188</v>
      </c>
      <c r="Z2492" s="495" t="s">
        <v>403</v>
      </c>
      <c r="AA2492" s="103"/>
      <c r="AB2492" s="103"/>
    </row>
    <row r="2493" spans="1:28" ht="25.5">
      <c r="A2493" s="321" t="s">
        <v>4383</v>
      </c>
      <c r="B2493" s="510"/>
      <c r="C2493" s="510"/>
      <c r="D2493" s="321" t="s">
        <v>6054</v>
      </c>
      <c r="E2493" s="464" t="s">
        <v>19674</v>
      </c>
      <c r="F2493" s="530" t="s">
        <v>19675</v>
      </c>
      <c r="G2493" s="983" t="s">
        <v>19676</v>
      </c>
      <c r="H2493" s="1053" t="s">
        <v>19326</v>
      </c>
      <c r="I2493" s="977">
        <v>110</v>
      </c>
      <c r="J2493" s="977">
        <v>110</v>
      </c>
      <c r="K2493" s="977">
        <v>110</v>
      </c>
      <c r="L2493" s="321" t="s">
        <v>19711</v>
      </c>
      <c r="M2493" s="980" t="s">
        <v>10170</v>
      </c>
      <c r="N2493" s="510"/>
      <c r="O2493" s="464" t="s">
        <v>4383</v>
      </c>
      <c r="P2493" s="464"/>
      <c r="Q2493" s="464">
        <v>2025</v>
      </c>
      <c r="R2493" s="464">
        <v>2025</v>
      </c>
      <c r="S2493" s="510"/>
      <c r="T2493" s="510"/>
      <c r="U2493" s="464" t="s">
        <v>19674</v>
      </c>
      <c r="V2493" s="530" t="s">
        <v>19675</v>
      </c>
      <c r="W2493" s="464" t="s">
        <v>6054</v>
      </c>
      <c r="X2493" s="648" t="s">
        <v>147</v>
      </c>
      <c r="Y2493" s="495" t="s">
        <v>188</v>
      </c>
      <c r="Z2493" s="495" t="s">
        <v>403</v>
      </c>
      <c r="AA2493" s="103"/>
      <c r="AB2493" s="103"/>
    </row>
    <row r="2494" spans="1:28" ht="25.5">
      <c r="A2494" s="321" t="s">
        <v>4383</v>
      </c>
      <c r="B2494" s="510"/>
      <c r="C2494" s="510"/>
      <c r="D2494" s="321" t="s">
        <v>6054</v>
      </c>
      <c r="E2494" s="464" t="s">
        <v>19674</v>
      </c>
      <c r="F2494" s="530" t="s">
        <v>19675</v>
      </c>
      <c r="G2494" s="983" t="s">
        <v>19676</v>
      </c>
      <c r="H2494" s="1053" t="s">
        <v>19326</v>
      </c>
      <c r="I2494" s="977">
        <v>50</v>
      </c>
      <c r="J2494" s="977">
        <v>50</v>
      </c>
      <c r="K2494" s="977">
        <v>50</v>
      </c>
      <c r="L2494" s="321" t="s">
        <v>19712</v>
      </c>
      <c r="M2494" s="980" t="s">
        <v>10170</v>
      </c>
      <c r="N2494" s="510"/>
      <c r="O2494" s="464" t="s">
        <v>4383</v>
      </c>
      <c r="P2494" s="464"/>
      <c r="Q2494" s="464">
        <v>2025</v>
      </c>
      <c r="R2494" s="464">
        <v>2025</v>
      </c>
      <c r="S2494" s="510"/>
      <c r="T2494" s="510"/>
      <c r="U2494" s="464" t="s">
        <v>19674</v>
      </c>
      <c r="V2494" s="530" t="s">
        <v>19675</v>
      </c>
      <c r="W2494" s="464" t="s">
        <v>6054</v>
      </c>
      <c r="X2494" s="648" t="s">
        <v>147</v>
      </c>
      <c r="Y2494" s="495" t="s">
        <v>188</v>
      </c>
      <c r="Z2494" s="495" t="s">
        <v>403</v>
      </c>
      <c r="AA2494" s="103"/>
      <c r="AB2494" s="103"/>
    </row>
    <row r="2495" spans="1:28" ht="25.5">
      <c r="A2495" s="321" t="s">
        <v>4383</v>
      </c>
      <c r="B2495" s="510"/>
      <c r="C2495" s="510"/>
      <c r="D2495" s="321" t="s">
        <v>6054</v>
      </c>
      <c r="E2495" s="976" t="s">
        <v>18847</v>
      </c>
      <c r="F2495" s="530" t="s">
        <v>16163</v>
      </c>
      <c r="G2495" s="464" t="s">
        <v>19576</v>
      </c>
      <c r="H2495" s="1053" t="s">
        <v>19326</v>
      </c>
      <c r="I2495" s="977">
        <v>40165.47</v>
      </c>
      <c r="J2495" s="977">
        <v>40165.47</v>
      </c>
      <c r="K2495" s="977">
        <v>40165.47</v>
      </c>
      <c r="L2495" s="321" t="s">
        <v>19577</v>
      </c>
      <c r="M2495" s="980" t="s">
        <v>19713</v>
      </c>
      <c r="N2495" s="510"/>
      <c r="O2495" s="464" t="s">
        <v>4383</v>
      </c>
      <c r="P2495" s="464"/>
      <c r="Q2495" s="464">
        <v>2025</v>
      </c>
      <c r="R2495" s="464">
        <v>2025</v>
      </c>
      <c r="S2495" s="510"/>
      <c r="T2495" s="510"/>
      <c r="U2495" s="976" t="s">
        <v>18847</v>
      </c>
      <c r="V2495" s="530" t="s">
        <v>16163</v>
      </c>
      <c r="W2495" s="464" t="s">
        <v>6054</v>
      </c>
      <c r="X2495" s="648" t="s">
        <v>147</v>
      </c>
      <c r="Y2495" s="495" t="s">
        <v>188</v>
      </c>
      <c r="Z2495" s="495" t="s">
        <v>403</v>
      </c>
      <c r="AA2495" s="103"/>
      <c r="AB2495" s="103"/>
    </row>
    <row r="2496" spans="1:28" ht="25.5">
      <c r="A2496" s="321" t="s">
        <v>4383</v>
      </c>
      <c r="B2496" s="510"/>
      <c r="C2496" s="510"/>
      <c r="D2496" s="321" t="s">
        <v>6054</v>
      </c>
      <c r="E2496" s="464" t="s">
        <v>19674</v>
      </c>
      <c r="F2496" s="530" t="s">
        <v>19675</v>
      </c>
      <c r="G2496" s="983" t="s">
        <v>19676</v>
      </c>
      <c r="H2496" s="1053" t="s">
        <v>19326</v>
      </c>
      <c r="I2496" s="977">
        <v>150</v>
      </c>
      <c r="J2496" s="977">
        <v>150</v>
      </c>
      <c r="K2496" s="977">
        <v>150</v>
      </c>
      <c r="L2496" s="321" t="s">
        <v>19714</v>
      </c>
      <c r="M2496" s="980" t="s">
        <v>10170</v>
      </c>
      <c r="N2496" s="510"/>
      <c r="O2496" s="464" t="s">
        <v>4383</v>
      </c>
      <c r="P2496" s="464"/>
      <c r="Q2496" s="464">
        <v>2025</v>
      </c>
      <c r="R2496" s="464">
        <v>2025</v>
      </c>
      <c r="S2496" s="510"/>
      <c r="T2496" s="510"/>
      <c r="U2496" s="464" t="s">
        <v>19674</v>
      </c>
      <c r="V2496" s="530" t="s">
        <v>19675</v>
      </c>
      <c r="W2496" s="464" t="s">
        <v>6054</v>
      </c>
      <c r="X2496" s="648" t="s">
        <v>147</v>
      </c>
      <c r="Y2496" s="495" t="s">
        <v>188</v>
      </c>
      <c r="Z2496" s="495" t="s">
        <v>403</v>
      </c>
      <c r="AA2496" s="103"/>
      <c r="AB2496" s="103"/>
    </row>
    <row r="2497" spans="1:28" ht="25.5">
      <c r="A2497" s="321" t="s">
        <v>4383</v>
      </c>
      <c r="B2497" s="510"/>
      <c r="C2497" s="510"/>
      <c r="D2497" s="321" t="s">
        <v>6054</v>
      </c>
      <c r="E2497" s="464" t="s">
        <v>19581</v>
      </c>
      <c r="F2497" s="530" t="s">
        <v>19582</v>
      </c>
      <c r="G2497" s="464" t="s">
        <v>19583</v>
      </c>
      <c r="H2497" s="1053" t="s">
        <v>19326</v>
      </c>
      <c r="I2497" s="977">
        <v>2583</v>
      </c>
      <c r="J2497" s="977">
        <v>2583</v>
      </c>
      <c r="K2497" s="977">
        <v>2583</v>
      </c>
      <c r="L2497" s="321" t="s">
        <v>19588</v>
      </c>
      <c r="M2497" s="493" t="s">
        <v>19715</v>
      </c>
      <c r="N2497" s="510"/>
      <c r="O2497" s="464" t="s">
        <v>4383</v>
      </c>
      <c r="P2497" s="464"/>
      <c r="Q2497" s="464">
        <v>2025</v>
      </c>
      <c r="R2497" s="464">
        <v>2025</v>
      </c>
      <c r="S2497" s="510"/>
      <c r="T2497" s="510"/>
      <c r="U2497" s="464" t="s">
        <v>19581</v>
      </c>
      <c r="V2497" s="530" t="s">
        <v>19582</v>
      </c>
      <c r="W2497" s="464" t="s">
        <v>6054</v>
      </c>
      <c r="X2497" s="648" t="s">
        <v>147</v>
      </c>
      <c r="Y2497" s="495" t="s">
        <v>188</v>
      </c>
      <c r="Z2497" s="495" t="s">
        <v>602</v>
      </c>
      <c r="AA2497" s="103"/>
      <c r="AB2497" s="103"/>
    </row>
    <row r="2498" spans="1:28" ht="25.5">
      <c r="A2498" s="321" t="s">
        <v>4383</v>
      </c>
      <c r="B2498" s="510"/>
      <c r="C2498" s="510"/>
      <c r="D2498" s="321" t="s">
        <v>6054</v>
      </c>
      <c r="E2498" s="464" t="s">
        <v>19674</v>
      </c>
      <c r="F2498" s="530" t="s">
        <v>19675</v>
      </c>
      <c r="G2498" s="983" t="s">
        <v>19676</v>
      </c>
      <c r="H2498" s="1053" t="s">
        <v>19326</v>
      </c>
      <c r="I2498" s="977">
        <v>110</v>
      </c>
      <c r="J2498" s="977">
        <v>110</v>
      </c>
      <c r="K2498" s="977">
        <v>110</v>
      </c>
      <c r="L2498" s="321" t="s">
        <v>19716</v>
      </c>
      <c r="M2498" s="980" t="s">
        <v>10170</v>
      </c>
      <c r="N2498" s="510"/>
      <c r="O2498" s="464" t="s">
        <v>4383</v>
      </c>
      <c r="P2498" s="464"/>
      <c r="Q2498" s="464">
        <v>2025</v>
      </c>
      <c r="R2498" s="464">
        <v>2025</v>
      </c>
      <c r="S2498" s="510"/>
      <c r="T2498" s="510"/>
      <c r="U2498" s="464" t="s">
        <v>19674</v>
      </c>
      <c r="V2498" s="530" t="s">
        <v>19675</v>
      </c>
      <c r="W2498" s="464" t="s">
        <v>6054</v>
      </c>
      <c r="X2498" s="648" t="s">
        <v>147</v>
      </c>
      <c r="Y2498" s="495" t="s">
        <v>188</v>
      </c>
      <c r="Z2498" s="495" t="s">
        <v>403</v>
      </c>
      <c r="AA2498" s="103"/>
      <c r="AB2498" s="103"/>
    </row>
    <row r="2499" spans="1:28" ht="25.5">
      <c r="A2499" s="321" t="s">
        <v>4383</v>
      </c>
      <c r="B2499" s="510"/>
      <c r="C2499" s="510"/>
      <c r="D2499" s="321" t="s">
        <v>6054</v>
      </c>
      <c r="E2499" s="464" t="s">
        <v>19674</v>
      </c>
      <c r="F2499" s="530" t="s">
        <v>19675</v>
      </c>
      <c r="G2499" s="983" t="s">
        <v>19676</v>
      </c>
      <c r="H2499" s="1053" t="s">
        <v>19326</v>
      </c>
      <c r="I2499" s="977">
        <v>120</v>
      </c>
      <c r="J2499" s="977">
        <v>120</v>
      </c>
      <c r="K2499" s="977">
        <v>120</v>
      </c>
      <c r="L2499" s="321" t="s">
        <v>19717</v>
      </c>
      <c r="M2499" s="980" t="s">
        <v>10170</v>
      </c>
      <c r="N2499" s="510"/>
      <c r="O2499" s="464" t="s">
        <v>4383</v>
      </c>
      <c r="P2499" s="464"/>
      <c r="Q2499" s="464">
        <v>2025</v>
      </c>
      <c r="R2499" s="464">
        <v>2025</v>
      </c>
      <c r="S2499" s="510"/>
      <c r="T2499" s="510"/>
      <c r="U2499" s="464" t="s">
        <v>19674</v>
      </c>
      <c r="V2499" s="530" t="s">
        <v>19675</v>
      </c>
      <c r="W2499" s="464" t="s">
        <v>6054</v>
      </c>
      <c r="X2499" s="648" t="s">
        <v>147</v>
      </c>
      <c r="Y2499" s="495" t="s">
        <v>188</v>
      </c>
      <c r="Z2499" s="495" t="s">
        <v>403</v>
      </c>
      <c r="AA2499" s="103"/>
      <c r="AB2499" s="103"/>
    </row>
    <row r="2500" spans="1:28" ht="25.5">
      <c r="A2500" s="321" t="s">
        <v>4383</v>
      </c>
      <c r="B2500" s="510"/>
      <c r="C2500" s="510"/>
      <c r="D2500" s="321" t="s">
        <v>6054</v>
      </c>
      <c r="E2500" s="464" t="s">
        <v>19674</v>
      </c>
      <c r="F2500" s="530" t="s">
        <v>19675</v>
      </c>
      <c r="G2500" s="983" t="s">
        <v>19676</v>
      </c>
      <c r="H2500" s="1053" t="s">
        <v>19326</v>
      </c>
      <c r="I2500" s="977">
        <v>110</v>
      </c>
      <c r="J2500" s="977">
        <v>110</v>
      </c>
      <c r="K2500" s="977">
        <v>110</v>
      </c>
      <c r="L2500" s="321" t="s">
        <v>19718</v>
      </c>
      <c r="M2500" s="980" t="s">
        <v>10170</v>
      </c>
      <c r="N2500" s="510"/>
      <c r="O2500" s="464" t="s">
        <v>4383</v>
      </c>
      <c r="P2500" s="464"/>
      <c r="Q2500" s="464">
        <v>2025</v>
      </c>
      <c r="R2500" s="464">
        <v>2025</v>
      </c>
      <c r="S2500" s="510"/>
      <c r="T2500" s="510"/>
      <c r="U2500" s="464" t="s">
        <v>19674</v>
      </c>
      <c r="V2500" s="530" t="s">
        <v>19675</v>
      </c>
      <c r="W2500" s="464" t="s">
        <v>6054</v>
      </c>
      <c r="X2500" s="648" t="s">
        <v>147</v>
      </c>
      <c r="Y2500" s="495" t="s">
        <v>188</v>
      </c>
      <c r="Z2500" s="495" t="s">
        <v>403</v>
      </c>
      <c r="AA2500" s="103"/>
      <c r="AB2500" s="103"/>
    </row>
    <row r="2501" spans="1:28" ht="25.5">
      <c r="A2501" s="321" t="s">
        <v>4383</v>
      </c>
      <c r="B2501" s="510"/>
      <c r="C2501" s="510"/>
      <c r="D2501" s="321" t="s">
        <v>6054</v>
      </c>
      <c r="E2501" s="464" t="s">
        <v>19661</v>
      </c>
      <c r="F2501" s="464" t="s">
        <v>19662</v>
      </c>
      <c r="G2501" s="464" t="s">
        <v>19576</v>
      </c>
      <c r="H2501" s="1053" t="s">
        <v>19326</v>
      </c>
      <c r="I2501" s="977">
        <v>381.3</v>
      </c>
      <c r="J2501" s="977">
        <v>381.3</v>
      </c>
      <c r="K2501" s="977">
        <v>381.3</v>
      </c>
      <c r="L2501" s="321" t="s">
        <v>19719</v>
      </c>
      <c r="M2501" s="980" t="s">
        <v>10170</v>
      </c>
      <c r="N2501" s="510"/>
      <c r="O2501" s="464" t="s">
        <v>4383</v>
      </c>
      <c r="P2501" s="464"/>
      <c r="Q2501" s="464">
        <v>2025</v>
      </c>
      <c r="R2501" s="464">
        <v>2025</v>
      </c>
      <c r="S2501" s="510"/>
      <c r="T2501" s="510"/>
      <c r="U2501" s="464" t="s">
        <v>19661</v>
      </c>
      <c r="V2501" s="464" t="s">
        <v>19662</v>
      </c>
      <c r="W2501" s="464" t="s">
        <v>6054</v>
      </c>
      <c r="X2501" s="648" t="s">
        <v>147</v>
      </c>
      <c r="Y2501" s="495" t="s">
        <v>188</v>
      </c>
      <c r="Z2501" s="495" t="s">
        <v>403</v>
      </c>
      <c r="AA2501" s="103"/>
      <c r="AB2501" s="103"/>
    </row>
    <row r="2502" spans="1:28" ht="25.5">
      <c r="A2502" s="321" t="s">
        <v>4383</v>
      </c>
      <c r="B2502" s="510"/>
      <c r="C2502" s="510"/>
      <c r="D2502" s="321" t="s">
        <v>6054</v>
      </c>
      <c r="E2502" s="464" t="s">
        <v>19661</v>
      </c>
      <c r="F2502" s="464" t="s">
        <v>19662</v>
      </c>
      <c r="G2502" s="464" t="s">
        <v>19576</v>
      </c>
      <c r="H2502" s="1053" t="s">
        <v>19326</v>
      </c>
      <c r="I2502" s="977">
        <v>381.3</v>
      </c>
      <c r="J2502" s="977">
        <v>381.3</v>
      </c>
      <c r="K2502" s="977">
        <v>381.3</v>
      </c>
      <c r="L2502" s="321" t="s">
        <v>19720</v>
      </c>
      <c r="M2502" s="980" t="s">
        <v>10170</v>
      </c>
      <c r="N2502" s="510"/>
      <c r="O2502" s="464" t="s">
        <v>4383</v>
      </c>
      <c r="P2502" s="464"/>
      <c r="Q2502" s="464">
        <v>2025</v>
      </c>
      <c r="R2502" s="464">
        <v>2025</v>
      </c>
      <c r="S2502" s="510"/>
      <c r="T2502" s="510"/>
      <c r="U2502" s="464" t="s">
        <v>19661</v>
      </c>
      <c r="V2502" s="464" t="s">
        <v>19662</v>
      </c>
      <c r="W2502" s="464" t="s">
        <v>6054</v>
      </c>
      <c r="X2502" s="648" t="s">
        <v>147</v>
      </c>
      <c r="Y2502" s="495" t="s">
        <v>188</v>
      </c>
      <c r="Z2502" s="495" t="s">
        <v>403</v>
      </c>
      <c r="AA2502" s="103"/>
      <c r="AB2502" s="103"/>
    </row>
    <row r="2503" spans="1:28" ht="25.5">
      <c r="A2503" s="321" t="s">
        <v>4383</v>
      </c>
      <c r="B2503" s="510"/>
      <c r="C2503" s="510"/>
      <c r="D2503" s="321" t="s">
        <v>6054</v>
      </c>
      <c r="E2503" s="464" t="s">
        <v>19661</v>
      </c>
      <c r="F2503" s="464" t="s">
        <v>19662</v>
      </c>
      <c r="G2503" s="464" t="s">
        <v>19576</v>
      </c>
      <c r="H2503" s="1053" t="s">
        <v>19326</v>
      </c>
      <c r="I2503" s="977">
        <v>762.6</v>
      </c>
      <c r="J2503" s="977">
        <v>762.6</v>
      </c>
      <c r="K2503" s="977">
        <v>762.6</v>
      </c>
      <c r="L2503" s="321" t="s">
        <v>19721</v>
      </c>
      <c r="M2503" s="980" t="s">
        <v>10170</v>
      </c>
      <c r="N2503" s="510"/>
      <c r="O2503" s="464" t="s">
        <v>4383</v>
      </c>
      <c r="P2503" s="464"/>
      <c r="Q2503" s="464">
        <v>2025</v>
      </c>
      <c r="R2503" s="464">
        <v>2025</v>
      </c>
      <c r="S2503" s="510"/>
      <c r="T2503" s="510"/>
      <c r="U2503" s="464" t="s">
        <v>19661</v>
      </c>
      <c r="V2503" s="464" t="s">
        <v>19662</v>
      </c>
      <c r="W2503" s="464" t="s">
        <v>6054</v>
      </c>
      <c r="X2503" s="648" t="s">
        <v>147</v>
      </c>
      <c r="Y2503" s="495" t="s">
        <v>188</v>
      </c>
      <c r="Z2503" s="495" t="s">
        <v>403</v>
      </c>
      <c r="AA2503" s="103"/>
      <c r="AB2503" s="103"/>
    </row>
    <row r="2504" spans="1:28" ht="25.5">
      <c r="A2504" s="321" t="s">
        <v>4383</v>
      </c>
      <c r="B2504" s="510"/>
      <c r="C2504" s="510"/>
      <c r="D2504" s="321" t="s">
        <v>6054</v>
      </c>
      <c r="E2504" s="464" t="s">
        <v>19661</v>
      </c>
      <c r="F2504" s="464" t="s">
        <v>19662</v>
      </c>
      <c r="G2504" s="464" t="s">
        <v>19576</v>
      </c>
      <c r="H2504" s="1053" t="s">
        <v>19326</v>
      </c>
      <c r="I2504" s="977">
        <v>381.3</v>
      </c>
      <c r="J2504" s="977">
        <v>381.3</v>
      </c>
      <c r="K2504" s="977">
        <v>381.3</v>
      </c>
      <c r="L2504" s="321" t="s">
        <v>19722</v>
      </c>
      <c r="M2504" s="980" t="s">
        <v>10170</v>
      </c>
      <c r="N2504" s="510"/>
      <c r="O2504" s="464" t="s">
        <v>4383</v>
      </c>
      <c r="P2504" s="464"/>
      <c r="Q2504" s="464">
        <v>2025</v>
      </c>
      <c r="R2504" s="464">
        <v>2025</v>
      </c>
      <c r="S2504" s="510"/>
      <c r="T2504" s="510"/>
      <c r="U2504" s="464" t="s">
        <v>19661</v>
      </c>
      <c r="V2504" s="464" t="s">
        <v>19662</v>
      </c>
      <c r="W2504" s="464" t="s">
        <v>6054</v>
      </c>
      <c r="X2504" s="648" t="s">
        <v>147</v>
      </c>
      <c r="Y2504" s="495" t="s">
        <v>188</v>
      </c>
      <c r="Z2504" s="495" t="s">
        <v>403</v>
      </c>
      <c r="AA2504" s="103"/>
      <c r="AB2504" s="103"/>
    </row>
    <row r="2505" spans="1:28" ht="25.5">
      <c r="A2505" s="321" t="s">
        <v>4383</v>
      </c>
      <c r="B2505" s="510"/>
      <c r="C2505" s="510"/>
      <c r="D2505" s="321" t="s">
        <v>6054</v>
      </c>
      <c r="E2505" s="464" t="s">
        <v>19661</v>
      </c>
      <c r="F2505" s="464" t="s">
        <v>19662</v>
      </c>
      <c r="G2505" s="464" t="s">
        <v>19576</v>
      </c>
      <c r="H2505" s="1053" t="s">
        <v>19326</v>
      </c>
      <c r="I2505" s="977">
        <v>381.3</v>
      </c>
      <c r="J2505" s="977">
        <v>381.3</v>
      </c>
      <c r="K2505" s="977">
        <v>381.3</v>
      </c>
      <c r="L2505" s="321" t="s">
        <v>19723</v>
      </c>
      <c r="M2505" s="980" t="s">
        <v>10170</v>
      </c>
      <c r="N2505" s="510"/>
      <c r="O2505" s="464" t="s">
        <v>4383</v>
      </c>
      <c r="P2505" s="464"/>
      <c r="Q2505" s="464">
        <v>2025</v>
      </c>
      <c r="R2505" s="464">
        <v>2025</v>
      </c>
      <c r="S2505" s="510"/>
      <c r="T2505" s="510"/>
      <c r="U2505" s="464" t="s">
        <v>19661</v>
      </c>
      <c r="V2505" s="464" t="s">
        <v>19662</v>
      </c>
      <c r="W2505" s="464" t="s">
        <v>6054</v>
      </c>
      <c r="X2505" s="648" t="s">
        <v>147</v>
      </c>
      <c r="Y2505" s="495" t="s">
        <v>188</v>
      </c>
      <c r="Z2505" s="495" t="s">
        <v>403</v>
      </c>
      <c r="AA2505" s="103"/>
      <c r="AB2505" s="103"/>
    </row>
    <row r="2506" spans="1:28" ht="25.5">
      <c r="A2506" s="321" t="s">
        <v>4383</v>
      </c>
      <c r="B2506" s="510"/>
      <c r="C2506" s="510"/>
      <c r="D2506" s="321" t="s">
        <v>6054</v>
      </c>
      <c r="E2506" s="464" t="s">
        <v>19661</v>
      </c>
      <c r="F2506" s="464" t="s">
        <v>19662</v>
      </c>
      <c r="G2506" s="464" t="s">
        <v>19576</v>
      </c>
      <c r="H2506" s="1053" t="s">
        <v>19326</v>
      </c>
      <c r="I2506" s="977">
        <v>541.20000000000005</v>
      </c>
      <c r="J2506" s="977">
        <v>541.20000000000005</v>
      </c>
      <c r="K2506" s="977">
        <v>541.20000000000005</v>
      </c>
      <c r="L2506" s="321" t="s">
        <v>19724</v>
      </c>
      <c r="M2506" s="980" t="s">
        <v>10170</v>
      </c>
      <c r="N2506" s="510"/>
      <c r="O2506" s="464" t="s">
        <v>4383</v>
      </c>
      <c r="P2506" s="464"/>
      <c r="Q2506" s="464">
        <v>2025</v>
      </c>
      <c r="R2506" s="464">
        <v>2025</v>
      </c>
      <c r="S2506" s="510"/>
      <c r="T2506" s="510"/>
      <c r="U2506" s="464" t="s">
        <v>19661</v>
      </c>
      <c r="V2506" s="464" t="s">
        <v>19662</v>
      </c>
      <c r="W2506" s="464" t="s">
        <v>6054</v>
      </c>
      <c r="X2506" s="648" t="s">
        <v>147</v>
      </c>
      <c r="Y2506" s="495" t="s">
        <v>188</v>
      </c>
      <c r="Z2506" s="495" t="s">
        <v>403</v>
      </c>
      <c r="AA2506" s="103"/>
      <c r="AB2506" s="103"/>
    </row>
    <row r="2507" spans="1:28" ht="25.5">
      <c r="A2507" s="321" t="s">
        <v>4383</v>
      </c>
      <c r="B2507" s="510"/>
      <c r="C2507" s="510"/>
      <c r="D2507" s="321" t="s">
        <v>6054</v>
      </c>
      <c r="E2507" s="464" t="s">
        <v>19661</v>
      </c>
      <c r="F2507" s="464" t="s">
        <v>19662</v>
      </c>
      <c r="G2507" s="464" t="s">
        <v>19576</v>
      </c>
      <c r="H2507" s="1053" t="s">
        <v>19326</v>
      </c>
      <c r="I2507" s="977">
        <v>79.95</v>
      </c>
      <c r="J2507" s="977">
        <v>79.95</v>
      </c>
      <c r="K2507" s="977">
        <v>79.95</v>
      </c>
      <c r="L2507" s="321" t="s">
        <v>19722</v>
      </c>
      <c r="M2507" s="980" t="s">
        <v>10170</v>
      </c>
      <c r="N2507" s="510"/>
      <c r="O2507" s="464" t="s">
        <v>4383</v>
      </c>
      <c r="P2507" s="464"/>
      <c r="Q2507" s="464">
        <v>2025</v>
      </c>
      <c r="R2507" s="464">
        <v>2025</v>
      </c>
      <c r="S2507" s="510"/>
      <c r="T2507" s="510"/>
      <c r="U2507" s="464" t="s">
        <v>19661</v>
      </c>
      <c r="V2507" s="464" t="s">
        <v>19662</v>
      </c>
      <c r="W2507" s="464" t="s">
        <v>6054</v>
      </c>
      <c r="X2507" s="648" t="s">
        <v>147</v>
      </c>
      <c r="Y2507" s="495" t="s">
        <v>188</v>
      </c>
      <c r="Z2507" s="495" t="s">
        <v>403</v>
      </c>
      <c r="AA2507" s="103"/>
      <c r="AB2507" s="103"/>
    </row>
    <row r="2508" spans="1:28" ht="25.5">
      <c r="A2508" s="321" t="s">
        <v>4383</v>
      </c>
      <c r="B2508" s="510"/>
      <c r="C2508" s="510"/>
      <c r="D2508" s="321" t="s">
        <v>6054</v>
      </c>
      <c r="E2508" s="464" t="s">
        <v>19661</v>
      </c>
      <c r="F2508" s="464" t="s">
        <v>19662</v>
      </c>
      <c r="G2508" s="464" t="s">
        <v>19576</v>
      </c>
      <c r="H2508" s="1053" t="s">
        <v>19326</v>
      </c>
      <c r="I2508" s="977">
        <v>461.25</v>
      </c>
      <c r="J2508" s="977">
        <v>461.25</v>
      </c>
      <c r="K2508" s="977">
        <v>461.25</v>
      </c>
      <c r="L2508" s="321" t="s">
        <v>19725</v>
      </c>
      <c r="M2508" s="980" t="s">
        <v>10170</v>
      </c>
      <c r="N2508" s="510"/>
      <c r="O2508" s="464" t="s">
        <v>4383</v>
      </c>
      <c r="P2508" s="464"/>
      <c r="Q2508" s="464">
        <v>2025</v>
      </c>
      <c r="R2508" s="464">
        <v>2025</v>
      </c>
      <c r="S2508" s="510"/>
      <c r="T2508" s="510"/>
      <c r="U2508" s="464" t="s">
        <v>19661</v>
      </c>
      <c r="V2508" s="464" t="s">
        <v>19662</v>
      </c>
      <c r="W2508" s="464" t="s">
        <v>6054</v>
      </c>
      <c r="X2508" s="648" t="s">
        <v>147</v>
      </c>
      <c r="Y2508" s="495" t="s">
        <v>188</v>
      </c>
      <c r="Z2508" s="495" t="s">
        <v>403</v>
      </c>
      <c r="AA2508" s="103"/>
      <c r="AB2508" s="103"/>
    </row>
    <row r="2509" spans="1:28" ht="25.5">
      <c r="A2509" s="321" t="s">
        <v>4383</v>
      </c>
      <c r="B2509" s="510"/>
      <c r="C2509" s="510"/>
      <c r="D2509" s="321" t="s">
        <v>6054</v>
      </c>
      <c r="E2509" s="464" t="s">
        <v>19661</v>
      </c>
      <c r="F2509" s="464" t="s">
        <v>19662</v>
      </c>
      <c r="G2509" s="464" t="s">
        <v>19576</v>
      </c>
      <c r="H2509" s="1053" t="s">
        <v>19326</v>
      </c>
      <c r="I2509" s="977">
        <v>541.20000000000005</v>
      </c>
      <c r="J2509" s="977">
        <v>541.20000000000005</v>
      </c>
      <c r="K2509" s="977">
        <v>541.20000000000005</v>
      </c>
      <c r="L2509" s="321" t="s">
        <v>19726</v>
      </c>
      <c r="M2509" s="980" t="s">
        <v>10170</v>
      </c>
      <c r="N2509" s="510"/>
      <c r="O2509" s="464" t="s">
        <v>4383</v>
      </c>
      <c r="P2509" s="464"/>
      <c r="Q2509" s="464">
        <v>2025</v>
      </c>
      <c r="R2509" s="464">
        <v>2025</v>
      </c>
      <c r="S2509" s="510"/>
      <c r="T2509" s="510"/>
      <c r="U2509" s="464" t="s">
        <v>19661</v>
      </c>
      <c r="V2509" s="464" t="s">
        <v>19662</v>
      </c>
      <c r="W2509" s="464" t="s">
        <v>6054</v>
      </c>
      <c r="X2509" s="648" t="s">
        <v>147</v>
      </c>
      <c r="Y2509" s="495" t="s">
        <v>188</v>
      </c>
      <c r="Z2509" s="495" t="s">
        <v>403</v>
      </c>
      <c r="AA2509" s="103"/>
      <c r="AB2509" s="103"/>
    </row>
    <row r="2510" spans="1:28" ht="25.5">
      <c r="A2510" s="321" t="s">
        <v>4383</v>
      </c>
      <c r="B2510" s="510"/>
      <c r="C2510" s="510"/>
      <c r="D2510" s="321" t="s">
        <v>6054</v>
      </c>
      <c r="E2510" s="464" t="s">
        <v>19661</v>
      </c>
      <c r="F2510" s="464" t="s">
        <v>19662</v>
      </c>
      <c r="G2510" s="464" t="s">
        <v>19576</v>
      </c>
      <c r="H2510" s="1053" t="s">
        <v>19326</v>
      </c>
      <c r="I2510" s="977">
        <v>381.3</v>
      </c>
      <c r="J2510" s="977">
        <v>381.3</v>
      </c>
      <c r="K2510" s="977">
        <v>381.3</v>
      </c>
      <c r="L2510" s="321" t="s">
        <v>19727</v>
      </c>
      <c r="M2510" s="980" t="s">
        <v>10170</v>
      </c>
      <c r="N2510" s="510"/>
      <c r="O2510" s="464" t="s">
        <v>4383</v>
      </c>
      <c r="P2510" s="464"/>
      <c r="Q2510" s="464">
        <v>2025</v>
      </c>
      <c r="R2510" s="464">
        <v>2025</v>
      </c>
      <c r="S2510" s="510"/>
      <c r="T2510" s="510"/>
      <c r="U2510" s="464" t="s">
        <v>19661</v>
      </c>
      <c r="V2510" s="464" t="s">
        <v>19662</v>
      </c>
      <c r="W2510" s="464" t="s">
        <v>6054</v>
      </c>
      <c r="X2510" s="648" t="s">
        <v>147</v>
      </c>
      <c r="Y2510" s="495" t="s">
        <v>188</v>
      </c>
      <c r="Z2510" s="495" t="s">
        <v>403</v>
      </c>
      <c r="AA2510" s="103"/>
      <c r="AB2510" s="103"/>
    </row>
    <row r="2511" spans="1:28" ht="25.5">
      <c r="A2511" s="321" t="s">
        <v>4383</v>
      </c>
      <c r="B2511" s="510"/>
      <c r="C2511" s="510"/>
      <c r="D2511" s="321" t="s">
        <v>6054</v>
      </c>
      <c r="E2511" s="464" t="s">
        <v>19674</v>
      </c>
      <c r="F2511" s="530" t="s">
        <v>19675</v>
      </c>
      <c r="G2511" s="983" t="s">
        <v>19676</v>
      </c>
      <c r="H2511" s="1053" t="s">
        <v>19326</v>
      </c>
      <c r="I2511" s="977">
        <v>130</v>
      </c>
      <c r="J2511" s="977">
        <v>130</v>
      </c>
      <c r="K2511" s="977">
        <v>130</v>
      </c>
      <c r="L2511" s="321" t="s">
        <v>19728</v>
      </c>
      <c r="M2511" s="980" t="s">
        <v>10170</v>
      </c>
      <c r="N2511" s="510"/>
      <c r="O2511" s="464" t="s">
        <v>4383</v>
      </c>
      <c r="P2511" s="464"/>
      <c r="Q2511" s="464">
        <v>2025</v>
      </c>
      <c r="R2511" s="464">
        <v>2025</v>
      </c>
      <c r="S2511" s="510"/>
      <c r="T2511" s="510"/>
      <c r="U2511" s="464" t="s">
        <v>19674</v>
      </c>
      <c r="V2511" s="530" t="s">
        <v>19675</v>
      </c>
      <c r="W2511" s="464" t="s">
        <v>6054</v>
      </c>
      <c r="X2511" s="648" t="s">
        <v>147</v>
      </c>
      <c r="Y2511" s="495" t="s">
        <v>188</v>
      </c>
      <c r="Z2511" s="495" t="s">
        <v>403</v>
      </c>
      <c r="AA2511" s="103"/>
      <c r="AB2511" s="103"/>
    </row>
    <row r="2512" spans="1:28" ht="25.5">
      <c r="A2512" s="321" t="s">
        <v>4383</v>
      </c>
      <c r="B2512" s="510"/>
      <c r="C2512" s="510"/>
      <c r="D2512" s="321" t="s">
        <v>6054</v>
      </c>
      <c r="E2512" s="464" t="s">
        <v>19661</v>
      </c>
      <c r="F2512" s="464" t="s">
        <v>19662</v>
      </c>
      <c r="G2512" s="464" t="s">
        <v>19576</v>
      </c>
      <c r="H2512" s="1053" t="s">
        <v>19326</v>
      </c>
      <c r="I2512" s="977">
        <v>461.25</v>
      </c>
      <c r="J2512" s="977">
        <v>461.25</v>
      </c>
      <c r="K2512" s="977">
        <v>461.25</v>
      </c>
      <c r="L2512" s="321" t="s">
        <v>19729</v>
      </c>
      <c r="M2512" s="980" t="s">
        <v>10170</v>
      </c>
      <c r="N2512" s="510"/>
      <c r="O2512" s="464" t="s">
        <v>4383</v>
      </c>
      <c r="P2512" s="464"/>
      <c r="Q2512" s="464">
        <v>2025</v>
      </c>
      <c r="R2512" s="464">
        <v>2025</v>
      </c>
      <c r="S2512" s="510"/>
      <c r="T2512" s="510"/>
      <c r="U2512" s="464" t="s">
        <v>19661</v>
      </c>
      <c r="V2512" s="464" t="s">
        <v>19662</v>
      </c>
      <c r="W2512" s="464" t="s">
        <v>6054</v>
      </c>
      <c r="X2512" s="648" t="s">
        <v>147</v>
      </c>
      <c r="Y2512" s="495" t="s">
        <v>188</v>
      </c>
      <c r="Z2512" s="495" t="s">
        <v>403</v>
      </c>
      <c r="AA2512" s="103"/>
      <c r="AB2512" s="103"/>
    </row>
    <row r="2513" spans="1:28" ht="25.5">
      <c r="A2513" s="321" t="s">
        <v>4383</v>
      </c>
      <c r="B2513" s="510"/>
      <c r="C2513" s="510"/>
      <c r="D2513" s="321" t="s">
        <v>6054</v>
      </c>
      <c r="E2513" s="464" t="s">
        <v>19661</v>
      </c>
      <c r="F2513" s="464" t="s">
        <v>19662</v>
      </c>
      <c r="G2513" s="464" t="s">
        <v>19576</v>
      </c>
      <c r="H2513" s="1053" t="s">
        <v>19326</v>
      </c>
      <c r="I2513" s="977">
        <v>381.3</v>
      </c>
      <c r="J2513" s="977">
        <v>381.3</v>
      </c>
      <c r="K2513" s="977">
        <v>381.3</v>
      </c>
      <c r="L2513" s="321" t="s">
        <v>19730</v>
      </c>
      <c r="M2513" s="980" t="s">
        <v>10170</v>
      </c>
      <c r="N2513" s="510"/>
      <c r="O2513" s="464" t="s">
        <v>4383</v>
      </c>
      <c r="P2513" s="464"/>
      <c r="Q2513" s="464">
        <v>2025</v>
      </c>
      <c r="R2513" s="464">
        <v>2025</v>
      </c>
      <c r="S2513" s="510"/>
      <c r="T2513" s="510"/>
      <c r="U2513" s="464" t="s">
        <v>19661</v>
      </c>
      <c r="V2513" s="464" t="s">
        <v>19662</v>
      </c>
      <c r="W2513" s="464" t="s">
        <v>6054</v>
      </c>
      <c r="X2513" s="648" t="s">
        <v>147</v>
      </c>
      <c r="Y2513" s="495" t="s">
        <v>188</v>
      </c>
      <c r="Z2513" s="495" t="s">
        <v>403</v>
      </c>
      <c r="AA2513" s="103"/>
      <c r="AB2513" s="103"/>
    </row>
    <row r="2514" spans="1:28" ht="25.5">
      <c r="A2514" s="321" t="s">
        <v>4383</v>
      </c>
      <c r="B2514" s="510"/>
      <c r="C2514" s="510"/>
      <c r="D2514" s="321" t="s">
        <v>6054</v>
      </c>
      <c r="E2514" s="464" t="s">
        <v>19661</v>
      </c>
      <c r="F2514" s="464" t="s">
        <v>19662</v>
      </c>
      <c r="G2514" s="464" t="s">
        <v>19576</v>
      </c>
      <c r="H2514" s="1053" t="s">
        <v>19326</v>
      </c>
      <c r="I2514" s="977">
        <v>541.20000000000005</v>
      </c>
      <c r="J2514" s="977">
        <v>541.20000000000005</v>
      </c>
      <c r="K2514" s="977">
        <v>541.20000000000005</v>
      </c>
      <c r="L2514" s="321" t="s">
        <v>19731</v>
      </c>
      <c r="M2514" s="980" t="s">
        <v>10170</v>
      </c>
      <c r="N2514" s="510"/>
      <c r="O2514" s="464" t="s">
        <v>4383</v>
      </c>
      <c r="P2514" s="464"/>
      <c r="Q2514" s="464">
        <v>2025</v>
      </c>
      <c r="R2514" s="464">
        <v>2025</v>
      </c>
      <c r="S2514" s="510"/>
      <c r="T2514" s="510"/>
      <c r="U2514" s="464" t="s">
        <v>19661</v>
      </c>
      <c r="V2514" s="464" t="s">
        <v>19662</v>
      </c>
      <c r="W2514" s="464" t="s">
        <v>6054</v>
      </c>
      <c r="X2514" s="648" t="s">
        <v>147</v>
      </c>
      <c r="Y2514" s="495" t="s">
        <v>188</v>
      </c>
      <c r="Z2514" s="495" t="s">
        <v>403</v>
      </c>
      <c r="AA2514" s="103"/>
      <c r="AB2514" s="103"/>
    </row>
    <row r="2515" spans="1:28" ht="25.5">
      <c r="A2515" s="321" t="s">
        <v>4383</v>
      </c>
      <c r="B2515" s="510"/>
      <c r="C2515" s="510"/>
      <c r="D2515" s="321" t="s">
        <v>6054</v>
      </c>
      <c r="E2515" s="464" t="s">
        <v>19661</v>
      </c>
      <c r="F2515" s="464" t="s">
        <v>19662</v>
      </c>
      <c r="G2515" s="464" t="s">
        <v>19576</v>
      </c>
      <c r="H2515" s="1053" t="s">
        <v>19326</v>
      </c>
      <c r="I2515" s="977">
        <v>461.25</v>
      </c>
      <c r="J2515" s="977">
        <v>461.25</v>
      </c>
      <c r="K2515" s="977">
        <v>461.25</v>
      </c>
      <c r="L2515" s="321" t="s">
        <v>19732</v>
      </c>
      <c r="M2515" s="980" t="s">
        <v>10170</v>
      </c>
      <c r="N2515" s="510"/>
      <c r="O2515" s="464" t="s">
        <v>4383</v>
      </c>
      <c r="P2515" s="464"/>
      <c r="Q2515" s="464">
        <v>2025</v>
      </c>
      <c r="R2515" s="464">
        <v>2025</v>
      </c>
      <c r="S2515" s="510"/>
      <c r="T2515" s="510"/>
      <c r="U2515" s="464" t="s">
        <v>19661</v>
      </c>
      <c r="V2515" s="464" t="s">
        <v>19662</v>
      </c>
      <c r="W2515" s="464" t="s">
        <v>6054</v>
      </c>
      <c r="X2515" s="648" t="s">
        <v>147</v>
      </c>
      <c r="Y2515" s="495" t="s">
        <v>188</v>
      </c>
      <c r="Z2515" s="495" t="s">
        <v>403</v>
      </c>
      <c r="AA2515" s="103"/>
      <c r="AB2515" s="103"/>
    </row>
    <row r="2516" spans="1:28" ht="25.5">
      <c r="A2516" s="321" t="s">
        <v>4383</v>
      </c>
      <c r="B2516" s="510"/>
      <c r="C2516" s="510"/>
      <c r="D2516" s="321" t="s">
        <v>6054</v>
      </c>
      <c r="E2516" s="464" t="s">
        <v>19661</v>
      </c>
      <c r="F2516" s="464" t="s">
        <v>19662</v>
      </c>
      <c r="G2516" s="464" t="s">
        <v>19576</v>
      </c>
      <c r="H2516" s="1053" t="s">
        <v>19326</v>
      </c>
      <c r="I2516" s="977">
        <v>541.20000000000005</v>
      </c>
      <c r="J2516" s="977">
        <v>541.20000000000005</v>
      </c>
      <c r="K2516" s="977">
        <v>541.20000000000005</v>
      </c>
      <c r="L2516" s="321" t="s">
        <v>19733</v>
      </c>
      <c r="M2516" s="980" t="s">
        <v>10170</v>
      </c>
      <c r="N2516" s="510"/>
      <c r="O2516" s="464" t="s">
        <v>4383</v>
      </c>
      <c r="P2516" s="464"/>
      <c r="Q2516" s="464">
        <v>2025</v>
      </c>
      <c r="R2516" s="464">
        <v>2025</v>
      </c>
      <c r="S2516" s="510"/>
      <c r="T2516" s="510"/>
      <c r="U2516" s="464" t="s">
        <v>19661</v>
      </c>
      <c r="V2516" s="464" t="s">
        <v>19662</v>
      </c>
      <c r="W2516" s="464" t="s">
        <v>6054</v>
      </c>
      <c r="X2516" s="648" t="s">
        <v>147</v>
      </c>
      <c r="Y2516" s="495" t="s">
        <v>188</v>
      </c>
      <c r="Z2516" s="495" t="s">
        <v>403</v>
      </c>
      <c r="AA2516" s="103"/>
      <c r="AB2516" s="103"/>
    </row>
    <row r="2517" spans="1:28" ht="25.5">
      <c r="A2517" s="321" t="s">
        <v>4383</v>
      </c>
      <c r="B2517" s="510"/>
      <c r="C2517" s="510"/>
      <c r="D2517" s="321" t="s">
        <v>6054</v>
      </c>
      <c r="E2517" s="464" t="s">
        <v>19661</v>
      </c>
      <c r="F2517" s="464" t="s">
        <v>19662</v>
      </c>
      <c r="G2517" s="464" t="s">
        <v>19576</v>
      </c>
      <c r="H2517" s="1053" t="s">
        <v>19326</v>
      </c>
      <c r="I2517" s="977">
        <v>381.3</v>
      </c>
      <c r="J2517" s="977">
        <v>381.3</v>
      </c>
      <c r="K2517" s="977">
        <v>381.3</v>
      </c>
      <c r="L2517" s="321" t="s">
        <v>19734</v>
      </c>
      <c r="M2517" s="980" t="s">
        <v>10170</v>
      </c>
      <c r="N2517" s="510"/>
      <c r="O2517" s="464" t="s">
        <v>4383</v>
      </c>
      <c r="P2517" s="464"/>
      <c r="Q2517" s="464">
        <v>2025</v>
      </c>
      <c r="R2517" s="464">
        <v>2025</v>
      </c>
      <c r="S2517" s="510"/>
      <c r="T2517" s="510"/>
      <c r="U2517" s="464" t="s">
        <v>19661</v>
      </c>
      <c r="V2517" s="464" t="s">
        <v>19662</v>
      </c>
      <c r="W2517" s="464" t="s">
        <v>6054</v>
      </c>
      <c r="X2517" s="648" t="s">
        <v>147</v>
      </c>
      <c r="Y2517" s="495" t="s">
        <v>188</v>
      </c>
      <c r="Z2517" s="495" t="s">
        <v>403</v>
      </c>
      <c r="AA2517" s="103"/>
      <c r="AB2517" s="103"/>
    </row>
    <row r="2518" spans="1:28" ht="25.5">
      <c r="A2518" s="321" t="s">
        <v>4383</v>
      </c>
      <c r="B2518" s="510"/>
      <c r="C2518" s="510"/>
      <c r="D2518" s="321" t="s">
        <v>6054</v>
      </c>
      <c r="E2518" s="976" t="s">
        <v>19606</v>
      </c>
      <c r="F2518" s="530" t="s">
        <v>19607</v>
      </c>
      <c r="G2518" s="464" t="s">
        <v>19622</v>
      </c>
      <c r="H2518" s="1053" t="s">
        <v>19326</v>
      </c>
      <c r="I2518" s="977">
        <v>332.1</v>
      </c>
      <c r="J2518" s="977">
        <v>332.1</v>
      </c>
      <c r="K2518" s="977">
        <v>332.1</v>
      </c>
      <c r="L2518" s="321" t="s">
        <v>19397</v>
      </c>
      <c r="M2518" s="493" t="s">
        <v>19623</v>
      </c>
      <c r="N2518" s="510"/>
      <c r="O2518" s="464" t="s">
        <v>4383</v>
      </c>
      <c r="P2518" s="464"/>
      <c r="Q2518" s="464">
        <v>2025</v>
      </c>
      <c r="R2518" s="464">
        <v>2025</v>
      </c>
      <c r="S2518" s="510"/>
      <c r="T2518" s="510"/>
      <c r="U2518" s="976" t="s">
        <v>19606</v>
      </c>
      <c r="V2518" s="530" t="s">
        <v>19607</v>
      </c>
      <c r="W2518" s="464" t="s">
        <v>6054</v>
      </c>
      <c r="X2518" s="648" t="s">
        <v>147</v>
      </c>
      <c r="Y2518" s="495" t="s">
        <v>188</v>
      </c>
      <c r="Z2518" s="495" t="s">
        <v>576</v>
      </c>
      <c r="AA2518" s="103"/>
      <c r="AB2518" s="103"/>
    </row>
    <row r="2519" spans="1:28" ht="25.5">
      <c r="A2519" s="321" t="s">
        <v>4383</v>
      </c>
      <c r="B2519" s="510"/>
      <c r="C2519" s="510"/>
      <c r="D2519" s="321" t="s">
        <v>6054</v>
      </c>
      <c r="E2519" s="464" t="s">
        <v>19581</v>
      </c>
      <c r="F2519" s="530" t="s">
        <v>19582</v>
      </c>
      <c r="G2519" s="464" t="s">
        <v>19583</v>
      </c>
      <c r="H2519" s="1053" t="s">
        <v>19326</v>
      </c>
      <c r="I2519" s="977">
        <v>1205.4000000000001</v>
      </c>
      <c r="J2519" s="977">
        <v>1205.4000000000001</v>
      </c>
      <c r="K2519" s="977">
        <v>1205.4000000000001</v>
      </c>
      <c r="L2519" s="321" t="s">
        <v>19586</v>
      </c>
      <c r="M2519" s="493" t="s">
        <v>19735</v>
      </c>
      <c r="N2519" s="510"/>
      <c r="O2519" s="464" t="s">
        <v>4383</v>
      </c>
      <c r="P2519" s="464"/>
      <c r="Q2519" s="464">
        <v>2025</v>
      </c>
      <c r="R2519" s="464">
        <v>2025</v>
      </c>
      <c r="S2519" s="510"/>
      <c r="T2519" s="510"/>
      <c r="U2519" s="464" t="s">
        <v>19581</v>
      </c>
      <c r="V2519" s="530" t="s">
        <v>19582</v>
      </c>
      <c r="W2519" s="464" t="s">
        <v>6054</v>
      </c>
      <c r="X2519" s="648" t="s">
        <v>147</v>
      </c>
      <c r="Y2519" s="495" t="s">
        <v>188</v>
      </c>
      <c r="Z2519" s="495" t="s">
        <v>602</v>
      </c>
      <c r="AA2519" s="103"/>
      <c r="AB2519" s="103"/>
    </row>
    <row r="2520" spans="1:28" ht="25.5">
      <c r="A2520" s="321" t="s">
        <v>4383</v>
      </c>
      <c r="B2520" s="510"/>
      <c r="C2520" s="510"/>
      <c r="D2520" s="321" t="s">
        <v>6054</v>
      </c>
      <c r="E2520" s="464" t="s">
        <v>19581</v>
      </c>
      <c r="F2520" s="530" t="s">
        <v>19582</v>
      </c>
      <c r="G2520" s="464" t="s">
        <v>19583</v>
      </c>
      <c r="H2520" s="1053" t="s">
        <v>19326</v>
      </c>
      <c r="I2520" s="977">
        <v>1205.4000000000001</v>
      </c>
      <c r="J2520" s="977">
        <v>1205.4000000000001</v>
      </c>
      <c r="K2520" s="977">
        <v>1205.4000000000001</v>
      </c>
      <c r="L2520" s="321" t="s">
        <v>19586</v>
      </c>
      <c r="M2520" s="979" t="s">
        <v>19736</v>
      </c>
      <c r="N2520" s="510"/>
      <c r="O2520" s="464" t="s">
        <v>4383</v>
      </c>
      <c r="P2520" s="464"/>
      <c r="Q2520" s="464">
        <v>2025</v>
      </c>
      <c r="R2520" s="464">
        <v>2025</v>
      </c>
      <c r="S2520" s="510"/>
      <c r="T2520" s="510"/>
      <c r="U2520" s="464" t="s">
        <v>19581</v>
      </c>
      <c r="V2520" s="530" t="s">
        <v>19582</v>
      </c>
      <c r="W2520" s="464" t="s">
        <v>6054</v>
      </c>
      <c r="X2520" s="648" t="s">
        <v>147</v>
      </c>
      <c r="Y2520" s="495" t="s">
        <v>188</v>
      </c>
      <c r="Z2520" s="495" t="s">
        <v>602</v>
      </c>
      <c r="AA2520" s="103"/>
      <c r="AB2520" s="103"/>
    </row>
    <row r="2521" spans="1:28" ht="25.5">
      <c r="A2521" s="321" t="s">
        <v>4383</v>
      </c>
      <c r="B2521" s="510"/>
      <c r="C2521" s="510"/>
      <c r="D2521" s="321" t="s">
        <v>6054</v>
      </c>
      <c r="E2521" s="976" t="s">
        <v>18847</v>
      </c>
      <c r="F2521" s="530" t="s">
        <v>16163</v>
      </c>
      <c r="G2521" s="464" t="s">
        <v>19576</v>
      </c>
      <c r="H2521" s="1053" t="s">
        <v>19326</v>
      </c>
      <c r="I2521" s="977">
        <v>2343.9899999999998</v>
      </c>
      <c r="J2521" s="977">
        <v>2343.9899999999998</v>
      </c>
      <c r="K2521" s="977">
        <v>2343.9899999999998</v>
      </c>
      <c r="L2521" s="321" t="s">
        <v>19577</v>
      </c>
      <c r="M2521" s="980" t="s">
        <v>19737</v>
      </c>
      <c r="N2521" s="510"/>
      <c r="O2521" s="464" t="s">
        <v>4383</v>
      </c>
      <c r="P2521" s="464"/>
      <c r="Q2521" s="464">
        <v>2025</v>
      </c>
      <c r="R2521" s="464">
        <v>2025</v>
      </c>
      <c r="S2521" s="510"/>
      <c r="T2521" s="510"/>
      <c r="U2521" s="976" t="s">
        <v>18847</v>
      </c>
      <c r="V2521" s="530" t="s">
        <v>16163</v>
      </c>
      <c r="W2521" s="464" t="s">
        <v>6054</v>
      </c>
      <c r="X2521" s="648" t="s">
        <v>147</v>
      </c>
      <c r="Y2521" s="495" t="s">
        <v>188</v>
      </c>
      <c r="Z2521" s="495" t="s">
        <v>403</v>
      </c>
      <c r="AA2521" s="103"/>
      <c r="AB2521" s="103"/>
    </row>
    <row r="2522" spans="1:28" ht="25.5">
      <c r="A2522" s="321" t="s">
        <v>4383</v>
      </c>
      <c r="B2522" s="510"/>
      <c r="C2522" s="510"/>
      <c r="D2522" s="321" t="s">
        <v>6054</v>
      </c>
      <c r="E2522" s="976" t="s">
        <v>18847</v>
      </c>
      <c r="F2522" s="530" t="s">
        <v>16163</v>
      </c>
      <c r="G2522" s="464" t="s">
        <v>19576</v>
      </c>
      <c r="H2522" s="1053" t="s">
        <v>19326</v>
      </c>
      <c r="I2522" s="977">
        <v>24600</v>
      </c>
      <c r="J2522" s="977">
        <v>24600</v>
      </c>
      <c r="K2522" s="977">
        <v>24600</v>
      </c>
      <c r="L2522" s="321" t="s">
        <v>17999</v>
      </c>
      <c r="M2522" s="979">
        <v>2000124566</v>
      </c>
      <c r="N2522" s="510"/>
      <c r="O2522" s="464" t="s">
        <v>4383</v>
      </c>
      <c r="P2522" s="464"/>
      <c r="Q2522" s="464">
        <v>2025</v>
      </c>
      <c r="R2522" s="464">
        <v>2025</v>
      </c>
      <c r="S2522" s="510"/>
      <c r="T2522" s="510"/>
      <c r="U2522" s="976" t="s">
        <v>18847</v>
      </c>
      <c r="V2522" s="530" t="s">
        <v>16163</v>
      </c>
      <c r="W2522" s="464" t="s">
        <v>6054</v>
      </c>
      <c r="X2522" s="648" t="s">
        <v>147</v>
      </c>
      <c r="Y2522" s="495" t="s">
        <v>188</v>
      </c>
      <c r="Z2522" s="495" t="s">
        <v>403</v>
      </c>
      <c r="AA2522" s="103"/>
      <c r="AB2522" s="103"/>
    </row>
    <row r="2523" spans="1:28" ht="25.5">
      <c r="A2523" s="321" t="s">
        <v>4383</v>
      </c>
      <c r="B2523" s="510"/>
      <c r="C2523" s="510"/>
      <c r="D2523" s="321" t="s">
        <v>6054</v>
      </c>
      <c r="E2523" s="464" t="s">
        <v>19661</v>
      </c>
      <c r="F2523" s="464" t="s">
        <v>19662</v>
      </c>
      <c r="G2523" s="464" t="s">
        <v>19576</v>
      </c>
      <c r="H2523" s="1053" t="s">
        <v>19326</v>
      </c>
      <c r="I2523" s="977">
        <v>461.25</v>
      </c>
      <c r="J2523" s="977">
        <v>461.25</v>
      </c>
      <c r="K2523" s="977">
        <v>461.25</v>
      </c>
      <c r="L2523" s="321" t="s">
        <v>19738</v>
      </c>
      <c r="M2523" s="980" t="s">
        <v>10170</v>
      </c>
      <c r="N2523" s="510"/>
      <c r="O2523" s="464" t="s">
        <v>4383</v>
      </c>
      <c r="P2523" s="464"/>
      <c r="Q2523" s="464">
        <v>2025</v>
      </c>
      <c r="R2523" s="464">
        <v>2025</v>
      </c>
      <c r="S2523" s="510"/>
      <c r="T2523" s="510"/>
      <c r="U2523" s="464" t="s">
        <v>19661</v>
      </c>
      <c r="V2523" s="464" t="s">
        <v>19662</v>
      </c>
      <c r="W2523" s="464" t="s">
        <v>6054</v>
      </c>
      <c r="X2523" s="648" t="s">
        <v>147</v>
      </c>
      <c r="Y2523" s="495" t="s">
        <v>188</v>
      </c>
      <c r="Z2523" s="495" t="s">
        <v>403</v>
      </c>
      <c r="AA2523" s="103"/>
      <c r="AB2523" s="103"/>
    </row>
    <row r="2524" spans="1:28" ht="25.5">
      <c r="A2524" s="321" t="s">
        <v>4383</v>
      </c>
      <c r="B2524" s="510"/>
      <c r="C2524" s="510"/>
      <c r="D2524" s="321" t="s">
        <v>6054</v>
      </c>
      <c r="E2524" s="985" t="s">
        <v>19739</v>
      </c>
      <c r="F2524" s="464" t="s">
        <v>19740</v>
      </c>
      <c r="G2524" s="976" t="s">
        <v>19741</v>
      </c>
      <c r="H2524" s="1053" t="s">
        <v>19326</v>
      </c>
      <c r="I2524" s="977">
        <v>7167.21</v>
      </c>
      <c r="J2524" s="977">
        <v>7167.21</v>
      </c>
      <c r="K2524" s="977">
        <v>7167.21</v>
      </c>
      <c r="L2524" s="321" t="s">
        <v>19742</v>
      </c>
      <c r="M2524" s="980" t="s">
        <v>10170</v>
      </c>
      <c r="N2524" s="510"/>
      <c r="O2524" s="464" t="s">
        <v>4383</v>
      </c>
      <c r="P2524" s="464"/>
      <c r="Q2524" s="464">
        <v>2025</v>
      </c>
      <c r="R2524" s="464">
        <v>2025</v>
      </c>
      <c r="S2524" s="510"/>
      <c r="T2524" s="510"/>
      <c r="U2524" s="985" t="s">
        <v>19739</v>
      </c>
      <c r="V2524" s="464" t="s">
        <v>19740</v>
      </c>
      <c r="W2524" s="464" t="s">
        <v>6054</v>
      </c>
      <c r="X2524" s="648" t="s">
        <v>147</v>
      </c>
      <c r="Y2524" s="495" t="s">
        <v>188</v>
      </c>
      <c r="Z2524" s="495" t="s">
        <v>594</v>
      </c>
      <c r="AA2524" s="103"/>
      <c r="AB2524" s="103"/>
    </row>
    <row r="2525" spans="1:28" ht="25.5">
      <c r="A2525" s="321" t="s">
        <v>4383</v>
      </c>
      <c r="B2525" s="510"/>
      <c r="C2525" s="510"/>
      <c r="D2525" s="321" t="s">
        <v>6054</v>
      </c>
      <c r="E2525" s="464" t="s">
        <v>19581</v>
      </c>
      <c r="F2525" s="530" t="s">
        <v>19582</v>
      </c>
      <c r="G2525" s="464" t="s">
        <v>19583</v>
      </c>
      <c r="H2525" s="1053" t="s">
        <v>19326</v>
      </c>
      <c r="I2525" s="977">
        <v>3776.1</v>
      </c>
      <c r="J2525" s="977">
        <v>3776.1</v>
      </c>
      <c r="K2525" s="977">
        <v>3776.1</v>
      </c>
      <c r="L2525" s="321" t="s">
        <v>19743</v>
      </c>
      <c r="M2525" s="986">
        <v>5002500180</v>
      </c>
      <c r="N2525" s="510"/>
      <c r="O2525" s="464" t="s">
        <v>4383</v>
      </c>
      <c r="P2525" s="464"/>
      <c r="Q2525" s="464">
        <v>2025</v>
      </c>
      <c r="R2525" s="464">
        <v>2025</v>
      </c>
      <c r="S2525" s="510"/>
      <c r="T2525" s="510"/>
      <c r="U2525" s="464" t="s">
        <v>19581</v>
      </c>
      <c r="V2525" s="530" t="s">
        <v>19582</v>
      </c>
      <c r="W2525" s="464" t="s">
        <v>6054</v>
      </c>
      <c r="X2525" s="648" t="s">
        <v>147</v>
      </c>
      <c r="Y2525" s="495" t="s">
        <v>188</v>
      </c>
      <c r="Z2525" s="495" t="s">
        <v>602</v>
      </c>
      <c r="AA2525" s="103"/>
      <c r="AB2525" s="103"/>
    </row>
    <row r="2526" spans="1:28" ht="25.5">
      <c r="A2526" s="321" t="s">
        <v>4383</v>
      </c>
      <c r="B2526" s="510"/>
      <c r="C2526" s="510"/>
      <c r="D2526" s="321" t="s">
        <v>6054</v>
      </c>
      <c r="E2526" s="464" t="s">
        <v>19674</v>
      </c>
      <c r="F2526" s="530" t="s">
        <v>19675</v>
      </c>
      <c r="G2526" s="983" t="s">
        <v>19676</v>
      </c>
      <c r="H2526" s="1053" t="s">
        <v>19326</v>
      </c>
      <c r="I2526" s="977">
        <v>120</v>
      </c>
      <c r="J2526" s="977">
        <v>120</v>
      </c>
      <c r="K2526" s="977">
        <v>120</v>
      </c>
      <c r="L2526" s="321" t="s">
        <v>19744</v>
      </c>
      <c r="M2526" s="980" t="s">
        <v>10170</v>
      </c>
      <c r="N2526" s="510"/>
      <c r="O2526" s="464" t="s">
        <v>4383</v>
      </c>
      <c r="P2526" s="464"/>
      <c r="Q2526" s="464">
        <v>2025</v>
      </c>
      <c r="R2526" s="464">
        <v>2025</v>
      </c>
      <c r="S2526" s="510"/>
      <c r="T2526" s="510"/>
      <c r="U2526" s="464" t="s">
        <v>19674</v>
      </c>
      <c r="V2526" s="530" t="s">
        <v>19675</v>
      </c>
      <c r="W2526" s="464" t="s">
        <v>6054</v>
      </c>
      <c r="X2526" s="648" t="s">
        <v>147</v>
      </c>
      <c r="Y2526" s="495" t="s">
        <v>188</v>
      </c>
      <c r="Z2526" s="495" t="s">
        <v>403</v>
      </c>
      <c r="AA2526" s="103"/>
      <c r="AB2526" s="103"/>
    </row>
    <row r="2527" spans="1:28" ht="25.5">
      <c r="A2527" s="321" t="s">
        <v>4383</v>
      </c>
      <c r="B2527" s="510"/>
      <c r="C2527" s="510"/>
      <c r="D2527" s="321" t="s">
        <v>6054</v>
      </c>
      <c r="E2527" s="976" t="s">
        <v>18847</v>
      </c>
      <c r="F2527" s="530" t="s">
        <v>16163</v>
      </c>
      <c r="G2527" s="464" t="s">
        <v>19576</v>
      </c>
      <c r="H2527" s="1053" t="s">
        <v>19326</v>
      </c>
      <c r="I2527" s="977">
        <v>2196.98</v>
      </c>
      <c r="J2527" s="977">
        <v>2196.98</v>
      </c>
      <c r="K2527" s="977">
        <v>2196.98</v>
      </c>
      <c r="L2527" s="321" t="s">
        <v>19577</v>
      </c>
      <c r="M2527" s="321" t="s">
        <v>19745</v>
      </c>
      <c r="N2527" s="510"/>
      <c r="O2527" s="464" t="s">
        <v>4383</v>
      </c>
      <c r="P2527" s="464"/>
      <c r="Q2527" s="464">
        <v>2025</v>
      </c>
      <c r="R2527" s="464">
        <v>2025</v>
      </c>
      <c r="S2527" s="510"/>
      <c r="T2527" s="510"/>
      <c r="U2527" s="976" t="s">
        <v>18847</v>
      </c>
      <c r="V2527" s="530" t="s">
        <v>16163</v>
      </c>
      <c r="W2527" s="464" t="s">
        <v>6054</v>
      </c>
      <c r="X2527" s="648" t="s">
        <v>147</v>
      </c>
      <c r="Y2527" s="495" t="s">
        <v>188</v>
      </c>
      <c r="Z2527" s="495" t="s">
        <v>403</v>
      </c>
      <c r="AA2527" s="103"/>
      <c r="AB2527" s="103"/>
    </row>
    <row r="2528" spans="1:28" ht="25.5">
      <c r="A2528" s="321" t="s">
        <v>4383</v>
      </c>
      <c r="B2528" s="510"/>
      <c r="C2528" s="510"/>
      <c r="D2528" s="321" t="s">
        <v>6054</v>
      </c>
      <c r="E2528" s="976" t="s">
        <v>18847</v>
      </c>
      <c r="F2528" s="530" t="s">
        <v>16163</v>
      </c>
      <c r="G2528" s="464" t="s">
        <v>19576</v>
      </c>
      <c r="H2528" s="1053" t="s">
        <v>19326</v>
      </c>
      <c r="I2528" s="977">
        <v>2066.3000000000002</v>
      </c>
      <c r="J2528" s="977">
        <v>2066.3000000000002</v>
      </c>
      <c r="K2528" s="977">
        <v>2066.3000000000002</v>
      </c>
      <c r="L2528" s="321" t="s">
        <v>19577</v>
      </c>
      <c r="M2528" s="321" t="s">
        <v>19746</v>
      </c>
      <c r="N2528" s="510"/>
      <c r="O2528" s="464" t="s">
        <v>4383</v>
      </c>
      <c r="P2528" s="464"/>
      <c r="Q2528" s="464">
        <v>2025</v>
      </c>
      <c r="R2528" s="464">
        <v>2025</v>
      </c>
      <c r="S2528" s="510"/>
      <c r="T2528" s="510"/>
      <c r="U2528" s="976" t="s">
        <v>18847</v>
      </c>
      <c r="V2528" s="530" t="s">
        <v>16163</v>
      </c>
      <c r="W2528" s="464" t="s">
        <v>6054</v>
      </c>
      <c r="X2528" s="648" t="s">
        <v>147</v>
      </c>
      <c r="Y2528" s="495" t="s">
        <v>188</v>
      </c>
      <c r="Z2528" s="495" t="s">
        <v>403</v>
      </c>
      <c r="AA2528" s="103"/>
      <c r="AB2528" s="103"/>
    </row>
    <row r="2529" spans="1:28" ht="25.5">
      <c r="A2529" s="321" t="s">
        <v>4383</v>
      </c>
      <c r="B2529" s="510"/>
      <c r="C2529" s="510"/>
      <c r="D2529" s="321" t="s">
        <v>6054</v>
      </c>
      <c r="E2529" s="985" t="s">
        <v>19747</v>
      </c>
      <c r="F2529" s="464" t="s">
        <v>19748</v>
      </c>
      <c r="G2529" s="976" t="s">
        <v>19749</v>
      </c>
      <c r="H2529" s="1053" t="s">
        <v>19326</v>
      </c>
      <c r="I2529" s="977">
        <v>1476</v>
      </c>
      <c r="J2529" s="977">
        <v>1476</v>
      </c>
      <c r="K2529" s="977">
        <v>1476</v>
      </c>
      <c r="L2529" s="321" t="s">
        <v>19721</v>
      </c>
      <c r="M2529" s="980" t="s">
        <v>10170</v>
      </c>
      <c r="N2529" s="510"/>
      <c r="O2529" s="464" t="s">
        <v>4383</v>
      </c>
      <c r="P2529" s="464"/>
      <c r="Q2529" s="464">
        <v>2025</v>
      </c>
      <c r="R2529" s="464">
        <v>2025</v>
      </c>
      <c r="S2529" s="510"/>
      <c r="T2529" s="510"/>
      <c r="U2529" s="985" t="s">
        <v>19747</v>
      </c>
      <c r="V2529" s="464" t="s">
        <v>19748</v>
      </c>
      <c r="W2529" s="464" t="s">
        <v>6054</v>
      </c>
      <c r="X2529" s="648" t="s">
        <v>147</v>
      </c>
      <c r="Y2529" s="495" t="s">
        <v>188</v>
      </c>
      <c r="Z2529" s="495" t="s">
        <v>594</v>
      </c>
      <c r="AA2529" s="103"/>
      <c r="AB2529" s="103"/>
    </row>
    <row r="2530" spans="1:28" ht="25.5">
      <c r="A2530" s="321" t="s">
        <v>4383</v>
      </c>
      <c r="B2530" s="510"/>
      <c r="C2530" s="510"/>
      <c r="D2530" s="321" t="s">
        <v>6054</v>
      </c>
      <c r="E2530" s="985" t="s">
        <v>19739</v>
      </c>
      <c r="F2530" s="464" t="s">
        <v>19740</v>
      </c>
      <c r="G2530" s="976" t="s">
        <v>19750</v>
      </c>
      <c r="H2530" s="1053" t="s">
        <v>19326</v>
      </c>
      <c r="I2530" s="977">
        <v>1230</v>
      </c>
      <c r="J2530" s="977">
        <v>1230</v>
      </c>
      <c r="K2530" s="977">
        <v>1230</v>
      </c>
      <c r="L2530" s="321" t="s">
        <v>19742</v>
      </c>
      <c r="M2530" s="986">
        <v>7000884567</v>
      </c>
      <c r="N2530" s="510"/>
      <c r="O2530" s="464" t="s">
        <v>4383</v>
      </c>
      <c r="P2530" s="464"/>
      <c r="Q2530" s="464">
        <v>2025</v>
      </c>
      <c r="R2530" s="464">
        <v>2025</v>
      </c>
      <c r="S2530" s="510"/>
      <c r="T2530" s="510"/>
      <c r="U2530" s="985" t="s">
        <v>19739</v>
      </c>
      <c r="V2530" s="464" t="s">
        <v>19740</v>
      </c>
      <c r="W2530" s="464" t="s">
        <v>6054</v>
      </c>
      <c r="X2530" s="648" t="s">
        <v>147</v>
      </c>
      <c r="Y2530" s="495" t="s">
        <v>188</v>
      </c>
      <c r="Z2530" s="495" t="s">
        <v>594</v>
      </c>
      <c r="AA2530" s="103"/>
      <c r="AB2530" s="103"/>
    </row>
    <row r="2531" spans="1:28" ht="25.5">
      <c r="A2531" s="321" t="s">
        <v>4383</v>
      </c>
      <c r="B2531" s="510"/>
      <c r="C2531" s="510"/>
      <c r="D2531" s="321" t="s">
        <v>6054</v>
      </c>
      <c r="E2531" s="464" t="s">
        <v>19581</v>
      </c>
      <c r="F2531" s="530" t="s">
        <v>19582</v>
      </c>
      <c r="G2531" s="464" t="s">
        <v>19583</v>
      </c>
      <c r="H2531" s="1053" t="s">
        <v>19326</v>
      </c>
      <c r="I2531" s="977">
        <v>922.5</v>
      </c>
      <c r="J2531" s="977">
        <v>922.5</v>
      </c>
      <c r="K2531" s="977">
        <v>922.5</v>
      </c>
      <c r="L2531" s="321" t="s">
        <v>19588</v>
      </c>
      <c r="M2531" s="980" t="s">
        <v>19751</v>
      </c>
      <c r="N2531" s="510"/>
      <c r="O2531" s="464" t="s">
        <v>4383</v>
      </c>
      <c r="P2531" s="464"/>
      <c r="Q2531" s="464">
        <v>2025</v>
      </c>
      <c r="R2531" s="464">
        <v>2025</v>
      </c>
      <c r="S2531" s="510"/>
      <c r="T2531" s="510"/>
      <c r="U2531" s="464" t="s">
        <v>19581</v>
      </c>
      <c r="V2531" s="530" t="s">
        <v>19582</v>
      </c>
      <c r="W2531" s="464" t="s">
        <v>6054</v>
      </c>
      <c r="X2531" s="648" t="s">
        <v>147</v>
      </c>
      <c r="Y2531" s="495" t="s">
        <v>188</v>
      </c>
      <c r="Z2531" s="495" t="s">
        <v>602</v>
      </c>
      <c r="AA2531" s="103"/>
      <c r="AB2531" s="103"/>
    </row>
    <row r="2532" spans="1:28" ht="25.5">
      <c r="A2532" s="321" t="s">
        <v>4383</v>
      </c>
      <c r="B2532" s="510"/>
      <c r="C2532" s="510"/>
      <c r="D2532" s="321" t="s">
        <v>6054</v>
      </c>
      <c r="E2532" s="464" t="s">
        <v>19581</v>
      </c>
      <c r="F2532" s="530" t="s">
        <v>19582</v>
      </c>
      <c r="G2532" s="464" t="s">
        <v>19583</v>
      </c>
      <c r="H2532" s="1053" t="s">
        <v>19326</v>
      </c>
      <c r="I2532" s="977">
        <v>615</v>
      </c>
      <c r="J2532" s="977">
        <v>615</v>
      </c>
      <c r="K2532" s="977">
        <v>615</v>
      </c>
      <c r="L2532" s="321" t="s">
        <v>19588</v>
      </c>
      <c r="M2532" s="980" t="s">
        <v>19752</v>
      </c>
      <c r="N2532" s="510"/>
      <c r="O2532" s="464" t="s">
        <v>4383</v>
      </c>
      <c r="P2532" s="464"/>
      <c r="Q2532" s="464">
        <v>2025</v>
      </c>
      <c r="R2532" s="464">
        <v>2025</v>
      </c>
      <c r="S2532" s="510"/>
      <c r="T2532" s="510"/>
      <c r="U2532" s="464" t="s">
        <v>19581</v>
      </c>
      <c r="V2532" s="530" t="s">
        <v>19582</v>
      </c>
      <c r="W2532" s="464" t="s">
        <v>6054</v>
      </c>
      <c r="X2532" s="648" t="s">
        <v>147</v>
      </c>
      <c r="Y2532" s="495" t="s">
        <v>188</v>
      </c>
      <c r="Z2532" s="495" t="s">
        <v>602</v>
      </c>
      <c r="AA2532" s="103"/>
      <c r="AB2532" s="103"/>
    </row>
    <row r="2533" spans="1:28" ht="25.5">
      <c r="A2533" s="321" t="s">
        <v>4383</v>
      </c>
      <c r="B2533" s="510"/>
      <c r="C2533" s="510"/>
      <c r="D2533" s="321" t="s">
        <v>6054</v>
      </c>
      <c r="E2533" s="464" t="s">
        <v>19581</v>
      </c>
      <c r="F2533" s="530" t="s">
        <v>19582</v>
      </c>
      <c r="G2533" s="464" t="s">
        <v>19583</v>
      </c>
      <c r="H2533" s="1053" t="s">
        <v>19326</v>
      </c>
      <c r="I2533" s="977">
        <v>3013.5</v>
      </c>
      <c r="J2533" s="977">
        <v>3013.5</v>
      </c>
      <c r="K2533" s="977">
        <v>3013.5</v>
      </c>
      <c r="L2533" s="321" t="s">
        <v>19753</v>
      </c>
      <c r="M2533" s="980" t="s">
        <v>19754</v>
      </c>
      <c r="N2533" s="510"/>
      <c r="O2533" s="464" t="s">
        <v>4383</v>
      </c>
      <c r="P2533" s="464"/>
      <c r="Q2533" s="464">
        <v>2025</v>
      </c>
      <c r="R2533" s="464">
        <v>2025</v>
      </c>
      <c r="S2533" s="510"/>
      <c r="T2533" s="510"/>
      <c r="U2533" s="464" t="s">
        <v>19581</v>
      </c>
      <c r="V2533" s="530" t="s">
        <v>19582</v>
      </c>
      <c r="W2533" s="464" t="s">
        <v>6054</v>
      </c>
      <c r="X2533" s="648" t="s">
        <v>147</v>
      </c>
      <c r="Y2533" s="495" t="s">
        <v>188</v>
      </c>
      <c r="Z2533" s="495" t="s">
        <v>602</v>
      </c>
      <c r="AA2533" s="103"/>
      <c r="AB2533" s="103"/>
    </row>
    <row r="2534" spans="1:28" ht="25.5">
      <c r="A2534" s="321" t="s">
        <v>4383</v>
      </c>
      <c r="B2534" s="510"/>
      <c r="C2534" s="510"/>
      <c r="D2534" s="321" t="s">
        <v>6054</v>
      </c>
      <c r="E2534" s="464" t="s">
        <v>19581</v>
      </c>
      <c r="F2534" s="530" t="s">
        <v>19582</v>
      </c>
      <c r="G2534" s="464" t="s">
        <v>19583</v>
      </c>
      <c r="H2534" s="1053" t="s">
        <v>19326</v>
      </c>
      <c r="I2534" s="977">
        <v>9963</v>
      </c>
      <c r="J2534" s="977">
        <v>9963</v>
      </c>
      <c r="K2534" s="977">
        <v>9963</v>
      </c>
      <c r="L2534" s="321" t="s">
        <v>19616</v>
      </c>
      <c r="M2534" s="980" t="s">
        <v>19755</v>
      </c>
      <c r="N2534" s="510"/>
      <c r="O2534" s="464" t="s">
        <v>4383</v>
      </c>
      <c r="P2534" s="464"/>
      <c r="Q2534" s="464">
        <v>2025</v>
      </c>
      <c r="R2534" s="464">
        <v>2025</v>
      </c>
      <c r="S2534" s="510"/>
      <c r="T2534" s="510"/>
      <c r="U2534" s="464" t="s">
        <v>19581</v>
      </c>
      <c r="V2534" s="530" t="s">
        <v>19582</v>
      </c>
      <c r="W2534" s="464" t="s">
        <v>6054</v>
      </c>
      <c r="X2534" s="648" t="s">
        <v>147</v>
      </c>
      <c r="Y2534" s="495" t="s">
        <v>188</v>
      </c>
      <c r="Z2534" s="495" t="s">
        <v>602</v>
      </c>
      <c r="AA2534" s="103"/>
      <c r="AB2534" s="103"/>
    </row>
    <row r="2535" spans="1:28" ht="25.5">
      <c r="A2535" s="321" t="s">
        <v>4383</v>
      </c>
      <c r="B2535" s="510"/>
      <c r="C2535" s="510"/>
      <c r="D2535" s="321" t="s">
        <v>6054</v>
      </c>
      <c r="E2535" s="464" t="s">
        <v>19581</v>
      </c>
      <c r="F2535" s="530" t="s">
        <v>19582</v>
      </c>
      <c r="G2535" s="464" t="s">
        <v>19583</v>
      </c>
      <c r="H2535" s="1053" t="s">
        <v>19326</v>
      </c>
      <c r="I2535" s="977">
        <v>4674</v>
      </c>
      <c r="J2535" s="977">
        <v>4674</v>
      </c>
      <c r="K2535" s="977">
        <v>4674</v>
      </c>
      <c r="L2535" s="321" t="s">
        <v>19616</v>
      </c>
      <c r="M2535" s="980" t="s">
        <v>19756</v>
      </c>
      <c r="N2535" s="510"/>
      <c r="O2535" s="464" t="s">
        <v>4383</v>
      </c>
      <c r="P2535" s="464"/>
      <c r="Q2535" s="464">
        <v>2025</v>
      </c>
      <c r="R2535" s="464">
        <v>2025</v>
      </c>
      <c r="S2535" s="510"/>
      <c r="T2535" s="510"/>
      <c r="U2535" s="464" t="s">
        <v>19581</v>
      </c>
      <c r="V2535" s="530" t="s">
        <v>19582</v>
      </c>
      <c r="W2535" s="464" t="s">
        <v>6054</v>
      </c>
      <c r="X2535" s="648" t="s">
        <v>147</v>
      </c>
      <c r="Y2535" s="495" t="s">
        <v>188</v>
      </c>
      <c r="Z2535" s="495" t="s">
        <v>602</v>
      </c>
      <c r="AA2535" s="103"/>
      <c r="AB2535" s="103"/>
    </row>
    <row r="2536" spans="1:28" ht="25.5">
      <c r="A2536" s="321" t="s">
        <v>4383</v>
      </c>
      <c r="B2536" s="510"/>
      <c r="C2536" s="510"/>
      <c r="D2536" s="321" t="s">
        <v>6054</v>
      </c>
      <c r="E2536" s="464" t="s">
        <v>19651</v>
      </c>
      <c r="F2536" s="464" t="s">
        <v>19642</v>
      </c>
      <c r="G2536" s="976" t="s">
        <v>19622</v>
      </c>
      <c r="H2536" s="1053" t="s">
        <v>19326</v>
      </c>
      <c r="I2536" s="977">
        <v>6150</v>
      </c>
      <c r="J2536" s="977">
        <v>6150</v>
      </c>
      <c r="K2536" s="977">
        <v>6150</v>
      </c>
      <c r="L2536" s="321" t="s">
        <v>19656</v>
      </c>
      <c r="M2536" s="980" t="s">
        <v>19757</v>
      </c>
      <c r="N2536" s="510"/>
      <c r="O2536" s="464" t="s">
        <v>4383</v>
      </c>
      <c r="P2536" s="464"/>
      <c r="Q2536" s="464">
        <v>2025</v>
      </c>
      <c r="R2536" s="464">
        <v>2025</v>
      </c>
      <c r="S2536" s="510"/>
      <c r="T2536" s="510"/>
      <c r="U2536" s="464" t="s">
        <v>19651</v>
      </c>
      <c r="V2536" s="464" t="s">
        <v>19642</v>
      </c>
      <c r="W2536" s="464" t="s">
        <v>6054</v>
      </c>
      <c r="X2536" s="648" t="s">
        <v>147</v>
      </c>
      <c r="Y2536" s="495" t="s">
        <v>188</v>
      </c>
      <c r="Z2536" s="495" t="s">
        <v>576</v>
      </c>
      <c r="AA2536" s="103"/>
      <c r="AB2536" s="103"/>
    </row>
    <row r="2537" spans="1:28" ht="25.5">
      <c r="A2537" s="321" t="s">
        <v>4383</v>
      </c>
      <c r="B2537" s="510"/>
      <c r="C2537" s="510"/>
      <c r="D2537" s="321" t="s">
        <v>6054</v>
      </c>
      <c r="E2537" s="464" t="s">
        <v>19581</v>
      </c>
      <c r="F2537" s="530" t="s">
        <v>19582</v>
      </c>
      <c r="G2537" s="464" t="s">
        <v>19583</v>
      </c>
      <c r="H2537" s="1053" t="s">
        <v>19326</v>
      </c>
      <c r="I2537" s="977">
        <v>3911.4</v>
      </c>
      <c r="J2537" s="977">
        <v>3911.4</v>
      </c>
      <c r="K2537" s="977">
        <v>3911.4</v>
      </c>
      <c r="L2537" s="321" t="s">
        <v>19586</v>
      </c>
      <c r="M2537" s="321">
        <v>20250612</v>
      </c>
      <c r="N2537" s="510"/>
      <c r="O2537" s="464" t="s">
        <v>4383</v>
      </c>
      <c r="P2537" s="464"/>
      <c r="Q2537" s="464">
        <v>2025</v>
      </c>
      <c r="R2537" s="464">
        <v>2025</v>
      </c>
      <c r="S2537" s="510"/>
      <c r="T2537" s="510"/>
      <c r="U2537" s="464" t="s">
        <v>19581</v>
      </c>
      <c r="V2537" s="530" t="s">
        <v>19582</v>
      </c>
      <c r="W2537" s="464" t="s">
        <v>6054</v>
      </c>
      <c r="X2537" s="648" t="s">
        <v>147</v>
      </c>
      <c r="Y2537" s="495" t="s">
        <v>188</v>
      </c>
      <c r="Z2537" s="495" t="s">
        <v>602</v>
      </c>
      <c r="AA2537" s="103"/>
      <c r="AB2537" s="103"/>
    </row>
    <row r="2538" spans="1:28" ht="25.5">
      <c r="A2538" s="321" t="s">
        <v>4383</v>
      </c>
      <c r="B2538" s="510"/>
      <c r="C2538" s="510"/>
      <c r="D2538" s="321" t="s">
        <v>6054</v>
      </c>
      <c r="E2538" s="464" t="s">
        <v>19597</v>
      </c>
      <c r="F2538" s="464" t="s">
        <v>19624</v>
      </c>
      <c r="G2538" s="464" t="s">
        <v>19583</v>
      </c>
      <c r="H2538" s="1053" t="s">
        <v>19326</v>
      </c>
      <c r="I2538" s="977">
        <v>1001.22</v>
      </c>
      <c r="J2538" s="977">
        <v>1001.22</v>
      </c>
      <c r="K2538" s="977">
        <v>1001.22</v>
      </c>
      <c r="L2538" s="321" t="s">
        <v>19625</v>
      </c>
      <c r="M2538" s="986">
        <v>4500843745</v>
      </c>
      <c r="N2538" s="510"/>
      <c r="O2538" s="464" t="s">
        <v>4383</v>
      </c>
      <c r="P2538" s="464"/>
      <c r="Q2538" s="464">
        <v>2025</v>
      </c>
      <c r="R2538" s="464">
        <v>2025</v>
      </c>
      <c r="S2538" s="510"/>
      <c r="T2538" s="510"/>
      <c r="U2538" s="464" t="s">
        <v>19597</v>
      </c>
      <c r="V2538" s="464" t="s">
        <v>19624</v>
      </c>
      <c r="W2538" s="464" t="s">
        <v>6054</v>
      </c>
      <c r="X2538" s="648" t="s">
        <v>147</v>
      </c>
      <c r="Y2538" s="495" t="s">
        <v>188</v>
      </c>
      <c r="Z2538" s="495" t="s">
        <v>602</v>
      </c>
      <c r="AA2538" s="103"/>
      <c r="AB2538" s="103"/>
    </row>
    <row r="2539" spans="1:28" ht="25.5">
      <c r="A2539" s="321" t="s">
        <v>4383</v>
      </c>
      <c r="B2539" s="510"/>
      <c r="C2539" s="510"/>
      <c r="D2539" s="321" t="s">
        <v>6054</v>
      </c>
      <c r="E2539" s="464" t="s">
        <v>19581</v>
      </c>
      <c r="F2539" s="530" t="s">
        <v>19582</v>
      </c>
      <c r="G2539" s="464" t="s">
        <v>19583</v>
      </c>
      <c r="H2539" s="1053" t="s">
        <v>19326</v>
      </c>
      <c r="I2539" s="977">
        <v>664.2</v>
      </c>
      <c r="J2539" s="977">
        <v>664.2</v>
      </c>
      <c r="K2539" s="977">
        <v>664.2</v>
      </c>
      <c r="L2539" s="321" t="s">
        <v>4224</v>
      </c>
      <c r="M2539" s="980" t="s">
        <v>19758</v>
      </c>
      <c r="N2539" s="510"/>
      <c r="O2539" s="464" t="s">
        <v>4383</v>
      </c>
      <c r="P2539" s="464"/>
      <c r="Q2539" s="464">
        <v>2025</v>
      </c>
      <c r="R2539" s="464">
        <v>2025</v>
      </c>
      <c r="S2539" s="510"/>
      <c r="T2539" s="510"/>
      <c r="U2539" s="464" t="s">
        <v>19581</v>
      </c>
      <c r="V2539" s="530" t="s">
        <v>19582</v>
      </c>
      <c r="W2539" s="464" t="s">
        <v>6054</v>
      </c>
      <c r="X2539" s="648" t="s">
        <v>147</v>
      </c>
      <c r="Y2539" s="495" t="s">
        <v>188</v>
      </c>
      <c r="Z2539" s="495" t="s">
        <v>602</v>
      </c>
      <c r="AA2539" s="103"/>
      <c r="AB2539" s="103"/>
    </row>
    <row r="2540" spans="1:28" ht="25.5">
      <c r="A2540" s="321" t="s">
        <v>4383</v>
      </c>
      <c r="B2540" s="510"/>
      <c r="C2540" s="510"/>
      <c r="D2540" s="321" t="s">
        <v>6054</v>
      </c>
      <c r="E2540" s="464" t="s">
        <v>19581</v>
      </c>
      <c r="F2540" s="530" t="s">
        <v>19582</v>
      </c>
      <c r="G2540" s="464" t="s">
        <v>19583</v>
      </c>
      <c r="H2540" s="1053" t="s">
        <v>19326</v>
      </c>
      <c r="I2540" s="977">
        <v>984</v>
      </c>
      <c r="J2540" s="977">
        <v>984</v>
      </c>
      <c r="K2540" s="977">
        <v>984</v>
      </c>
      <c r="L2540" s="321" t="s">
        <v>19586</v>
      </c>
      <c r="M2540" s="980" t="s">
        <v>10170</v>
      </c>
      <c r="N2540" s="510"/>
      <c r="O2540" s="464" t="s">
        <v>4383</v>
      </c>
      <c r="P2540" s="464"/>
      <c r="Q2540" s="464">
        <v>2025</v>
      </c>
      <c r="R2540" s="464">
        <v>2025</v>
      </c>
      <c r="S2540" s="510"/>
      <c r="T2540" s="510"/>
      <c r="U2540" s="464" t="s">
        <v>19581</v>
      </c>
      <c r="V2540" s="530" t="s">
        <v>19582</v>
      </c>
      <c r="W2540" s="464" t="s">
        <v>6054</v>
      </c>
      <c r="X2540" s="648" t="s">
        <v>147</v>
      </c>
      <c r="Y2540" s="495" t="s">
        <v>188</v>
      </c>
      <c r="Z2540" s="495" t="s">
        <v>602</v>
      </c>
      <c r="AA2540" s="103"/>
      <c r="AB2540" s="103"/>
    </row>
    <row r="2541" spans="1:28" ht="25.5">
      <c r="A2541" s="321" t="s">
        <v>4383</v>
      </c>
      <c r="B2541" s="510"/>
      <c r="C2541" s="510"/>
      <c r="D2541" s="321" t="s">
        <v>6054</v>
      </c>
      <c r="E2541" s="464" t="s">
        <v>19597</v>
      </c>
      <c r="F2541" s="464" t="s">
        <v>19624</v>
      </c>
      <c r="G2541" s="464" t="s">
        <v>19583</v>
      </c>
      <c r="H2541" s="1053" t="s">
        <v>19326</v>
      </c>
      <c r="I2541" s="977">
        <v>1402.2</v>
      </c>
      <c r="J2541" s="977">
        <v>1402.2</v>
      </c>
      <c r="K2541" s="977">
        <v>1402.2</v>
      </c>
      <c r="L2541" s="321" t="s">
        <v>19759</v>
      </c>
      <c r="M2541" s="986">
        <v>8400014402</v>
      </c>
      <c r="N2541" s="510"/>
      <c r="O2541" s="464" t="s">
        <v>4383</v>
      </c>
      <c r="P2541" s="464"/>
      <c r="Q2541" s="464">
        <v>2025</v>
      </c>
      <c r="R2541" s="464">
        <v>2025</v>
      </c>
      <c r="S2541" s="510"/>
      <c r="T2541" s="510"/>
      <c r="U2541" s="464" t="s">
        <v>19597</v>
      </c>
      <c r="V2541" s="464" t="s">
        <v>19624</v>
      </c>
      <c r="W2541" s="464" t="s">
        <v>6054</v>
      </c>
      <c r="X2541" s="648" t="s">
        <v>147</v>
      </c>
      <c r="Y2541" s="495" t="s">
        <v>188</v>
      </c>
      <c r="Z2541" s="495" t="s">
        <v>602</v>
      </c>
      <c r="AA2541" s="103"/>
      <c r="AB2541" s="103"/>
    </row>
    <row r="2542" spans="1:28" ht="25.5">
      <c r="A2542" s="321" t="s">
        <v>4383</v>
      </c>
      <c r="B2542" s="510"/>
      <c r="C2542" s="510"/>
      <c r="D2542" s="321" t="s">
        <v>6054</v>
      </c>
      <c r="E2542" s="976" t="s">
        <v>18847</v>
      </c>
      <c r="F2542" s="530" t="s">
        <v>16163</v>
      </c>
      <c r="G2542" s="464" t="s">
        <v>19576</v>
      </c>
      <c r="H2542" s="1053" t="s">
        <v>19326</v>
      </c>
      <c r="I2542" s="977">
        <v>5904</v>
      </c>
      <c r="J2542" s="977">
        <v>5904</v>
      </c>
      <c r="K2542" s="977">
        <v>5904</v>
      </c>
      <c r="L2542" s="321" t="s">
        <v>19760</v>
      </c>
      <c r="M2542" s="979">
        <v>197</v>
      </c>
      <c r="N2542" s="510"/>
      <c r="O2542" s="464" t="s">
        <v>4383</v>
      </c>
      <c r="P2542" s="464"/>
      <c r="Q2542" s="464">
        <v>2025</v>
      </c>
      <c r="R2542" s="464">
        <v>2025</v>
      </c>
      <c r="S2542" s="510"/>
      <c r="T2542" s="510"/>
      <c r="U2542" s="976" t="s">
        <v>18847</v>
      </c>
      <c r="V2542" s="530" t="s">
        <v>16163</v>
      </c>
      <c r="W2542" s="464" t="s">
        <v>6054</v>
      </c>
      <c r="X2542" s="648" t="s">
        <v>147</v>
      </c>
      <c r="Y2542" s="495" t="s">
        <v>188</v>
      </c>
      <c r="Z2542" s="495" t="s">
        <v>403</v>
      </c>
      <c r="AA2542" s="103"/>
      <c r="AB2542" s="103"/>
    </row>
    <row r="2543" spans="1:28" ht="25.5">
      <c r="A2543" s="321" t="s">
        <v>4383</v>
      </c>
      <c r="B2543" s="510"/>
      <c r="C2543" s="510"/>
      <c r="D2543" s="321" t="s">
        <v>6054</v>
      </c>
      <c r="E2543" s="464" t="s">
        <v>19579</v>
      </c>
      <c r="F2543" s="464" t="s">
        <v>19761</v>
      </c>
      <c r="G2543" s="464" t="s">
        <v>19576</v>
      </c>
      <c r="H2543" s="1053" t="s">
        <v>19326</v>
      </c>
      <c r="I2543" s="977">
        <v>246</v>
      </c>
      <c r="J2543" s="977">
        <v>246</v>
      </c>
      <c r="K2543" s="977">
        <v>246</v>
      </c>
      <c r="L2543" s="321" t="s">
        <v>19762</v>
      </c>
      <c r="M2543" s="980" t="s">
        <v>10170</v>
      </c>
      <c r="N2543" s="510"/>
      <c r="O2543" s="464" t="s">
        <v>4383</v>
      </c>
      <c r="P2543" s="464"/>
      <c r="Q2543" s="464">
        <v>2025</v>
      </c>
      <c r="R2543" s="464">
        <v>2025</v>
      </c>
      <c r="S2543" s="510"/>
      <c r="T2543" s="510"/>
      <c r="U2543" s="464" t="s">
        <v>19579</v>
      </c>
      <c r="V2543" s="464" t="s">
        <v>19761</v>
      </c>
      <c r="W2543" s="464" t="s">
        <v>6054</v>
      </c>
      <c r="X2543" s="648" t="s">
        <v>147</v>
      </c>
      <c r="Y2543" s="495" t="s">
        <v>188</v>
      </c>
      <c r="Z2543" s="495" t="s">
        <v>403</v>
      </c>
      <c r="AA2543" s="103"/>
      <c r="AB2543" s="103"/>
    </row>
    <row r="2544" spans="1:28" ht="25.5">
      <c r="A2544" s="321" t="s">
        <v>4383</v>
      </c>
      <c r="B2544" s="510"/>
      <c r="C2544" s="510"/>
      <c r="D2544" s="321" t="s">
        <v>6054</v>
      </c>
      <c r="E2544" s="976" t="s">
        <v>18847</v>
      </c>
      <c r="F2544" s="530" t="s">
        <v>16163</v>
      </c>
      <c r="G2544" s="464" t="s">
        <v>19576</v>
      </c>
      <c r="H2544" s="1053" t="s">
        <v>19326</v>
      </c>
      <c r="I2544" s="977">
        <v>485850</v>
      </c>
      <c r="J2544" s="977">
        <v>485850</v>
      </c>
      <c r="K2544" s="977">
        <v>485850</v>
      </c>
      <c r="L2544" s="321" t="s">
        <v>19763</v>
      </c>
      <c r="M2544" s="980" t="s">
        <v>19764</v>
      </c>
      <c r="N2544" s="510"/>
      <c r="O2544" s="464" t="s">
        <v>4383</v>
      </c>
      <c r="P2544" s="464"/>
      <c r="Q2544" s="464">
        <v>2025</v>
      </c>
      <c r="R2544" s="464">
        <v>2025</v>
      </c>
      <c r="S2544" s="510"/>
      <c r="T2544" s="510"/>
      <c r="U2544" s="976" t="s">
        <v>18847</v>
      </c>
      <c r="V2544" s="530" t="s">
        <v>16163</v>
      </c>
      <c r="W2544" s="464" t="s">
        <v>6054</v>
      </c>
      <c r="X2544" s="648" t="s">
        <v>147</v>
      </c>
      <c r="Y2544" s="495" t="s">
        <v>188</v>
      </c>
      <c r="Z2544" s="495" t="s">
        <v>403</v>
      </c>
      <c r="AA2544" s="103"/>
      <c r="AB2544" s="103"/>
    </row>
    <row r="2545" spans="1:28" ht="25.5">
      <c r="A2545" s="321" t="s">
        <v>4383</v>
      </c>
      <c r="B2545" s="510"/>
      <c r="C2545" s="510"/>
      <c r="D2545" s="321" t="s">
        <v>6054</v>
      </c>
      <c r="E2545" s="464" t="s">
        <v>19765</v>
      </c>
      <c r="F2545" s="464" t="s">
        <v>19766</v>
      </c>
      <c r="G2545" s="976" t="s">
        <v>19767</v>
      </c>
      <c r="H2545" s="1053" t="s">
        <v>19326</v>
      </c>
      <c r="I2545" s="977">
        <v>7200</v>
      </c>
      <c r="J2545" s="977">
        <v>7200</v>
      </c>
      <c r="K2545" s="977">
        <v>7200</v>
      </c>
      <c r="L2545" s="321" t="s">
        <v>19768</v>
      </c>
      <c r="M2545" s="493" t="s">
        <v>19769</v>
      </c>
      <c r="N2545" s="510"/>
      <c r="O2545" s="464" t="s">
        <v>4383</v>
      </c>
      <c r="P2545" s="464"/>
      <c r="Q2545" s="464">
        <v>2025</v>
      </c>
      <c r="R2545" s="464">
        <v>2025</v>
      </c>
      <c r="S2545" s="510"/>
      <c r="T2545" s="510"/>
      <c r="U2545" s="464" t="s">
        <v>19765</v>
      </c>
      <c r="V2545" s="464" t="s">
        <v>19766</v>
      </c>
      <c r="W2545" s="464" t="s">
        <v>6054</v>
      </c>
      <c r="X2545" s="648" t="s">
        <v>147</v>
      </c>
      <c r="Y2545" s="495" t="s">
        <v>188</v>
      </c>
      <c r="Z2545" s="495" t="s">
        <v>618</v>
      </c>
      <c r="AA2545" s="103"/>
      <c r="AB2545" s="103"/>
    </row>
    <row r="2546" spans="1:28" ht="25.5">
      <c r="A2546" s="321" t="s">
        <v>4383</v>
      </c>
      <c r="B2546" s="510"/>
      <c r="C2546" s="510"/>
      <c r="D2546" s="321" t="s">
        <v>6054</v>
      </c>
      <c r="E2546" s="985" t="s">
        <v>16205</v>
      </c>
      <c r="F2546" s="464" t="s">
        <v>16206</v>
      </c>
      <c r="G2546" s="976" t="s">
        <v>19603</v>
      </c>
      <c r="H2546" s="1053" t="s">
        <v>19326</v>
      </c>
      <c r="I2546" s="977">
        <v>5166</v>
      </c>
      <c r="J2546" s="977">
        <v>5166</v>
      </c>
      <c r="K2546" s="977">
        <v>5166</v>
      </c>
      <c r="L2546" s="321" t="s">
        <v>19770</v>
      </c>
      <c r="M2546" s="980" t="s">
        <v>19771</v>
      </c>
      <c r="N2546" s="510"/>
      <c r="O2546" s="464" t="s">
        <v>4383</v>
      </c>
      <c r="P2546" s="464"/>
      <c r="Q2546" s="464">
        <v>2025</v>
      </c>
      <c r="R2546" s="464">
        <v>2025</v>
      </c>
      <c r="S2546" s="510"/>
      <c r="T2546" s="510"/>
      <c r="U2546" s="985" t="s">
        <v>16205</v>
      </c>
      <c r="V2546" s="464" t="s">
        <v>16206</v>
      </c>
      <c r="W2546" s="464" t="s">
        <v>6054</v>
      </c>
      <c r="X2546" s="648" t="s">
        <v>147</v>
      </c>
      <c r="Y2546" s="495" t="s">
        <v>188</v>
      </c>
      <c r="Z2546" s="495" t="s">
        <v>403</v>
      </c>
      <c r="AA2546" s="103"/>
      <c r="AB2546" s="103"/>
    </row>
    <row r="2547" spans="1:28" ht="25.5">
      <c r="A2547" s="321" t="s">
        <v>4383</v>
      </c>
      <c r="B2547" s="510"/>
      <c r="C2547" s="510"/>
      <c r="D2547" s="321" t="s">
        <v>6054</v>
      </c>
      <c r="E2547" s="464" t="s">
        <v>19581</v>
      </c>
      <c r="F2547" s="530" t="s">
        <v>19582</v>
      </c>
      <c r="G2547" s="464" t="s">
        <v>19583</v>
      </c>
      <c r="H2547" s="1053" t="s">
        <v>19326</v>
      </c>
      <c r="I2547" s="977">
        <v>6543.6</v>
      </c>
      <c r="J2547" s="977">
        <v>6543.6</v>
      </c>
      <c r="K2547" s="977">
        <v>6543.6</v>
      </c>
      <c r="L2547" s="321" t="s">
        <v>19630</v>
      </c>
      <c r="M2547" s="986">
        <v>4500091687</v>
      </c>
      <c r="N2547" s="510"/>
      <c r="O2547" s="464" t="s">
        <v>4383</v>
      </c>
      <c r="P2547" s="464"/>
      <c r="Q2547" s="464">
        <v>2025</v>
      </c>
      <c r="R2547" s="464">
        <v>2025</v>
      </c>
      <c r="S2547" s="510"/>
      <c r="T2547" s="510"/>
      <c r="U2547" s="464" t="s">
        <v>19581</v>
      </c>
      <c r="V2547" s="530" t="s">
        <v>19582</v>
      </c>
      <c r="W2547" s="464" t="s">
        <v>6054</v>
      </c>
      <c r="X2547" s="648" t="s">
        <v>147</v>
      </c>
      <c r="Y2547" s="495" t="s">
        <v>188</v>
      </c>
      <c r="Z2547" s="495" t="s">
        <v>602</v>
      </c>
      <c r="AA2547" s="103"/>
      <c r="AB2547" s="103"/>
    </row>
    <row r="2548" spans="1:28" ht="25.5">
      <c r="A2548" s="321" t="s">
        <v>4383</v>
      </c>
      <c r="B2548" s="510"/>
      <c r="C2548" s="510"/>
      <c r="D2548" s="321" t="s">
        <v>6054</v>
      </c>
      <c r="E2548" s="464" t="s">
        <v>19581</v>
      </c>
      <c r="F2548" s="530" t="s">
        <v>19582</v>
      </c>
      <c r="G2548" s="464" t="s">
        <v>19583</v>
      </c>
      <c r="H2548" s="1053" t="s">
        <v>19326</v>
      </c>
      <c r="I2548" s="977">
        <v>1685.1</v>
      </c>
      <c r="J2548" s="977">
        <v>1685.1</v>
      </c>
      <c r="K2548" s="977">
        <v>1685.1</v>
      </c>
      <c r="L2548" s="321" t="s">
        <v>19772</v>
      </c>
      <c r="M2548" s="321">
        <v>602510776</v>
      </c>
      <c r="N2548" s="510"/>
      <c r="O2548" s="464" t="s">
        <v>4383</v>
      </c>
      <c r="P2548" s="464"/>
      <c r="Q2548" s="464">
        <v>2025</v>
      </c>
      <c r="R2548" s="464">
        <v>2025</v>
      </c>
      <c r="S2548" s="510"/>
      <c r="T2548" s="510"/>
      <c r="U2548" s="464" t="s">
        <v>19581</v>
      </c>
      <c r="V2548" s="530" t="s">
        <v>19582</v>
      </c>
      <c r="W2548" s="464" t="s">
        <v>6054</v>
      </c>
      <c r="X2548" s="648" t="s">
        <v>147</v>
      </c>
      <c r="Y2548" s="495" t="s">
        <v>188</v>
      </c>
      <c r="Z2548" s="495" t="s">
        <v>602</v>
      </c>
      <c r="AA2548" s="103"/>
      <c r="AB2548" s="103"/>
    </row>
    <row r="2549" spans="1:28" ht="25.5">
      <c r="A2549" s="321" t="s">
        <v>4383</v>
      </c>
      <c r="B2549" s="510"/>
      <c r="C2549" s="510"/>
      <c r="D2549" s="321" t="s">
        <v>6054</v>
      </c>
      <c r="E2549" s="464" t="s">
        <v>19581</v>
      </c>
      <c r="F2549" s="530" t="s">
        <v>19582</v>
      </c>
      <c r="G2549" s="464" t="s">
        <v>19583</v>
      </c>
      <c r="H2549" s="1053" t="s">
        <v>19326</v>
      </c>
      <c r="I2549" s="977">
        <v>1451.4</v>
      </c>
      <c r="J2549" s="977">
        <v>1451.4</v>
      </c>
      <c r="K2549" s="977">
        <v>1451.4</v>
      </c>
      <c r="L2549" s="321" t="s">
        <v>19773</v>
      </c>
      <c r="M2549" s="321">
        <v>622501476</v>
      </c>
      <c r="N2549" s="510"/>
      <c r="O2549" s="464" t="s">
        <v>4383</v>
      </c>
      <c r="P2549" s="464"/>
      <c r="Q2549" s="464">
        <v>2025</v>
      </c>
      <c r="R2549" s="464">
        <v>2025</v>
      </c>
      <c r="S2549" s="510"/>
      <c r="T2549" s="510"/>
      <c r="U2549" s="464" t="s">
        <v>19581</v>
      </c>
      <c r="V2549" s="530" t="s">
        <v>19582</v>
      </c>
      <c r="W2549" s="464" t="s">
        <v>6054</v>
      </c>
      <c r="X2549" s="648" t="s">
        <v>147</v>
      </c>
      <c r="Y2549" s="495" t="s">
        <v>188</v>
      </c>
      <c r="Z2549" s="495" t="s">
        <v>602</v>
      </c>
      <c r="AA2549" s="103"/>
      <c r="AB2549" s="103"/>
    </row>
    <row r="2550" spans="1:28" ht="25.5">
      <c r="A2550" s="321" t="s">
        <v>4383</v>
      </c>
      <c r="B2550" s="510"/>
      <c r="C2550" s="510"/>
      <c r="D2550" s="321" t="s">
        <v>6054</v>
      </c>
      <c r="E2550" s="464" t="s">
        <v>19581</v>
      </c>
      <c r="F2550" s="530" t="s">
        <v>19582</v>
      </c>
      <c r="G2550" s="464" t="s">
        <v>19583</v>
      </c>
      <c r="H2550" s="1053" t="s">
        <v>19326</v>
      </c>
      <c r="I2550" s="977">
        <v>2214</v>
      </c>
      <c r="J2550" s="977">
        <v>2214</v>
      </c>
      <c r="K2550" s="977">
        <v>2214</v>
      </c>
      <c r="L2550" s="321" t="s">
        <v>19586</v>
      </c>
      <c r="M2550" s="980" t="s">
        <v>10170</v>
      </c>
      <c r="N2550" s="510"/>
      <c r="O2550" s="464" t="s">
        <v>4383</v>
      </c>
      <c r="P2550" s="464"/>
      <c r="Q2550" s="464">
        <v>2025</v>
      </c>
      <c r="R2550" s="464">
        <v>2025</v>
      </c>
      <c r="S2550" s="510"/>
      <c r="T2550" s="510"/>
      <c r="U2550" s="464" t="s">
        <v>19581</v>
      </c>
      <c r="V2550" s="530" t="s">
        <v>19582</v>
      </c>
      <c r="W2550" s="464" t="s">
        <v>6054</v>
      </c>
      <c r="X2550" s="648" t="s">
        <v>147</v>
      </c>
      <c r="Y2550" s="495" t="s">
        <v>188</v>
      </c>
      <c r="Z2550" s="495" t="s">
        <v>602</v>
      </c>
      <c r="AA2550" s="103"/>
      <c r="AB2550" s="103"/>
    </row>
    <row r="2551" spans="1:28" ht="25.5">
      <c r="A2551" s="321" t="s">
        <v>4383</v>
      </c>
      <c r="B2551" s="510"/>
      <c r="C2551" s="510"/>
      <c r="D2551" s="321" t="s">
        <v>6054</v>
      </c>
      <c r="E2551" s="987" t="s">
        <v>19774</v>
      </c>
      <c r="F2551" s="464" t="s">
        <v>19775</v>
      </c>
      <c r="G2551" s="464" t="s">
        <v>19565</v>
      </c>
      <c r="H2551" s="1053" t="s">
        <v>19326</v>
      </c>
      <c r="I2551" s="977">
        <v>15375</v>
      </c>
      <c r="J2551" s="977">
        <v>15375</v>
      </c>
      <c r="K2551" s="977">
        <v>15375</v>
      </c>
      <c r="L2551" s="321" t="s">
        <v>19614</v>
      </c>
      <c r="M2551" s="321">
        <v>1000101640</v>
      </c>
      <c r="N2551" s="510"/>
      <c r="O2551" s="464" t="s">
        <v>4383</v>
      </c>
      <c r="P2551" s="464"/>
      <c r="Q2551" s="464">
        <v>2025</v>
      </c>
      <c r="R2551" s="464">
        <v>2025</v>
      </c>
      <c r="S2551" s="510"/>
      <c r="T2551" s="510"/>
      <c r="U2551" s="987" t="s">
        <v>19774</v>
      </c>
      <c r="V2551" s="464" t="s">
        <v>19775</v>
      </c>
      <c r="W2551" s="464" t="s">
        <v>6054</v>
      </c>
      <c r="X2551" s="648" t="s">
        <v>147</v>
      </c>
      <c r="Y2551" s="495" t="s">
        <v>188</v>
      </c>
      <c r="Z2551" s="495" t="s">
        <v>576</v>
      </c>
      <c r="AA2551" s="103"/>
      <c r="AB2551" s="103"/>
    </row>
    <row r="2552" spans="1:28" ht="25.5">
      <c r="A2552" s="321" t="s">
        <v>4383</v>
      </c>
      <c r="B2552" s="510"/>
      <c r="C2552" s="510"/>
      <c r="D2552" s="321" t="s">
        <v>6054</v>
      </c>
      <c r="E2552" s="464" t="s">
        <v>19579</v>
      </c>
      <c r="F2552" s="464" t="s">
        <v>19761</v>
      </c>
      <c r="G2552" s="464" t="s">
        <v>19576</v>
      </c>
      <c r="H2552" s="1053" t="s">
        <v>19326</v>
      </c>
      <c r="I2552" s="977">
        <v>492</v>
      </c>
      <c r="J2552" s="977">
        <v>492</v>
      </c>
      <c r="K2552" s="977">
        <v>492</v>
      </c>
      <c r="L2552" s="321" t="s">
        <v>19762</v>
      </c>
      <c r="M2552" s="980" t="s">
        <v>10170</v>
      </c>
      <c r="N2552" s="510"/>
      <c r="O2552" s="464" t="s">
        <v>4383</v>
      </c>
      <c r="P2552" s="464"/>
      <c r="Q2552" s="464">
        <v>2025</v>
      </c>
      <c r="R2552" s="464">
        <v>2025</v>
      </c>
      <c r="S2552" s="510"/>
      <c r="T2552" s="510"/>
      <c r="U2552" s="464" t="s">
        <v>19579</v>
      </c>
      <c r="V2552" s="464" t="s">
        <v>19761</v>
      </c>
      <c r="W2552" s="464" t="s">
        <v>6054</v>
      </c>
      <c r="X2552" s="648" t="s">
        <v>147</v>
      </c>
      <c r="Y2552" s="495" t="s">
        <v>188</v>
      </c>
      <c r="Z2552" s="495" t="s">
        <v>403</v>
      </c>
      <c r="AA2552" s="103"/>
      <c r="AB2552" s="103"/>
    </row>
    <row r="2553" spans="1:28" ht="25.5">
      <c r="A2553" s="321" t="s">
        <v>4383</v>
      </c>
      <c r="B2553" s="510"/>
      <c r="C2553" s="510"/>
      <c r="D2553" s="321" t="s">
        <v>6054</v>
      </c>
      <c r="E2553" s="976" t="s">
        <v>18847</v>
      </c>
      <c r="F2553" s="530" t="s">
        <v>16163</v>
      </c>
      <c r="G2553" s="464" t="s">
        <v>19576</v>
      </c>
      <c r="H2553" s="1053" t="s">
        <v>19326</v>
      </c>
      <c r="I2553" s="977">
        <v>3748.74</v>
      </c>
      <c r="J2553" s="977">
        <v>3748.74</v>
      </c>
      <c r="K2553" s="977">
        <v>3748.74</v>
      </c>
      <c r="L2553" s="321" t="s">
        <v>19577</v>
      </c>
      <c r="M2553" s="321" t="s">
        <v>19776</v>
      </c>
      <c r="N2553" s="510"/>
      <c r="O2553" s="464" t="s">
        <v>4383</v>
      </c>
      <c r="P2553" s="464"/>
      <c r="Q2553" s="464">
        <v>2025</v>
      </c>
      <c r="R2553" s="464">
        <v>2025</v>
      </c>
      <c r="S2553" s="510"/>
      <c r="T2553" s="510"/>
      <c r="U2553" s="976" t="s">
        <v>18847</v>
      </c>
      <c r="V2553" s="530" t="s">
        <v>16163</v>
      </c>
      <c r="W2553" s="464" t="s">
        <v>6054</v>
      </c>
      <c r="X2553" s="648" t="s">
        <v>147</v>
      </c>
      <c r="Y2553" s="495" t="s">
        <v>188</v>
      </c>
      <c r="Z2553" s="495" t="s">
        <v>403</v>
      </c>
      <c r="AA2553" s="103"/>
      <c r="AB2553" s="103"/>
    </row>
    <row r="2554" spans="1:28" ht="25.5">
      <c r="A2554" s="321" t="s">
        <v>4383</v>
      </c>
      <c r="B2554" s="510"/>
      <c r="C2554" s="510"/>
      <c r="D2554" s="321" t="s">
        <v>6054</v>
      </c>
      <c r="E2554" s="976" t="s">
        <v>18847</v>
      </c>
      <c r="F2554" s="530" t="s">
        <v>16163</v>
      </c>
      <c r="G2554" s="464" t="s">
        <v>19576</v>
      </c>
      <c r="H2554" s="1053" t="s">
        <v>19326</v>
      </c>
      <c r="I2554" s="977">
        <v>38130</v>
      </c>
      <c r="J2554" s="977">
        <v>38130</v>
      </c>
      <c r="K2554" s="977">
        <v>38130</v>
      </c>
      <c r="L2554" s="321" t="s">
        <v>9363</v>
      </c>
      <c r="M2554" s="321">
        <v>1000099016</v>
      </c>
      <c r="N2554" s="510"/>
      <c r="O2554" s="464" t="s">
        <v>4383</v>
      </c>
      <c r="P2554" s="464"/>
      <c r="Q2554" s="464">
        <v>2025</v>
      </c>
      <c r="R2554" s="464">
        <v>2025</v>
      </c>
      <c r="S2554" s="510"/>
      <c r="T2554" s="510"/>
      <c r="U2554" s="976" t="s">
        <v>18847</v>
      </c>
      <c r="V2554" s="530" t="s">
        <v>16163</v>
      </c>
      <c r="W2554" s="464" t="s">
        <v>6054</v>
      </c>
      <c r="X2554" s="648" t="s">
        <v>147</v>
      </c>
      <c r="Y2554" s="495" t="s">
        <v>188</v>
      </c>
      <c r="Z2554" s="495" t="s">
        <v>403</v>
      </c>
      <c r="AA2554" s="103"/>
      <c r="AB2554" s="103"/>
    </row>
    <row r="2555" spans="1:28" ht="25.5">
      <c r="A2555" s="321" t="s">
        <v>4383</v>
      </c>
      <c r="B2555" s="510"/>
      <c r="C2555" s="510"/>
      <c r="D2555" s="321" t="s">
        <v>6054</v>
      </c>
      <c r="E2555" s="976" t="s">
        <v>19606</v>
      </c>
      <c r="F2555" s="530" t="s">
        <v>19607</v>
      </c>
      <c r="G2555" s="976" t="s">
        <v>19608</v>
      </c>
      <c r="H2555" s="1053" t="s">
        <v>19326</v>
      </c>
      <c r="I2555" s="977">
        <v>369</v>
      </c>
      <c r="J2555" s="977">
        <v>369</v>
      </c>
      <c r="K2555" s="977">
        <v>369</v>
      </c>
      <c r="L2555" s="321" t="s">
        <v>19397</v>
      </c>
      <c r="M2555" s="493" t="s">
        <v>19707</v>
      </c>
      <c r="N2555" s="510"/>
      <c r="O2555" s="464" t="s">
        <v>4383</v>
      </c>
      <c r="P2555" s="464"/>
      <c r="Q2555" s="464">
        <v>2025</v>
      </c>
      <c r="R2555" s="464">
        <v>2025</v>
      </c>
      <c r="S2555" s="510"/>
      <c r="T2555" s="510"/>
      <c r="U2555" s="976" t="s">
        <v>19606</v>
      </c>
      <c r="V2555" s="530" t="s">
        <v>19607</v>
      </c>
      <c r="W2555" s="464" t="s">
        <v>6054</v>
      </c>
      <c r="X2555" s="648" t="s">
        <v>147</v>
      </c>
      <c r="Y2555" s="495" t="s">
        <v>188</v>
      </c>
      <c r="Z2555" s="495" t="s">
        <v>576</v>
      </c>
      <c r="AA2555" s="103"/>
      <c r="AB2555" s="103"/>
    </row>
    <row r="2556" spans="1:28" ht="25.5">
      <c r="A2556" s="321" t="s">
        <v>4383</v>
      </c>
      <c r="B2556" s="510"/>
      <c r="C2556" s="510"/>
      <c r="D2556" s="321" t="s">
        <v>6054</v>
      </c>
      <c r="E2556" s="976" t="s">
        <v>18847</v>
      </c>
      <c r="F2556" s="530" t="s">
        <v>16163</v>
      </c>
      <c r="G2556" s="464" t="s">
        <v>19576</v>
      </c>
      <c r="H2556" s="1053" t="s">
        <v>19326</v>
      </c>
      <c r="I2556" s="977">
        <v>375.69</v>
      </c>
      <c r="J2556" s="977">
        <v>375.69</v>
      </c>
      <c r="K2556" s="977">
        <v>375.69</v>
      </c>
      <c r="L2556" s="321" t="s">
        <v>19777</v>
      </c>
      <c r="M2556" s="321">
        <v>9520012952</v>
      </c>
      <c r="N2556" s="510"/>
      <c r="O2556" s="464" t="s">
        <v>4383</v>
      </c>
      <c r="P2556" s="464"/>
      <c r="Q2556" s="464">
        <v>2025</v>
      </c>
      <c r="R2556" s="464">
        <v>2025</v>
      </c>
      <c r="S2556" s="510"/>
      <c r="T2556" s="510"/>
      <c r="U2556" s="976" t="s">
        <v>18847</v>
      </c>
      <c r="V2556" s="530" t="s">
        <v>16163</v>
      </c>
      <c r="W2556" s="464" t="s">
        <v>6054</v>
      </c>
      <c r="X2556" s="648" t="s">
        <v>147</v>
      </c>
      <c r="Y2556" s="495" t="s">
        <v>188</v>
      </c>
      <c r="Z2556" s="495" t="s">
        <v>403</v>
      </c>
      <c r="AA2556" s="103"/>
      <c r="AB2556" s="103"/>
    </row>
    <row r="2557" spans="1:28" ht="25.5">
      <c r="A2557" s="321" t="s">
        <v>4383</v>
      </c>
      <c r="B2557" s="510"/>
      <c r="C2557" s="510"/>
      <c r="D2557" s="321" t="s">
        <v>6054</v>
      </c>
      <c r="E2557" s="987" t="s">
        <v>19778</v>
      </c>
      <c r="F2557" s="464" t="s">
        <v>19779</v>
      </c>
      <c r="G2557" s="464" t="s">
        <v>19576</v>
      </c>
      <c r="H2557" s="1053" t="s">
        <v>19326</v>
      </c>
      <c r="I2557" s="977">
        <v>1826.55</v>
      </c>
      <c r="J2557" s="977">
        <v>1826.55</v>
      </c>
      <c r="K2557" s="977">
        <v>1826.55</v>
      </c>
      <c r="L2557" s="321" t="s">
        <v>18047</v>
      </c>
      <c r="M2557" s="493" t="s">
        <v>19780</v>
      </c>
      <c r="N2557" s="510"/>
      <c r="O2557" s="464" t="s">
        <v>4383</v>
      </c>
      <c r="P2557" s="464"/>
      <c r="Q2557" s="464">
        <v>2025</v>
      </c>
      <c r="R2557" s="464">
        <v>2025</v>
      </c>
      <c r="S2557" s="510"/>
      <c r="T2557" s="510"/>
      <c r="U2557" s="987" t="s">
        <v>19778</v>
      </c>
      <c r="V2557" s="464" t="s">
        <v>19779</v>
      </c>
      <c r="W2557" s="464" t="s">
        <v>6054</v>
      </c>
      <c r="X2557" s="648" t="s">
        <v>147</v>
      </c>
      <c r="Y2557" s="495" t="s">
        <v>188</v>
      </c>
      <c r="Z2557" s="495" t="s">
        <v>403</v>
      </c>
      <c r="AA2557" s="103"/>
      <c r="AB2557" s="103"/>
    </row>
    <row r="2558" spans="1:28" ht="25.5">
      <c r="A2558" s="321" t="s">
        <v>4383</v>
      </c>
      <c r="B2558" s="510"/>
      <c r="C2558" s="510"/>
      <c r="D2558" s="321" t="s">
        <v>6054</v>
      </c>
      <c r="E2558" s="464" t="s">
        <v>19581</v>
      </c>
      <c r="F2558" s="530" t="s">
        <v>19582</v>
      </c>
      <c r="G2558" s="464" t="s">
        <v>19583</v>
      </c>
      <c r="H2558" s="1053" t="s">
        <v>19326</v>
      </c>
      <c r="I2558" s="977">
        <v>3813</v>
      </c>
      <c r="J2558" s="977">
        <v>3813</v>
      </c>
      <c r="K2558" s="977">
        <v>3813</v>
      </c>
      <c r="L2558" s="321" t="s">
        <v>19588</v>
      </c>
      <c r="M2558" s="321" t="s">
        <v>19781</v>
      </c>
      <c r="N2558" s="510"/>
      <c r="O2558" s="464" t="s">
        <v>4383</v>
      </c>
      <c r="P2558" s="464"/>
      <c r="Q2558" s="464">
        <v>2025</v>
      </c>
      <c r="R2558" s="464">
        <v>2025</v>
      </c>
      <c r="S2558" s="510"/>
      <c r="T2558" s="510"/>
      <c r="U2558" s="464" t="s">
        <v>19581</v>
      </c>
      <c r="V2558" s="530" t="s">
        <v>19582</v>
      </c>
      <c r="W2558" s="464" t="s">
        <v>6054</v>
      </c>
      <c r="X2558" s="648" t="s">
        <v>147</v>
      </c>
      <c r="Y2558" s="495" t="s">
        <v>188</v>
      </c>
      <c r="Z2558" s="495" t="s">
        <v>602</v>
      </c>
      <c r="AA2558" s="103"/>
      <c r="AB2558" s="103"/>
    </row>
    <row r="2559" spans="1:28" ht="25.5">
      <c r="A2559" s="321" t="s">
        <v>4383</v>
      </c>
      <c r="B2559" s="510"/>
      <c r="C2559" s="510"/>
      <c r="D2559" s="321" t="s">
        <v>6054</v>
      </c>
      <c r="E2559" s="464" t="s">
        <v>19579</v>
      </c>
      <c r="F2559" s="464" t="s">
        <v>19761</v>
      </c>
      <c r="G2559" s="464" t="s">
        <v>19576</v>
      </c>
      <c r="H2559" s="1053" t="s">
        <v>19326</v>
      </c>
      <c r="I2559" s="977">
        <v>738</v>
      </c>
      <c r="J2559" s="977">
        <v>738</v>
      </c>
      <c r="K2559" s="977">
        <v>738</v>
      </c>
      <c r="L2559" s="321" t="s">
        <v>19762</v>
      </c>
      <c r="M2559" s="980" t="s">
        <v>10170</v>
      </c>
      <c r="N2559" s="510"/>
      <c r="O2559" s="464" t="s">
        <v>4383</v>
      </c>
      <c r="P2559" s="464"/>
      <c r="Q2559" s="464">
        <v>2025</v>
      </c>
      <c r="R2559" s="464">
        <v>2025</v>
      </c>
      <c r="S2559" s="510"/>
      <c r="T2559" s="510"/>
      <c r="U2559" s="464" t="s">
        <v>19579</v>
      </c>
      <c r="V2559" s="464" t="s">
        <v>19761</v>
      </c>
      <c r="W2559" s="464" t="s">
        <v>6054</v>
      </c>
      <c r="X2559" s="648" t="s">
        <v>147</v>
      </c>
      <c r="Y2559" s="495" t="s">
        <v>188</v>
      </c>
      <c r="Z2559" s="495" t="s">
        <v>403</v>
      </c>
      <c r="AA2559" s="103"/>
      <c r="AB2559" s="103"/>
    </row>
    <row r="2560" spans="1:28" ht="25.5">
      <c r="A2560" s="321" t="s">
        <v>4383</v>
      </c>
      <c r="B2560" s="510"/>
      <c r="C2560" s="510"/>
      <c r="D2560" s="321" t="s">
        <v>6054</v>
      </c>
      <c r="E2560" s="976" t="s">
        <v>18847</v>
      </c>
      <c r="F2560" s="530" t="s">
        <v>16163</v>
      </c>
      <c r="G2560" s="464" t="s">
        <v>19576</v>
      </c>
      <c r="H2560" s="1053" t="s">
        <v>19326</v>
      </c>
      <c r="I2560" s="977">
        <v>314880</v>
      </c>
      <c r="J2560" s="977">
        <v>314880</v>
      </c>
      <c r="K2560" s="977">
        <v>314880</v>
      </c>
      <c r="L2560" s="321" t="s">
        <v>19763</v>
      </c>
      <c r="M2560" s="321">
        <v>4500028038</v>
      </c>
      <c r="N2560" s="510"/>
      <c r="O2560" s="464" t="s">
        <v>4383</v>
      </c>
      <c r="P2560" s="464"/>
      <c r="Q2560" s="464">
        <v>2025</v>
      </c>
      <c r="R2560" s="464">
        <v>2025</v>
      </c>
      <c r="S2560" s="510"/>
      <c r="T2560" s="510"/>
      <c r="U2560" s="976" t="s">
        <v>18847</v>
      </c>
      <c r="V2560" s="530" t="s">
        <v>16163</v>
      </c>
      <c r="W2560" s="464" t="s">
        <v>6054</v>
      </c>
      <c r="X2560" s="648" t="s">
        <v>147</v>
      </c>
      <c r="Y2560" s="495" t="s">
        <v>188</v>
      </c>
      <c r="Z2560" s="495" t="s">
        <v>403</v>
      </c>
      <c r="AA2560" s="103"/>
      <c r="AB2560" s="103"/>
    </row>
    <row r="2561" spans="1:28" ht="25.5">
      <c r="A2561" s="321" t="s">
        <v>4383</v>
      </c>
      <c r="B2561" s="510"/>
      <c r="C2561" s="510"/>
      <c r="D2561" s="321" t="s">
        <v>6054</v>
      </c>
      <c r="E2561" s="976" t="s">
        <v>18847</v>
      </c>
      <c r="F2561" s="530" t="s">
        <v>16163</v>
      </c>
      <c r="G2561" s="464" t="s">
        <v>19576</v>
      </c>
      <c r="H2561" s="1053" t="s">
        <v>19326</v>
      </c>
      <c r="I2561" s="977">
        <v>35116.5</v>
      </c>
      <c r="J2561" s="977">
        <v>35116.5</v>
      </c>
      <c r="K2561" s="977">
        <v>35116.5</v>
      </c>
      <c r="L2561" s="321" t="s">
        <v>19782</v>
      </c>
      <c r="M2561" s="980" t="s">
        <v>10170</v>
      </c>
      <c r="N2561" s="510"/>
      <c r="O2561" s="464" t="s">
        <v>4383</v>
      </c>
      <c r="P2561" s="464"/>
      <c r="Q2561" s="464">
        <v>2025</v>
      </c>
      <c r="R2561" s="464">
        <v>2025</v>
      </c>
      <c r="S2561" s="510"/>
      <c r="T2561" s="510"/>
      <c r="U2561" s="976" t="s">
        <v>18847</v>
      </c>
      <c r="V2561" s="530" t="s">
        <v>16163</v>
      </c>
      <c r="W2561" s="464" t="s">
        <v>6054</v>
      </c>
      <c r="X2561" s="648" t="s">
        <v>147</v>
      </c>
      <c r="Y2561" s="495" t="s">
        <v>188</v>
      </c>
      <c r="Z2561" s="495" t="s">
        <v>403</v>
      </c>
      <c r="AA2561" s="103"/>
      <c r="AB2561" s="103"/>
    </row>
    <row r="2562" spans="1:28" ht="25.5">
      <c r="A2562" s="321" t="s">
        <v>4383</v>
      </c>
      <c r="B2562" s="510"/>
      <c r="C2562" s="510"/>
      <c r="D2562" s="321" t="s">
        <v>6054</v>
      </c>
      <c r="E2562" s="976" t="s">
        <v>19606</v>
      </c>
      <c r="F2562" s="530" t="s">
        <v>19607</v>
      </c>
      <c r="G2562" s="464" t="s">
        <v>19622</v>
      </c>
      <c r="H2562" s="1053" t="s">
        <v>19326</v>
      </c>
      <c r="I2562" s="977">
        <v>332.1</v>
      </c>
      <c r="J2562" s="977">
        <v>332.1</v>
      </c>
      <c r="K2562" s="977">
        <v>332.1</v>
      </c>
      <c r="L2562" s="321" t="s">
        <v>19397</v>
      </c>
      <c r="M2562" s="321">
        <v>4600017862</v>
      </c>
      <c r="N2562" s="510"/>
      <c r="O2562" s="464" t="s">
        <v>4383</v>
      </c>
      <c r="P2562" s="464"/>
      <c r="Q2562" s="464">
        <v>2025</v>
      </c>
      <c r="R2562" s="464">
        <v>2025</v>
      </c>
      <c r="S2562" s="510"/>
      <c r="T2562" s="510"/>
      <c r="U2562" s="976" t="s">
        <v>19606</v>
      </c>
      <c r="V2562" s="530" t="s">
        <v>19607</v>
      </c>
      <c r="W2562" s="464" t="s">
        <v>6054</v>
      </c>
      <c r="X2562" s="648" t="s">
        <v>147</v>
      </c>
      <c r="Y2562" s="495" t="s">
        <v>188</v>
      </c>
      <c r="Z2562" s="495" t="s">
        <v>576</v>
      </c>
      <c r="AA2562" s="103"/>
      <c r="AB2562" s="103"/>
    </row>
    <row r="2563" spans="1:28" ht="38.25">
      <c r="A2563" s="321" t="s">
        <v>4383</v>
      </c>
      <c r="B2563" s="510"/>
      <c r="C2563" s="510"/>
      <c r="D2563" s="321" t="s">
        <v>6054</v>
      </c>
      <c r="E2563" s="464" t="s">
        <v>19581</v>
      </c>
      <c r="F2563" s="530" t="s">
        <v>19582</v>
      </c>
      <c r="G2563" s="464" t="s">
        <v>19583</v>
      </c>
      <c r="H2563" s="1053" t="s">
        <v>19326</v>
      </c>
      <c r="I2563" s="977">
        <v>2386.1999999999998</v>
      </c>
      <c r="J2563" s="977">
        <v>2386.1999999999998</v>
      </c>
      <c r="K2563" s="977">
        <v>2386.1999999999998</v>
      </c>
      <c r="L2563" s="321" t="s">
        <v>19783</v>
      </c>
      <c r="M2563" s="321" t="s">
        <v>19784</v>
      </c>
      <c r="N2563" s="510"/>
      <c r="O2563" s="464" t="s">
        <v>4383</v>
      </c>
      <c r="P2563" s="464"/>
      <c r="Q2563" s="464">
        <v>2025</v>
      </c>
      <c r="R2563" s="464">
        <v>2025</v>
      </c>
      <c r="S2563" s="510"/>
      <c r="T2563" s="510"/>
      <c r="U2563" s="464" t="s">
        <v>19581</v>
      </c>
      <c r="V2563" s="530" t="s">
        <v>19582</v>
      </c>
      <c r="W2563" s="464" t="s">
        <v>6054</v>
      </c>
      <c r="X2563" s="648" t="s">
        <v>147</v>
      </c>
      <c r="Y2563" s="495" t="s">
        <v>188</v>
      </c>
      <c r="Z2563" s="495" t="s">
        <v>602</v>
      </c>
      <c r="AA2563" s="103"/>
      <c r="AB2563" s="103"/>
    </row>
    <row r="2564" spans="1:28" ht="25.5">
      <c r="A2564" s="321" t="s">
        <v>4383</v>
      </c>
      <c r="B2564" s="510"/>
      <c r="C2564" s="510"/>
      <c r="D2564" s="321" t="s">
        <v>6054</v>
      </c>
      <c r="E2564" s="464" t="s">
        <v>19765</v>
      </c>
      <c r="F2564" s="464" t="s">
        <v>19785</v>
      </c>
      <c r="G2564" s="976" t="s">
        <v>19767</v>
      </c>
      <c r="H2564" s="1053" t="s">
        <v>19326</v>
      </c>
      <c r="I2564" s="977">
        <v>2400</v>
      </c>
      <c r="J2564" s="977">
        <v>2400</v>
      </c>
      <c r="K2564" s="977">
        <v>2400</v>
      </c>
      <c r="L2564" s="321" t="s">
        <v>19768</v>
      </c>
      <c r="M2564" s="493" t="s">
        <v>19769</v>
      </c>
      <c r="N2564" s="510"/>
      <c r="O2564" s="464" t="s">
        <v>4383</v>
      </c>
      <c r="P2564" s="464"/>
      <c r="Q2564" s="464">
        <v>2025</v>
      </c>
      <c r="R2564" s="464">
        <v>2025</v>
      </c>
      <c r="S2564" s="510"/>
      <c r="T2564" s="510"/>
      <c r="U2564" s="464" t="s">
        <v>19765</v>
      </c>
      <c r="V2564" s="464" t="s">
        <v>19785</v>
      </c>
      <c r="W2564" s="464" t="s">
        <v>6054</v>
      </c>
      <c r="X2564" s="648" t="s">
        <v>147</v>
      </c>
      <c r="Y2564" s="495" t="s">
        <v>188</v>
      </c>
      <c r="Z2564" s="495" t="s">
        <v>510</v>
      </c>
      <c r="AA2564" s="103"/>
      <c r="AB2564" s="103"/>
    </row>
    <row r="2565" spans="1:28" ht="25.5">
      <c r="A2565" s="321" t="s">
        <v>4383</v>
      </c>
      <c r="B2565" s="510"/>
      <c r="C2565" s="510"/>
      <c r="D2565" s="321" t="s">
        <v>6054</v>
      </c>
      <c r="E2565" s="464" t="s">
        <v>19597</v>
      </c>
      <c r="F2565" s="464" t="s">
        <v>19624</v>
      </c>
      <c r="G2565" s="464" t="s">
        <v>19583</v>
      </c>
      <c r="H2565" s="1053" t="s">
        <v>19326</v>
      </c>
      <c r="I2565" s="977">
        <v>3720.75</v>
      </c>
      <c r="J2565" s="977">
        <v>3720.75</v>
      </c>
      <c r="K2565" s="977">
        <v>3720.75</v>
      </c>
      <c r="L2565" s="321" t="s">
        <v>19628</v>
      </c>
      <c r="M2565" s="321">
        <v>2025002</v>
      </c>
      <c r="N2565" s="510"/>
      <c r="O2565" s="464" t="s">
        <v>4383</v>
      </c>
      <c r="P2565" s="464"/>
      <c r="Q2565" s="464">
        <v>2025</v>
      </c>
      <c r="R2565" s="464">
        <v>2025</v>
      </c>
      <c r="S2565" s="510"/>
      <c r="T2565" s="510"/>
      <c r="U2565" s="464" t="s">
        <v>19597</v>
      </c>
      <c r="V2565" s="464" t="s">
        <v>19624</v>
      </c>
      <c r="W2565" s="464" t="s">
        <v>6054</v>
      </c>
      <c r="X2565" s="648" t="s">
        <v>147</v>
      </c>
      <c r="Y2565" s="495" t="s">
        <v>188</v>
      </c>
      <c r="Z2565" s="495" t="s">
        <v>602</v>
      </c>
      <c r="AA2565" s="103"/>
      <c r="AB2565" s="103"/>
    </row>
    <row r="2566" spans="1:28" ht="25.5">
      <c r="A2566" s="321" t="s">
        <v>4383</v>
      </c>
      <c r="B2566" s="510"/>
      <c r="C2566" s="510"/>
      <c r="D2566" s="321" t="s">
        <v>6054</v>
      </c>
      <c r="E2566" s="464" t="s">
        <v>19581</v>
      </c>
      <c r="F2566" s="530" t="s">
        <v>19582</v>
      </c>
      <c r="G2566" s="464" t="s">
        <v>19583</v>
      </c>
      <c r="H2566" s="1053" t="s">
        <v>19326</v>
      </c>
      <c r="I2566" s="977">
        <v>1906.5</v>
      </c>
      <c r="J2566" s="977">
        <v>1906.5</v>
      </c>
      <c r="K2566" s="977">
        <v>1906.5</v>
      </c>
      <c r="L2566" s="321" t="s">
        <v>19588</v>
      </c>
      <c r="M2566" s="321" t="s">
        <v>19781</v>
      </c>
      <c r="N2566" s="510"/>
      <c r="O2566" s="464" t="s">
        <v>4383</v>
      </c>
      <c r="P2566" s="464"/>
      <c r="Q2566" s="464">
        <v>2025</v>
      </c>
      <c r="R2566" s="464">
        <v>2025</v>
      </c>
      <c r="S2566" s="510"/>
      <c r="T2566" s="510"/>
      <c r="U2566" s="464" t="s">
        <v>19581</v>
      </c>
      <c r="V2566" s="530" t="s">
        <v>19582</v>
      </c>
      <c r="W2566" s="464" t="s">
        <v>6054</v>
      </c>
      <c r="X2566" s="648" t="s">
        <v>147</v>
      </c>
      <c r="Y2566" s="495" t="s">
        <v>188</v>
      </c>
      <c r="Z2566" s="495" t="s">
        <v>602</v>
      </c>
      <c r="AA2566" s="103"/>
      <c r="AB2566" s="103"/>
    </row>
    <row r="2567" spans="1:28" ht="25.5">
      <c r="A2567" s="321" t="s">
        <v>4383</v>
      </c>
      <c r="B2567" s="510"/>
      <c r="C2567" s="510"/>
      <c r="D2567" s="321" t="s">
        <v>6054</v>
      </c>
      <c r="E2567" s="985" t="s">
        <v>19739</v>
      </c>
      <c r="F2567" s="464" t="s">
        <v>19740</v>
      </c>
      <c r="G2567" s="976" t="s">
        <v>19750</v>
      </c>
      <c r="H2567" s="1053" t="s">
        <v>19326</v>
      </c>
      <c r="I2567" s="977">
        <v>-1230</v>
      </c>
      <c r="J2567" s="977">
        <v>-1230</v>
      </c>
      <c r="K2567" s="977">
        <v>-1230</v>
      </c>
      <c r="L2567" s="321" t="s">
        <v>19742</v>
      </c>
      <c r="M2567" s="986">
        <v>7000884567</v>
      </c>
      <c r="N2567" s="510"/>
      <c r="O2567" s="464" t="s">
        <v>4383</v>
      </c>
      <c r="P2567" s="464"/>
      <c r="Q2567" s="464">
        <v>2025</v>
      </c>
      <c r="R2567" s="464">
        <v>2025</v>
      </c>
      <c r="S2567" s="510"/>
      <c r="T2567" s="510"/>
      <c r="U2567" s="985" t="s">
        <v>19739</v>
      </c>
      <c r="V2567" s="464" t="s">
        <v>19740</v>
      </c>
      <c r="W2567" s="464" t="s">
        <v>6054</v>
      </c>
      <c r="X2567" s="648" t="s">
        <v>147</v>
      </c>
      <c r="Y2567" s="495" t="s">
        <v>188</v>
      </c>
      <c r="Z2567" s="495" t="s">
        <v>594</v>
      </c>
      <c r="AA2567" s="103"/>
      <c r="AB2567" s="103"/>
    </row>
    <row r="2568" spans="1:28" ht="25.5">
      <c r="A2568" s="321" t="s">
        <v>4383</v>
      </c>
      <c r="B2568" s="510"/>
      <c r="C2568" s="510"/>
      <c r="D2568" s="321" t="s">
        <v>6054</v>
      </c>
      <c r="E2568" s="985" t="s">
        <v>19739</v>
      </c>
      <c r="F2568" s="464" t="s">
        <v>19740</v>
      </c>
      <c r="G2568" s="976" t="s">
        <v>19750</v>
      </c>
      <c r="H2568" s="1053" t="s">
        <v>19326</v>
      </c>
      <c r="I2568" s="977">
        <v>1000</v>
      </c>
      <c r="J2568" s="977">
        <v>1000</v>
      </c>
      <c r="K2568" s="977">
        <v>1000</v>
      </c>
      <c r="L2568" s="321" t="s">
        <v>19786</v>
      </c>
      <c r="M2568" s="321">
        <v>7000884567</v>
      </c>
      <c r="N2568" s="510"/>
      <c r="O2568" s="464" t="s">
        <v>4383</v>
      </c>
      <c r="P2568" s="464"/>
      <c r="Q2568" s="464">
        <v>2025</v>
      </c>
      <c r="R2568" s="464">
        <v>2025</v>
      </c>
      <c r="S2568" s="510"/>
      <c r="T2568" s="510"/>
      <c r="U2568" s="985" t="s">
        <v>19739</v>
      </c>
      <c r="V2568" s="464" t="s">
        <v>19740</v>
      </c>
      <c r="W2568" s="464" t="s">
        <v>6054</v>
      </c>
      <c r="X2568" s="648" t="s">
        <v>147</v>
      </c>
      <c r="Y2568" s="495" t="s">
        <v>188</v>
      </c>
      <c r="Z2568" s="495" t="s">
        <v>594</v>
      </c>
      <c r="AA2568" s="103"/>
      <c r="AB2568" s="103"/>
    </row>
    <row r="2569" spans="1:28" ht="25.5">
      <c r="A2569" s="321" t="s">
        <v>4383</v>
      </c>
      <c r="B2569" s="510"/>
      <c r="C2569" s="510"/>
      <c r="D2569" s="321" t="s">
        <v>6054</v>
      </c>
      <c r="E2569" s="976" t="s">
        <v>18847</v>
      </c>
      <c r="F2569" s="530" t="s">
        <v>16163</v>
      </c>
      <c r="G2569" s="464" t="s">
        <v>19576</v>
      </c>
      <c r="H2569" s="1053" t="s">
        <v>19326</v>
      </c>
      <c r="I2569" s="977">
        <v>2932.02</v>
      </c>
      <c r="J2569" s="977">
        <v>2932.02</v>
      </c>
      <c r="K2569" s="977">
        <v>2932.02</v>
      </c>
      <c r="L2569" s="321" t="s">
        <v>19577</v>
      </c>
      <c r="M2569" s="321" t="s">
        <v>19787</v>
      </c>
      <c r="N2569" s="510"/>
      <c r="O2569" s="464" t="s">
        <v>4383</v>
      </c>
      <c r="P2569" s="464"/>
      <c r="Q2569" s="464">
        <v>2025</v>
      </c>
      <c r="R2569" s="464">
        <v>2025</v>
      </c>
      <c r="S2569" s="510"/>
      <c r="T2569" s="510"/>
      <c r="U2569" s="976" t="s">
        <v>18847</v>
      </c>
      <c r="V2569" s="530" t="s">
        <v>16163</v>
      </c>
      <c r="W2569" s="464" t="s">
        <v>6054</v>
      </c>
      <c r="X2569" s="648" t="s">
        <v>147</v>
      </c>
      <c r="Y2569" s="495" t="s">
        <v>188</v>
      </c>
      <c r="Z2569" s="495" t="s">
        <v>403</v>
      </c>
      <c r="AA2569" s="103"/>
      <c r="AB2569" s="103"/>
    </row>
    <row r="2570" spans="1:28" ht="25.5">
      <c r="A2570" s="321" t="s">
        <v>4383</v>
      </c>
      <c r="B2570" s="510"/>
      <c r="C2570" s="510"/>
      <c r="D2570" s="321" t="s">
        <v>6054</v>
      </c>
      <c r="E2570" s="976" t="s">
        <v>18847</v>
      </c>
      <c r="F2570" s="530" t="s">
        <v>16163</v>
      </c>
      <c r="G2570" s="464" t="s">
        <v>19576</v>
      </c>
      <c r="H2570" s="1053" t="s">
        <v>19326</v>
      </c>
      <c r="I2570" s="977">
        <v>5545.53</v>
      </c>
      <c r="J2570" s="977">
        <v>5545.53</v>
      </c>
      <c r="K2570" s="977">
        <v>5545.53</v>
      </c>
      <c r="L2570" s="321" t="s">
        <v>19577</v>
      </c>
      <c r="M2570" s="321" t="s">
        <v>19788</v>
      </c>
      <c r="N2570" s="510"/>
      <c r="O2570" s="464" t="s">
        <v>4383</v>
      </c>
      <c r="P2570" s="464"/>
      <c r="Q2570" s="464">
        <v>2025</v>
      </c>
      <c r="R2570" s="464">
        <v>2025</v>
      </c>
      <c r="S2570" s="510"/>
      <c r="T2570" s="510"/>
      <c r="U2570" s="976" t="s">
        <v>18847</v>
      </c>
      <c r="V2570" s="530" t="s">
        <v>16163</v>
      </c>
      <c r="W2570" s="464" t="s">
        <v>6054</v>
      </c>
      <c r="X2570" s="648" t="s">
        <v>147</v>
      </c>
      <c r="Y2570" s="495" t="s">
        <v>188</v>
      </c>
      <c r="Z2570" s="495" t="s">
        <v>403</v>
      </c>
      <c r="AA2570" s="103"/>
      <c r="AB2570" s="103"/>
    </row>
    <row r="2571" spans="1:28" ht="25.5">
      <c r="A2571" s="321" t="s">
        <v>4383</v>
      </c>
      <c r="B2571" s="510"/>
      <c r="C2571" s="510"/>
      <c r="D2571" s="321" t="s">
        <v>6054</v>
      </c>
      <c r="E2571" s="985" t="s">
        <v>19739</v>
      </c>
      <c r="F2571" s="464" t="s">
        <v>19740</v>
      </c>
      <c r="G2571" s="976" t="s">
        <v>19750</v>
      </c>
      <c r="H2571" s="1053" t="s">
        <v>19326</v>
      </c>
      <c r="I2571" s="977">
        <v>5018.3999999999996</v>
      </c>
      <c r="J2571" s="977">
        <v>5018.3999999999996</v>
      </c>
      <c r="K2571" s="977">
        <v>5018.3999999999996</v>
      </c>
      <c r="L2571" s="321" t="s">
        <v>19742</v>
      </c>
      <c r="M2571" s="980" t="s">
        <v>10170</v>
      </c>
      <c r="N2571" s="510"/>
      <c r="O2571" s="464" t="s">
        <v>4383</v>
      </c>
      <c r="P2571" s="464"/>
      <c r="Q2571" s="464">
        <v>2025</v>
      </c>
      <c r="R2571" s="464">
        <v>2025</v>
      </c>
      <c r="S2571" s="510"/>
      <c r="T2571" s="510"/>
      <c r="U2571" s="985" t="s">
        <v>19739</v>
      </c>
      <c r="V2571" s="464" t="s">
        <v>19740</v>
      </c>
      <c r="W2571" s="464" t="s">
        <v>6054</v>
      </c>
      <c r="X2571" s="648" t="s">
        <v>147</v>
      </c>
      <c r="Y2571" s="495" t="s">
        <v>188</v>
      </c>
      <c r="Z2571" s="495" t="s">
        <v>594</v>
      </c>
      <c r="AA2571" s="103"/>
      <c r="AB2571" s="103"/>
    </row>
    <row r="2572" spans="1:28" ht="25.5">
      <c r="A2572" s="321" t="s">
        <v>4383</v>
      </c>
      <c r="B2572" s="510"/>
      <c r="C2572" s="510"/>
      <c r="D2572" s="321" t="s">
        <v>6054</v>
      </c>
      <c r="E2572" s="985" t="s">
        <v>19739</v>
      </c>
      <c r="F2572" s="464" t="s">
        <v>19740</v>
      </c>
      <c r="G2572" s="976" t="s">
        <v>19750</v>
      </c>
      <c r="H2572" s="1053" t="s">
        <v>19326</v>
      </c>
      <c r="I2572" s="977">
        <v>1094</v>
      </c>
      <c r="J2572" s="977">
        <v>1094</v>
      </c>
      <c r="K2572" s="977">
        <v>1094</v>
      </c>
      <c r="L2572" s="321" t="s">
        <v>19786</v>
      </c>
      <c r="M2572" s="321">
        <v>7000965348</v>
      </c>
      <c r="N2572" s="510"/>
      <c r="O2572" s="464" t="s">
        <v>4383</v>
      </c>
      <c r="P2572" s="464"/>
      <c r="Q2572" s="464">
        <v>2025</v>
      </c>
      <c r="R2572" s="464">
        <v>2025</v>
      </c>
      <c r="S2572" s="510"/>
      <c r="T2572" s="510"/>
      <c r="U2572" s="985" t="s">
        <v>19739</v>
      </c>
      <c r="V2572" s="464" t="s">
        <v>19740</v>
      </c>
      <c r="W2572" s="464" t="s">
        <v>6054</v>
      </c>
      <c r="X2572" s="648" t="s">
        <v>147</v>
      </c>
      <c r="Y2572" s="495" t="s">
        <v>188</v>
      </c>
      <c r="Z2572" s="495" t="s">
        <v>594</v>
      </c>
      <c r="AA2572" s="103"/>
      <c r="AB2572" s="103"/>
    </row>
    <row r="2573" spans="1:28" ht="25.5">
      <c r="A2573" s="321" t="s">
        <v>4383</v>
      </c>
      <c r="B2573" s="510"/>
      <c r="C2573" s="510"/>
      <c r="D2573" s="321" t="s">
        <v>6054</v>
      </c>
      <c r="E2573" s="464" t="s">
        <v>19581</v>
      </c>
      <c r="F2573" s="530" t="s">
        <v>19582</v>
      </c>
      <c r="G2573" s="464" t="s">
        <v>19583</v>
      </c>
      <c r="H2573" s="1053" t="s">
        <v>19326</v>
      </c>
      <c r="I2573" s="977">
        <v>4649.3999999999996</v>
      </c>
      <c r="J2573" s="977">
        <v>4649.3999999999996</v>
      </c>
      <c r="K2573" s="977">
        <v>4649.3999999999996</v>
      </c>
      <c r="L2573" s="321" t="s">
        <v>19789</v>
      </c>
      <c r="M2573" s="988">
        <v>202510075</v>
      </c>
      <c r="N2573" s="510"/>
      <c r="O2573" s="464" t="s">
        <v>4383</v>
      </c>
      <c r="P2573" s="464"/>
      <c r="Q2573" s="464">
        <v>2025</v>
      </c>
      <c r="R2573" s="464">
        <v>2025</v>
      </c>
      <c r="S2573" s="510"/>
      <c r="T2573" s="510"/>
      <c r="U2573" s="464" t="s">
        <v>19581</v>
      </c>
      <c r="V2573" s="530" t="s">
        <v>19582</v>
      </c>
      <c r="W2573" s="464" t="s">
        <v>6054</v>
      </c>
      <c r="X2573" s="648" t="s">
        <v>147</v>
      </c>
      <c r="Y2573" s="495" t="s">
        <v>188</v>
      </c>
      <c r="Z2573" s="495" t="s">
        <v>602</v>
      </c>
      <c r="AA2573" s="103"/>
      <c r="AB2573" s="103"/>
    </row>
    <row r="2574" spans="1:28" ht="25.5">
      <c r="A2574" s="321" t="s">
        <v>4383</v>
      </c>
      <c r="B2574" s="510"/>
      <c r="C2574" s="510"/>
      <c r="D2574" s="321" t="s">
        <v>6054</v>
      </c>
      <c r="E2574" s="464" t="s">
        <v>19597</v>
      </c>
      <c r="F2574" s="464" t="s">
        <v>19624</v>
      </c>
      <c r="G2574" s="464" t="s">
        <v>19583</v>
      </c>
      <c r="H2574" s="1053" t="s">
        <v>19326</v>
      </c>
      <c r="I2574" s="977">
        <v>54.12</v>
      </c>
      <c r="J2574" s="977">
        <v>54.12</v>
      </c>
      <c r="K2574" s="977">
        <v>54.12</v>
      </c>
      <c r="L2574" s="321" t="s">
        <v>19790</v>
      </c>
      <c r="M2574" s="321" t="s">
        <v>19791</v>
      </c>
      <c r="N2574" s="510"/>
      <c r="O2574" s="464" t="s">
        <v>4383</v>
      </c>
      <c r="P2574" s="464"/>
      <c r="Q2574" s="464">
        <v>2025</v>
      </c>
      <c r="R2574" s="464">
        <v>2025</v>
      </c>
      <c r="S2574" s="510"/>
      <c r="T2574" s="510"/>
      <c r="U2574" s="464" t="s">
        <v>19597</v>
      </c>
      <c r="V2574" s="464" t="s">
        <v>19624</v>
      </c>
      <c r="W2574" s="464" t="s">
        <v>6054</v>
      </c>
      <c r="X2574" s="648" t="s">
        <v>147</v>
      </c>
      <c r="Y2574" s="495" t="s">
        <v>188</v>
      </c>
      <c r="Z2574" s="495" t="s">
        <v>602</v>
      </c>
      <c r="AA2574" s="103"/>
      <c r="AB2574" s="103"/>
    </row>
    <row r="2575" spans="1:28" ht="25.5">
      <c r="A2575" s="321" t="s">
        <v>4383</v>
      </c>
      <c r="B2575" s="510"/>
      <c r="C2575" s="510"/>
      <c r="D2575" s="321" t="s">
        <v>6054</v>
      </c>
      <c r="E2575" s="464" t="s">
        <v>19581</v>
      </c>
      <c r="F2575" s="530" t="s">
        <v>19582</v>
      </c>
      <c r="G2575" s="464" t="s">
        <v>19583</v>
      </c>
      <c r="H2575" s="1053" t="s">
        <v>19326</v>
      </c>
      <c r="I2575" s="977">
        <v>713.4</v>
      </c>
      <c r="J2575" s="977">
        <v>713.4</v>
      </c>
      <c r="K2575" s="977">
        <v>713.4</v>
      </c>
      <c r="L2575" s="321" t="s">
        <v>19792</v>
      </c>
      <c r="M2575" s="321" t="s">
        <v>19793</v>
      </c>
      <c r="N2575" s="510"/>
      <c r="O2575" s="464" t="s">
        <v>4383</v>
      </c>
      <c r="P2575" s="464"/>
      <c r="Q2575" s="464">
        <v>2025</v>
      </c>
      <c r="R2575" s="464">
        <v>2025</v>
      </c>
      <c r="S2575" s="510"/>
      <c r="T2575" s="510"/>
      <c r="U2575" s="464" t="s">
        <v>19581</v>
      </c>
      <c r="V2575" s="530" t="s">
        <v>19582</v>
      </c>
      <c r="W2575" s="464" t="s">
        <v>6054</v>
      </c>
      <c r="X2575" s="648" t="s">
        <v>147</v>
      </c>
      <c r="Y2575" s="495" t="s">
        <v>188</v>
      </c>
      <c r="Z2575" s="495" t="s">
        <v>602</v>
      </c>
      <c r="AA2575" s="103"/>
      <c r="AB2575" s="103"/>
    </row>
    <row r="2576" spans="1:28" ht="25.5">
      <c r="A2576" s="321" t="s">
        <v>4383</v>
      </c>
      <c r="B2576" s="510"/>
      <c r="C2576" s="510"/>
      <c r="D2576" s="321" t="s">
        <v>6054</v>
      </c>
      <c r="E2576" s="464" t="s">
        <v>19597</v>
      </c>
      <c r="F2576" s="464" t="s">
        <v>19624</v>
      </c>
      <c r="G2576" s="464" t="s">
        <v>19583</v>
      </c>
      <c r="H2576" s="1053" t="s">
        <v>19326</v>
      </c>
      <c r="I2576" s="977">
        <v>236.16</v>
      </c>
      <c r="J2576" s="977">
        <v>236.16</v>
      </c>
      <c r="K2576" s="977">
        <v>236.16</v>
      </c>
      <c r="L2576" s="321" t="s">
        <v>19794</v>
      </c>
      <c r="M2576" s="321" t="s">
        <v>19795</v>
      </c>
      <c r="N2576" s="510"/>
      <c r="O2576" s="464" t="s">
        <v>4383</v>
      </c>
      <c r="P2576" s="464"/>
      <c r="Q2576" s="464">
        <v>2025</v>
      </c>
      <c r="R2576" s="464">
        <v>2025</v>
      </c>
      <c r="S2576" s="510"/>
      <c r="T2576" s="510"/>
      <c r="U2576" s="464" t="s">
        <v>19597</v>
      </c>
      <c r="V2576" s="464" t="s">
        <v>19624</v>
      </c>
      <c r="W2576" s="464" t="s">
        <v>6054</v>
      </c>
      <c r="X2576" s="648" t="s">
        <v>147</v>
      </c>
      <c r="Y2576" s="495" t="s">
        <v>188</v>
      </c>
      <c r="Z2576" s="495" t="s">
        <v>602</v>
      </c>
      <c r="AA2576" s="103"/>
      <c r="AB2576" s="103"/>
    </row>
    <row r="2577" spans="1:28" ht="25.5">
      <c r="A2577" s="321" t="s">
        <v>4383</v>
      </c>
      <c r="B2577" s="510"/>
      <c r="C2577" s="510"/>
      <c r="D2577" s="321" t="s">
        <v>6054</v>
      </c>
      <c r="E2577" s="464" t="s">
        <v>19597</v>
      </c>
      <c r="F2577" s="464" t="s">
        <v>19624</v>
      </c>
      <c r="G2577" s="464" t="s">
        <v>19583</v>
      </c>
      <c r="H2577" s="1053" t="s">
        <v>19326</v>
      </c>
      <c r="I2577" s="977">
        <v>324.72000000000003</v>
      </c>
      <c r="J2577" s="977">
        <v>324.72000000000003</v>
      </c>
      <c r="K2577" s="977">
        <v>324.72000000000003</v>
      </c>
      <c r="L2577" s="321" t="s">
        <v>19625</v>
      </c>
      <c r="M2577" s="321" t="s">
        <v>19796</v>
      </c>
      <c r="N2577" s="510"/>
      <c r="O2577" s="464" t="s">
        <v>4383</v>
      </c>
      <c r="P2577" s="464"/>
      <c r="Q2577" s="464">
        <v>2025</v>
      </c>
      <c r="R2577" s="464">
        <v>2025</v>
      </c>
      <c r="S2577" s="510"/>
      <c r="T2577" s="510"/>
      <c r="U2577" s="464" t="s">
        <v>19597</v>
      </c>
      <c r="V2577" s="464" t="s">
        <v>19624</v>
      </c>
      <c r="W2577" s="464" t="s">
        <v>6054</v>
      </c>
      <c r="X2577" s="648" t="s">
        <v>147</v>
      </c>
      <c r="Y2577" s="495" t="s">
        <v>188</v>
      </c>
      <c r="Z2577" s="495" t="s">
        <v>602</v>
      </c>
      <c r="AA2577" s="103"/>
      <c r="AB2577" s="103"/>
    </row>
    <row r="2578" spans="1:28" ht="25.5">
      <c r="A2578" s="321" t="s">
        <v>4383</v>
      </c>
      <c r="B2578" s="510"/>
      <c r="C2578" s="510"/>
      <c r="D2578" s="321" t="s">
        <v>6054</v>
      </c>
      <c r="E2578" s="464" t="s">
        <v>19661</v>
      </c>
      <c r="F2578" s="530" t="s">
        <v>19662</v>
      </c>
      <c r="G2578" s="464" t="s">
        <v>19576</v>
      </c>
      <c r="H2578" s="1053" t="s">
        <v>19326</v>
      </c>
      <c r="I2578" s="977">
        <v>340</v>
      </c>
      <c r="J2578" s="977">
        <v>340</v>
      </c>
      <c r="K2578" s="977">
        <v>340</v>
      </c>
      <c r="L2578" s="321" t="s">
        <v>19797</v>
      </c>
      <c r="M2578" s="980" t="s">
        <v>10170</v>
      </c>
      <c r="N2578" s="510"/>
      <c r="O2578" s="464" t="s">
        <v>4383</v>
      </c>
      <c r="P2578" s="464"/>
      <c r="Q2578" s="464">
        <v>2025</v>
      </c>
      <c r="R2578" s="464">
        <v>2025</v>
      </c>
      <c r="S2578" s="510"/>
      <c r="T2578" s="510"/>
      <c r="U2578" s="464" t="s">
        <v>19661</v>
      </c>
      <c r="V2578" s="530" t="s">
        <v>19662</v>
      </c>
      <c r="W2578" s="464" t="s">
        <v>6054</v>
      </c>
      <c r="X2578" s="648" t="s">
        <v>147</v>
      </c>
      <c r="Y2578" s="495" t="s">
        <v>188</v>
      </c>
      <c r="Z2578" s="495" t="s">
        <v>403</v>
      </c>
      <c r="AA2578" s="103"/>
      <c r="AB2578" s="103"/>
    </row>
    <row r="2579" spans="1:28" ht="25.5">
      <c r="A2579" s="321" t="s">
        <v>4383</v>
      </c>
      <c r="B2579" s="510"/>
      <c r="C2579" s="510"/>
      <c r="D2579" s="321" t="s">
        <v>6054</v>
      </c>
      <c r="E2579" s="464" t="s">
        <v>19581</v>
      </c>
      <c r="F2579" s="530" t="s">
        <v>19582</v>
      </c>
      <c r="G2579" s="464" t="s">
        <v>19583</v>
      </c>
      <c r="H2579" s="1053" t="s">
        <v>19326</v>
      </c>
      <c r="I2579" s="977">
        <v>147.6</v>
      </c>
      <c r="J2579" s="977">
        <v>147.6</v>
      </c>
      <c r="K2579" s="977">
        <v>147.6</v>
      </c>
      <c r="L2579" s="321" t="s">
        <v>19798</v>
      </c>
      <c r="M2579" s="980" t="s">
        <v>10170</v>
      </c>
      <c r="N2579" s="510"/>
      <c r="O2579" s="464" t="s">
        <v>4383</v>
      </c>
      <c r="P2579" s="464"/>
      <c r="Q2579" s="464">
        <v>2025</v>
      </c>
      <c r="R2579" s="464">
        <v>2025</v>
      </c>
      <c r="S2579" s="510"/>
      <c r="T2579" s="510"/>
      <c r="U2579" s="464" t="s">
        <v>19581</v>
      </c>
      <c r="V2579" s="530" t="s">
        <v>19582</v>
      </c>
      <c r="W2579" s="464" t="s">
        <v>6054</v>
      </c>
      <c r="X2579" s="648" t="s">
        <v>147</v>
      </c>
      <c r="Y2579" s="495" t="s">
        <v>188</v>
      </c>
      <c r="Z2579" s="495" t="s">
        <v>602</v>
      </c>
      <c r="AA2579" s="103"/>
      <c r="AB2579" s="103"/>
    </row>
    <row r="2580" spans="1:28" ht="25.5">
      <c r="A2580" s="321" t="s">
        <v>4383</v>
      </c>
      <c r="B2580" s="510"/>
      <c r="C2580" s="510"/>
      <c r="D2580" s="321" t="s">
        <v>6054</v>
      </c>
      <c r="E2580" s="464" t="s">
        <v>19581</v>
      </c>
      <c r="F2580" s="530" t="s">
        <v>19582</v>
      </c>
      <c r="G2580" s="464" t="s">
        <v>19583</v>
      </c>
      <c r="H2580" s="1053" t="s">
        <v>19326</v>
      </c>
      <c r="I2580" s="977">
        <v>2201.6999999999998</v>
      </c>
      <c r="J2580" s="977">
        <v>2201.6999999999998</v>
      </c>
      <c r="K2580" s="977">
        <v>2201.6999999999998</v>
      </c>
      <c r="L2580" s="321" t="s">
        <v>19799</v>
      </c>
      <c r="M2580" s="321" t="s">
        <v>19800</v>
      </c>
      <c r="N2580" s="510"/>
      <c r="O2580" s="464" t="s">
        <v>4383</v>
      </c>
      <c r="P2580" s="464"/>
      <c r="Q2580" s="464">
        <v>2025</v>
      </c>
      <c r="R2580" s="464">
        <v>2025</v>
      </c>
      <c r="S2580" s="510"/>
      <c r="T2580" s="510"/>
      <c r="U2580" s="464" t="s">
        <v>19581</v>
      </c>
      <c r="V2580" s="530" t="s">
        <v>19582</v>
      </c>
      <c r="W2580" s="464" t="s">
        <v>6054</v>
      </c>
      <c r="X2580" s="648" t="s">
        <v>147</v>
      </c>
      <c r="Y2580" s="495" t="s">
        <v>188</v>
      </c>
      <c r="Z2580" s="495" t="s">
        <v>602</v>
      </c>
      <c r="AA2580" s="103"/>
      <c r="AB2580" s="103"/>
    </row>
    <row r="2581" spans="1:28" ht="25.5">
      <c r="A2581" s="321" t="s">
        <v>4383</v>
      </c>
      <c r="B2581" s="510"/>
      <c r="C2581" s="510"/>
      <c r="D2581" s="321" t="s">
        <v>6054</v>
      </c>
      <c r="E2581" s="464" t="s">
        <v>19581</v>
      </c>
      <c r="F2581" s="530" t="s">
        <v>19582</v>
      </c>
      <c r="G2581" s="464" t="s">
        <v>19583</v>
      </c>
      <c r="H2581" s="1053" t="s">
        <v>19326</v>
      </c>
      <c r="I2581" s="977">
        <v>2890.5</v>
      </c>
      <c r="J2581" s="977">
        <v>2890.5</v>
      </c>
      <c r="K2581" s="977">
        <v>2890.5</v>
      </c>
      <c r="L2581" s="321" t="s">
        <v>19588</v>
      </c>
      <c r="M2581" s="980" t="s">
        <v>10170</v>
      </c>
      <c r="N2581" s="510"/>
      <c r="O2581" s="464" t="s">
        <v>4383</v>
      </c>
      <c r="P2581" s="464"/>
      <c r="Q2581" s="464">
        <v>2025</v>
      </c>
      <c r="R2581" s="464">
        <v>2025</v>
      </c>
      <c r="S2581" s="510"/>
      <c r="T2581" s="510"/>
      <c r="U2581" s="464" t="s">
        <v>19581</v>
      </c>
      <c r="V2581" s="530" t="s">
        <v>19582</v>
      </c>
      <c r="W2581" s="464" t="s">
        <v>6054</v>
      </c>
      <c r="X2581" s="648" t="s">
        <v>147</v>
      </c>
      <c r="Y2581" s="495" t="s">
        <v>188</v>
      </c>
      <c r="Z2581" s="495" t="s">
        <v>602</v>
      </c>
      <c r="AA2581" s="103"/>
      <c r="AB2581" s="103"/>
    </row>
    <row r="2582" spans="1:28" ht="25.5">
      <c r="A2582" s="321" t="s">
        <v>4383</v>
      </c>
      <c r="B2582" s="510"/>
      <c r="C2582" s="510"/>
      <c r="D2582" s="321" t="s">
        <v>6054</v>
      </c>
      <c r="E2582" s="464" t="s">
        <v>19581</v>
      </c>
      <c r="F2582" s="530" t="s">
        <v>19582</v>
      </c>
      <c r="G2582" s="464" t="s">
        <v>19583</v>
      </c>
      <c r="H2582" s="1053" t="s">
        <v>19326</v>
      </c>
      <c r="I2582" s="977">
        <v>3210.3</v>
      </c>
      <c r="J2582" s="977">
        <v>3210.3</v>
      </c>
      <c r="K2582" s="977">
        <v>3210.3</v>
      </c>
      <c r="L2582" s="321" t="s">
        <v>19616</v>
      </c>
      <c r="M2582" s="980" t="s">
        <v>10170</v>
      </c>
      <c r="N2582" s="510"/>
      <c r="O2582" s="464" t="s">
        <v>4383</v>
      </c>
      <c r="P2582" s="464"/>
      <c r="Q2582" s="464">
        <v>2025</v>
      </c>
      <c r="R2582" s="464">
        <v>2025</v>
      </c>
      <c r="S2582" s="510"/>
      <c r="T2582" s="510"/>
      <c r="U2582" s="464" t="s">
        <v>19581</v>
      </c>
      <c r="V2582" s="530" t="s">
        <v>19582</v>
      </c>
      <c r="W2582" s="464" t="s">
        <v>6054</v>
      </c>
      <c r="X2582" s="648" t="s">
        <v>147</v>
      </c>
      <c r="Y2582" s="495" t="s">
        <v>188</v>
      </c>
      <c r="Z2582" s="495" t="s">
        <v>602</v>
      </c>
      <c r="AA2582" s="103"/>
      <c r="AB2582" s="103"/>
    </row>
    <row r="2583" spans="1:28" ht="25.5">
      <c r="A2583" s="321" t="s">
        <v>4383</v>
      </c>
      <c r="B2583" s="510"/>
      <c r="C2583" s="510"/>
      <c r="D2583" s="321" t="s">
        <v>6054</v>
      </c>
      <c r="E2583" s="976" t="s">
        <v>18847</v>
      </c>
      <c r="F2583" s="530" t="s">
        <v>16163</v>
      </c>
      <c r="G2583" s="464" t="s">
        <v>19576</v>
      </c>
      <c r="H2583" s="1053" t="s">
        <v>19326</v>
      </c>
      <c r="I2583" s="977">
        <v>4075.43</v>
      </c>
      <c r="J2583" s="977">
        <v>4075.43</v>
      </c>
      <c r="K2583" s="977">
        <v>4075.43</v>
      </c>
      <c r="L2583" s="321" t="s">
        <v>19577</v>
      </c>
      <c r="M2583" s="493" t="s">
        <v>19801</v>
      </c>
      <c r="N2583" s="510"/>
      <c r="O2583" s="464" t="s">
        <v>4383</v>
      </c>
      <c r="P2583" s="464"/>
      <c r="Q2583" s="464">
        <v>2025</v>
      </c>
      <c r="R2583" s="464">
        <v>2025</v>
      </c>
      <c r="S2583" s="510"/>
      <c r="T2583" s="510"/>
      <c r="U2583" s="976" t="s">
        <v>18847</v>
      </c>
      <c r="V2583" s="530" t="s">
        <v>16163</v>
      </c>
      <c r="W2583" s="464" t="s">
        <v>6054</v>
      </c>
      <c r="X2583" s="648" t="s">
        <v>147</v>
      </c>
      <c r="Y2583" s="495" t="s">
        <v>188</v>
      </c>
      <c r="Z2583" s="495" t="s">
        <v>403</v>
      </c>
      <c r="AA2583" s="103"/>
      <c r="AB2583" s="103"/>
    </row>
    <row r="2584" spans="1:28" ht="25.5">
      <c r="A2584" s="321" t="s">
        <v>4383</v>
      </c>
      <c r="B2584" s="510"/>
      <c r="C2584" s="510"/>
      <c r="D2584" s="321" t="s">
        <v>6054</v>
      </c>
      <c r="E2584" s="976" t="s">
        <v>18847</v>
      </c>
      <c r="F2584" s="530" t="s">
        <v>16163</v>
      </c>
      <c r="G2584" s="464" t="s">
        <v>19576</v>
      </c>
      <c r="H2584" s="1053" t="s">
        <v>19326</v>
      </c>
      <c r="I2584" s="977">
        <v>326.69</v>
      </c>
      <c r="J2584" s="977">
        <v>326.69</v>
      </c>
      <c r="K2584" s="977">
        <v>326.69</v>
      </c>
      <c r="L2584" s="321" t="s">
        <v>19777</v>
      </c>
      <c r="M2584" s="321">
        <v>9520016738</v>
      </c>
      <c r="N2584" s="510"/>
      <c r="O2584" s="464" t="s">
        <v>4383</v>
      </c>
      <c r="P2584" s="464"/>
      <c r="Q2584" s="464">
        <v>2025</v>
      </c>
      <c r="R2584" s="464">
        <v>2025</v>
      </c>
      <c r="S2584" s="510"/>
      <c r="T2584" s="510"/>
      <c r="U2584" s="976" t="s">
        <v>18847</v>
      </c>
      <c r="V2584" s="530" t="s">
        <v>16163</v>
      </c>
      <c r="W2584" s="464" t="s">
        <v>6054</v>
      </c>
      <c r="X2584" s="648" t="s">
        <v>147</v>
      </c>
      <c r="Y2584" s="495" t="s">
        <v>188</v>
      </c>
      <c r="Z2584" s="495" t="s">
        <v>403</v>
      </c>
      <c r="AA2584" s="103"/>
      <c r="AB2584" s="103"/>
    </row>
    <row r="2585" spans="1:28" ht="25.5">
      <c r="A2585" s="321" t="s">
        <v>4383</v>
      </c>
      <c r="B2585" s="510"/>
      <c r="C2585" s="510"/>
      <c r="D2585" s="321" t="s">
        <v>6054</v>
      </c>
      <c r="E2585" s="976" t="s">
        <v>18847</v>
      </c>
      <c r="F2585" s="530" t="s">
        <v>16163</v>
      </c>
      <c r="G2585" s="464" t="s">
        <v>19576</v>
      </c>
      <c r="H2585" s="1053" t="s">
        <v>19326</v>
      </c>
      <c r="I2585" s="977">
        <v>44280</v>
      </c>
      <c r="J2585" s="977">
        <v>44280</v>
      </c>
      <c r="K2585" s="977">
        <v>44280</v>
      </c>
      <c r="L2585" s="321" t="s">
        <v>19673</v>
      </c>
      <c r="M2585" s="321">
        <v>2025094</v>
      </c>
      <c r="N2585" s="510"/>
      <c r="O2585" s="464" t="s">
        <v>4383</v>
      </c>
      <c r="P2585" s="464"/>
      <c r="Q2585" s="464">
        <v>2025</v>
      </c>
      <c r="R2585" s="464">
        <v>2025</v>
      </c>
      <c r="S2585" s="510"/>
      <c r="T2585" s="510"/>
      <c r="U2585" s="976" t="s">
        <v>18847</v>
      </c>
      <c r="V2585" s="530" t="s">
        <v>16163</v>
      </c>
      <c r="W2585" s="464" t="s">
        <v>6054</v>
      </c>
      <c r="X2585" s="648" t="s">
        <v>147</v>
      </c>
      <c r="Y2585" s="495" t="s">
        <v>188</v>
      </c>
      <c r="Z2585" s="495" t="s">
        <v>403</v>
      </c>
      <c r="AA2585" s="103"/>
      <c r="AB2585" s="103"/>
    </row>
    <row r="2586" spans="1:28" ht="25.5">
      <c r="A2586" s="321" t="s">
        <v>4383</v>
      </c>
      <c r="B2586" s="510"/>
      <c r="C2586" s="510"/>
      <c r="D2586" s="321" t="s">
        <v>6054</v>
      </c>
      <c r="E2586" s="976" t="s">
        <v>18847</v>
      </c>
      <c r="F2586" s="530" t="s">
        <v>16163</v>
      </c>
      <c r="G2586" s="464" t="s">
        <v>19576</v>
      </c>
      <c r="H2586" s="1053" t="s">
        <v>19326</v>
      </c>
      <c r="I2586" s="977">
        <v>2115.3000000000002</v>
      </c>
      <c r="J2586" s="977">
        <v>2115.3000000000002</v>
      </c>
      <c r="K2586" s="977">
        <v>2115.3000000000002</v>
      </c>
      <c r="L2586" s="321" t="s">
        <v>19577</v>
      </c>
      <c r="M2586" s="493" t="s">
        <v>19802</v>
      </c>
      <c r="N2586" s="510"/>
      <c r="O2586" s="464" t="s">
        <v>4383</v>
      </c>
      <c r="P2586" s="464"/>
      <c r="Q2586" s="464">
        <v>2025</v>
      </c>
      <c r="R2586" s="464">
        <v>2025</v>
      </c>
      <c r="S2586" s="510"/>
      <c r="T2586" s="510"/>
      <c r="U2586" s="976" t="s">
        <v>18847</v>
      </c>
      <c r="V2586" s="530" t="s">
        <v>16163</v>
      </c>
      <c r="W2586" s="464" t="s">
        <v>6054</v>
      </c>
      <c r="X2586" s="648" t="s">
        <v>147</v>
      </c>
      <c r="Y2586" s="495" t="s">
        <v>188</v>
      </c>
      <c r="Z2586" s="495" t="s">
        <v>403</v>
      </c>
      <c r="AA2586" s="103"/>
      <c r="AB2586" s="103"/>
    </row>
    <row r="2587" spans="1:28" ht="25.5">
      <c r="A2587" s="321" t="s">
        <v>4383</v>
      </c>
      <c r="B2587" s="510"/>
      <c r="C2587" s="510"/>
      <c r="D2587" s="321" t="s">
        <v>6054</v>
      </c>
      <c r="E2587" s="976" t="s">
        <v>18847</v>
      </c>
      <c r="F2587" s="530" t="s">
        <v>16163</v>
      </c>
      <c r="G2587" s="464" t="s">
        <v>19576</v>
      </c>
      <c r="H2587" s="1053" t="s">
        <v>19326</v>
      </c>
      <c r="I2587" s="977">
        <v>60885</v>
      </c>
      <c r="J2587" s="977">
        <v>60885</v>
      </c>
      <c r="K2587" s="977">
        <v>60885</v>
      </c>
      <c r="L2587" s="321" t="s">
        <v>19803</v>
      </c>
      <c r="M2587" s="321" t="s">
        <v>19804</v>
      </c>
      <c r="N2587" s="510"/>
      <c r="O2587" s="464" t="s">
        <v>4383</v>
      </c>
      <c r="P2587" s="464"/>
      <c r="Q2587" s="464">
        <v>2025</v>
      </c>
      <c r="R2587" s="464">
        <v>2025</v>
      </c>
      <c r="S2587" s="510"/>
      <c r="T2587" s="510"/>
      <c r="U2587" s="976" t="s">
        <v>18847</v>
      </c>
      <c r="V2587" s="530" t="s">
        <v>16163</v>
      </c>
      <c r="W2587" s="464" t="s">
        <v>6054</v>
      </c>
      <c r="X2587" s="648" t="s">
        <v>147</v>
      </c>
      <c r="Y2587" s="495" t="s">
        <v>188</v>
      </c>
      <c r="Z2587" s="495" t="s">
        <v>403</v>
      </c>
      <c r="AA2587" s="103"/>
      <c r="AB2587" s="103"/>
    </row>
    <row r="2588" spans="1:28" ht="25.5">
      <c r="A2588" s="321" t="s">
        <v>4383</v>
      </c>
      <c r="B2588" s="510"/>
      <c r="C2588" s="510"/>
      <c r="D2588" s="321" t="s">
        <v>6054</v>
      </c>
      <c r="E2588" s="976" t="s">
        <v>18847</v>
      </c>
      <c r="F2588" s="530" t="s">
        <v>16163</v>
      </c>
      <c r="G2588" s="464" t="s">
        <v>19576</v>
      </c>
      <c r="H2588" s="1053" t="s">
        <v>19326</v>
      </c>
      <c r="I2588" s="977">
        <v>5708.87</v>
      </c>
      <c r="J2588" s="977">
        <v>5708.87</v>
      </c>
      <c r="K2588" s="977">
        <v>5708.87</v>
      </c>
      <c r="L2588" s="321" t="s">
        <v>19577</v>
      </c>
      <c r="M2588" s="321" t="s">
        <v>19805</v>
      </c>
      <c r="N2588" s="510"/>
      <c r="O2588" s="464" t="s">
        <v>4383</v>
      </c>
      <c r="P2588" s="464"/>
      <c r="Q2588" s="464">
        <v>2025</v>
      </c>
      <c r="R2588" s="464">
        <v>2025</v>
      </c>
      <c r="S2588" s="510"/>
      <c r="T2588" s="510"/>
      <c r="U2588" s="976" t="s">
        <v>18847</v>
      </c>
      <c r="V2588" s="530" t="s">
        <v>16163</v>
      </c>
      <c r="W2588" s="464" t="s">
        <v>6054</v>
      </c>
      <c r="X2588" s="648" t="s">
        <v>147</v>
      </c>
      <c r="Y2588" s="495" t="s">
        <v>188</v>
      </c>
      <c r="Z2588" s="495" t="s">
        <v>403</v>
      </c>
      <c r="AA2588" s="103"/>
      <c r="AB2588" s="103"/>
    </row>
    <row r="2589" spans="1:28" ht="25.5">
      <c r="A2589" s="321" t="s">
        <v>4383</v>
      </c>
      <c r="B2589" s="510"/>
      <c r="C2589" s="510"/>
      <c r="D2589" s="321" t="s">
        <v>6054</v>
      </c>
      <c r="E2589" s="976" t="s">
        <v>18847</v>
      </c>
      <c r="F2589" s="530" t="s">
        <v>16163</v>
      </c>
      <c r="G2589" s="464" t="s">
        <v>19576</v>
      </c>
      <c r="H2589" s="1053" t="s">
        <v>19326</v>
      </c>
      <c r="I2589" s="977">
        <v>4920</v>
      </c>
      <c r="J2589" s="977">
        <v>4920</v>
      </c>
      <c r="K2589" s="977">
        <v>4920</v>
      </c>
      <c r="L2589" s="321" t="s">
        <v>19806</v>
      </c>
      <c r="M2589" s="980" t="s">
        <v>10170</v>
      </c>
      <c r="N2589" s="510"/>
      <c r="O2589" s="464" t="s">
        <v>4383</v>
      </c>
      <c r="P2589" s="464"/>
      <c r="Q2589" s="464">
        <v>2025</v>
      </c>
      <c r="R2589" s="464">
        <v>2025</v>
      </c>
      <c r="S2589" s="510"/>
      <c r="T2589" s="510"/>
      <c r="U2589" s="976" t="s">
        <v>18847</v>
      </c>
      <c r="V2589" s="530" t="s">
        <v>16163</v>
      </c>
      <c r="W2589" s="464" t="s">
        <v>6054</v>
      </c>
      <c r="X2589" s="648" t="s">
        <v>147</v>
      </c>
      <c r="Y2589" s="495" t="s">
        <v>188</v>
      </c>
      <c r="Z2589" s="495" t="s">
        <v>403</v>
      </c>
      <c r="AA2589" s="103"/>
      <c r="AB2589" s="103"/>
    </row>
    <row r="2590" spans="1:28" ht="25.5">
      <c r="A2590" s="321" t="s">
        <v>4383</v>
      </c>
      <c r="B2590" s="510"/>
      <c r="C2590" s="510"/>
      <c r="D2590" s="321" t="s">
        <v>6054</v>
      </c>
      <c r="E2590" s="464" t="s">
        <v>19641</v>
      </c>
      <c r="F2590" s="464" t="s">
        <v>19642</v>
      </c>
      <c r="G2590" s="976" t="s">
        <v>19608</v>
      </c>
      <c r="H2590" s="1053" t="s">
        <v>19326</v>
      </c>
      <c r="I2590" s="977">
        <v>28167</v>
      </c>
      <c r="J2590" s="977">
        <v>28167</v>
      </c>
      <c r="K2590" s="977">
        <v>28167</v>
      </c>
      <c r="L2590" s="321" t="s">
        <v>19397</v>
      </c>
      <c r="M2590" s="321">
        <v>4500356060</v>
      </c>
      <c r="N2590" s="510"/>
      <c r="O2590" s="464" t="s">
        <v>4383</v>
      </c>
      <c r="P2590" s="464"/>
      <c r="Q2590" s="464">
        <v>2025</v>
      </c>
      <c r="R2590" s="464">
        <v>2025</v>
      </c>
      <c r="S2590" s="510"/>
      <c r="T2590" s="510"/>
      <c r="U2590" s="464" t="s">
        <v>19641</v>
      </c>
      <c r="V2590" s="464" t="s">
        <v>19642</v>
      </c>
      <c r="W2590" s="464" t="s">
        <v>6054</v>
      </c>
      <c r="X2590" s="981" t="s">
        <v>147</v>
      </c>
      <c r="Y2590" s="982" t="s">
        <v>188</v>
      </c>
      <c r="Z2590" s="982" t="s">
        <v>576</v>
      </c>
      <c r="AA2590" s="103"/>
      <c r="AB2590" s="103"/>
    </row>
    <row r="2591" spans="1:28" ht="25.5">
      <c r="A2591" s="321" t="s">
        <v>4383</v>
      </c>
      <c r="B2591" s="510"/>
      <c r="C2591" s="510"/>
      <c r="D2591" s="321" t="s">
        <v>6054</v>
      </c>
      <c r="E2591" s="464" t="s">
        <v>19807</v>
      </c>
      <c r="F2591" s="464" t="s">
        <v>19808</v>
      </c>
      <c r="G2591" s="464" t="s">
        <v>19576</v>
      </c>
      <c r="H2591" s="1053" t="s">
        <v>19326</v>
      </c>
      <c r="I2591" s="977">
        <v>2829</v>
      </c>
      <c r="J2591" s="977">
        <v>2829</v>
      </c>
      <c r="K2591" s="977">
        <v>2829</v>
      </c>
      <c r="L2591" s="321" t="s">
        <v>19809</v>
      </c>
      <c r="M2591" s="980" t="s">
        <v>10170</v>
      </c>
      <c r="N2591" s="510"/>
      <c r="O2591" s="464" t="s">
        <v>4383</v>
      </c>
      <c r="P2591" s="464"/>
      <c r="Q2591" s="464">
        <v>2025</v>
      </c>
      <c r="R2591" s="464">
        <v>2025</v>
      </c>
      <c r="S2591" s="510"/>
      <c r="T2591" s="510"/>
      <c r="U2591" s="464" t="s">
        <v>19807</v>
      </c>
      <c r="V2591" s="464" t="s">
        <v>19808</v>
      </c>
      <c r="W2591" s="464" t="s">
        <v>6054</v>
      </c>
      <c r="X2591" s="648" t="s">
        <v>147</v>
      </c>
      <c r="Y2591" s="495" t="s">
        <v>188</v>
      </c>
      <c r="Z2591" s="495" t="s">
        <v>403</v>
      </c>
      <c r="AA2591" s="103"/>
      <c r="AB2591" s="103"/>
    </row>
    <row r="2592" spans="1:28" ht="25.5">
      <c r="A2592" s="321" t="s">
        <v>4383</v>
      </c>
      <c r="B2592" s="510"/>
      <c r="C2592" s="510"/>
      <c r="D2592" s="321" t="s">
        <v>6054</v>
      </c>
      <c r="E2592" s="464" t="s">
        <v>19581</v>
      </c>
      <c r="F2592" s="530" t="s">
        <v>19582</v>
      </c>
      <c r="G2592" s="464" t="s">
        <v>19583</v>
      </c>
      <c r="H2592" s="1053" t="s">
        <v>19326</v>
      </c>
      <c r="I2592" s="977">
        <v>1033.2</v>
      </c>
      <c r="J2592" s="977">
        <v>1033.2</v>
      </c>
      <c r="K2592" s="977">
        <v>1033.2</v>
      </c>
      <c r="L2592" s="321" t="s">
        <v>19810</v>
      </c>
      <c r="M2592" s="321">
        <v>25611200</v>
      </c>
      <c r="N2592" s="510"/>
      <c r="O2592" s="464" t="s">
        <v>4383</v>
      </c>
      <c r="P2592" s="464"/>
      <c r="Q2592" s="464">
        <v>2025</v>
      </c>
      <c r="R2592" s="464">
        <v>2025</v>
      </c>
      <c r="S2592" s="510"/>
      <c r="T2592" s="510"/>
      <c r="U2592" s="464" t="s">
        <v>19581</v>
      </c>
      <c r="V2592" s="530" t="s">
        <v>19582</v>
      </c>
      <c r="W2592" s="464" t="s">
        <v>6054</v>
      </c>
      <c r="X2592" s="648" t="s">
        <v>147</v>
      </c>
      <c r="Y2592" s="495" t="s">
        <v>188</v>
      </c>
      <c r="Z2592" s="495" t="s">
        <v>602</v>
      </c>
      <c r="AA2592" s="103"/>
      <c r="AB2592" s="103"/>
    </row>
    <row r="2593" spans="1:28" ht="25.5">
      <c r="A2593" s="321" t="s">
        <v>4383</v>
      </c>
      <c r="B2593" s="510"/>
      <c r="C2593" s="510"/>
      <c r="D2593" s="321" t="s">
        <v>6054</v>
      </c>
      <c r="E2593" s="985" t="s">
        <v>19811</v>
      </c>
      <c r="F2593" s="464" t="s">
        <v>19812</v>
      </c>
      <c r="G2593" s="976" t="s">
        <v>19813</v>
      </c>
      <c r="H2593" s="1053" t="s">
        <v>19326</v>
      </c>
      <c r="I2593" s="977">
        <v>1476</v>
      </c>
      <c r="J2593" s="977">
        <v>1476</v>
      </c>
      <c r="K2593" s="977">
        <v>1476</v>
      </c>
      <c r="L2593" s="321" t="s">
        <v>19814</v>
      </c>
      <c r="M2593" s="321">
        <v>10050</v>
      </c>
      <c r="N2593" s="510"/>
      <c r="O2593" s="464" t="s">
        <v>4383</v>
      </c>
      <c r="P2593" s="464"/>
      <c r="Q2593" s="464">
        <v>2025</v>
      </c>
      <c r="R2593" s="464">
        <v>2025</v>
      </c>
      <c r="S2593" s="510"/>
      <c r="T2593" s="510"/>
      <c r="U2593" s="985" t="s">
        <v>19811</v>
      </c>
      <c r="V2593" s="464" t="s">
        <v>19812</v>
      </c>
      <c r="W2593" s="464" t="s">
        <v>6054</v>
      </c>
      <c r="X2593" s="648" t="s">
        <v>147</v>
      </c>
      <c r="Y2593" s="495" t="s">
        <v>188</v>
      </c>
      <c r="Z2593" s="495" t="s">
        <v>594</v>
      </c>
      <c r="AA2593" s="103"/>
      <c r="AB2593" s="103"/>
    </row>
    <row r="2594" spans="1:28" ht="25.5">
      <c r="A2594" s="321" t="s">
        <v>4383</v>
      </c>
      <c r="B2594" s="510"/>
      <c r="C2594" s="510"/>
      <c r="D2594" s="321" t="s">
        <v>6054</v>
      </c>
      <c r="E2594" s="976" t="s">
        <v>18847</v>
      </c>
      <c r="F2594" s="530" t="s">
        <v>16163</v>
      </c>
      <c r="G2594" s="464" t="s">
        <v>19576</v>
      </c>
      <c r="H2594" s="1053" t="s">
        <v>19326</v>
      </c>
      <c r="I2594" s="977">
        <v>1457.55</v>
      </c>
      <c r="J2594" s="977">
        <v>1457.55</v>
      </c>
      <c r="K2594" s="977">
        <v>1457.55</v>
      </c>
      <c r="L2594" s="321" t="s">
        <v>19806</v>
      </c>
      <c r="M2594" s="980" t="s">
        <v>10170</v>
      </c>
      <c r="N2594" s="510"/>
      <c r="O2594" s="464" t="s">
        <v>4383</v>
      </c>
      <c r="P2594" s="464"/>
      <c r="Q2594" s="464">
        <v>2025</v>
      </c>
      <c r="R2594" s="464">
        <v>2025</v>
      </c>
      <c r="S2594" s="510"/>
      <c r="T2594" s="510"/>
      <c r="U2594" s="976" t="s">
        <v>18847</v>
      </c>
      <c r="V2594" s="530" t="s">
        <v>16163</v>
      </c>
      <c r="W2594" s="464" t="s">
        <v>6054</v>
      </c>
      <c r="X2594" s="648" t="s">
        <v>147</v>
      </c>
      <c r="Y2594" s="495" t="s">
        <v>188</v>
      </c>
      <c r="Z2594" s="495" t="s">
        <v>403</v>
      </c>
      <c r="AA2594" s="103"/>
      <c r="AB2594" s="103"/>
    </row>
    <row r="2595" spans="1:28" ht="25.5">
      <c r="A2595" s="321" t="s">
        <v>4383</v>
      </c>
      <c r="B2595" s="510"/>
      <c r="C2595" s="510"/>
      <c r="D2595" s="321" t="s">
        <v>6054</v>
      </c>
      <c r="E2595" s="976" t="s">
        <v>19609</v>
      </c>
      <c r="F2595" s="464" t="s">
        <v>19815</v>
      </c>
      <c r="G2595" s="976" t="s">
        <v>19608</v>
      </c>
      <c r="H2595" s="1053" t="s">
        <v>19326</v>
      </c>
      <c r="I2595" s="977">
        <v>37588.800000000003</v>
      </c>
      <c r="J2595" s="977">
        <v>37588.800000000003</v>
      </c>
      <c r="K2595" s="977">
        <v>37588.800000000003</v>
      </c>
      <c r="L2595" s="321" t="s">
        <v>19397</v>
      </c>
      <c r="M2595" s="979" t="s">
        <v>19611</v>
      </c>
      <c r="N2595" s="510"/>
      <c r="O2595" s="464" t="s">
        <v>4383</v>
      </c>
      <c r="P2595" s="464"/>
      <c r="Q2595" s="464">
        <v>2025</v>
      </c>
      <c r="R2595" s="464">
        <v>2025</v>
      </c>
      <c r="S2595" s="510"/>
      <c r="T2595" s="510"/>
      <c r="U2595" s="976" t="s">
        <v>19609</v>
      </c>
      <c r="V2595" s="464" t="s">
        <v>19815</v>
      </c>
      <c r="W2595" s="464" t="s">
        <v>6054</v>
      </c>
      <c r="X2595" s="648" t="s">
        <v>147</v>
      </c>
      <c r="Y2595" s="495" t="s">
        <v>188</v>
      </c>
      <c r="Z2595" s="495" t="s">
        <v>576</v>
      </c>
      <c r="AA2595" s="103"/>
      <c r="AB2595" s="103"/>
    </row>
    <row r="2596" spans="1:28" ht="25.5">
      <c r="A2596" s="321" t="s">
        <v>4383</v>
      </c>
      <c r="B2596" s="510"/>
      <c r="C2596" s="510"/>
      <c r="D2596" s="321" t="s">
        <v>6054</v>
      </c>
      <c r="E2596" s="464" t="s">
        <v>19651</v>
      </c>
      <c r="F2596" s="464" t="s">
        <v>19642</v>
      </c>
      <c r="G2596" s="976" t="s">
        <v>19622</v>
      </c>
      <c r="H2596" s="1053" t="s">
        <v>19326</v>
      </c>
      <c r="I2596" s="977">
        <v>27060</v>
      </c>
      <c r="J2596" s="977">
        <v>27060</v>
      </c>
      <c r="K2596" s="977">
        <v>27060</v>
      </c>
      <c r="L2596" s="321" t="s">
        <v>19656</v>
      </c>
      <c r="M2596" s="980" t="s">
        <v>19757</v>
      </c>
      <c r="N2596" s="510"/>
      <c r="O2596" s="464" t="s">
        <v>4383</v>
      </c>
      <c r="P2596" s="464"/>
      <c r="Q2596" s="464">
        <v>2025</v>
      </c>
      <c r="R2596" s="464">
        <v>2025</v>
      </c>
      <c r="S2596" s="510"/>
      <c r="T2596" s="510"/>
      <c r="U2596" s="464" t="s">
        <v>19651</v>
      </c>
      <c r="V2596" s="464" t="s">
        <v>19642</v>
      </c>
      <c r="W2596" s="464" t="s">
        <v>6054</v>
      </c>
      <c r="X2596" s="648" t="s">
        <v>147</v>
      </c>
      <c r="Y2596" s="495" t="s">
        <v>188</v>
      </c>
      <c r="Z2596" s="495" t="s">
        <v>576</v>
      </c>
      <c r="AA2596" s="103"/>
      <c r="AB2596" s="103"/>
    </row>
    <row r="2597" spans="1:28" ht="25.5">
      <c r="A2597" s="321" t="s">
        <v>4383</v>
      </c>
      <c r="B2597" s="510"/>
      <c r="C2597" s="510"/>
      <c r="D2597" s="321" t="s">
        <v>6054</v>
      </c>
      <c r="E2597" s="976" t="s">
        <v>18847</v>
      </c>
      <c r="F2597" s="530" t="s">
        <v>16163</v>
      </c>
      <c r="G2597" s="464" t="s">
        <v>19576</v>
      </c>
      <c r="H2597" s="1053" t="s">
        <v>19326</v>
      </c>
      <c r="I2597" s="977">
        <v>50500</v>
      </c>
      <c r="J2597" s="977">
        <v>50500</v>
      </c>
      <c r="K2597" s="977">
        <v>50500</v>
      </c>
      <c r="L2597" s="321" t="s">
        <v>19673</v>
      </c>
      <c r="M2597" s="321">
        <v>2025066</v>
      </c>
      <c r="N2597" s="510"/>
      <c r="O2597" s="464" t="s">
        <v>4383</v>
      </c>
      <c r="P2597" s="464"/>
      <c r="Q2597" s="464">
        <v>2025</v>
      </c>
      <c r="R2597" s="464">
        <v>2025</v>
      </c>
      <c r="S2597" s="510"/>
      <c r="T2597" s="510"/>
      <c r="U2597" s="976" t="s">
        <v>18847</v>
      </c>
      <c r="V2597" s="530" t="s">
        <v>16163</v>
      </c>
      <c r="W2597" s="464" t="s">
        <v>6054</v>
      </c>
      <c r="X2597" s="648" t="s">
        <v>147</v>
      </c>
      <c r="Y2597" s="495" t="s">
        <v>188</v>
      </c>
      <c r="Z2597" s="495" t="s">
        <v>403</v>
      </c>
      <c r="AA2597" s="103"/>
      <c r="AB2597" s="103"/>
    </row>
    <row r="2598" spans="1:28" ht="25.5">
      <c r="A2598" s="321" t="s">
        <v>4383</v>
      </c>
      <c r="B2598" s="510"/>
      <c r="C2598" s="510"/>
      <c r="D2598" s="321" t="s">
        <v>6054</v>
      </c>
      <c r="E2598" s="976" t="s">
        <v>18847</v>
      </c>
      <c r="F2598" s="530" t="s">
        <v>16163</v>
      </c>
      <c r="G2598" s="464" t="s">
        <v>19576</v>
      </c>
      <c r="H2598" s="1053" t="s">
        <v>19326</v>
      </c>
      <c r="I2598" s="977">
        <v>49200</v>
      </c>
      <c r="J2598" s="977">
        <v>49200</v>
      </c>
      <c r="K2598" s="977">
        <v>49200</v>
      </c>
      <c r="L2598" s="321" t="s">
        <v>19816</v>
      </c>
      <c r="M2598" s="321">
        <v>20250183</v>
      </c>
      <c r="N2598" s="510"/>
      <c r="O2598" s="464" t="s">
        <v>4383</v>
      </c>
      <c r="P2598" s="464"/>
      <c r="Q2598" s="464">
        <v>2025</v>
      </c>
      <c r="R2598" s="464">
        <v>2025</v>
      </c>
      <c r="S2598" s="510"/>
      <c r="T2598" s="510"/>
      <c r="U2598" s="976" t="s">
        <v>18847</v>
      </c>
      <c r="V2598" s="530" t="s">
        <v>16163</v>
      </c>
      <c r="W2598" s="464" t="s">
        <v>6054</v>
      </c>
      <c r="X2598" s="648" t="s">
        <v>147</v>
      </c>
      <c r="Y2598" s="495" t="s">
        <v>188</v>
      </c>
      <c r="Z2598" s="495" t="s">
        <v>403</v>
      </c>
      <c r="AA2598" s="103"/>
      <c r="AB2598" s="103"/>
    </row>
    <row r="2599" spans="1:28" ht="25.5">
      <c r="A2599" s="321" t="s">
        <v>4383</v>
      </c>
      <c r="B2599" s="510"/>
      <c r="C2599" s="510"/>
      <c r="D2599" s="321" t="s">
        <v>6054</v>
      </c>
      <c r="E2599" s="464" t="s">
        <v>19581</v>
      </c>
      <c r="F2599" s="530" t="s">
        <v>19582</v>
      </c>
      <c r="G2599" s="464" t="s">
        <v>19583</v>
      </c>
      <c r="H2599" s="1053" t="s">
        <v>19326</v>
      </c>
      <c r="I2599" s="977">
        <v>665.5</v>
      </c>
      <c r="J2599" s="977">
        <v>665.5</v>
      </c>
      <c r="K2599" s="977">
        <v>665.5</v>
      </c>
      <c r="L2599" s="321" t="s">
        <v>19817</v>
      </c>
      <c r="M2599" s="321" t="s">
        <v>19818</v>
      </c>
      <c r="N2599" s="510"/>
      <c r="O2599" s="464" t="s">
        <v>4383</v>
      </c>
      <c r="P2599" s="464"/>
      <c r="Q2599" s="464">
        <v>2025</v>
      </c>
      <c r="R2599" s="464">
        <v>2025</v>
      </c>
      <c r="S2599" s="510"/>
      <c r="T2599" s="510"/>
      <c r="U2599" s="464" t="s">
        <v>19581</v>
      </c>
      <c r="V2599" s="530" t="s">
        <v>19582</v>
      </c>
      <c r="W2599" s="464" t="s">
        <v>6054</v>
      </c>
      <c r="X2599" s="648" t="s">
        <v>147</v>
      </c>
      <c r="Y2599" s="495" t="s">
        <v>188</v>
      </c>
      <c r="Z2599" s="495" t="s">
        <v>602</v>
      </c>
      <c r="AA2599" s="103"/>
      <c r="AB2599" s="103"/>
    </row>
    <row r="2600" spans="1:28" ht="25.5">
      <c r="A2600" s="321" t="s">
        <v>4383</v>
      </c>
      <c r="B2600" s="510"/>
      <c r="C2600" s="510"/>
      <c r="D2600" s="321" t="s">
        <v>6054</v>
      </c>
      <c r="E2600" s="464" t="s">
        <v>19581</v>
      </c>
      <c r="F2600" s="530" t="s">
        <v>19582</v>
      </c>
      <c r="G2600" s="464" t="s">
        <v>19583</v>
      </c>
      <c r="H2600" s="1053" t="s">
        <v>19326</v>
      </c>
      <c r="I2600" s="977">
        <v>620</v>
      </c>
      <c r="J2600" s="977">
        <v>620</v>
      </c>
      <c r="K2600" s="977">
        <v>620</v>
      </c>
      <c r="L2600" s="321" t="s">
        <v>19819</v>
      </c>
      <c r="M2600" s="321">
        <v>2025100001</v>
      </c>
      <c r="N2600" s="510"/>
      <c r="O2600" s="464" t="s">
        <v>4383</v>
      </c>
      <c r="P2600" s="464"/>
      <c r="Q2600" s="464">
        <v>2025</v>
      </c>
      <c r="R2600" s="464">
        <v>2025</v>
      </c>
      <c r="S2600" s="510"/>
      <c r="T2600" s="510"/>
      <c r="U2600" s="464" t="s">
        <v>19581</v>
      </c>
      <c r="V2600" s="530" t="s">
        <v>19582</v>
      </c>
      <c r="W2600" s="464" t="s">
        <v>6054</v>
      </c>
      <c r="X2600" s="648" t="s">
        <v>147</v>
      </c>
      <c r="Y2600" s="495" t="s">
        <v>188</v>
      </c>
      <c r="Z2600" s="495" t="s">
        <v>602</v>
      </c>
      <c r="AA2600" s="103"/>
      <c r="AB2600" s="103"/>
    </row>
    <row r="2601" spans="1:28" ht="25.5">
      <c r="A2601" s="321" t="s">
        <v>4383</v>
      </c>
      <c r="B2601" s="510"/>
      <c r="C2601" s="510"/>
      <c r="D2601" s="321" t="s">
        <v>6054</v>
      </c>
      <c r="E2601" s="464" t="s">
        <v>19581</v>
      </c>
      <c r="F2601" s="530" t="s">
        <v>19582</v>
      </c>
      <c r="G2601" s="464" t="s">
        <v>19583</v>
      </c>
      <c r="H2601" s="1053" t="s">
        <v>19326</v>
      </c>
      <c r="I2601" s="977">
        <v>3714.6</v>
      </c>
      <c r="J2601" s="977">
        <v>3714.6</v>
      </c>
      <c r="K2601" s="977">
        <v>3714.6</v>
      </c>
      <c r="L2601" s="321" t="s">
        <v>19820</v>
      </c>
      <c r="M2601" s="321" t="s">
        <v>19821</v>
      </c>
      <c r="N2601" s="510"/>
      <c r="O2601" s="464" t="s">
        <v>4383</v>
      </c>
      <c r="P2601" s="464"/>
      <c r="Q2601" s="464">
        <v>2025</v>
      </c>
      <c r="R2601" s="464">
        <v>2025</v>
      </c>
      <c r="S2601" s="510"/>
      <c r="T2601" s="510"/>
      <c r="U2601" s="464" t="s">
        <v>19581</v>
      </c>
      <c r="V2601" s="530" t="s">
        <v>19582</v>
      </c>
      <c r="W2601" s="464" t="s">
        <v>6054</v>
      </c>
      <c r="X2601" s="648" t="s">
        <v>147</v>
      </c>
      <c r="Y2601" s="495" t="s">
        <v>188</v>
      </c>
      <c r="Z2601" s="495" t="s">
        <v>602</v>
      </c>
      <c r="AA2601" s="103"/>
      <c r="AB2601" s="103"/>
    </row>
    <row r="2602" spans="1:28" ht="25.5">
      <c r="A2602" s="321" t="s">
        <v>4383</v>
      </c>
      <c r="B2602" s="510"/>
      <c r="C2602" s="510"/>
      <c r="D2602" s="321" t="s">
        <v>6054</v>
      </c>
      <c r="E2602" s="464" t="s">
        <v>19581</v>
      </c>
      <c r="F2602" s="530" t="s">
        <v>19582</v>
      </c>
      <c r="G2602" s="464" t="s">
        <v>19583</v>
      </c>
      <c r="H2602" s="1053" t="s">
        <v>19326</v>
      </c>
      <c r="I2602" s="977">
        <v>1660.5</v>
      </c>
      <c r="J2602" s="977">
        <v>1660.5</v>
      </c>
      <c r="K2602" s="977">
        <v>1660.5</v>
      </c>
      <c r="L2602" s="321" t="s">
        <v>19820</v>
      </c>
      <c r="M2602" s="321" t="s">
        <v>19822</v>
      </c>
      <c r="N2602" s="510"/>
      <c r="O2602" s="464" t="s">
        <v>4383</v>
      </c>
      <c r="P2602" s="464"/>
      <c r="Q2602" s="464">
        <v>2025</v>
      </c>
      <c r="R2602" s="464">
        <v>2025</v>
      </c>
      <c r="S2602" s="510"/>
      <c r="T2602" s="510"/>
      <c r="U2602" s="464" t="s">
        <v>19581</v>
      </c>
      <c r="V2602" s="530" t="s">
        <v>19582</v>
      </c>
      <c r="W2602" s="464" t="s">
        <v>6054</v>
      </c>
      <c r="X2602" s="648" t="s">
        <v>147</v>
      </c>
      <c r="Y2602" s="495" t="s">
        <v>188</v>
      </c>
      <c r="Z2602" s="495" t="s">
        <v>602</v>
      </c>
      <c r="AA2602" s="103"/>
      <c r="AB2602" s="103"/>
    </row>
    <row r="2603" spans="1:28" ht="25.5">
      <c r="A2603" s="321" t="s">
        <v>4383</v>
      </c>
      <c r="B2603" s="510"/>
      <c r="C2603" s="510"/>
      <c r="D2603" s="321" t="s">
        <v>6054</v>
      </c>
      <c r="E2603" s="464" t="s">
        <v>19823</v>
      </c>
      <c r="F2603" s="464" t="s">
        <v>19824</v>
      </c>
      <c r="G2603" s="976" t="s">
        <v>19603</v>
      </c>
      <c r="H2603" s="1053" t="s">
        <v>19326</v>
      </c>
      <c r="I2603" s="977">
        <v>40383.360000000001</v>
      </c>
      <c r="J2603" s="977">
        <v>40383.360000000001</v>
      </c>
      <c r="K2603" s="977">
        <v>40383.360000000001</v>
      </c>
      <c r="L2603" s="321" t="s">
        <v>19763</v>
      </c>
      <c r="M2603" s="321">
        <v>4500027992</v>
      </c>
      <c r="N2603" s="510"/>
      <c r="O2603" s="464" t="s">
        <v>4383</v>
      </c>
      <c r="P2603" s="464"/>
      <c r="Q2603" s="464">
        <v>2025</v>
      </c>
      <c r="R2603" s="464">
        <v>2025</v>
      </c>
      <c r="S2603" s="510"/>
      <c r="T2603" s="510"/>
      <c r="U2603" s="464" t="s">
        <v>19823</v>
      </c>
      <c r="V2603" s="464" t="s">
        <v>19824</v>
      </c>
      <c r="W2603" s="464" t="s">
        <v>6054</v>
      </c>
      <c r="X2603" s="648" t="s">
        <v>147</v>
      </c>
      <c r="Y2603" s="495" t="s">
        <v>188</v>
      </c>
      <c r="Z2603" s="495" t="s">
        <v>403</v>
      </c>
      <c r="AA2603" s="103"/>
      <c r="AB2603" s="103"/>
    </row>
    <row r="2604" spans="1:28" ht="25.5">
      <c r="A2604" s="321" t="s">
        <v>4383</v>
      </c>
      <c r="B2604" s="510"/>
      <c r="C2604" s="510"/>
      <c r="D2604" s="321" t="s">
        <v>6054</v>
      </c>
      <c r="E2604" s="464" t="s">
        <v>19581</v>
      </c>
      <c r="F2604" s="530" t="s">
        <v>19582</v>
      </c>
      <c r="G2604" s="464" t="s">
        <v>19583</v>
      </c>
      <c r="H2604" s="1053" t="s">
        <v>19326</v>
      </c>
      <c r="I2604" s="977">
        <v>2952</v>
      </c>
      <c r="J2604" s="977">
        <v>2952</v>
      </c>
      <c r="K2604" s="977">
        <v>2952</v>
      </c>
      <c r="L2604" s="321" t="s">
        <v>19773</v>
      </c>
      <c r="M2604" s="321">
        <v>622502150</v>
      </c>
      <c r="N2604" s="510"/>
      <c r="O2604" s="464" t="s">
        <v>4383</v>
      </c>
      <c r="P2604" s="464"/>
      <c r="Q2604" s="464">
        <v>2025</v>
      </c>
      <c r="R2604" s="464">
        <v>2025</v>
      </c>
      <c r="S2604" s="510"/>
      <c r="T2604" s="510"/>
      <c r="U2604" s="464" t="s">
        <v>19581</v>
      </c>
      <c r="V2604" s="530" t="s">
        <v>19582</v>
      </c>
      <c r="W2604" s="464" t="s">
        <v>6054</v>
      </c>
      <c r="X2604" s="648" t="s">
        <v>147</v>
      </c>
      <c r="Y2604" s="495" t="s">
        <v>188</v>
      </c>
      <c r="Z2604" s="495" t="s">
        <v>602</v>
      </c>
      <c r="AA2604" s="103"/>
      <c r="AB2604" s="103"/>
    </row>
    <row r="2605" spans="1:28" ht="25.5">
      <c r="A2605" s="321" t="s">
        <v>4383</v>
      </c>
      <c r="B2605" s="510"/>
      <c r="C2605" s="510"/>
      <c r="D2605" s="321" t="s">
        <v>6054</v>
      </c>
      <c r="E2605" s="464" t="s">
        <v>19581</v>
      </c>
      <c r="F2605" s="530" t="s">
        <v>19582</v>
      </c>
      <c r="G2605" s="464" t="s">
        <v>19583</v>
      </c>
      <c r="H2605" s="1053" t="s">
        <v>19326</v>
      </c>
      <c r="I2605" s="977">
        <v>3099.6</v>
      </c>
      <c r="J2605" s="977">
        <v>3099.6</v>
      </c>
      <c r="K2605" s="977">
        <v>3099.6</v>
      </c>
      <c r="L2605" s="321" t="s">
        <v>19616</v>
      </c>
      <c r="M2605" s="321" t="s">
        <v>19825</v>
      </c>
      <c r="N2605" s="510"/>
      <c r="O2605" s="464" t="s">
        <v>4383</v>
      </c>
      <c r="P2605" s="464"/>
      <c r="Q2605" s="464">
        <v>2025</v>
      </c>
      <c r="R2605" s="464">
        <v>2025</v>
      </c>
      <c r="S2605" s="510"/>
      <c r="T2605" s="510"/>
      <c r="U2605" s="464" t="s">
        <v>19581</v>
      </c>
      <c r="V2605" s="530" t="s">
        <v>19582</v>
      </c>
      <c r="W2605" s="464" t="s">
        <v>6054</v>
      </c>
      <c r="X2605" s="648" t="s">
        <v>147</v>
      </c>
      <c r="Y2605" s="495" t="s">
        <v>188</v>
      </c>
      <c r="Z2605" s="495" t="s">
        <v>602</v>
      </c>
      <c r="AA2605" s="103"/>
      <c r="AB2605" s="103"/>
    </row>
    <row r="2606" spans="1:28" ht="25.5">
      <c r="A2606" s="321" t="s">
        <v>4383</v>
      </c>
      <c r="B2606" s="510"/>
      <c r="C2606" s="510"/>
      <c r="D2606" s="321" t="s">
        <v>6054</v>
      </c>
      <c r="E2606" s="464" t="s">
        <v>19581</v>
      </c>
      <c r="F2606" s="530" t="s">
        <v>19582</v>
      </c>
      <c r="G2606" s="464" t="s">
        <v>19583</v>
      </c>
      <c r="H2606" s="1053" t="s">
        <v>19326</v>
      </c>
      <c r="I2606" s="977">
        <v>2410.8000000000002</v>
      </c>
      <c r="J2606" s="977">
        <v>2410.8000000000002</v>
      </c>
      <c r="K2606" s="977">
        <v>2410.8000000000002</v>
      </c>
      <c r="L2606" s="321" t="s">
        <v>19616</v>
      </c>
      <c r="M2606" s="321" t="s">
        <v>19826</v>
      </c>
      <c r="N2606" s="510"/>
      <c r="O2606" s="464" t="s">
        <v>4383</v>
      </c>
      <c r="P2606" s="464"/>
      <c r="Q2606" s="464">
        <v>2025</v>
      </c>
      <c r="R2606" s="464">
        <v>2025</v>
      </c>
      <c r="S2606" s="510"/>
      <c r="T2606" s="510"/>
      <c r="U2606" s="464" t="s">
        <v>19581</v>
      </c>
      <c r="V2606" s="530" t="s">
        <v>19582</v>
      </c>
      <c r="W2606" s="464" t="s">
        <v>6054</v>
      </c>
      <c r="X2606" s="648" t="s">
        <v>147</v>
      </c>
      <c r="Y2606" s="495" t="s">
        <v>188</v>
      </c>
      <c r="Z2606" s="495" t="s">
        <v>602</v>
      </c>
      <c r="AA2606" s="103"/>
      <c r="AB2606" s="103"/>
    </row>
    <row r="2607" spans="1:28" ht="25.5">
      <c r="A2607" s="321" t="s">
        <v>4383</v>
      </c>
      <c r="B2607" s="510"/>
      <c r="C2607" s="510"/>
      <c r="D2607" s="321" t="s">
        <v>6054</v>
      </c>
      <c r="E2607" s="464" t="s">
        <v>19581</v>
      </c>
      <c r="F2607" s="530" t="s">
        <v>19582</v>
      </c>
      <c r="G2607" s="464" t="s">
        <v>19583</v>
      </c>
      <c r="H2607" s="1053" t="s">
        <v>19326</v>
      </c>
      <c r="I2607" s="977">
        <v>553.5</v>
      </c>
      <c r="J2607" s="977">
        <v>553.5</v>
      </c>
      <c r="K2607" s="977">
        <v>553.5</v>
      </c>
      <c r="L2607" s="321" t="s">
        <v>19616</v>
      </c>
      <c r="M2607" s="321" t="s">
        <v>19827</v>
      </c>
      <c r="N2607" s="510"/>
      <c r="O2607" s="464" t="s">
        <v>4383</v>
      </c>
      <c r="P2607" s="464"/>
      <c r="Q2607" s="464">
        <v>2025</v>
      </c>
      <c r="R2607" s="464">
        <v>2025</v>
      </c>
      <c r="S2607" s="510"/>
      <c r="T2607" s="510"/>
      <c r="U2607" s="464" t="s">
        <v>19581</v>
      </c>
      <c r="V2607" s="530" t="s">
        <v>19582</v>
      </c>
      <c r="W2607" s="464" t="s">
        <v>6054</v>
      </c>
      <c r="X2607" s="648" t="s">
        <v>147</v>
      </c>
      <c r="Y2607" s="495" t="s">
        <v>188</v>
      </c>
      <c r="Z2607" s="495" t="s">
        <v>602</v>
      </c>
      <c r="AA2607" s="103"/>
      <c r="AB2607" s="103"/>
    </row>
    <row r="2608" spans="1:28" ht="25.5">
      <c r="A2608" s="321" t="s">
        <v>4383</v>
      </c>
      <c r="B2608" s="510"/>
      <c r="C2608" s="510"/>
      <c r="D2608" s="321" t="s">
        <v>6054</v>
      </c>
      <c r="E2608" s="464" t="s">
        <v>19581</v>
      </c>
      <c r="F2608" s="530" t="s">
        <v>19582</v>
      </c>
      <c r="G2608" s="464" t="s">
        <v>19583</v>
      </c>
      <c r="H2608" s="1053" t="s">
        <v>19326</v>
      </c>
      <c r="I2608" s="977">
        <v>1771.2</v>
      </c>
      <c r="J2608" s="977">
        <v>1771.2</v>
      </c>
      <c r="K2608" s="977">
        <v>1771.2</v>
      </c>
      <c r="L2608" s="321" t="s">
        <v>19828</v>
      </c>
      <c r="M2608" s="321" t="s">
        <v>19829</v>
      </c>
      <c r="N2608" s="510"/>
      <c r="O2608" s="464" t="s">
        <v>4383</v>
      </c>
      <c r="P2608" s="464"/>
      <c r="Q2608" s="464">
        <v>2025</v>
      </c>
      <c r="R2608" s="464">
        <v>2025</v>
      </c>
      <c r="S2608" s="510"/>
      <c r="T2608" s="510"/>
      <c r="U2608" s="464" t="s">
        <v>19581</v>
      </c>
      <c r="V2608" s="530" t="s">
        <v>19582</v>
      </c>
      <c r="W2608" s="464" t="s">
        <v>6054</v>
      </c>
      <c r="X2608" s="648" t="s">
        <v>147</v>
      </c>
      <c r="Y2608" s="495" t="s">
        <v>188</v>
      </c>
      <c r="Z2608" s="495" t="s">
        <v>602</v>
      </c>
      <c r="AA2608" s="103"/>
      <c r="AB2608" s="103"/>
    </row>
    <row r="2609" spans="1:28" ht="25.5">
      <c r="A2609" s="321" t="s">
        <v>4383</v>
      </c>
      <c r="B2609" s="510"/>
      <c r="C2609" s="510"/>
      <c r="D2609" s="321" t="s">
        <v>6054</v>
      </c>
      <c r="E2609" s="464" t="s">
        <v>19581</v>
      </c>
      <c r="F2609" s="530" t="s">
        <v>19582</v>
      </c>
      <c r="G2609" s="464" t="s">
        <v>19583</v>
      </c>
      <c r="H2609" s="1053" t="s">
        <v>19326</v>
      </c>
      <c r="I2609" s="977">
        <v>295.2</v>
      </c>
      <c r="J2609" s="977">
        <v>295.2</v>
      </c>
      <c r="K2609" s="977">
        <v>295.2</v>
      </c>
      <c r="L2609" s="321" t="s">
        <v>19830</v>
      </c>
      <c r="M2609" s="321">
        <v>8202500126</v>
      </c>
      <c r="N2609" s="510"/>
      <c r="O2609" s="464" t="s">
        <v>4383</v>
      </c>
      <c r="P2609" s="464"/>
      <c r="Q2609" s="464">
        <v>2025</v>
      </c>
      <c r="R2609" s="464">
        <v>2025</v>
      </c>
      <c r="S2609" s="510"/>
      <c r="T2609" s="510"/>
      <c r="U2609" s="464" t="s">
        <v>19581</v>
      </c>
      <c r="V2609" s="530" t="s">
        <v>19582</v>
      </c>
      <c r="W2609" s="464" t="s">
        <v>6054</v>
      </c>
      <c r="X2609" s="648" t="s">
        <v>147</v>
      </c>
      <c r="Y2609" s="495" t="s">
        <v>188</v>
      </c>
      <c r="Z2609" s="495" t="s">
        <v>602</v>
      </c>
      <c r="AA2609" s="103"/>
      <c r="AB2609" s="103"/>
    </row>
    <row r="2610" spans="1:28" ht="25.5">
      <c r="A2610" s="321" t="s">
        <v>4383</v>
      </c>
      <c r="B2610" s="510"/>
      <c r="C2610" s="510"/>
      <c r="D2610" s="321" t="s">
        <v>6054</v>
      </c>
      <c r="E2610" s="976" t="s">
        <v>18847</v>
      </c>
      <c r="F2610" s="530" t="s">
        <v>16163</v>
      </c>
      <c r="G2610" s="464" t="s">
        <v>19576</v>
      </c>
      <c r="H2610" s="1053" t="s">
        <v>19326</v>
      </c>
      <c r="I2610" s="977">
        <v>8364</v>
      </c>
      <c r="J2610" s="977">
        <v>8364</v>
      </c>
      <c r="K2610" s="977">
        <v>8364</v>
      </c>
      <c r="L2610" s="321" t="s">
        <v>19831</v>
      </c>
      <c r="M2610" s="980" t="s">
        <v>10170</v>
      </c>
      <c r="N2610" s="510"/>
      <c r="O2610" s="464" t="s">
        <v>4383</v>
      </c>
      <c r="P2610" s="464"/>
      <c r="Q2610" s="464">
        <v>2025</v>
      </c>
      <c r="R2610" s="464">
        <v>2025</v>
      </c>
      <c r="S2610" s="510"/>
      <c r="T2610" s="510"/>
      <c r="U2610" s="976" t="s">
        <v>18847</v>
      </c>
      <c r="V2610" s="530" t="s">
        <v>16163</v>
      </c>
      <c r="W2610" s="464" t="s">
        <v>6054</v>
      </c>
      <c r="X2610" s="648" t="s">
        <v>147</v>
      </c>
      <c r="Y2610" s="495" t="s">
        <v>188</v>
      </c>
      <c r="Z2610" s="495" t="s">
        <v>403</v>
      </c>
      <c r="AA2610" s="103"/>
      <c r="AB2610" s="103"/>
    </row>
    <row r="2611" spans="1:28" ht="25.5">
      <c r="A2611" s="321" t="s">
        <v>4383</v>
      </c>
      <c r="B2611" s="510"/>
      <c r="C2611" s="510"/>
      <c r="D2611" s="321" t="s">
        <v>6054</v>
      </c>
      <c r="E2611" s="464" t="s">
        <v>19632</v>
      </c>
      <c r="F2611" s="464" t="s">
        <v>19832</v>
      </c>
      <c r="G2611" s="464" t="s">
        <v>19576</v>
      </c>
      <c r="H2611" s="1053" t="s">
        <v>19326</v>
      </c>
      <c r="I2611" s="977">
        <v>11808</v>
      </c>
      <c r="J2611" s="977">
        <v>11808</v>
      </c>
      <c r="K2611" s="977">
        <v>11808</v>
      </c>
      <c r="L2611" s="321" t="s">
        <v>19673</v>
      </c>
      <c r="M2611" s="321">
        <v>2025154</v>
      </c>
      <c r="N2611" s="510"/>
      <c r="O2611" s="464" t="s">
        <v>4383</v>
      </c>
      <c r="P2611" s="464"/>
      <c r="Q2611" s="464">
        <v>2025</v>
      </c>
      <c r="R2611" s="464">
        <v>2025</v>
      </c>
      <c r="S2611" s="510"/>
      <c r="T2611" s="510"/>
      <c r="U2611" s="464" t="s">
        <v>19632</v>
      </c>
      <c r="V2611" s="464" t="s">
        <v>19832</v>
      </c>
      <c r="W2611" s="464" t="s">
        <v>6054</v>
      </c>
      <c r="X2611" s="648" t="s">
        <v>147</v>
      </c>
      <c r="Y2611" s="495" t="s">
        <v>188</v>
      </c>
      <c r="Z2611" s="495" t="s">
        <v>403</v>
      </c>
      <c r="AA2611" s="103"/>
      <c r="AB2611" s="103"/>
    </row>
    <row r="2612" spans="1:28" ht="25.5">
      <c r="A2612" s="321" t="s">
        <v>4383</v>
      </c>
      <c r="B2612" s="510"/>
      <c r="C2612" s="510"/>
      <c r="D2612" s="321" t="s">
        <v>6054</v>
      </c>
      <c r="E2612" s="464" t="s">
        <v>19581</v>
      </c>
      <c r="F2612" s="530" t="s">
        <v>19582</v>
      </c>
      <c r="G2612" s="464" t="s">
        <v>19583</v>
      </c>
      <c r="H2612" s="1053" t="s">
        <v>19326</v>
      </c>
      <c r="I2612" s="977">
        <v>295.2</v>
      </c>
      <c r="J2612" s="977">
        <v>295.2</v>
      </c>
      <c r="K2612" s="977">
        <v>295.2</v>
      </c>
      <c r="L2612" s="321" t="s">
        <v>19753</v>
      </c>
      <c r="M2612" s="321" t="s">
        <v>19833</v>
      </c>
      <c r="N2612" s="510"/>
      <c r="O2612" s="464" t="s">
        <v>4383</v>
      </c>
      <c r="P2612" s="464"/>
      <c r="Q2612" s="464">
        <v>2025</v>
      </c>
      <c r="R2612" s="464">
        <v>2025</v>
      </c>
      <c r="S2612" s="510"/>
      <c r="T2612" s="510"/>
      <c r="U2612" s="464" t="s">
        <v>19581</v>
      </c>
      <c r="V2612" s="530" t="s">
        <v>19582</v>
      </c>
      <c r="W2612" s="464" t="s">
        <v>6054</v>
      </c>
      <c r="X2612" s="648" t="s">
        <v>147</v>
      </c>
      <c r="Y2612" s="495" t="s">
        <v>188</v>
      </c>
      <c r="Z2612" s="495" t="s">
        <v>602</v>
      </c>
      <c r="AA2612" s="103"/>
      <c r="AB2612" s="103"/>
    </row>
    <row r="2613" spans="1:28" ht="25.5">
      <c r="A2613" s="321" t="s">
        <v>4383</v>
      </c>
      <c r="B2613" s="510"/>
      <c r="C2613" s="510"/>
      <c r="D2613" s="321" t="s">
        <v>6054</v>
      </c>
      <c r="E2613" s="976" t="s">
        <v>18847</v>
      </c>
      <c r="F2613" s="530" t="s">
        <v>16163</v>
      </c>
      <c r="G2613" s="464" t="s">
        <v>19576</v>
      </c>
      <c r="H2613" s="1053" t="s">
        <v>19326</v>
      </c>
      <c r="I2613" s="977">
        <v>194340</v>
      </c>
      <c r="J2613" s="977">
        <v>194340</v>
      </c>
      <c r="K2613" s="977">
        <v>194340</v>
      </c>
      <c r="L2613" s="321" t="s">
        <v>19763</v>
      </c>
      <c r="M2613" s="321">
        <v>4500028461</v>
      </c>
      <c r="N2613" s="510"/>
      <c r="O2613" s="464" t="s">
        <v>4383</v>
      </c>
      <c r="P2613" s="464"/>
      <c r="Q2613" s="464">
        <v>2025</v>
      </c>
      <c r="R2613" s="464">
        <v>2025</v>
      </c>
      <c r="S2613" s="510"/>
      <c r="T2613" s="510"/>
      <c r="U2613" s="976" t="s">
        <v>18847</v>
      </c>
      <c r="V2613" s="530" t="s">
        <v>16163</v>
      </c>
      <c r="W2613" s="464" t="s">
        <v>6054</v>
      </c>
      <c r="X2613" s="648" t="s">
        <v>147</v>
      </c>
      <c r="Y2613" s="495" t="s">
        <v>188</v>
      </c>
      <c r="Z2613" s="495" t="s">
        <v>403</v>
      </c>
      <c r="AA2613" s="103"/>
      <c r="AB2613" s="103"/>
    </row>
    <row r="2614" spans="1:28" ht="25.5">
      <c r="A2614" s="321" t="s">
        <v>4383</v>
      </c>
      <c r="B2614" s="510"/>
      <c r="C2614" s="510"/>
      <c r="D2614" s="321" t="s">
        <v>6054</v>
      </c>
      <c r="E2614" s="976" t="s">
        <v>19606</v>
      </c>
      <c r="F2614" s="464" t="s">
        <v>19834</v>
      </c>
      <c r="G2614" s="976" t="s">
        <v>19608</v>
      </c>
      <c r="H2614" s="1053" t="s">
        <v>19326</v>
      </c>
      <c r="I2614" s="977">
        <v>369</v>
      </c>
      <c r="J2614" s="977">
        <v>369</v>
      </c>
      <c r="K2614" s="977">
        <v>369</v>
      </c>
      <c r="L2614" s="321" t="s">
        <v>19397</v>
      </c>
      <c r="M2614" s="321">
        <v>45100000229</v>
      </c>
      <c r="N2614" s="510"/>
      <c r="O2614" s="464" t="s">
        <v>4383</v>
      </c>
      <c r="P2614" s="464"/>
      <c r="Q2614" s="464">
        <v>2025</v>
      </c>
      <c r="R2614" s="464">
        <v>2025</v>
      </c>
      <c r="S2614" s="510"/>
      <c r="T2614" s="510"/>
      <c r="U2614" s="976" t="s">
        <v>19606</v>
      </c>
      <c r="V2614" s="464" t="s">
        <v>19834</v>
      </c>
      <c r="W2614" s="464" t="s">
        <v>6054</v>
      </c>
      <c r="X2614" s="648" t="s">
        <v>147</v>
      </c>
      <c r="Y2614" s="495" t="s">
        <v>188</v>
      </c>
      <c r="Z2614" s="495" t="s">
        <v>576</v>
      </c>
      <c r="AA2614" s="103"/>
      <c r="AB2614" s="103"/>
    </row>
    <row r="2615" spans="1:28" ht="25.5">
      <c r="A2615" s="321" t="s">
        <v>4383</v>
      </c>
      <c r="B2615" s="510"/>
      <c r="C2615" s="510"/>
      <c r="D2615" s="321" t="s">
        <v>6054</v>
      </c>
      <c r="E2615" s="985" t="s">
        <v>19835</v>
      </c>
      <c r="F2615" s="464" t="s">
        <v>19836</v>
      </c>
      <c r="G2615" s="976" t="s">
        <v>19749</v>
      </c>
      <c r="H2615" s="1053" t="s">
        <v>19326</v>
      </c>
      <c r="I2615" s="977">
        <v>3259.5</v>
      </c>
      <c r="J2615" s="977">
        <v>3259.5</v>
      </c>
      <c r="K2615" s="977">
        <v>3259.5</v>
      </c>
      <c r="L2615" s="321" t="s">
        <v>19721</v>
      </c>
      <c r="M2615" s="321" t="s">
        <v>19837</v>
      </c>
      <c r="N2615" s="510"/>
      <c r="O2615" s="464" t="s">
        <v>4383</v>
      </c>
      <c r="P2615" s="464"/>
      <c r="Q2615" s="464">
        <v>2025</v>
      </c>
      <c r="R2615" s="464">
        <v>2025</v>
      </c>
      <c r="S2615" s="510"/>
      <c r="T2615" s="510"/>
      <c r="U2615" s="985" t="s">
        <v>19835</v>
      </c>
      <c r="V2615" s="464" t="s">
        <v>19836</v>
      </c>
      <c r="W2615" s="464" t="s">
        <v>6054</v>
      </c>
      <c r="X2615" s="648" t="s">
        <v>147</v>
      </c>
      <c r="Y2615" s="495" t="s">
        <v>188</v>
      </c>
      <c r="Z2615" s="495" t="s">
        <v>661</v>
      </c>
      <c r="AA2615" s="103"/>
      <c r="AB2615" s="103"/>
    </row>
    <row r="2616" spans="1:28" ht="25.5">
      <c r="A2616" s="321" t="s">
        <v>4383</v>
      </c>
      <c r="B2616" s="510"/>
      <c r="C2616" s="510"/>
      <c r="D2616" s="321" t="s">
        <v>6054</v>
      </c>
      <c r="E2616" s="464" t="s">
        <v>19597</v>
      </c>
      <c r="F2616" s="464" t="s">
        <v>19624</v>
      </c>
      <c r="G2616" s="464" t="s">
        <v>19583</v>
      </c>
      <c r="H2616" s="1053" t="s">
        <v>19326</v>
      </c>
      <c r="I2616" s="977">
        <v>154.97999999999999</v>
      </c>
      <c r="J2616" s="977">
        <v>154.97999999999999</v>
      </c>
      <c r="K2616" s="977">
        <v>154.97999999999999</v>
      </c>
      <c r="L2616" s="321" t="s">
        <v>19838</v>
      </c>
      <c r="M2616" s="321" t="s">
        <v>19839</v>
      </c>
      <c r="N2616" s="510"/>
      <c r="O2616" s="464" t="s">
        <v>4383</v>
      </c>
      <c r="P2616" s="464"/>
      <c r="Q2616" s="464">
        <v>2025</v>
      </c>
      <c r="R2616" s="464">
        <v>2025</v>
      </c>
      <c r="S2616" s="510"/>
      <c r="T2616" s="510"/>
      <c r="U2616" s="464" t="s">
        <v>19597</v>
      </c>
      <c r="V2616" s="464" t="s">
        <v>19624</v>
      </c>
      <c r="W2616" s="464" t="s">
        <v>6054</v>
      </c>
      <c r="X2616" s="648" t="s">
        <v>147</v>
      </c>
      <c r="Y2616" s="495" t="s">
        <v>188</v>
      </c>
      <c r="Z2616" s="495" t="s">
        <v>602</v>
      </c>
      <c r="AA2616" s="103"/>
      <c r="AB2616" s="103"/>
    </row>
    <row r="2617" spans="1:28" ht="25.5">
      <c r="A2617" s="321" t="s">
        <v>4383</v>
      </c>
      <c r="B2617" s="510"/>
      <c r="C2617" s="510"/>
      <c r="D2617" s="321" t="s">
        <v>6054</v>
      </c>
      <c r="E2617" s="464" t="s">
        <v>19661</v>
      </c>
      <c r="F2617" s="530" t="s">
        <v>19662</v>
      </c>
      <c r="G2617" s="464" t="s">
        <v>19576</v>
      </c>
      <c r="H2617" s="1053" t="s">
        <v>19326</v>
      </c>
      <c r="I2617" s="977">
        <v>340</v>
      </c>
      <c r="J2617" s="977">
        <v>340</v>
      </c>
      <c r="K2617" s="977">
        <v>340</v>
      </c>
      <c r="L2617" s="321" t="s">
        <v>19840</v>
      </c>
      <c r="M2617" s="980" t="s">
        <v>10170</v>
      </c>
      <c r="N2617" s="510"/>
      <c r="O2617" s="464" t="s">
        <v>4383</v>
      </c>
      <c r="P2617" s="464"/>
      <c r="Q2617" s="464">
        <v>2025</v>
      </c>
      <c r="R2617" s="464">
        <v>2025</v>
      </c>
      <c r="S2617" s="510"/>
      <c r="T2617" s="510"/>
      <c r="U2617" s="464" t="s">
        <v>19661</v>
      </c>
      <c r="V2617" s="530" t="s">
        <v>19662</v>
      </c>
      <c r="W2617" s="464" t="s">
        <v>6054</v>
      </c>
      <c r="X2617" s="648" t="s">
        <v>147</v>
      </c>
      <c r="Y2617" s="495" t="s">
        <v>188</v>
      </c>
      <c r="Z2617" s="495" t="s">
        <v>403</v>
      </c>
      <c r="AA2617" s="103"/>
      <c r="AB2617" s="103"/>
    </row>
    <row r="2618" spans="1:28" ht="38.25">
      <c r="A2618" s="321" t="s">
        <v>4383</v>
      </c>
      <c r="B2618" s="510"/>
      <c r="C2618" s="510"/>
      <c r="D2618" s="321" t="s">
        <v>6054</v>
      </c>
      <c r="E2618" s="464" t="s">
        <v>19807</v>
      </c>
      <c r="F2618" s="464" t="s">
        <v>19841</v>
      </c>
      <c r="G2618" s="464" t="s">
        <v>19576</v>
      </c>
      <c r="H2618" s="1053" t="s">
        <v>19326</v>
      </c>
      <c r="I2618" s="977">
        <v>2829</v>
      </c>
      <c r="J2618" s="977">
        <v>2829</v>
      </c>
      <c r="K2618" s="977">
        <v>2829</v>
      </c>
      <c r="L2618" s="321" t="s">
        <v>19842</v>
      </c>
      <c r="M2618" s="980" t="s">
        <v>10170</v>
      </c>
      <c r="N2618" s="510"/>
      <c r="O2618" s="464" t="s">
        <v>4383</v>
      </c>
      <c r="P2618" s="464"/>
      <c r="Q2618" s="464">
        <v>2025</v>
      </c>
      <c r="R2618" s="464">
        <v>2025</v>
      </c>
      <c r="S2618" s="510"/>
      <c r="T2618" s="510"/>
      <c r="U2618" s="464" t="s">
        <v>19807</v>
      </c>
      <c r="V2618" s="464" t="s">
        <v>19841</v>
      </c>
      <c r="W2618" s="464" t="s">
        <v>6054</v>
      </c>
      <c r="X2618" s="648" t="s">
        <v>147</v>
      </c>
      <c r="Y2618" s="495" t="s">
        <v>188</v>
      </c>
      <c r="Z2618" s="495" t="s">
        <v>403</v>
      </c>
      <c r="AA2618" s="103"/>
      <c r="AB2618" s="103"/>
    </row>
    <row r="2619" spans="1:28" ht="25.5">
      <c r="A2619" s="321" t="s">
        <v>4383</v>
      </c>
      <c r="B2619" s="510"/>
      <c r="C2619" s="510"/>
      <c r="D2619" s="321" t="s">
        <v>6054</v>
      </c>
      <c r="E2619" s="464" t="s">
        <v>19581</v>
      </c>
      <c r="F2619" s="530" t="s">
        <v>19582</v>
      </c>
      <c r="G2619" s="464" t="s">
        <v>19583</v>
      </c>
      <c r="H2619" s="1053" t="s">
        <v>19326</v>
      </c>
      <c r="I2619" s="977">
        <v>575</v>
      </c>
      <c r="J2619" s="977">
        <v>575</v>
      </c>
      <c r="K2619" s="977">
        <v>575</v>
      </c>
      <c r="L2619" s="321" t="s">
        <v>19819</v>
      </c>
      <c r="M2619" s="321">
        <v>2025100001</v>
      </c>
      <c r="N2619" s="510"/>
      <c r="O2619" s="464" t="s">
        <v>4383</v>
      </c>
      <c r="P2619" s="464"/>
      <c r="Q2619" s="464">
        <v>2025</v>
      </c>
      <c r="R2619" s="464">
        <v>2025</v>
      </c>
      <c r="S2619" s="510"/>
      <c r="T2619" s="510"/>
      <c r="U2619" s="464" t="s">
        <v>19581</v>
      </c>
      <c r="V2619" s="530" t="s">
        <v>19582</v>
      </c>
      <c r="W2619" s="464" t="s">
        <v>6054</v>
      </c>
      <c r="X2619" s="648" t="s">
        <v>147</v>
      </c>
      <c r="Y2619" s="495" t="s">
        <v>188</v>
      </c>
      <c r="Z2619" s="495" t="s">
        <v>602</v>
      </c>
      <c r="AA2619" s="103"/>
      <c r="AB2619" s="103"/>
    </row>
    <row r="2620" spans="1:28" ht="25.5">
      <c r="A2620" s="321" t="s">
        <v>4383</v>
      </c>
      <c r="B2620" s="510"/>
      <c r="C2620" s="510"/>
      <c r="D2620" s="321" t="s">
        <v>6054</v>
      </c>
      <c r="E2620" s="464" t="s">
        <v>19581</v>
      </c>
      <c r="F2620" s="530" t="s">
        <v>19582</v>
      </c>
      <c r="G2620" s="464" t="s">
        <v>19583</v>
      </c>
      <c r="H2620" s="1053" t="s">
        <v>19326</v>
      </c>
      <c r="I2620" s="977">
        <v>1599</v>
      </c>
      <c r="J2620" s="977">
        <v>1599</v>
      </c>
      <c r="K2620" s="977">
        <v>1599</v>
      </c>
      <c r="L2620" s="321" t="s">
        <v>19588</v>
      </c>
      <c r="M2620" s="321" t="s">
        <v>19843</v>
      </c>
      <c r="N2620" s="510"/>
      <c r="O2620" s="464" t="s">
        <v>4383</v>
      </c>
      <c r="P2620" s="464"/>
      <c r="Q2620" s="464">
        <v>2025</v>
      </c>
      <c r="R2620" s="464">
        <v>2025</v>
      </c>
      <c r="S2620" s="510"/>
      <c r="T2620" s="510"/>
      <c r="U2620" s="464" t="s">
        <v>19581</v>
      </c>
      <c r="V2620" s="530" t="s">
        <v>19582</v>
      </c>
      <c r="W2620" s="464" t="s">
        <v>6054</v>
      </c>
      <c r="X2620" s="648" t="s">
        <v>147</v>
      </c>
      <c r="Y2620" s="495" t="s">
        <v>188</v>
      </c>
      <c r="Z2620" s="495" t="s">
        <v>602</v>
      </c>
      <c r="AA2620" s="103"/>
      <c r="AB2620" s="103"/>
    </row>
    <row r="2621" spans="1:28" ht="25.5">
      <c r="A2621" s="321" t="s">
        <v>4383</v>
      </c>
      <c r="B2621" s="510"/>
      <c r="C2621" s="510"/>
      <c r="D2621" s="321" t="s">
        <v>6054</v>
      </c>
      <c r="E2621" s="464" t="s">
        <v>19581</v>
      </c>
      <c r="F2621" s="530" t="s">
        <v>19582</v>
      </c>
      <c r="G2621" s="464" t="s">
        <v>19583</v>
      </c>
      <c r="H2621" s="1053" t="s">
        <v>19326</v>
      </c>
      <c r="I2621" s="977">
        <v>1537.5</v>
      </c>
      <c r="J2621" s="977">
        <v>1537.5</v>
      </c>
      <c r="K2621" s="977">
        <v>1537.5</v>
      </c>
      <c r="L2621" s="321" t="s">
        <v>19586</v>
      </c>
      <c r="M2621" s="321">
        <v>20251013</v>
      </c>
      <c r="N2621" s="510"/>
      <c r="O2621" s="464" t="s">
        <v>4383</v>
      </c>
      <c r="P2621" s="464"/>
      <c r="Q2621" s="464">
        <v>2025</v>
      </c>
      <c r="R2621" s="464">
        <v>2025</v>
      </c>
      <c r="S2621" s="510"/>
      <c r="T2621" s="510"/>
      <c r="U2621" s="464" t="s">
        <v>19581</v>
      </c>
      <c r="V2621" s="530" t="s">
        <v>19582</v>
      </c>
      <c r="W2621" s="464" t="s">
        <v>6054</v>
      </c>
      <c r="X2621" s="648" t="s">
        <v>147</v>
      </c>
      <c r="Y2621" s="495" t="s">
        <v>188</v>
      </c>
      <c r="Z2621" s="495" t="s">
        <v>602</v>
      </c>
      <c r="AA2621" s="103"/>
      <c r="AB2621" s="103"/>
    </row>
    <row r="2622" spans="1:28" ht="25.5">
      <c r="A2622" s="321" t="s">
        <v>4383</v>
      </c>
      <c r="B2622" s="510"/>
      <c r="C2622" s="510"/>
      <c r="D2622" s="321" t="s">
        <v>6054</v>
      </c>
      <c r="E2622" s="464" t="s">
        <v>19661</v>
      </c>
      <c r="F2622" s="530" t="s">
        <v>19662</v>
      </c>
      <c r="G2622" s="464" t="s">
        <v>19576</v>
      </c>
      <c r="H2622" s="1053" t="s">
        <v>19326</v>
      </c>
      <c r="I2622" s="977">
        <v>340</v>
      </c>
      <c r="J2622" s="977">
        <v>340</v>
      </c>
      <c r="K2622" s="977">
        <v>340</v>
      </c>
      <c r="L2622" s="321" t="s">
        <v>19844</v>
      </c>
      <c r="M2622" s="980" t="s">
        <v>10170</v>
      </c>
      <c r="N2622" s="510"/>
      <c r="O2622" s="464" t="s">
        <v>4383</v>
      </c>
      <c r="P2622" s="464"/>
      <c r="Q2622" s="464">
        <v>2025</v>
      </c>
      <c r="R2622" s="464">
        <v>2025</v>
      </c>
      <c r="S2622" s="510"/>
      <c r="T2622" s="510"/>
      <c r="U2622" s="464" t="s">
        <v>19661</v>
      </c>
      <c r="V2622" s="530" t="s">
        <v>19662</v>
      </c>
      <c r="W2622" s="464" t="s">
        <v>6054</v>
      </c>
      <c r="X2622" s="648" t="s">
        <v>147</v>
      </c>
      <c r="Y2622" s="495" t="s">
        <v>188</v>
      </c>
      <c r="Z2622" s="495" t="s">
        <v>403</v>
      </c>
      <c r="AA2622" s="103"/>
      <c r="AB2622" s="103"/>
    </row>
    <row r="2623" spans="1:28" ht="25.5">
      <c r="A2623" s="321" t="s">
        <v>4383</v>
      </c>
      <c r="B2623" s="510"/>
      <c r="C2623" s="510"/>
      <c r="D2623" s="321" t="s">
        <v>6054</v>
      </c>
      <c r="E2623" s="976" t="s">
        <v>18847</v>
      </c>
      <c r="F2623" s="530" t="s">
        <v>16163</v>
      </c>
      <c r="G2623" s="464" t="s">
        <v>19576</v>
      </c>
      <c r="H2623" s="1053" t="s">
        <v>19326</v>
      </c>
      <c r="I2623" s="977">
        <v>1943.79</v>
      </c>
      <c r="J2623" s="977">
        <v>1943.79</v>
      </c>
      <c r="K2623" s="977">
        <v>1943.79</v>
      </c>
      <c r="L2623" s="321" t="s">
        <v>19777</v>
      </c>
      <c r="M2623" s="321">
        <v>9520022370</v>
      </c>
      <c r="N2623" s="510"/>
      <c r="O2623" s="464" t="s">
        <v>4383</v>
      </c>
      <c r="P2623" s="464"/>
      <c r="Q2623" s="464">
        <v>2025</v>
      </c>
      <c r="R2623" s="464">
        <v>2025</v>
      </c>
      <c r="S2623" s="510"/>
      <c r="T2623" s="510"/>
      <c r="U2623" s="976" t="s">
        <v>18847</v>
      </c>
      <c r="V2623" s="530" t="s">
        <v>16163</v>
      </c>
      <c r="W2623" s="464" t="s">
        <v>6054</v>
      </c>
      <c r="X2623" s="648" t="s">
        <v>147</v>
      </c>
      <c r="Y2623" s="495" t="s">
        <v>188</v>
      </c>
      <c r="Z2623" s="495" t="s">
        <v>403</v>
      </c>
      <c r="AA2623" s="103"/>
      <c r="AB2623" s="103"/>
    </row>
    <row r="2624" spans="1:28" ht="38.25">
      <c r="A2624" s="321" t="s">
        <v>4383</v>
      </c>
      <c r="B2624" s="510"/>
      <c r="C2624" s="510"/>
      <c r="D2624" s="321" t="s">
        <v>6054</v>
      </c>
      <c r="E2624" s="464" t="s">
        <v>19807</v>
      </c>
      <c r="F2624" s="464" t="s">
        <v>19841</v>
      </c>
      <c r="G2624" s="464" t="s">
        <v>19576</v>
      </c>
      <c r="H2624" s="1053" t="s">
        <v>19326</v>
      </c>
      <c r="I2624" s="977">
        <v>2829</v>
      </c>
      <c r="J2624" s="977">
        <v>2829</v>
      </c>
      <c r="K2624" s="977">
        <v>2829</v>
      </c>
      <c r="L2624" s="321" t="s">
        <v>19845</v>
      </c>
      <c r="M2624" s="980" t="s">
        <v>10170</v>
      </c>
      <c r="N2624" s="510"/>
      <c r="O2624" s="464" t="s">
        <v>4383</v>
      </c>
      <c r="P2624" s="464"/>
      <c r="Q2624" s="464">
        <v>2025</v>
      </c>
      <c r="R2624" s="464">
        <v>2025</v>
      </c>
      <c r="S2624" s="510"/>
      <c r="T2624" s="510"/>
      <c r="U2624" s="464" t="s">
        <v>19807</v>
      </c>
      <c r="V2624" s="464" t="s">
        <v>19841</v>
      </c>
      <c r="W2624" s="464" t="s">
        <v>6054</v>
      </c>
      <c r="X2624" s="648" t="s">
        <v>147</v>
      </c>
      <c r="Y2624" s="495" t="s">
        <v>188</v>
      </c>
      <c r="Z2624" s="495" t="s">
        <v>403</v>
      </c>
      <c r="AA2624" s="103"/>
      <c r="AB2624" s="103"/>
    </row>
    <row r="2625" spans="1:28" ht="25.5">
      <c r="A2625" s="321" t="s">
        <v>4383</v>
      </c>
      <c r="B2625" s="321"/>
      <c r="C2625" s="321"/>
      <c r="D2625" s="321" t="s">
        <v>6054</v>
      </c>
      <c r="E2625" s="986" t="s">
        <v>19601</v>
      </c>
      <c r="F2625" s="321" t="s">
        <v>19846</v>
      </c>
      <c r="G2625" s="986" t="s">
        <v>19358</v>
      </c>
      <c r="H2625" s="1054" t="s">
        <v>19326</v>
      </c>
      <c r="I2625" s="989">
        <v>1230</v>
      </c>
      <c r="J2625" s="989">
        <v>1230</v>
      </c>
      <c r="K2625" s="989">
        <v>1230</v>
      </c>
      <c r="L2625" s="321" t="s">
        <v>19658</v>
      </c>
      <c r="M2625" s="493" t="s">
        <v>19847</v>
      </c>
      <c r="N2625" s="321"/>
      <c r="O2625" s="321" t="s">
        <v>4383</v>
      </c>
      <c r="P2625" s="321"/>
      <c r="Q2625" s="468">
        <v>2025</v>
      </c>
      <c r="R2625" s="468">
        <v>2025</v>
      </c>
      <c r="S2625" s="321"/>
      <c r="T2625" s="321"/>
      <c r="U2625" s="986" t="s">
        <v>19601</v>
      </c>
      <c r="V2625" s="321" t="s">
        <v>19846</v>
      </c>
      <c r="W2625" s="321" t="s">
        <v>6054</v>
      </c>
      <c r="X2625" s="469" t="s">
        <v>147</v>
      </c>
      <c r="Y2625" s="469" t="s">
        <v>188</v>
      </c>
      <c r="Z2625" s="469" t="s">
        <v>655</v>
      </c>
      <c r="AA2625" s="103"/>
      <c r="AB2625" s="103"/>
    </row>
    <row r="2626" spans="1:28" ht="25.5">
      <c r="A2626" s="321" t="s">
        <v>4383</v>
      </c>
      <c r="B2626" s="510"/>
      <c r="C2626" s="510"/>
      <c r="D2626" s="321" t="s">
        <v>6054</v>
      </c>
      <c r="E2626" s="976" t="s">
        <v>19606</v>
      </c>
      <c r="F2626" s="464" t="s">
        <v>19834</v>
      </c>
      <c r="G2626" s="464" t="s">
        <v>19622</v>
      </c>
      <c r="H2626" s="1053" t="s">
        <v>19326</v>
      </c>
      <c r="I2626" s="977">
        <v>332.1</v>
      </c>
      <c r="J2626" s="977">
        <v>332.1</v>
      </c>
      <c r="K2626" s="977">
        <v>332.1</v>
      </c>
      <c r="L2626" s="321" t="s">
        <v>19397</v>
      </c>
      <c r="M2626" s="321">
        <v>4600017862</v>
      </c>
      <c r="N2626" s="510"/>
      <c r="O2626" s="464" t="s">
        <v>4383</v>
      </c>
      <c r="P2626" s="464"/>
      <c r="Q2626" s="464">
        <v>2025</v>
      </c>
      <c r="R2626" s="464">
        <v>2025</v>
      </c>
      <c r="S2626" s="510"/>
      <c r="T2626" s="510"/>
      <c r="U2626" s="976" t="s">
        <v>19606</v>
      </c>
      <c r="V2626" s="464" t="s">
        <v>19834</v>
      </c>
      <c r="W2626" s="464" t="s">
        <v>6054</v>
      </c>
      <c r="X2626" s="648" t="s">
        <v>147</v>
      </c>
      <c r="Y2626" s="495" t="s">
        <v>188</v>
      </c>
      <c r="Z2626" s="495" t="s">
        <v>576</v>
      </c>
      <c r="AA2626" s="103"/>
      <c r="AB2626" s="103"/>
    </row>
    <row r="2627" spans="1:28" ht="25.5">
      <c r="A2627" s="321" t="s">
        <v>4383</v>
      </c>
      <c r="B2627" s="510"/>
      <c r="C2627" s="510"/>
      <c r="D2627" s="321" t="s">
        <v>6054</v>
      </c>
      <c r="E2627" s="976" t="s">
        <v>18847</v>
      </c>
      <c r="F2627" s="530" t="s">
        <v>16163</v>
      </c>
      <c r="G2627" s="464" t="s">
        <v>19576</v>
      </c>
      <c r="H2627" s="1053" t="s">
        <v>19326</v>
      </c>
      <c r="I2627" s="977">
        <v>2272.0300000000002</v>
      </c>
      <c r="J2627" s="977">
        <v>2272.0300000000002</v>
      </c>
      <c r="K2627" s="977">
        <v>2272.0300000000002</v>
      </c>
      <c r="L2627" s="321" t="s">
        <v>19577</v>
      </c>
      <c r="M2627" s="321" t="s">
        <v>19848</v>
      </c>
      <c r="N2627" s="510"/>
      <c r="O2627" s="464" t="s">
        <v>4383</v>
      </c>
      <c r="P2627" s="464"/>
      <c r="Q2627" s="464">
        <v>2025</v>
      </c>
      <c r="R2627" s="464">
        <v>2025</v>
      </c>
      <c r="S2627" s="510"/>
      <c r="T2627" s="510"/>
      <c r="U2627" s="976" t="s">
        <v>18847</v>
      </c>
      <c r="V2627" s="530" t="s">
        <v>16163</v>
      </c>
      <c r="W2627" s="464" t="s">
        <v>6054</v>
      </c>
      <c r="X2627" s="648" t="s">
        <v>147</v>
      </c>
      <c r="Y2627" s="495" t="s">
        <v>188</v>
      </c>
      <c r="Z2627" s="495" t="s">
        <v>403</v>
      </c>
      <c r="AA2627" s="103"/>
      <c r="AB2627" s="103"/>
    </row>
    <row r="2628" spans="1:28" ht="25.5">
      <c r="A2628" s="321" t="s">
        <v>4383</v>
      </c>
      <c r="B2628" s="510"/>
      <c r="C2628" s="510"/>
      <c r="D2628" s="321" t="s">
        <v>6054</v>
      </c>
      <c r="E2628" s="464" t="s">
        <v>19632</v>
      </c>
      <c r="F2628" s="530" t="s">
        <v>19633</v>
      </c>
      <c r="G2628" s="464" t="s">
        <v>19576</v>
      </c>
      <c r="H2628" s="1053" t="s">
        <v>19326</v>
      </c>
      <c r="I2628" s="977">
        <v>24661.5</v>
      </c>
      <c r="J2628" s="977">
        <v>24661.5</v>
      </c>
      <c r="K2628" s="977">
        <v>24661.5</v>
      </c>
      <c r="L2628" s="321" t="s">
        <v>19849</v>
      </c>
      <c r="M2628" s="980" t="s">
        <v>10170</v>
      </c>
      <c r="N2628" s="510"/>
      <c r="O2628" s="464" t="s">
        <v>4383</v>
      </c>
      <c r="P2628" s="464"/>
      <c r="Q2628" s="464">
        <v>2025</v>
      </c>
      <c r="R2628" s="464">
        <v>2025</v>
      </c>
      <c r="S2628" s="510"/>
      <c r="T2628" s="510"/>
      <c r="U2628" s="464" t="s">
        <v>19632</v>
      </c>
      <c r="V2628" s="530" t="s">
        <v>19633</v>
      </c>
      <c r="W2628" s="464" t="s">
        <v>6054</v>
      </c>
      <c r="X2628" s="648" t="s">
        <v>147</v>
      </c>
      <c r="Y2628" s="495" t="s">
        <v>188</v>
      </c>
      <c r="Z2628" s="495" t="s">
        <v>403</v>
      </c>
      <c r="AA2628" s="103"/>
      <c r="AB2628" s="103"/>
    </row>
    <row r="2629" spans="1:28" ht="25.5">
      <c r="A2629" s="321" t="s">
        <v>4383</v>
      </c>
      <c r="B2629" s="510"/>
      <c r="C2629" s="510"/>
      <c r="D2629" s="321" t="s">
        <v>6054</v>
      </c>
      <c r="E2629" s="976" t="s">
        <v>19592</v>
      </c>
      <c r="F2629" s="530" t="s">
        <v>19593</v>
      </c>
      <c r="G2629" s="983" t="s">
        <v>19594</v>
      </c>
      <c r="H2629" s="1053" t="s">
        <v>19326</v>
      </c>
      <c r="I2629" s="977">
        <v>4649.3999999999996</v>
      </c>
      <c r="J2629" s="977">
        <v>4649.3999999999996</v>
      </c>
      <c r="K2629" s="977">
        <v>4649.3999999999996</v>
      </c>
      <c r="L2629" s="321" t="s">
        <v>19595</v>
      </c>
      <c r="M2629" s="321" t="s">
        <v>19596</v>
      </c>
      <c r="N2629" s="510"/>
      <c r="O2629" s="464" t="s">
        <v>4383</v>
      </c>
      <c r="P2629" s="464"/>
      <c r="Q2629" s="464">
        <v>2025</v>
      </c>
      <c r="R2629" s="464">
        <v>2025</v>
      </c>
      <c r="S2629" s="510"/>
      <c r="T2629" s="510"/>
      <c r="U2629" s="976" t="s">
        <v>19592</v>
      </c>
      <c r="V2629" s="530" t="s">
        <v>19593</v>
      </c>
      <c r="W2629" s="464" t="s">
        <v>6054</v>
      </c>
      <c r="X2629" s="648" t="s">
        <v>147</v>
      </c>
      <c r="Y2629" s="495" t="s">
        <v>188</v>
      </c>
      <c r="Z2629" s="495" t="s">
        <v>403</v>
      </c>
      <c r="AA2629" s="103"/>
      <c r="AB2629" s="103"/>
    </row>
    <row r="2630" spans="1:28" ht="25.5">
      <c r="A2630" s="321" t="s">
        <v>4383</v>
      </c>
      <c r="B2630" s="510"/>
      <c r="C2630" s="510"/>
      <c r="D2630" s="321" t="s">
        <v>6054</v>
      </c>
      <c r="E2630" s="464" t="s">
        <v>19597</v>
      </c>
      <c r="F2630" s="530" t="s">
        <v>19624</v>
      </c>
      <c r="G2630" s="464" t="s">
        <v>19583</v>
      </c>
      <c r="H2630" s="1053" t="s">
        <v>19326</v>
      </c>
      <c r="I2630" s="977">
        <v>880.68</v>
      </c>
      <c r="J2630" s="977">
        <v>880.68</v>
      </c>
      <c r="K2630" s="977">
        <v>880.68</v>
      </c>
      <c r="L2630" s="321" t="s">
        <v>19628</v>
      </c>
      <c r="M2630" s="321">
        <v>2025002</v>
      </c>
      <c r="N2630" s="510"/>
      <c r="O2630" s="464" t="s">
        <v>4383</v>
      </c>
      <c r="P2630" s="464"/>
      <c r="Q2630" s="464">
        <v>2025</v>
      </c>
      <c r="R2630" s="464">
        <v>2025</v>
      </c>
      <c r="S2630" s="510"/>
      <c r="T2630" s="510"/>
      <c r="U2630" s="464" t="s">
        <v>19597</v>
      </c>
      <c r="V2630" s="530" t="s">
        <v>19624</v>
      </c>
      <c r="W2630" s="464" t="s">
        <v>6054</v>
      </c>
      <c r="X2630" s="648" t="s">
        <v>147</v>
      </c>
      <c r="Y2630" s="495" t="s">
        <v>188</v>
      </c>
      <c r="Z2630" s="495" t="s">
        <v>602</v>
      </c>
      <c r="AA2630" s="103"/>
      <c r="AB2630" s="103"/>
    </row>
    <row r="2631" spans="1:28" ht="25.5">
      <c r="A2631" s="321" t="s">
        <v>4383</v>
      </c>
      <c r="B2631" s="510"/>
      <c r="C2631" s="510"/>
      <c r="D2631" s="321" t="s">
        <v>6054</v>
      </c>
      <c r="E2631" s="464" t="s">
        <v>19661</v>
      </c>
      <c r="F2631" s="530" t="s">
        <v>19662</v>
      </c>
      <c r="G2631" s="464" t="s">
        <v>19576</v>
      </c>
      <c r="H2631" s="1053" t="s">
        <v>19326</v>
      </c>
      <c r="I2631" s="977">
        <v>340</v>
      </c>
      <c r="J2631" s="977">
        <v>340</v>
      </c>
      <c r="K2631" s="977">
        <v>340</v>
      </c>
      <c r="L2631" s="321" t="s">
        <v>19850</v>
      </c>
      <c r="M2631" s="321" t="s">
        <v>10170</v>
      </c>
      <c r="N2631" s="510"/>
      <c r="O2631" s="464" t="s">
        <v>4383</v>
      </c>
      <c r="P2631" s="464"/>
      <c r="Q2631" s="464">
        <v>2025</v>
      </c>
      <c r="R2631" s="464">
        <v>2025</v>
      </c>
      <c r="S2631" s="510"/>
      <c r="T2631" s="510"/>
      <c r="U2631" s="464" t="s">
        <v>19661</v>
      </c>
      <c r="V2631" s="530" t="s">
        <v>19662</v>
      </c>
      <c r="W2631" s="464" t="s">
        <v>6054</v>
      </c>
      <c r="X2631" s="648" t="s">
        <v>147</v>
      </c>
      <c r="Y2631" s="495" t="s">
        <v>188</v>
      </c>
      <c r="Z2631" s="495" t="s">
        <v>403</v>
      </c>
      <c r="AA2631" s="103"/>
      <c r="AB2631" s="103"/>
    </row>
    <row r="2632" spans="1:28" ht="25.5">
      <c r="A2632" s="321" t="s">
        <v>4383</v>
      </c>
      <c r="B2632" s="510"/>
      <c r="C2632" s="510"/>
      <c r="D2632" s="321" t="s">
        <v>6054</v>
      </c>
      <c r="E2632" s="464" t="s">
        <v>19807</v>
      </c>
      <c r="F2632" s="530" t="s">
        <v>19808</v>
      </c>
      <c r="G2632" s="464" t="s">
        <v>19576</v>
      </c>
      <c r="H2632" s="1053" t="s">
        <v>19326</v>
      </c>
      <c r="I2632" s="977">
        <v>2829</v>
      </c>
      <c r="J2632" s="977">
        <v>2829</v>
      </c>
      <c r="K2632" s="977">
        <v>2829</v>
      </c>
      <c r="L2632" s="321" t="s">
        <v>19851</v>
      </c>
      <c r="M2632" s="321" t="s">
        <v>10170</v>
      </c>
      <c r="N2632" s="510"/>
      <c r="O2632" s="464" t="s">
        <v>4383</v>
      </c>
      <c r="P2632" s="464"/>
      <c r="Q2632" s="464">
        <v>2025</v>
      </c>
      <c r="R2632" s="464">
        <v>2025</v>
      </c>
      <c r="S2632" s="510"/>
      <c r="T2632" s="510"/>
      <c r="U2632" s="464" t="s">
        <v>19807</v>
      </c>
      <c r="V2632" s="530" t="s">
        <v>19808</v>
      </c>
      <c r="W2632" s="464" t="s">
        <v>6054</v>
      </c>
      <c r="X2632" s="648" t="s">
        <v>147</v>
      </c>
      <c r="Y2632" s="495" t="s">
        <v>188</v>
      </c>
      <c r="Z2632" s="495" t="s">
        <v>403</v>
      </c>
      <c r="AA2632" s="103"/>
      <c r="AB2632" s="103"/>
    </row>
    <row r="2633" spans="1:28" ht="25.5">
      <c r="A2633" s="321" t="s">
        <v>4383</v>
      </c>
      <c r="B2633" s="510"/>
      <c r="C2633" s="510"/>
      <c r="D2633" s="321" t="s">
        <v>6054</v>
      </c>
      <c r="E2633" s="464" t="s">
        <v>19661</v>
      </c>
      <c r="F2633" s="530" t="s">
        <v>19662</v>
      </c>
      <c r="G2633" s="464" t="s">
        <v>19576</v>
      </c>
      <c r="H2633" s="1053" t="s">
        <v>19326</v>
      </c>
      <c r="I2633" s="977">
        <v>340</v>
      </c>
      <c r="J2633" s="977">
        <v>340</v>
      </c>
      <c r="K2633" s="977">
        <v>340</v>
      </c>
      <c r="L2633" s="321" t="s">
        <v>19604</v>
      </c>
      <c r="M2633" s="321" t="s">
        <v>10170</v>
      </c>
      <c r="N2633" s="510"/>
      <c r="O2633" s="464" t="s">
        <v>4383</v>
      </c>
      <c r="P2633" s="464"/>
      <c r="Q2633" s="464">
        <v>2025</v>
      </c>
      <c r="R2633" s="464">
        <v>2025</v>
      </c>
      <c r="S2633" s="510"/>
      <c r="T2633" s="510"/>
      <c r="U2633" s="464" t="s">
        <v>19661</v>
      </c>
      <c r="V2633" s="530" t="s">
        <v>19662</v>
      </c>
      <c r="W2633" s="464" t="s">
        <v>6054</v>
      </c>
      <c r="X2633" s="648" t="s">
        <v>147</v>
      </c>
      <c r="Y2633" s="495" t="s">
        <v>188</v>
      </c>
      <c r="Z2633" s="495" t="s">
        <v>403</v>
      </c>
      <c r="AA2633" s="103"/>
      <c r="AB2633" s="103"/>
    </row>
    <row r="2634" spans="1:28" ht="25.5">
      <c r="A2634" s="321" t="s">
        <v>4383</v>
      </c>
      <c r="B2634" s="510"/>
      <c r="C2634" s="510"/>
      <c r="D2634" s="321" t="s">
        <v>6054</v>
      </c>
      <c r="E2634" s="464" t="s">
        <v>19641</v>
      </c>
      <c r="F2634" s="530" t="s">
        <v>19642</v>
      </c>
      <c r="G2634" s="464" t="s">
        <v>19608</v>
      </c>
      <c r="H2634" s="1053" t="s">
        <v>19326</v>
      </c>
      <c r="I2634" s="977">
        <v>2816.7</v>
      </c>
      <c r="J2634" s="977">
        <v>2816.7</v>
      </c>
      <c r="K2634" s="977">
        <v>2816.7</v>
      </c>
      <c r="L2634" s="321" t="s">
        <v>19614</v>
      </c>
      <c r="M2634" s="321">
        <v>1000068916</v>
      </c>
      <c r="N2634" s="510"/>
      <c r="O2634" s="464" t="s">
        <v>4383</v>
      </c>
      <c r="P2634" s="464"/>
      <c r="Q2634" s="464">
        <v>2025</v>
      </c>
      <c r="R2634" s="464">
        <v>2025</v>
      </c>
      <c r="S2634" s="510"/>
      <c r="T2634" s="510"/>
      <c r="U2634" s="464" t="s">
        <v>19641</v>
      </c>
      <c r="V2634" s="530" t="s">
        <v>19642</v>
      </c>
      <c r="W2634" s="464" t="s">
        <v>6054</v>
      </c>
      <c r="X2634" s="648" t="s">
        <v>147</v>
      </c>
      <c r="Y2634" s="495" t="s">
        <v>188</v>
      </c>
      <c r="Z2634" s="495" t="s">
        <v>576</v>
      </c>
      <c r="AA2634" s="103"/>
      <c r="AB2634" s="103"/>
    </row>
    <row r="2635" spans="1:28" ht="25.5">
      <c r="A2635" s="321" t="s">
        <v>4383</v>
      </c>
      <c r="B2635" s="510"/>
      <c r="C2635" s="510"/>
      <c r="D2635" s="321" t="s">
        <v>6054</v>
      </c>
      <c r="E2635" s="464" t="s">
        <v>19597</v>
      </c>
      <c r="F2635" s="530" t="s">
        <v>19624</v>
      </c>
      <c r="G2635" s="464" t="s">
        <v>19583</v>
      </c>
      <c r="H2635" s="1053" t="s">
        <v>19326</v>
      </c>
      <c r="I2635" s="977">
        <v>332.1</v>
      </c>
      <c r="J2635" s="977">
        <v>332.1</v>
      </c>
      <c r="K2635" s="977">
        <v>332.1</v>
      </c>
      <c r="L2635" s="321" t="s">
        <v>19852</v>
      </c>
      <c r="M2635" s="321" t="s">
        <v>19853</v>
      </c>
      <c r="N2635" s="510"/>
      <c r="O2635" s="464" t="s">
        <v>4383</v>
      </c>
      <c r="P2635" s="464"/>
      <c r="Q2635" s="464">
        <v>2025</v>
      </c>
      <c r="R2635" s="464">
        <v>2025</v>
      </c>
      <c r="S2635" s="510"/>
      <c r="T2635" s="510"/>
      <c r="U2635" s="464" t="s">
        <v>19597</v>
      </c>
      <c r="V2635" s="530" t="s">
        <v>19624</v>
      </c>
      <c r="W2635" s="464" t="s">
        <v>6054</v>
      </c>
      <c r="X2635" s="648" t="s">
        <v>147</v>
      </c>
      <c r="Y2635" s="495" t="s">
        <v>188</v>
      </c>
      <c r="Z2635" s="495" t="s">
        <v>602</v>
      </c>
      <c r="AA2635" s="103"/>
      <c r="AB2635" s="103"/>
    </row>
    <row r="2636" spans="1:28" ht="25.5">
      <c r="A2636" s="321" t="s">
        <v>4383</v>
      </c>
      <c r="B2636" s="510"/>
      <c r="C2636" s="510"/>
      <c r="D2636" s="321" t="s">
        <v>6054</v>
      </c>
      <c r="E2636" s="464" t="s">
        <v>19854</v>
      </c>
      <c r="F2636" s="530" t="s">
        <v>19855</v>
      </c>
      <c r="G2636" s="464" t="s">
        <v>19583</v>
      </c>
      <c r="H2636" s="1053" t="s">
        <v>19326</v>
      </c>
      <c r="I2636" s="977">
        <v>13345.5</v>
      </c>
      <c r="J2636" s="977">
        <v>13345.5</v>
      </c>
      <c r="K2636" s="977">
        <v>13345.5</v>
      </c>
      <c r="L2636" s="321" t="s">
        <v>19856</v>
      </c>
      <c r="M2636" s="321" t="s">
        <v>19857</v>
      </c>
      <c r="N2636" s="510"/>
      <c r="O2636" s="464" t="s">
        <v>4383</v>
      </c>
      <c r="P2636" s="464"/>
      <c r="Q2636" s="464">
        <v>2025</v>
      </c>
      <c r="R2636" s="464">
        <v>2025</v>
      </c>
      <c r="S2636" s="510"/>
      <c r="T2636" s="510"/>
      <c r="U2636" s="464" t="s">
        <v>19854</v>
      </c>
      <c r="V2636" s="530" t="s">
        <v>19855</v>
      </c>
      <c r="W2636" s="464" t="s">
        <v>6054</v>
      </c>
      <c r="X2636" s="648" t="s">
        <v>147</v>
      </c>
      <c r="Y2636" s="495" t="s">
        <v>188</v>
      </c>
      <c r="Z2636" s="495" t="s">
        <v>602</v>
      </c>
      <c r="AA2636" s="103"/>
      <c r="AB2636" s="103"/>
    </row>
    <row r="2637" spans="1:28" ht="25.5">
      <c r="A2637" s="321" t="s">
        <v>4383</v>
      </c>
      <c r="B2637" s="510"/>
      <c r="C2637" s="510"/>
      <c r="D2637" s="321" t="s">
        <v>6054</v>
      </c>
      <c r="E2637" s="976" t="s">
        <v>18847</v>
      </c>
      <c r="F2637" s="530" t="s">
        <v>16163</v>
      </c>
      <c r="G2637" s="464" t="s">
        <v>19576</v>
      </c>
      <c r="H2637" s="1053" t="s">
        <v>19326</v>
      </c>
      <c r="I2637" s="977">
        <v>2115.3000000000002</v>
      </c>
      <c r="J2637" s="977">
        <v>2115.3000000000002</v>
      </c>
      <c r="K2637" s="977">
        <v>2115.3000000000002</v>
      </c>
      <c r="L2637" s="321" t="s">
        <v>19577</v>
      </c>
      <c r="M2637" s="321" t="s">
        <v>19858</v>
      </c>
      <c r="N2637" s="510"/>
      <c r="O2637" s="464" t="s">
        <v>4383</v>
      </c>
      <c r="P2637" s="464"/>
      <c r="Q2637" s="464">
        <v>2025</v>
      </c>
      <c r="R2637" s="464">
        <v>2025</v>
      </c>
      <c r="S2637" s="510"/>
      <c r="T2637" s="510"/>
      <c r="U2637" s="976" t="s">
        <v>18847</v>
      </c>
      <c r="V2637" s="530" t="s">
        <v>16163</v>
      </c>
      <c r="W2637" s="464" t="s">
        <v>6054</v>
      </c>
      <c r="X2637" s="648" t="s">
        <v>147</v>
      </c>
      <c r="Y2637" s="495" t="s">
        <v>188</v>
      </c>
      <c r="Z2637" s="495" t="s">
        <v>403</v>
      </c>
      <c r="AA2637" s="103"/>
      <c r="AB2637" s="103"/>
    </row>
    <row r="2638" spans="1:28" ht="25.5">
      <c r="A2638" s="321" t="s">
        <v>4383</v>
      </c>
      <c r="B2638" s="510"/>
      <c r="C2638" s="510"/>
      <c r="D2638" s="321" t="s">
        <v>6054</v>
      </c>
      <c r="E2638" s="976" t="s">
        <v>18847</v>
      </c>
      <c r="F2638" s="530" t="s">
        <v>16163</v>
      </c>
      <c r="G2638" s="464" t="s">
        <v>19576</v>
      </c>
      <c r="H2638" s="1053" t="s">
        <v>19326</v>
      </c>
      <c r="I2638" s="977">
        <v>34690.44</v>
      </c>
      <c r="J2638" s="977">
        <v>34690.44</v>
      </c>
      <c r="K2638" s="977">
        <v>34690.44</v>
      </c>
      <c r="L2638" s="321" t="s">
        <v>19577</v>
      </c>
      <c r="M2638" s="321" t="s">
        <v>19859</v>
      </c>
      <c r="N2638" s="510"/>
      <c r="O2638" s="464" t="s">
        <v>4383</v>
      </c>
      <c r="P2638" s="464"/>
      <c r="Q2638" s="464">
        <v>2025</v>
      </c>
      <c r="R2638" s="464">
        <v>2025</v>
      </c>
      <c r="S2638" s="510"/>
      <c r="T2638" s="510"/>
      <c r="U2638" s="976" t="s">
        <v>18847</v>
      </c>
      <c r="V2638" s="530" t="s">
        <v>16163</v>
      </c>
      <c r="W2638" s="464" t="s">
        <v>6054</v>
      </c>
      <c r="X2638" s="648" t="s">
        <v>147</v>
      </c>
      <c r="Y2638" s="495" t="s">
        <v>188</v>
      </c>
      <c r="Z2638" s="495" t="s">
        <v>403</v>
      </c>
      <c r="AA2638" s="103"/>
      <c r="AB2638" s="103"/>
    </row>
    <row r="2639" spans="1:28" ht="25.5">
      <c r="A2639" s="321" t="s">
        <v>4383</v>
      </c>
      <c r="B2639" s="510"/>
      <c r="C2639" s="510"/>
      <c r="D2639" s="321" t="s">
        <v>6054</v>
      </c>
      <c r="E2639" s="464" t="s">
        <v>19807</v>
      </c>
      <c r="F2639" s="464" t="s">
        <v>19860</v>
      </c>
      <c r="G2639" s="464" t="s">
        <v>19576</v>
      </c>
      <c r="H2639" s="1053" t="s">
        <v>19326</v>
      </c>
      <c r="I2639" s="977">
        <v>2829</v>
      </c>
      <c r="J2639" s="977">
        <v>2829</v>
      </c>
      <c r="K2639" s="977">
        <v>2829</v>
      </c>
      <c r="L2639" s="321" t="s">
        <v>19861</v>
      </c>
      <c r="M2639" s="321" t="s">
        <v>10170</v>
      </c>
      <c r="N2639" s="510"/>
      <c r="O2639" s="464" t="s">
        <v>4383</v>
      </c>
      <c r="P2639" s="464"/>
      <c r="Q2639" s="464">
        <v>2025</v>
      </c>
      <c r="R2639" s="464">
        <v>2025</v>
      </c>
      <c r="S2639" s="510"/>
      <c r="T2639" s="510"/>
      <c r="U2639" s="464" t="s">
        <v>19807</v>
      </c>
      <c r="V2639" s="464" t="s">
        <v>19860</v>
      </c>
      <c r="W2639" s="464" t="s">
        <v>6054</v>
      </c>
      <c r="X2639" s="648" t="s">
        <v>147</v>
      </c>
      <c r="Y2639" s="495" t="s">
        <v>188</v>
      </c>
      <c r="Z2639" s="495" t="s">
        <v>403</v>
      </c>
      <c r="AA2639" s="103"/>
      <c r="AB2639" s="103"/>
    </row>
    <row r="2640" spans="1:28" ht="25.5">
      <c r="A2640" s="321" t="s">
        <v>4383</v>
      </c>
      <c r="B2640" s="510"/>
      <c r="C2640" s="510"/>
      <c r="D2640" s="321" t="s">
        <v>6054</v>
      </c>
      <c r="E2640" s="464" t="s">
        <v>19807</v>
      </c>
      <c r="F2640" s="464" t="s">
        <v>19860</v>
      </c>
      <c r="G2640" s="464" t="s">
        <v>19576</v>
      </c>
      <c r="H2640" s="1053" t="s">
        <v>19326</v>
      </c>
      <c r="I2640" s="977">
        <v>5658</v>
      </c>
      <c r="J2640" s="977">
        <v>5658</v>
      </c>
      <c r="K2640" s="977">
        <v>5658</v>
      </c>
      <c r="L2640" s="321" t="s">
        <v>19862</v>
      </c>
      <c r="M2640" s="321" t="s">
        <v>10170</v>
      </c>
      <c r="N2640" s="510"/>
      <c r="O2640" s="464" t="s">
        <v>4383</v>
      </c>
      <c r="P2640" s="464"/>
      <c r="Q2640" s="464">
        <v>2025</v>
      </c>
      <c r="R2640" s="464">
        <v>2025</v>
      </c>
      <c r="S2640" s="510"/>
      <c r="T2640" s="510"/>
      <c r="U2640" s="464" t="s">
        <v>19807</v>
      </c>
      <c r="V2640" s="464" t="s">
        <v>19860</v>
      </c>
      <c r="W2640" s="464" t="s">
        <v>6054</v>
      </c>
      <c r="X2640" s="648" t="s">
        <v>147</v>
      </c>
      <c r="Y2640" s="495" t="s">
        <v>188</v>
      </c>
      <c r="Z2640" s="495" t="s">
        <v>403</v>
      </c>
      <c r="AA2640" s="103"/>
      <c r="AB2640" s="103"/>
    </row>
    <row r="2641" spans="1:28">
      <c r="A2641" s="91"/>
      <c r="B2641" s="91" t="s">
        <v>19863</v>
      </c>
      <c r="C2641" s="128" t="s">
        <v>12136</v>
      </c>
      <c r="D2641" s="91" t="s">
        <v>3954</v>
      </c>
      <c r="E2641" s="990" t="s">
        <v>19864</v>
      </c>
      <c r="F2641" s="91" t="s">
        <v>12136</v>
      </c>
      <c r="G2641" s="91" t="s">
        <v>19865</v>
      </c>
      <c r="H2641" s="1049" t="s">
        <v>19866</v>
      </c>
      <c r="I2641" s="991">
        <v>540</v>
      </c>
      <c r="J2641" s="991">
        <v>540</v>
      </c>
      <c r="K2641" s="991">
        <v>540</v>
      </c>
      <c r="L2641" s="990" t="s">
        <v>19867</v>
      </c>
      <c r="M2641" s="91" t="s">
        <v>19863</v>
      </c>
      <c r="N2641" s="91" t="s">
        <v>19868</v>
      </c>
      <c r="O2641" s="91"/>
      <c r="P2641" s="91"/>
      <c r="Q2641" s="417">
        <v>45356</v>
      </c>
      <c r="R2641" s="417">
        <v>45837</v>
      </c>
      <c r="S2641" s="91"/>
      <c r="T2641" s="91"/>
      <c r="U2641" s="91"/>
      <c r="V2641" s="91"/>
      <c r="W2641" s="91"/>
      <c r="X2641" s="274" t="s">
        <v>147</v>
      </c>
      <c r="Y2641" s="274" t="s">
        <v>190</v>
      </c>
      <c r="Z2641" s="274" t="s">
        <v>405</v>
      </c>
      <c r="AA2641" s="103"/>
      <c r="AB2641" s="103"/>
    </row>
    <row r="2642" spans="1:28">
      <c r="A2642" s="91"/>
      <c r="B2642" s="91" t="s">
        <v>19869</v>
      </c>
      <c r="C2642" s="128" t="s">
        <v>12136</v>
      </c>
      <c r="D2642" s="91" t="s">
        <v>3954</v>
      </c>
      <c r="E2642" s="91" t="s">
        <v>19870</v>
      </c>
      <c r="F2642" s="91" t="s">
        <v>12136</v>
      </c>
      <c r="G2642" s="91" t="s">
        <v>19871</v>
      </c>
      <c r="H2642" s="1049" t="s">
        <v>19866</v>
      </c>
      <c r="I2642" s="822">
        <v>5800</v>
      </c>
      <c r="J2642" s="822">
        <v>5800</v>
      </c>
      <c r="K2642" s="822">
        <v>5800</v>
      </c>
      <c r="L2642" s="91" t="s">
        <v>19872</v>
      </c>
      <c r="M2642" s="91" t="s">
        <v>19869</v>
      </c>
      <c r="N2642" s="91" t="s">
        <v>19873</v>
      </c>
      <c r="O2642" s="91"/>
      <c r="P2642" s="91"/>
      <c r="Q2642" s="417">
        <v>45366</v>
      </c>
      <c r="R2642" s="417"/>
      <c r="S2642" s="91"/>
      <c r="T2642" s="91"/>
      <c r="U2642" s="91"/>
      <c r="V2642" s="91"/>
      <c r="W2642" s="91"/>
      <c r="X2642" s="274" t="s">
        <v>147</v>
      </c>
      <c r="Y2642" s="274" t="s">
        <v>190</v>
      </c>
      <c r="Z2642" s="274" t="s">
        <v>372</v>
      </c>
      <c r="AA2642" s="103"/>
      <c r="AB2642" s="103"/>
    </row>
    <row r="2643" spans="1:28">
      <c r="A2643" s="91"/>
      <c r="B2643" s="91" t="s">
        <v>19874</v>
      </c>
      <c r="C2643" s="128" t="s">
        <v>12136</v>
      </c>
      <c r="D2643" s="91" t="s">
        <v>3954</v>
      </c>
      <c r="E2643" s="990" t="s">
        <v>19875</v>
      </c>
      <c r="F2643" s="91" t="s">
        <v>12136</v>
      </c>
      <c r="G2643" s="91" t="s">
        <v>19876</v>
      </c>
      <c r="H2643" s="1049" t="s">
        <v>19866</v>
      </c>
      <c r="I2643" s="991">
        <v>980</v>
      </c>
      <c r="J2643" s="991">
        <v>980</v>
      </c>
      <c r="K2643" s="991">
        <v>980</v>
      </c>
      <c r="L2643" s="990" t="s">
        <v>19877</v>
      </c>
      <c r="M2643" s="91" t="s">
        <v>19874</v>
      </c>
      <c r="N2643" s="91"/>
      <c r="O2643" s="91"/>
      <c r="P2643" s="91"/>
      <c r="Q2643" s="417">
        <v>45539</v>
      </c>
      <c r="R2643" s="417"/>
      <c r="S2643" s="91"/>
      <c r="T2643" s="91"/>
      <c r="U2643" s="91"/>
      <c r="V2643" s="91"/>
      <c r="W2643" s="128" t="s">
        <v>19878</v>
      </c>
      <c r="X2643" s="274" t="s">
        <v>147</v>
      </c>
      <c r="Y2643" s="274" t="s">
        <v>190</v>
      </c>
      <c r="Z2643" s="274" t="s">
        <v>535</v>
      </c>
      <c r="AA2643" s="103"/>
      <c r="AB2643" s="103"/>
    </row>
    <row r="2644" spans="1:28">
      <c r="A2644" s="91"/>
      <c r="B2644" s="91" t="s">
        <v>19879</v>
      </c>
      <c r="C2644" s="128" t="s">
        <v>12136</v>
      </c>
      <c r="D2644" s="91" t="s">
        <v>3954</v>
      </c>
      <c r="E2644" s="91" t="s">
        <v>19880</v>
      </c>
      <c r="F2644" s="91" t="s">
        <v>12136</v>
      </c>
      <c r="G2644" s="91" t="s">
        <v>19881</v>
      </c>
      <c r="H2644" s="1049" t="s">
        <v>19866</v>
      </c>
      <c r="I2644" s="822">
        <v>540</v>
      </c>
      <c r="J2644" s="822">
        <v>540</v>
      </c>
      <c r="K2644" s="822">
        <v>540</v>
      </c>
      <c r="L2644" s="91" t="s">
        <v>19882</v>
      </c>
      <c r="M2644" s="91" t="s">
        <v>19879</v>
      </c>
      <c r="N2644" s="91"/>
      <c r="O2644" s="91"/>
      <c r="P2644" s="91"/>
      <c r="Q2644" s="417">
        <v>45572</v>
      </c>
      <c r="R2644" s="417">
        <v>45922</v>
      </c>
      <c r="S2644" s="91"/>
      <c r="T2644" s="91"/>
      <c r="U2644" s="91"/>
      <c r="V2644" s="91"/>
      <c r="W2644" s="91" t="s">
        <v>3924</v>
      </c>
      <c r="X2644" s="274" t="s">
        <v>147</v>
      </c>
      <c r="Y2644" s="274" t="s">
        <v>190</v>
      </c>
      <c r="Z2644" s="274" t="s">
        <v>405</v>
      </c>
      <c r="AA2644" s="103"/>
      <c r="AB2644" s="103"/>
    </row>
    <row r="2645" spans="1:28">
      <c r="A2645" s="91"/>
      <c r="B2645" s="91" t="s">
        <v>19883</v>
      </c>
      <c r="C2645" s="128" t="s">
        <v>12136</v>
      </c>
      <c r="D2645" s="91" t="s">
        <v>3954</v>
      </c>
      <c r="E2645" s="990" t="s">
        <v>19884</v>
      </c>
      <c r="F2645" s="91" t="s">
        <v>12136</v>
      </c>
      <c r="G2645" s="91" t="s">
        <v>19885</v>
      </c>
      <c r="H2645" s="1049" t="s">
        <v>19866</v>
      </c>
      <c r="I2645" s="991">
        <v>5000</v>
      </c>
      <c r="J2645" s="991">
        <v>5000</v>
      </c>
      <c r="K2645" s="991">
        <v>5000</v>
      </c>
      <c r="L2645" s="990" t="s">
        <v>17348</v>
      </c>
      <c r="M2645" s="91" t="s">
        <v>19883</v>
      </c>
      <c r="N2645" s="91"/>
      <c r="O2645" s="91"/>
      <c r="P2645" s="91"/>
      <c r="Q2645" s="417">
        <v>45627</v>
      </c>
      <c r="R2645" s="417">
        <v>45728</v>
      </c>
      <c r="S2645" s="91"/>
      <c r="T2645" s="91"/>
      <c r="U2645" s="91"/>
      <c r="V2645" s="91"/>
      <c r="W2645" s="91" t="s">
        <v>3924</v>
      </c>
      <c r="X2645" s="274" t="s">
        <v>147</v>
      </c>
      <c r="Y2645" s="274" t="s">
        <v>190</v>
      </c>
      <c r="Z2645" s="274" t="s">
        <v>372</v>
      </c>
      <c r="AA2645" s="103"/>
      <c r="AB2645" s="103"/>
    </row>
    <row r="2646" spans="1:28">
      <c r="A2646" s="91"/>
      <c r="B2646" s="91" t="s">
        <v>19886</v>
      </c>
      <c r="C2646" s="128" t="s">
        <v>12136</v>
      </c>
      <c r="D2646" s="91" t="s">
        <v>3954</v>
      </c>
      <c r="E2646" s="91" t="s">
        <v>19887</v>
      </c>
      <c r="F2646" s="91" t="s">
        <v>12136</v>
      </c>
      <c r="G2646" s="91" t="s">
        <v>19888</v>
      </c>
      <c r="H2646" s="1049" t="s">
        <v>19866</v>
      </c>
      <c r="I2646" s="822">
        <v>55657.42</v>
      </c>
      <c r="J2646" s="822">
        <v>55657.42</v>
      </c>
      <c r="K2646" s="822">
        <v>55657.42</v>
      </c>
      <c r="L2646" s="91" t="s">
        <v>19889</v>
      </c>
      <c r="M2646" s="91" t="s">
        <v>19886</v>
      </c>
      <c r="N2646" s="91"/>
      <c r="O2646" s="91"/>
      <c r="P2646" s="91"/>
      <c r="Q2646" s="417">
        <v>45636</v>
      </c>
      <c r="R2646" s="417">
        <v>45670</v>
      </c>
      <c r="S2646" s="91"/>
      <c r="T2646" s="91"/>
      <c r="U2646" s="91"/>
      <c r="V2646" s="91"/>
      <c r="W2646" s="91" t="s">
        <v>3924</v>
      </c>
      <c r="X2646" s="274" t="s">
        <v>147</v>
      </c>
      <c r="Y2646" s="274" t="s">
        <v>190</v>
      </c>
      <c r="Z2646" s="274" t="s">
        <v>229</v>
      </c>
      <c r="AA2646" s="103"/>
      <c r="AB2646" s="103"/>
    </row>
    <row r="2647" spans="1:28">
      <c r="A2647" s="91"/>
      <c r="B2647" s="91" t="s">
        <v>19890</v>
      </c>
      <c r="C2647" s="128" t="s">
        <v>12136</v>
      </c>
      <c r="D2647" s="91" t="s">
        <v>3954</v>
      </c>
      <c r="E2647" s="990" t="s">
        <v>19891</v>
      </c>
      <c r="F2647" s="91" t="s">
        <v>12136</v>
      </c>
      <c r="G2647" s="91" t="s">
        <v>19892</v>
      </c>
      <c r="H2647" s="1049" t="s">
        <v>19866</v>
      </c>
      <c r="I2647" s="991">
        <v>24000</v>
      </c>
      <c r="J2647" s="991">
        <v>24000</v>
      </c>
      <c r="K2647" s="991">
        <v>24000</v>
      </c>
      <c r="L2647" s="990" t="s">
        <v>19893</v>
      </c>
      <c r="M2647" s="91" t="s">
        <v>19890</v>
      </c>
      <c r="N2647" s="91" t="s">
        <v>19894</v>
      </c>
      <c r="O2647" s="91"/>
      <c r="P2647" s="91"/>
      <c r="Q2647" s="417">
        <v>45939</v>
      </c>
      <c r="R2647" s="417">
        <v>46752</v>
      </c>
      <c r="S2647" s="91"/>
      <c r="T2647" s="91"/>
      <c r="U2647" s="91"/>
      <c r="V2647" s="91"/>
      <c r="W2647" s="91"/>
      <c r="X2647" s="274" t="s">
        <v>147</v>
      </c>
      <c r="Y2647" s="274" t="s">
        <v>190</v>
      </c>
      <c r="Z2647" s="274" t="s">
        <v>535</v>
      </c>
      <c r="AA2647" s="103"/>
      <c r="AB2647" s="103"/>
    </row>
    <row r="2648" spans="1:28">
      <c r="A2648" s="91"/>
      <c r="B2648" s="91" t="s">
        <v>19895</v>
      </c>
      <c r="C2648" s="128" t="s">
        <v>12136</v>
      </c>
      <c r="D2648" s="91" t="s">
        <v>3954</v>
      </c>
      <c r="E2648" s="91" t="s">
        <v>19896</v>
      </c>
      <c r="F2648" s="91" t="s">
        <v>12136</v>
      </c>
      <c r="G2648" s="91" t="s">
        <v>19897</v>
      </c>
      <c r="H2648" s="1049" t="s">
        <v>19866</v>
      </c>
      <c r="I2648" s="822">
        <v>1000</v>
      </c>
      <c r="J2648" s="822">
        <v>1000</v>
      </c>
      <c r="K2648" s="822">
        <v>1000</v>
      </c>
      <c r="L2648" s="91" t="s">
        <v>19898</v>
      </c>
      <c r="M2648" s="91" t="s">
        <v>19895</v>
      </c>
      <c r="N2648" s="91" t="s">
        <v>19899</v>
      </c>
      <c r="O2648" s="91"/>
      <c r="P2648" s="91"/>
      <c r="Q2648" s="417">
        <v>45939</v>
      </c>
      <c r="R2648" s="417">
        <v>46752</v>
      </c>
      <c r="S2648" s="91"/>
      <c r="T2648" s="91"/>
      <c r="U2648" s="91"/>
      <c r="V2648" s="91"/>
      <c r="W2648" s="91"/>
      <c r="X2648" s="274" t="s">
        <v>147</v>
      </c>
      <c r="Y2648" s="274" t="s">
        <v>190</v>
      </c>
      <c r="Z2648" s="274" t="s">
        <v>372</v>
      </c>
      <c r="AA2648" s="103"/>
      <c r="AB2648" s="103"/>
    </row>
    <row r="2649" spans="1:28">
      <c r="A2649" s="91"/>
      <c r="B2649" s="91" t="s">
        <v>19900</v>
      </c>
      <c r="C2649" s="128" t="s">
        <v>12136</v>
      </c>
      <c r="D2649" s="91" t="s">
        <v>3954</v>
      </c>
      <c r="E2649" s="990" t="s">
        <v>19901</v>
      </c>
      <c r="F2649" s="91" t="s">
        <v>12136</v>
      </c>
      <c r="G2649" s="91" t="s">
        <v>19902</v>
      </c>
      <c r="H2649" s="1049" t="s">
        <v>19866</v>
      </c>
      <c r="I2649" s="991">
        <v>24900</v>
      </c>
      <c r="J2649" s="991">
        <v>24900</v>
      </c>
      <c r="K2649" s="991">
        <v>24900</v>
      </c>
      <c r="L2649" s="990" t="s">
        <v>19903</v>
      </c>
      <c r="M2649" s="91" t="s">
        <v>19900</v>
      </c>
      <c r="N2649" s="91" t="s">
        <v>19904</v>
      </c>
      <c r="O2649" s="91"/>
      <c r="P2649" s="91"/>
      <c r="Q2649" s="417">
        <v>45939</v>
      </c>
      <c r="R2649" s="417">
        <v>46752</v>
      </c>
      <c r="S2649" s="91"/>
      <c r="T2649" s="91"/>
      <c r="U2649" s="91"/>
      <c r="V2649" s="91"/>
      <c r="W2649" s="91"/>
      <c r="X2649" s="274" t="s">
        <v>147</v>
      </c>
      <c r="Y2649" s="274" t="s">
        <v>195</v>
      </c>
      <c r="Z2649" s="274" t="s">
        <v>271</v>
      </c>
      <c r="AA2649" s="103"/>
      <c r="AB2649" s="103"/>
    </row>
    <row r="2650" spans="1:28">
      <c r="A2650" s="91"/>
      <c r="B2650" s="91" t="s">
        <v>19905</v>
      </c>
      <c r="C2650" s="128" t="s">
        <v>12136</v>
      </c>
      <c r="D2650" s="91" t="s">
        <v>3954</v>
      </c>
      <c r="E2650" s="91" t="s">
        <v>19906</v>
      </c>
      <c r="F2650" s="91" t="s">
        <v>12136</v>
      </c>
      <c r="G2650" s="91" t="s">
        <v>19902</v>
      </c>
      <c r="H2650" s="1049" t="s">
        <v>19866</v>
      </c>
      <c r="I2650" s="822">
        <v>0</v>
      </c>
      <c r="J2650" s="822">
        <v>0</v>
      </c>
      <c r="K2650" s="822">
        <v>0</v>
      </c>
      <c r="L2650" s="91" t="s">
        <v>19907</v>
      </c>
      <c r="M2650" s="91" t="s">
        <v>19905</v>
      </c>
      <c r="N2650" s="91" t="s">
        <v>19908</v>
      </c>
      <c r="O2650" s="91"/>
      <c r="P2650" s="91"/>
      <c r="Q2650" s="417">
        <v>45672</v>
      </c>
      <c r="R2650" s="417">
        <v>46022</v>
      </c>
      <c r="S2650" s="91"/>
      <c r="T2650" s="91"/>
      <c r="U2650" s="91"/>
      <c r="V2650" s="91"/>
      <c r="W2650" s="91"/>
      <c r="X2650" s="274" t="s">
        <v>147</v>
      </c>
      <c r="Y2650" s="274" t="s">
        <v>195</v>
      </c>
      <c r="Z2650" s="274" t="s">
        <v>271</v>
      </c>
      <c r="AA2650" s="103"/>
      <c r="AB2650" s="103"/>
    </row>
    <row r="2651" spans="1:28">
      <c r="A2651" s="91"/>
      <c r="B2651" s="91" t="s">
        <v>19909</v>
      </c>
      <c r="C2651" s="128" t="s">
        <v>12136</v>
      </c>
      <c r="D2651" s="91" t="s">
        <v>3954</v>
      </c>
      <c r="E2651" s="990" t="s">
        <v>19910</v>
      </c>
      <c r="F2651" s="91" t="s">
        <v>12136</v>
      </c>
      <c r="G2651" s="91" t="s">
        <v>19902</v>
      </c>
      <c r="H2651" s="1049" t="s">
        <v>19866</v>
      </c>
      <c r="I2651" s="991">
        <v>13000</v>
      </c>
      <c r="J2651" s="991">
        <v>13000</v>
      </c>
      <c r="K2651" s="991">
        <v>13000</v>
      </c>
      <c r="L2651" s="990" t="s">
        <v>19911</v>
      </c>
      <c r="M2651" s="91" t="s">
        <v>19909</v>
      </c>
      <c r="N2651" s="91" t="s">
        <v>19912</v>
      </c>
      <c r="O2651" s="91"/>
      <c r="P2651" s="91"/>
      <c r="Q2651" s="417">
        <v>45672</v>
      </c>
      <c r="R2651" s="417">
        <v>46022</v>
      </c>
      <c r="S2651" s="91"/>
      <c r="T2651" s="91"/>
      <c r="U2651" s="91"/>
      <c r="V2651" s="91"/>
      <c r="W2651" s="91"/>
      <c r="X2651" s="274" t="s">
        <v>147</v>
      </c>
      <c r="Y2651" s="274" t="s">
        <v>195</v>
      </c>
      <c r="Z2651" s="274" t="s">
        <v>271</v>
      </c>
      <c r="AA2651" s="103"/>
      <c r="AB2651" s="103"/>
    </row>
    <row r="2652" spans="1:28">
      <c r="A2652" s="91"/>
      <c r="B2652" s="91" t="s">
        <v>19913</v>
      </c>
      <c r="C2652" s="128" t="s">
        <v>12136</v>
      </c>
      <c r="D2652" s="91" t="s">
        <v>3954</v>
      </c>
      <c r="E2652" s="91" t="s">
        <v>19914</v>
      </c>
      <c r="F2652" s="91" t="s">
        <v>12136</v>
      </c>
      <c r="G2652" s="91" t="s">
        <v>19915</v>
      </c>
      <c r="H2652" s="1049" t="s">
        <v>19866</v>
      </c>
      <c r="I2652" s="822">
        <v>5000</v>
      </c>
      <c r="J2652" s="822">
        <v>5000</v>
      </c>
      <c r="K2652" s="822">
        <v>5000</v>
      </c>
      <c r="L2652" s="91" t="s">
        <v>19916</v>
      </c>
      <c r="M2652" s="91" t="s">
        <v>19913</v>
      </c>
      <c r="N2652" s="91" t="s">
        <v>19917</v>
      </c>
      <c r="O2652" s="91"/>
      <c r="P2652" s="91"/>
      <c r="Q2652" s="417">
        <v>45680</v>
      </c>
      <c r="R2652" s="417">
        <v>45688</v>
      </c>
      <c r="S2652" s="91"/>
      <c r="T2652" s="91"/>
      <c r="U2652" s="91"/>
      <c r="V2652" s="91"/>
      <c r="W2652" s="91"/>
      <c r="X2652" s="274" t="s">
        <v>147</v>
      </c>
      <c r="Y2652" s="274" t="s">
        <v>190</v>
      </c>
      <c r="Z2652" s="274" t="s">
        <v>405</v>
      </c>
      <c r="AA2652" s="103"/>
      <c r="AB2652" s="103"/>
    </row>
    <row r="2653" spans="1:28">
      <c r="A2653" s="91"/>
      <c r="B2653" s="91" t="s">
        <v>19918</v>
      </c>
      <c r="C2653" s="128" t="s">
        <v>12136</v>
      </c>
      <c r="D2653" s="91" t="s">
        <v>3954</v>
      </c>
      <c r="E2653" s="990" t="s">
        <v>19919</v>
      </c>
      <c r="F2653" s="91" t="s">
        <v>12136</v>
      </c>
      <c r="G2653" s="91" t="s">
        <v>19920</v>
      </c>
      <c r="H2653" s="1049" t="s">
        <v>19866</v>
      </c>
      <c r="I2653" s="991">
        <v>5497.56</v>
      </c>
      <c r="J2653" s="991">
        <v>5497.56</v>
      </c>
      <c r="K2653" s="991">
        <v>5497.56</v>
      </c>
      <c r="L2653" s="990" t="s">
        <v>19921</v>
      </c>
      <c r="M2653" s="91" t="s">
        <v>19918</v>
      </c>
      <c r="N2653" s="91" t="s">
        <v>19922</v>
      </c>
      <c r="O2653" s="91"/>
      <c r="P2653" s="91"/>
      <c r="Q2653" s="417">
        <v>45694</v>
      </c>
      <c r="R2653" s="417">
        <v>46022</v>
      </c>
      <c r="S2653" s="91"/>
      <c r="T2653" s="91"/>
      <c r="U2653" s="91"/>
      <c r="V2653" s="91"/>
      <c r="W2653" s="91"/>
      <c r="X2653" s="274" t="s">
        <v>180</v>
      </c>
      <c r="Y2653" s="274" t="s">
        <v>155</v>
      </c>
      <c r="Z2653" s="274" t="s">
        <v>223</v>
      </c>
      <c r="AA2653" s="103"/>
      <c r="AB2653" s="103"/>
    </row>
    <row r="2654" spans="1:28">
      <c r="A2654" s="91"/>
      <c r="B2654" s="91" t="s">
        <v>19923</v>
      </c>
      <c r="C2654" s="128" t="s">
        <v>12136</v>
      </c>
      <c r="D2654" s="91" t="s">
        <v>3954</v>
      </c>
      <c r="E2654" s="91" t="s">
        <v>19924</v>
      </c>
      <c r="F2654" s="91" t="s">
        <v>12136</v>
      </c>
      <c r="G2654" s="91" t="s">
        <v>19920</v>
      </c>
      <c r="H2654" s="1049" t="s">
        <v>19866</v>
      </c>
      <c r="I2654" s="822">
        <v>36</v>
      </c>
      <c r="J2654" s="822">
        <v>36</v>
      </c>
      <c r="K2654" s="822">
        <v>36</v>
      </c>
      <c r="L2654" s="91" t="s">
        <v>4454</v>
      </c>
      <c r="M2654" s="91" t="s">
        <v>19923</v>
      </c>
      <c r="N2654" s="91" t="s">
        <v>19925</v>
      </c>
      <c r="O2654" s="91"/>
      <c r="P2654" s="91"/>
      <c r="Q2654" s="417">
        <v>45698</v>
      </c>
      <c r="R2654" s="417">
        <v>45716</v>
      </c>
      <c r="S2654" s="91"/>
      <c r="T2654" s="91"/>
      <c r="U2654" s="91"/>
      <c r="V2654" s="91"/>
      <c r="W2654" s="91"/>
      <c r="X2654" s="274" t="s">
        <v>180</v>
      </c>
      <c r="Y2654" s="274" t="s">
        <v>155</v>
      </c>
      <c r="Z2654" s="274" t="s">
        <v>223</v>
      </c>
      <c r="AA2654" s="103"/>
      <c r="AB2654" s="103"/>
    </row>
    <row r="2655" spans="1:28">
      <c r="A2655" s="91"/>
      <c r="B2655" s="91" t="s">
        <v>19926</v>
      </c>
      <c r="C2655" s="128" t="s">
        <v>12136</v>
      </c>
      <c r="D2655" s="91" t="s">
        <v>3954</v>
      </c>
      <c r="E2655" s="990" t="s">
        <v>19927</v>
      </c>
      <c r="F2655" s="91" t="s">
        <v>12136</v>
      </c>
      <c r="G2655" s="91" t="s">
        <v>19928</v>
      </c>
      <c r="H2655" s="1049" t="s">
        <v>19866</v>
      </c>
      <c r="I2655" s="991">
        <v>14146.34</v>
      </c>
      <c r="J2655" s="991">
        <v>14146.34</v>
      </c>
      <c r="K2655" s="991">
        <v>14146.34</v>
      </c>
      <c r="L2655" s="990" t="s">
        <v>19929</v>
      </c>
      <c r="M2655" s="91" t="s">
        <v>19926</v>
      </c>
      <c r="N2655" s="91" t="s">
        <v>19930</v>
      </c>
      <c r="O2655" s="91"/>
      <c r="P2655" s="91"/>
      <c r="Q2655" s="417">
        <v>45702</v>
      </c>
      <c r="R2655" s="417">
        <v>46022</v>
      </c>
      <c r="S2655" s="91"/>
      <c r="T2655" s="91"/>
      <c r="U2655" s="91"/>
      <c r="V2655" s="91"/>
      <c r="W2655" s="91"/>
      <c r="X2655" s="274" t="s">
        <v>147</v>
      </c>
      <c r="Y2655" s="274" t="s">
        <v>190</v>
      </c>
      <c r="Z2655" s="274" t="s">
        <v>434</v>
      </c>
      <c r="AA2655" s="103"/>
      <c r="AB2655" s="103"/>
    </row>
    <row r="2656" spans="1:28">
      <c r="A2656" s="91"/>
      <c r="B2656" s="91" t="s">
        <v>19931</v>
      </c>
      <c r="C2656" s="128" t="s">
        <v>12136</v>
      </c>
      <c r="D2656" s="91" t="s">
        <v>3954</v>
      </c>
      <c r="E2656" s="91" t="s">
        <v>19932</v>
      </c>
      <c r="F2656" s="91" t="s">
        <v>12136</v>
      </c>
      <c r="G2656" s="91" t="s">
        <v>19920</v>
      </c>
      <c r="H2656" s="1049" t="s">
        <v>19866</v>
      </c>
      <c r="I2656" s="822">
        <v>2023</v>
      </c>
      <c r="J2656" s="822">
        <v>2023</v>
      </c>
      <c r="K2656" s="822">
        <v>2023</v>
      </c>
      <c r="L2656" s="91" t="s">
        <v>19933</v>
      </c>
      <c r="M2656" s="91" t="s">
        <v>19931</v>
      </c>
      <c r="N2656" s="91" t="s">
        <v>19934</v>
      </c>
      <c r="O2656" s="91"/>
      <c r="P2656" s="91"/>
      <c r="Q2656" s="417">
        <v>45715</v>
      </c>
      <c r="R2656" s="417">
        <v>45720</v>
      </c>
      <c r="S2656" s="91"/>
      <c r="T2656" s="91"/>
      <c r="U2656" s="91"/>
      <c r="V2656" s="91"/>
      <c r="W2656" s="91"/>
      <c r="X2656" s="274" t="s">
        <v>180</v>
      </c>
      <c r="Y2656" s="274" t="s">
        <v>155</v>
      </c>
      <c r="Z2656" s="274" t="s">
        <v>223</v>
      </c>
      <c r="AA2656" s="103"/>
      <c r="AB2656" s="103"/>
    </row>
    <row r="2657" spans="1:28">
      <c r="A2657" s="91"/>
      <c r="B2657" s="91" t="s">
        <v>19935</v>
      </c>
      <c r="C2657" s="128" t="s">
        <v>12136</v>
      </c>
      <c r="D2657" s="91" t="s">
        <v>3954</v>
      </c>
      <c r="E2657" s="990" t="s">
        <v>19919</v>
      </c>
      <c r="F2657" s="91" t="s">
        <v>12136</v>
      </c>
      <c r="G2657" s="91" t="s">
        <v>19936</v>
      </c>
      <c r="H2657" s="1049" t="s">
        <v>19866</v>
      </c>
      <c r="I2657" s="991">
        <v>5482.93</v>
      </c>
      <c r="J2657" s="991">
        <v>5482.93</v>
      </c>
      <c r="K2657" s="991">
        <v>5482.93</v>
      </c>
      <c r="L2657" s="990" t="s">
        <v>19921</v>
      </c>
      <c r="M2657" s="91" t="s">
        <v>19935</v>
      </c>
      <c r="N2657" s="91" t="s">
        <v>19922</v>
      </c>
      <c r="O2657" s="91"/>
      <c r="P2657" s="91"/>
      <c r="Q2657" s="417">
        <v>45680</v>
      </c>
      <c r="R2657" s="417">
        <v>46022</v>
      </c>
      <c r="S2657" s="91"/>
      <c r="T2657" s="91"/>
      <c r="U2657" s="91"/>
      <c r="V2657" s="91"/>
      <c r="W2657" s="91"/>
      <c r="X2657" s="274" t="s">
        <v>147</v>
      </c>
      <c r="Y2657" s="274" t="s">
        <v>190</v>
      </c>
      <c r="Z2657" s="274" t="s">
        <v>372</v>
      </c>
      <c r="AA2657" s="103"/>
      <c r="AB2657" s="103"/>
    </row>
    <row r="2658" spans="1:28">
      <c r="A2658" s="91"/>
      <c r="B2658" s="91" t="s">
        <v>19937</v>
      </c>
      <c r="C2658" s="128" t="s">
        <v>12136</v>
      </c>
      <c r="D2658" s="91" t="s">
        <v>3954</v>
      </c>
      <c r="E2658" s="91" t="s">
        <v>19919</v>
      </c>
      <c r="F2658" s="91" t="s">
        <v>12136</v>
      </c>
      <c r="G2658" s="91" t="s">
        <v>19920</v>
      </c>
      <c r="H2658" s="1049" t="s">
        <v>19866</v>
      </c>
      <c r="I2658" s="822">
        <v>1066</v>
      </c>
      <c r="J2658" s="822">
        <v>1066</v>
      </c>
      <c r="K2658" s="822">
        <v>1066</v>
      </c>
      <c r="L2658" s="91" t="s">
        <v>19938</v>
      </c>
      <c r="M2658" s="91" t="s">
        <v>19937</v>
      </c>
      <c r="N2658" s="91" t="s">
        <v>19925</v>
      </c>
      <c r="O2658" s="91"/>
      <c r="P2658" s="91"/>
      <c r="Q2658" s="417">
        <v>45736</v>
      </c>
      <c r="R2658" s="417">
        <v>45991</v>
      </c>
      <c r="S2658" s="91"/>
      <c r="T2658" s="91"/>
      <c r="U2658" s="91"/>
      <c r="V2658" s="91"/>
      <c r="W2658" s="91"/>
      <c r="X2658" s="274" t="s">
        <v>180</v>
      </c>
      <c r="Y2658" s="274" t="s">
        <v>155</v>
      </c>
      <c r="Z2658" s="274" t="s">
        <v>223</v>
      </c>
      <c r="AA2658" s="103"/>
      <c r="AB2658" s="103"/>
    </row>
    <row r="2659" spans="1:28">
      <c r="A2659" s="91"/>
      <c r="B2659" s="91" t="s">
        <v>19939</v>
      </c>
      <c r="C2659" s="128" t="s">
        <v>12136</v>
      </c>
      <c r="D2659" s="91" t="s">
        <v>3954</v>
      </c>
      <c r="E2659" s="990" t="s">
        <v>19919</v>
      </c>
      <c r="F2659" s="91" t="s">
        <v>12136</v>
      </c>
      <c r="G2659" s="91" t="s">
        <v>19936</v>
      </c>
      <c r="H2659" s="1049" t="s">
        <v>19866</v>
      </c>
      <c r="I2659" s="991">
        <v>550</v>
      </c>
      <c r="J2659" s="991">
        <v>550</v>
      </c>
      <c r="K2659" s="991">
        <v>550</v>
      </c>
      <c r="L2659" s="990" t="s">
        <v>19940</v>
      </c>
      <c r="M2659" s="91" t="s">
        <v>19939</v>
      </c>
      <c r="N2659" s="91"/>
      <c r="O2659" s="91"/>
      <c r="P2659" s="91"/>
      <c r="Q2659" s="417">
        <v>45729</v>
      </c>
      <c r="R2659" s="417">
        <v>45961</v>
      </c>
      <c r="S2659" s="91"/>
      <c r="T2659" s="91"/>
      <c r="U2659" s="91"/>
      <c r="V2659" s="91"/>
      <c r="W2659" s="91" t="s">
        <v>3924</v>
      </c>
      <c r="X2659" s="274" t="s">
        <v>147</v>
      </c>
      <c r="Y2659" s="274" t="s">
        <v>190</v>
      </c>
      <c r="Z2659" s="274" t="s">
        <v>372</v>
      </c>
      <c r="AA2659" s="103"/>
      <c r="AB2659" s="103"/>
    </row>
    <row r="2660" spans="1:28">
      <c r="A2660" s="91"/>
      <c r="B2660" s="91" t="s">
        <v>19941</v>
      </c>
      <c r="C2660" s="128" t="s">
        <v>12136</v>
      </c>
      <c r="D2660" s="91" t="s">
        <v>3954</v>
      </c>
      <c r="E2660" s="91" t="s">
        <v>19914</v>
      </c>
      <c r="F2660" s="91" t="s">
        <v>12136</v>
      </c>
      <c r="G2660" s="91" t="s">
        <v>19942</v>
      </c>
      <c r="H2660" s="1049" t="s">
        <v>19866</v>
      </c>
      <c r="I2660" s="822">
        <v>5000</v>
      </c>
      <c r="J2660" s="822">
        <v>5000</v>
      </c>
      <c r="K2660" s="822">
        <v>5000</v>
      </c>
      <c r="L2660" s="91" t="s">
        <v>19916</v>
      </c>
      <c r="M2660" s="91" t="s">
        <v>19941</v>
      </c>
      <c r="N2660" s="91" t="s">
        <v>19917</v>
      </c>
      <c r="O2660" s="91"/>
      <c r="P2660" s="91"/>
      <c r="Q2660" s="417">
        <v>45750</v>
      </c>
      <c r="R2660" s="417">
        <v>45825</v>
      </c>
      <c r="S2660" s="91"/>
      <c r="T2660" s="91"/>
      <c r="U2660" s="91"/>
      <c r="V2660" s="91"/>
      <c r="W2660" s="91"/>
      <c r="X2660" s="274" t="s">
        <v>147</v>
      </c>
      <c r="Y2660" s="274" t="s">
        <v>190</v>
      </c>
      <c r="Z2660" s="274" t="s">
        <v>405</v>
      </c>
      <c r="AA2660" s="103"/>
      <c r="AB2660" s="103"/>
    </row>
    <row r="2661" spans="1:28">
      <c r="A2661" s="91"/>
      <c r="B2661" s="91" t="s">
        <v>19943</v>
      </c>
      <c r="C2661" s="128" t="s">
        <v>12136</v>
      </c>
      <c r="D2661" s="91" t="s">
        <v>3954</v>
      </c>
      <c r="E2661" s="990" t="s">
        <v>19924</v>
      </c>
      <c r="F2661" s="91" t="s">
        <v>12136</v>
      </c>
      <c r="G2661" s="91" t="s">
        <v>19936</v>
      </c>
      <c r="H2661" s="1049" t="s">
        <v>19866</v>
      </c>
      <c r="I2661" s="991">
        <v>203</v>
      </c>
      <c r="J2661" s="991">
        <v>203</v>
      </c>
      <c r="K2661" s="991">
        <v>203</v>
      </c>
      <c r="L2661" s="990" t="s">
        <v>4454</v>
      </c>
      <c r="M2661" s="91" t="s">
        <v>19943</v>
      </c>
      <c r="N2661" s="91" t="s">
        <v>19925</v>
      </c>
      <c r="O2661" s="91"/>
      <c r="P2661" s="91"/>
      <c r="Q2661" s="417">
        <v>45770</v>
      </c>
      <c r="R2661" s="417">
        <v>46022</v>
      </c>
      <c r="S2661" s="91"/>
      <c r="T2661" s="91"/>
      <c r="U2661" s="91"/>
      <c r="V2661" s="91"/>
      <c r="W2661" s="91"/>
      <c r="X2661" s="274" t="s">
        <v>147</v>
      </c>
      <c r="Y2661" s="274" t="s">
        <v>190</v>
      </c>
      <c r="Z2661" s="274" t="s">
        <v>372</v>
      </c>
      <c r="AA2661" s="103"/>
      <c r="AB2661" s="103"/>
    </row>
    <row r="2662" spans="1:28">
      <c r="A2662" s="91"/>
      <c r="B2662" s="91" t="s">
        <v>19944</v>
      </c>
      <c r="C2662" s="128" t="s">
        <v>12136</v>
      </c>
      <c r="D2662" s="91" t="s">
        <v>3954</v>
      </c>
      <c r="E2662" s="91" t="s">
        <v>19945</v>
      </c>
      <c r="F2662" s="91" t="s">
        <v>12136</v>
      </c>
      <c r="G2662" s="91" t="s">
        <v>19888</v>
      </c>
      <c r="H2662" s="1049" t="s">
        <v>19866</v>
      </c>
      <c r="I2662" s="822">
        <v>6059.21</v>
      </c>
      <c r="J2662" s="822">
        <v>6059.21</v>
      </c>
      <c r="K2662" s="822">
        <v>6059.21</v>
      </c>
      <c r="L2662" s="91" t="s">
        <v>19946</v>
      </c>
      <c r="M2662" s="91" t="s">
        <v>19944</v>
      </c>
      <c r="N2662" s="91"/>
      <c r="O2662" s="91"/>
      <c r="P2662" s="91"/>
      <c r="Q2662" s="417">
        <v>45789</v>
      </c>
      <c r="R2662" s="417">
        <v>45870</v>
      </c>
      <c r="S2662" s="91"/>
      <c r="T2662" s="91"/>
      <c r="U2662" s="91"/>
      <c r="V2662" s="91"/>
      <c r="W2662" s="91" t="s">
        <v>3924</v>
      </c>
      <c r="X2662" s="274" t="s">
        <v>147</v>
      </c>
      <c r="Y2662" s="274" t="s">
        <v>190</v>
      </c>
      <c r="Z2662" s="274" t="s">
        <v>229</v>
      </c>
      <c r="AA2662" s="103"/>
      <c r="AB2662" s="103"/>
    </row>
    <row r="2663" spans="1:28">
      <c r="A2663" s="91"/>
      <c r="B2663" s="91" t="s">
        <v>19947</v>
      </c>
      <c r="C2663" s="128" t="s">
        <v>12136</v>
      </c>
      <c r="D2663" s="91" t="s">
        <v>3954</v>
      </c>
      <c r="E2663" s="990" t="s">
        <v>19919</v>
      </c>
      <c r="F2663" s="91" t="s">
        <v>12136</v>
      </c>
      <c r="G2663" s="91" t="s">
        <v>19936</v>
      </c>
      <c r="H2663" s="1049" t="s">
        <v>19866</v>
      </c>
      <c r="I2663" s="991">
        <v>244</v>
      </c>
      <c r="J2663" s="991">
        <v>244</v>
      </c>
      <c r="K2663" s="991">
        <v>244</v>
      </c>
      <c r="L2663" s="990" t="s">
        <v>19948</v>
      </c>
      <c r="M2663" s="91" t="s">
        <v>19947</v>
      </c>
      <c r="N2663" s="91"/>
      <c r="O2663" s="91"/>
      <c r="P2663" s="91"/>
      <c r="Q2663" s="417">
        <v>45792</v>
      </c>
      <c r="R2663" s="417">
        <v>45961</v>
      </c>
      <c r="S2663" s="91"/>
      <c r="T2663" s="91"/>
      <c r="U2663" s="91"/>
      <c r="V2663" s="91"/>
      <c r="W2663" s="91" t="s">
        <v>3924</v>
      </c>
      <c r="X2663" s="274" t="s">
        <v>147</v>
      </c>
      <c r="Y2663" s="274" t="s">
        <v>190</v>
      </c>
      <c r="Z2663" s="274" t="s">
        <v>372</v>
      </c>
      <c r="AA2663" s="103"/>
      <c r="AB2663" s="103"/>
    </row>
    <row r="2664" spans="1:28">
      <c r="A2664" s="91"/>
      <c r="B2664" s="91" t="s">
        <v>19949</v>
      </c>
      <c r="C2664" s="128" t="s">
        <v>12136</v>
      </c>
      <c r="D2664" s="91" t="s">
        <v>3954</v>
      </c>
      <c r="E2664" s="91" t="s">
        <v>19950</v>
      </c>
      <c r="F2664" s="91" t="s">
        <v>12136</v>
      </c>
      <c r="G2664" s="91" t="s">
        <v>19951</v>
      </c>
      <c r="H2664" s="1049" t="s">
        <v>19866</v>
      </c>
      <c r="I2664" s="822">
        <v>10000</v>
      </c>
      <c r="J2664" s="822">
        <v>10000</v>
      </c>
      <c r="K2664" s="822">
        <v>10000</v>
      </c>
      <c r="L2664" s="91" t="s">
        <v>19952</v>
      </c>
      <c r="M2664" s="91" t="s">
        <v>19949</v>
      </c>
      <c r="N2664" s="91"/>
      <c r="O2664" s="91"/>
      <c r="P2664" s="91"/>
      <c r="Q2664" s="417">
        <v>45796</v>
      </c>
      <c r="R2664" s="417">
        <v>45900</v>
      </c>
      <c r="S2664" s="91"/>
      <c r="T2664" s="91"/>
      <c r="U2664" s="91"/>
      <c r="V2664" s="91"/>
      <c r="W2664" s="91" t="s">
        <v>3924</v>
      </c>
      <c r="X2664" s="274" t="s">
        <v>147</v>
      </c>
      <c r="Y2664" s="274" t="s">
        <v>190</v>
      </c>
      <c r="Z2664" s="274" t="s">
        <v>372</v>
      </c>
      <c r="AA2664" s="103"/>
      <c r="AB2664" s="103"/>
    </row>
    <row r="2665" spans="1:28">
      <c r="A2665" s="91"/>
      <c r="B2665" s="91" t="s">
        <v>19953</v>
      </c>
      <c r="C2665" s="128" t="s">
        <v>12136</v>
      </c>
      <c r="D2665" s="91" t="s">
        <v>3954</v>
      </c>
      <c r="E2665" s="990" t="s">
        <v>19954</v>
      </c>
      <c r="F2665" s="91" t="s">
        <v>12136</v>
      </c>
      <c r="G2665" s="91" t="s">
        <v>19955</v>
      </c>
      <c r="H2665" s="1049" t="s">
        <v>19866</v>
      </c>
      <c r="I2665" s="991">
        <v>26040</v>
      </c>
      <c r="J2665" s="991">
        <v>26040</v>
      </c>
      <c r="K2665" s="991">
        <v>26040</v>
      </c>
      <c r="L2665" s="990" t="s">
        <v>19956</v>
      </c>
      <c r="M2665" s="91" t="s">
        <v>19953</v>
      </c>
      <c r="N2665" s="91" t="s">
        <v>19957</v>
      </c>
      <c r="O2665" s="91"/>
      <c r="P2665" s="91"/>
      <c r="Q2665" s="417">
        <v>45778</v>
      </c>
      <c r="R2665" s="417">
        <v>45808</v>
      </c>
      <c r="S2665" s="91"/>
      <c r="T2665" s="91"/>
      <c r="U2665" s="91"/>
      <c r="V2665" s="91"/>
      <c r="W2665" s="91"/>
      <c r="X2665" s="274" t="s">
        <v>147</v>
      </c>
      <c r="Y2665" s="274" t="s">
        <v>190</v>
      </c>
      <c r="Z2665" s="274" t="s">
        <v>372</v>
      </c>
      <c r="AA2665" s="103"/>
      <c r="AB2665" s="103"/>
    </row>
    <row r="2666" spans="1:28">
      <c r="A2666" s="128"/>
      <c r="B2666" s="91" t="s">
        <v>19958</v>
      </c>
      <c r="C2666" s="128" t="s">
        <v>12136</v>
      </c>
      <c r="D2666" s="91" t="s">
        <v>3954</v>
      </c>
      <c r="E2666" s="91" t="s">
        <v>19959</v>
      </c>
      <c r="F2666" s="91" t="s">
        <v>12136</v>
      </c>
      <c r="G2666" s="91" t="s">
        <v>19960</v>
      </c>
      <c r="H2666" s="1049" t="s">
        <v>19866</v>
      </c>
      <c r="I2666" s="822">
        <v>13860</v>
      </c>
      <c r="J2666" s="822">
        <v>13860</v>
      </c>
      <c r="K2666" s="822">
        <v>13860</v>
      </c>
      <c r="L2666" s="91" t="s">
        <v>19961</v>
      </c>
      <c r="M2666" s="91" t="s">
        <v>19958</v>
      </c>
      <c r="N2666" s="91" t="s">
        <v>19962</v>
      </c>
      <c r="O2666" s="91"/>
      <c r="P2666" s="91"/>
      <c r="Q2666" s="417">
        <v>45820</v>
      </c>
      <c r="R2666" s="417"/>
      <c r="S2666" s="91"/>
      <c r="T2666" s="91"/>
      <c r="U2666" s="91"/>
      <c r="V2666" s="91"/>
      <c r="W2666" s="91"/>
      <c r="X2666" s="274" t="s">
        <v>147</v>
      </c>
      <c r="Y2666" s="274" t="s">
        <v>190</v>
      </c>
      <c r="Z2666" s="274" t="s">
        <v>372</v>
      </c>
      <c r="AA2666" s="103"/>
      <c r="AB2666" s="103"/>
    </row>
    <row r="2667" spans="1:28">
      <c r="A2667" s="128"/>
      <c r="B2667" s="91" t="s">
        <v>19963</v>
      </c>
      <c r="C2667" s="128" t="s">
        <v>12136</v>
      </c>
      <c r="D2667" s="91" t="s">
        <v>3954</v>
      </c>
      <c r="E2667" s="990" t="s">
        <v>19964</v>
      </c>
      <c r="F2667" s="91" t="s">
        <v>12136</v>
      </c>
      <c r="G2667" s="91" t="s">
        <v>19965</v>
      </c>
      <c r="H2667" s="1049" t="s">
        <v>19866</v>
      </c>
      <c r="I2667" s="991">
        <v>20000</v>
      </c>
      <c r="J2667" s="991">
        <v>20000</v>
      </c>
      <c r="K2667" s="991">
        <v>20000</v>
      </c>
      <c r="L2667" s="990" t="s">
        <v>19966</v>
      </c>
      <c r="M2667" s="91" t="s">
        <v>19963</v>
      </c>
      <c r="N2667" s="129"/>
      <c r="O2667" s="91"/>
      <c r="P2667" s="91"/>
      <c r="Q2667" s="417">
        <v>45820</v>
      </c>
      <c r="R2667" s="417">
        <v>46022</v>
      </c>
      <c r="S2667" s="91"/>
      <c r="T2667" s="91"/>
      <c r="U2667" s="91"/>
      <c r="V2667" s="91"/>
      <c r="W2667" s="91" t="s">
        <v>3924</v>
      </c>
      <c r="X2667" s="274" t="s">
        <v>147</v>
      </c>
      <c r="Y2667" s="274" t="s">
        <v>190</v>
      </c>
      <c r="Z2667" s="274" t="s">
        <v>372</v>
      </c>
      <c r="AA2667" s="103"/>
      <c r="AB2667" s="103"/>
    </row>
    <row r="2668" spans="1:28">
      <c r="A2668" s="128"/>
      <c r="B2668" s="91" t="s">
        <v>19967</v>
      </c>
      <c r="C2668" s="128" t="s">
        <v>12136</v>
      </c>
      <c r="D2668" s="91" t="s">
        <v>3954</v>
      </c>
      <c r="E2668" s="91" t="s">
        <v>19968</v>
      </c>
      <c r="F2668" s="91" t="s">
        <v>12136</v>
      </c>
      <c r="G2668" s="91" t="s">
        <v>19942</v>
      </c>
      <c r="H2668" s="1049" t="s">
        <v>19866</v>
      </c>
      <c r="I2668" s="822">
        <v>4000</v>
      </c>
      <c r="J2668" s="822">
        <v>4000</v>
      </c>
      <c r="K2668" s="822">
        <v>4000</v>
      </c>
      <c r="L2668" s="91" t="s">
        <v>19969</v>
      </c>
      <c r="M2668" s="91" t="s">
        <v>19967</v>
      </c>
      <c r="N2668" s="91"/>
      <c r="O2668" s="91"/>
      <c r="P2668" s="91"/>
      <c r="Q2668" s="417">
        <v>45845</v>
      </c>
      <c r="R2668" s="417">
        <v>46022</v>
      </c>
      <c r="S2668" s="91"/>
      <c r="T2668" s="91"/>
      <c r="U2668" s="91"/>
      <c r="V2668" s="91"/>
      <c r="W2668" s="91" t="s">
        <v>3924</v>
      </c>
      <c r="X2668" s="274" t="s">
        <v>147</v>
      </c>
      <c r="Y2668" s="274" t="s">
        <v>190</v>
      </c>
      <c r="Z2668" s="274" t="s">
        <v>405</v>
      </c>
      <c r="AA2668" s="103"/>
      <c r="AB2668" s="103"/>
    </row>
    <row r="2669" spans="1:28">
      <c r="A2669" s="128"/>
      <c r="B2669" s="91" t="s">
        <v>19970</v>
      </c>
      <c r="C2669" s="128" t="s">
        <v>12136</v>
      </c>
      <c r="D2669" s="91" t="s">
        <v>3954</v>
      </c>
      <c r="E2669" s="990" t="s">
        <v>19971</v>
      </c>
      <c r="F2669" s="91" t="s">
        <v>12136</v>
      </c>
      <c r="G2669" s="91" t="s">
        <v>19972</v>
      </c>
      <c r="H2669" s="1049" t="s">
        <v>19866</v>
      </c>
      <c r="I2669" s="991">
        <v>2050</v>
      </c>
      <c r="J2669" s="991">
        <v>2050</v>
      </c>
      <c r="K2669" s="991">
        <v>2050</v>
      </c>
      <c r="L2669" s="990" t="s">
        <v>19973</v>
      </c>
      <c r="M2669" s="91" t="s">
        <v>19970</v>
      </c>
      <c r="N2669" s="91"/>
      <c r="O2669" s="91"/>
      <c r="P2669" s="91"/>
      <c r="Q2669" s="417">
        <v>45845</v>
      </c>
      <c r="R2669" s="417"/>
      <c r="S2669" s="91"/>
      <c r="T2669" s="91"/>
      <c r="U2669" s="91"/>
      <c r="V2669" s="91"/>
      <c r="W2669" s="91" t="s">
        <v>3924</v>
      </c>
      <c r="X2669" s="274" t="s">
        <v>147</v>
      </c>
      <c r="Y2669" s="274" t="s">
        <v>190</v>
      </c>
      <c r="Z2669" s="274" t="s">
        <v>372</v>
      </c>
      <c r="AA2669" s="103"/>
      <c r="AB2669" s="103"/>
    </row>
    <row r="2670" spans="1:28">
      <c r="A2670" s="227"/>
      <c r="B2670" s="91" t="s">
        <v>19974</v>
      </c>
      <c r="C2670" s="128" t="s">
        <v>12136</v>
      </c>
      <c r="D2670" s="91" t="s">
        <v>3954</v>
      </c>
      <c r="E2670" s="91" t="s">
        <v>19919</v>
      </c>
      <c r="F2670" s="91" t="s">
        <v>12136</v>
      </c>
      <c r="G2670" s="91" t="s">
        <v>19920</v>
      </c>
      <c r="H2670" s="1049" t="s">
        <v>19866</v>
      </c>
      <c r="I2670" s="822">
        <v>193.6</v>
      </c>
      <c r="J2670" s="822">
        <v>193.6</v>
      </c>
      <c r="K2670" s="822">
        <v>193.6</v>
      </c>
      <c r="L2670" s="91" t="s">
        <v>19975</v>
      </c>
      <c r="M2670" s="91" t="s">
        <v>19974</v>
      </c>
      <c r="N2670" s="91"/>
      <c r="O2670" s="91"/>
      <c r="P2670" s="91"/>
      <c r="Q2670" s="417">
        <v>45845</v>
      </c>
      <c r="R2670" s="417"/>
      <c r="S2670" s="91"/>
      <c r="T2670" s="91"/>
      <c r="U2670" s="91"/>
      <c r="V2670" s="91"/>
      <c r="W2670" s="91" t="s">
        <v>3924</v>
      </c>
      <c r="X2670" s="274" t="s">
        <v>180</v>
      </c>
      <c r="Y2670" s="274" t="s">
        <v>155</v>
      </c>
      <c r="Z2670" s="274" t="s">
        <v>223</v>
      </c>
      <c r="AA2670" s="103"/>
      <c r="AB2670" s="103"/>
    </row>
    <row r="2671" spans="1:28">
      <c r="A2671" s="227"/>
      <c r="B2671" s="91" t="s">
        <v>19976</v>
      </c>
      <c r="C2671" s="128" t="s">
        <v>12136</v>
      </c>
      <c r="D2671" s="91" t="s">
        <v>3954</v>
      </c>
      <c r="E2671" s="990" t="s">
        <v>19977</v>
      </c>
      <c r="F2671" s="91" t="s">
        <v>12136</v>
      </c>
      <c r="G2671" s="91" t="s">
        <v>19978</v>
      </c>
      <c r="H2671" s="1049" t="s">
        <v>19866</v>
      </c>
      <c r="I2671" s="991">
        <v>1463.4</v>
      </c>
      <c r="J2671" s="991">
        <v>1463.4</v>
      </c>
      <c r="K2671" s="991">
        <v>1463.4</v>
      </c>
      <c r="L2671" s="990" t="s">
        <v>19979</v>
      </c>
      <c r="M2671" s="91" t="s">
        <v>19976</v>
      </c>
      <c r="N2671" s="91"/>
      <c r="O2671" s="91"/>
      <c r="P2671" s="91"/>
      <c r="Q2671" s="417">
        <v>45853</v>
      </c>
      <c r="R2671" s="417">
        <v>46022</v>
      </c>
      <c r="S2671" s="91"/>
      <c r="T2671" s="91"/>
      <c r="U2671" s="91"/>
      <c r="V2671" s="91"/>
      <c r="W2671" s="91" t="s">
        <v>3924</v>
      </c>
      <c r="X2671" s="274" t="s">
        <v>180</v>
      </c>
      <c r="Y2671" s="274" t="s">
        <v>155</v>
      </c>
      <c r="Z2671" s="274" t="s">
        <v>297</v>
      </c>
      <c r="AA2671" s="103"/>
      <c r="AB2671" s="103"/>
    </row>
    <row r="2672" spans="1:28">
      <c r="A2672" s="227"/>
      <c r="B2672" s="91" t="s">
        <v>19980</v>
      </c>
      <c r="C2672" s="128" t="s">
        <v>12136</v>
      </c>
      <c r="D2672" s="91" t="s">
        <v>3954</v>
      </c>
      <c r="E2672" s="91" t="s">
        <v>19981</v>
      </c>
      <c r="F2672" s="91" t="s">
        <v>12136</v>
      </c>
      <c r="G2672" s="91" t="s">
        <v>19978</v>
      </c>
      <c r="H2672" s="1049" t="s">
        <v>19866</v>
      </c>
      <c r="I2672" s="822">
        <v>1200</v>
      </c>
      <c r="J2672" s="822">
        <v>1200</v>
      </c>
      <c r="K2672" s="822">
        <v>1200</v>
      </c>
      <c r="L2672" s="91" t="s">
        <v>19933</v>
      </c>
      <c r="M2672" s="91" t="s">
        <v>19980</v>
      </c>
      <c r="N2672" s="91"/>
      <c r="O2672" s="91"/>
      <c r="P2672" s="91"/>
      <c r="Q2672" s="417">
        <v>45859</v>
      </c>
      <c r="R2672" s="417">
        <v>46022</v>
      </c>
      <c r="S2672" s="91"/>
      <c r="T2672" s="91"/>
      <c r="U2672" s="91"/>
      <c r="V2672" s="91"/>
      <c r="W2672" s="91" t="s">
        <v>3924</v>
      </c>
      <c r="X2672" s="274" t="s">
        <v>180</v>
      </c>
      <c r="Y2672" s="274" t="s">
        <v>155</v>
      </c>
      <c r="Z2672" s="274" t="s">
        <v>297</v>
      </c>
      <c r="AA2672" s="103"/>
      <c r="AB2672" s="103"/>
    </row>
    <row r="2673" spans="1:28">
      <c r="A2673" s="227"/>
      <c r="B2673" s="91" t="s">
        <v>19982</v>
      </c>
      <c r="C2673" s="128" t="s">
        <v>12136</v>
      </c>
      <c r="D2673" s="91" t="s">
        <v>3954</v>
      </c>
      <c r="E2673" s="990" t="s">
        <v>19919</v>
      </c>
      <c r="F2673" s="91" t="s">
        <v>12136</v>
      </c>
      <c r="G2673" s="91" t="s">
        <v>19920</v>
      </c>
      <c r="H2673" s="1049" t="s">
        <v>19866</v>
      </c>
      <c r="I2673" s="991">
        <v>3035</v>
      </c>
      <c r="J2673" s="991">
        <v>3035</v>
      </c>
      <c r="K2673" s="991">
        <v>3035</v>
      </c>
      <c r="L2673" s="992" t="s">
        <v>19921</v>
      </c>
      <c r="M2673" s="91" t="s">
        <v>19982</v>
      </c>
      <c r="N2673" s="91"/>
      <c r="O2673" s="91"/>
      <c r="P2673" s="91"/>
      <c r="Q2673" s="417">
        <v>45870</v>
      </c>
      <c r="R2673" s="417">
        <v>45976</v>
      </c>
      <c r="S2673" s="91"/>
      <c r="T2673" s="91"/>
      <c r="U2673" s="91"/>
      <c r="V2673" s="91"/>
      <c r="W2673" s="91" t="s">
        <v>3924</v>
      </c>
      <c r="X2673" s="274" t="s">
        <v>180</v>
      </c>
      <c r="Y2673" s="274" t="s">
        <v>155</v>
      </c>
      <c r="Z2673" s="274" t="s">
        <v>223</v>
      </c>
      <c r="AA2673" s="103"/>
      <c r="AB2673" s="103"/>
    </row>
    <row r="2674" spans="1:28">
      <c r="A2674" s="103"/>
      <c r="B2674" s="91" t="s">
        <v>19983</v>
      </c>
      <c r="C2674" s="128" t="s">
        <v>12136</v>
      </c>
      <c r="D2674" s="91" t="s">
        <v>3954</v>
      </c>
      <c r="E2674" s="91" t="s">
        <v>19919</v>
      </c>
      <c r="F2674" s="91" t="s">
        <v>12136</v>
      </c>
      <c r="G2674" s="91" t="s">
        <v>19920</v>
      </c>
      <c r="H2674" s="1049" t="s">
        <v>19866</v>
      </c>
      <c r="I2674" s="822">
        <v>2511</v>
      </c>
      <c r="J2674" s="822">
        <v>2511</v>
      </c>
      <c r="K2674" s="822">
        <v>2511</v>
      </c>
      <c r="L2674" s="91" t="s">
        <v>19938</v>
      </c>
      <c r="M2674" s="91" t="s">
        <v>19983</v>
      </c>
      <c r="N2674" s="91"/>
      <c r="O2674" s="91"/>
      <c r="P2674" s="91"/>
      <c r="Q2674" s="417">
        <v>45884</v>
      </c>
      <c r="R2674" s="417">
        <v>46022</v>
      </c>
      <c r="S2674" s="91"/>
      <c r="T2674" s="91"/>
      <c r="U2674" s="91"/>
      <c r="V2674" s="91"/>
      <c r="W2674" s="91" t="s">
        <v>3924</v>
      </c>
      <c r="X2674" s="274" t="s">
        <v>180</v>
      </c>
      <c r="Y2674" s="274" t="s">
        <v>155</v>
      </c>
      <c r="Z2674" s="274" t="s">
        <v>223</v>
      </c>
      <c r="AA2674" s="103"/>
      <c r="AB2674" s="103"/>
    </row>
    <row r="2675" spans="1:28">
      <c r="A2675" s="103"/>
      <c r="B2675" s="91" t="s">
        <v>19984</v>
      </c>
      <c r="C2675" s="128" t="s">
        <v>12136</v>
      </c>
      <c r="D2675" s="91" t="s">
        <v>3954</v>
      </c>
      <c r="E2675" s="990" t="s">
        <v>19985</v>
      </c>
      <c r="F2675" s="91" t="s">
        <v>12136</v>
      </c>
      <c r="G2675" s="91" t="s">
        <v>19986</v>
      </c>
      <c r="H2675" s="1049" t="s">
        <v>19866</v>
      </c>
      <c r="I2675" s="991">
        <v>11300.81</v>
      </c>
      <c r="J2675" s="991">
        <v>11300.81</v>
      </c>
      <c r="K2675" s="991">
        <v>11300.81</v>
      </c>
      <c r="L2675" s="990" t="s">
        <v>19987</v>
      </c>
      <c r="M2675" s="91" t="s">
        <v>19984</v>
      </c>
      <c r="N2675" s="91" t="s">
        <v>19988</v>
      </c>
      <c r="O2675" s="91"/>
      <c r="P2675" s="91"/>
      <c r="Q2675" s="417">
        <v>45903</v>
      </c>
      <c r="R2675" s="417">
        <v>46022</v>
      </c>
      <c r="S2675" s="91"/>
      <c r="T2675" s="91"/>
      <c r="U2675" s="91"/>
      <c r="V2675" s="91"/>
      <c r="W2675" s="91"/>
      <c r="X2675" s="274" t="s">
        <v>180</v>
      </c>
      <c r="Y2675" s="274" t="s">
        <v>155</v>
      </c>
      <c r="Z2675" s="274" t="s">
        <v>297</v>
      </c>
      <c r="AA2675" s="103"/>
      <c r="AB2675" s="103"/>
    </row>
    <row r="2676" spans="1:28">
      <c r="A2676" s="91"/>
      <c r="B2676" s="91" t="s">
        <v>19989</v>
      </c>
      <c r="C2676" s="128" t="s">
        <v>12136</v>
      </c>
      <c r="D2676" s="91" t="s">
        <v>3954</v>
      </c>
      <c r="E2676" s="91" t="s">
        <v>19924</v>
      </c>
      <c r="F2676" s="91" t="s">
        <v>12136</v>
      </c>
      <c r="G2676" s="91" t="s">
        <v>19920</v>
      </c>
      <c r="H2676" s="1049" t="s">
        <v>19866</v>
      </c>
      <c r="I2676" s="822">
        <v>456</v>
      </c>
      <c r="J2676" s="822">
        <v>456</v>
      </c>
      <c r="K2676" s="822">
        <v>456</v>
      </c>
      <c r="L2676" s="91" t="s">
        <v>4454</v>
      </c>
      <c r="M2676" s="91" t="s">
        <v>19989</v>
      </c>
      <c r="N2676" s="91"/>
      <c r="O2676" s="91"/>
      <c r="P2676" s="91"/>
      <c r="Q2676" s="417">
        <v>45936</v>
      </c>
      <c r="R2676" s="417"/>
      <c r="S2676" s="91"/>
      <c r="T2676" s="91"/>
      <c r="U2676" s="91"/>
      <c r="V2676" s="91"/>
      <c r="W2676" s="91" t="s">
        <v>3924</v>
      </c>
      <c r="X2676" s="274" t="s">
        <v>180</v>
      </c>
      <c r="Y2676" s="274" t="s">
        <v>155</v>
      </c>
      <c r="Z2676" s="274" t="s">
        <v>223</v>
      </c>
      <c r="AA2676" s="103"/>
      <c r="AB2676" s="103"/>
    </row>
    <row r="2677" spans="1:28">
      <c r="A2677" s="91"/>
      <c r="B2677" s="91" t="s">
        <v>19990</v>
      </c>
      <c r="C2677" s="128" t="s">
        <v>12136</v>
      </c>
      <c r="D2677" s="91" t="s">
        <v>3954</v>
      </c>
      <c r="E2677" s="990" t="s">
        <v>19991</v>
      </c>
      <c r="F2677" s="91" t="s">
        <v>12136</v>
      </c>
      <c r="G2677" s="91" t="s">
        <v>19892</v>
      </c>
      <c r="H2677" s="1049" t="s">
        <v>19866</v>
      </c>
      <c r="I2677" s="991">
        <v>8390</v>
      </c>
      <c r="J2677" s="991">
        <v>8390</v>
      </c>
      <c r="K2677" s="991">
        <v>8390</v>
      </c>
      <c r="L2677" s="990" t="s">
        <v>19992</v>
      </c>
      <c r="M2677" s="91" t="s">
        <v>19990</v>
      </c>
      <c r="N2677" s="91"/>
      <c r="O2677" s="91"/>
      <c r="P2677" s="91"/>
      <c r="Q2677" s="417">
        <v>45958</v>
      </c>
      <c r="R2677" s="417">
        <v>46022</v>
      </c>
      <c r="S2677" s="91"/>
      <c r="T2677" s="91"/>
      <c r="U2677" s="91"/>
      <c r="V2677" s="91"/>
      <c r="W2677" s="91" t="s">
        <v>3924</v>
      </c>
      <c r="X2677" s="274" t="s">
        <v>147</v>
      </c>
      <c r="Y2677" s="274" t="s">
        <v>190</v>
      </c>
      <c r="Z2677" s="274" t="s">
        <v>535</v>
      </c>
      <c r="AA2677" s="103"/>
      <c r="AB2677" s="103"/>
    </row>
    <row r="2678" spans="1:28">
      <c r="A2678" s="91"/>
      <c r="B2678" s="91" t="s">
        <v>19993</v>
      </c>
      <c r="C2678" s="128" t="s">
        <v>12136</v>
      </c>
      <c r="D2678" s="91" t="s">
        <v>3954</v>
      </c>
      <c r="E2678" s="91" t="s">
        <v>19994</v>
      </c>
      <c r="F2678" s="91" t="s">
        <v>12136</v>
      </c>
      <c r="G2678" s="91" t="s">
        <v>19995</v>
      </c>
      <c r="H2678" s="1049" t="s">
        <v>19866</v>
      </c>
      <c r="I2678" s="822">
        <v>11550</v>
      </c>
      <c r="J2678" s="822">
        <v>11550</v>
      </c>
      <c r="K2678" s="822">
        <v>11550</v>
      </c>
      <c r="L2678" s="91" t="s">
        <v>19996</v>
      </c>
      <c r="M2678" s="91" t="s">
        <v>19993</v>
      </c>
      <c r="N2678" s="91"/>
      <c r="O2678" s="91"/>
      <c r="P2678" s="91"/>
      <c r="Q2678" s="417">
        <v>45958</v>
      </c>
      <c r="R2678" s="417">
        <v>45996</v>
      </c>
      <c r="S2678" s="91"/>
      <c r="T2678" s="91"/>
      <c r="U2678" s="91"/>
      <c r="V2678" s="91"/>
      <c r="W2678" s="91" t="s">
        <v>3924</v>
      </c>
      <c r="X2678" s="274" t="s">
        <v>147</v>
      </c>
      <c r="Y2678" s="274" t="s">
        <v>190</v>
      </c>
      <c r="Z2678" s="274" t="s">
        <v>372</v>
      </c>
      <c r="AA2678" s="103"/>
      <c r="AB2678" s="103"/>
    </row>
    <row r="2679" spans="1:28">
      <c r="A2679" s="91"/>
      <c r="B2679" s="91" t="s">
        <v>19997</v>
      </c>
      <c r="C2679" s="128" t="s">
        <v>12136</v>
      </c>
      <c r="D2679" s="91" t="s">
        <v>3954</v>
      </c>
      <c r="E2679" s="990" t="s">
        <v>19919</v>
      </c>
      <c r="F2679" s="91" t="s">
        <v>12136</v>
      </c>
      <c r="G2679" s="91" t="s">
        <v>19920</v>
      </c>
      <c r="H2679" s="1049" t="s">
        <v>19866</v>
      </c>
      <c r="I2679" s="991">
        <v>452</v>
      </c>
      <c r="J2679" s="991">
        <v>452</v>
      </c>
      <c r="K2679" s="991">
        <v>452</v>
      </c>
      <c r="L2679" s="990" t="s">
        <v>19998</v>
      </c>
      <c r="M2679" s="91" t="s">
        <v>19997</v>
      </c>
      <c r="N2679" s="91"/>
      <c r="O2679" s="91"/>
      <c r="P2679" s="91"/>
      <c r="Q2679" s="417">
        <v>45958</v>
      </c>
      <c r="R2679" s="417"/>
      <c r="S2679" s="91"/>
      <c r="T2679" s="91"/>
      <c r="U2679" s="91"/>
      <c r="V2679" s="91"/>
      <c r="W2679" s="91" t="s">
        <v>3924</v>
      </c>
      <c r="X2679" s="274" t="s">
        <v>180</v>
      </c>
      <c r="Y2679" s="274" t="s">
        <v>155</v>
      </c>
      <c r="Z2679" s="274" t="s">
        <v>223</v>
      </c>
      <c r="AA2679" s="103"/>
      <c r="AB2679" s="103"/>
    </row>
    <row r="2680" spans="1:28">
      <c r="A2680" s="91"/>
      <c r="B2680" s="91" t="s">
        <v>19999</v>
      </c>
      <c r="C2680" s="128" t="s">
        <v>12136</v>
      </c>
      <c r="D2680" s="91" t="s">
        <v>3954</v>
      </c>
      <c r="E2680" s="91" t="s">
        <v>20000</v>
      </c>
      <c r="F2680" s="91" t="s">
        <v>12136</v>
      </c>
      <c r="G2680" s="91" t="s">
        <v>20001</v>
      </c>
      <c r="H2680" s="1049" t="s">
        <v>19866</v>
      </c>
      <c r="I2680" s="822">
        <v>500</v>
      </c>
      <c r="J2680" s="822">
        <v>500</v>
      </c>
      <c r="K2680" s="822">
        <v>500</v>
      </c>
      <c r="L2680" s="990" t="s">
        <v>20002</v>
      </c>
      <c r="M2680" s="91" t="s">
        <v>19999</v>
      </c>
      <c r="N2680" s="91" t="s">
        <v>19873</v>
      </c>
      <c r="O2680" s="91"/>
      <c r="P2680" s="91"/>
      <c r="Q2680" s="417">
        <v>45975</v>
      </c>
      <c r="R2680" s="417">
        <v>46203</v>
      </c>
      <c r="S2680" s="91"/>
      <c r="T2680" s="91"/>
      <c r="U2680" s="91"/>
      <c r="V2680" s="91"/>
      <c r="W2680" s="91"/>
      <c r="X2680" s="274" t="s">
        <v>147</v>
      </c>
      <c r="Y2680" s="274" t="s">
        <v>190</v>
      </c>
      <c r="Z2680" s="274" t="s">
        <v>372</v>
      </c>
      <c r="AA2680" s="103"/>
      <c r="AB2680" s="103"/>
    </row>
    <row r="2681" spans="1:28">
      <c r="A2681" s="129" t="s">
        <v>20003</v>
      </c>
      <c r="B2681" s="129" t="s">
        <v>20004</v>
      </c>
      <c r="C2681" s="128" t="s">
        <v>12136</v>
      </c>
      <c r="D2681" s="91" t="s">
        <v>3954</v>
      </c>
      <c r="E2681" s="91"/>
      <c r="F2681" s="91" t="s">
        <v>12136</v>
      </c>
      <c r="G2681" s="91" t="s">
        <v>2306</v>
      </c>
      <c r="H2681" s="1049" t="s">
        <v>19866</v>
      </c>
      <c r="I2681" s="822">
        <v>5333.15</v>
      </c>
      <c r="J2681" s="822">
        <v>5333.15</v>
      </c>
      <c r="K2681" s="822">
        <v>5333.15</v>
      </c>
      <c r="L2681" s="91"/>
      <c r="M2681" s="91" t="s">
        <v>20004</v>
      </c>
      <c r="N2681" s="91"/>
      <c r="O2681" s="91"/>
      <c r="P2681" s="91"/>
      <c r="Q2681" s="91"/>
      <c r="R2681" s="417"/>
      <c r="S2681" s="91"/>
      <c r="T2681" s="91"/>
      <c r="U2681" s="91"/>
      <c r="V2681" s="91"/>
      <c r="W2681" s="91" t="s">
        <v>3924</v>
      </c>
      <c r="X2681" s="274" t="s">
        <v>147</v>
      </c>
      <c r="Y2681" s="274" t="s">
        <v>190</v>
      </c>
      <c r="Z2681" s="274" t="s">
        <v>229</v>
      </c>
      <c r="AA2681" s="103"/>
      <c r="AB2681" s="103"/>
    </row>
    <row r="2682" spans="1:28">
      <c r="A2682" s="91"/>
      <c r="B2682" s="91" t="s">
        <v>20005</v>
      </c>
      <c r="C2682" s="128" t="s">
        <v>12136</v>
      </c>
      <c r="D2682" s="91" t="s">
        <v>3954</v>
      </c>
      <c r="E2682" s="990" t="s">
        <v>20006</v>
      </c>
      <c r="F2682" s="91" t="s">
        <v>12136</v>
      </c>
      <c r="G2682" s="91" t="s">
        <v>20007</v>
      </c>
      <c r="H2682" s="1049" t="s">
        <v>19866</v>
      </c>
      <c r="I2682" s="822">
        <v>1400</v>
      </c>
      <c r="J2682" s="822">
        <v>1400</v>
      </c>
      <c r="K2682" s="822">
        <v>1400</v>
      </c>
      <c r="L2682" s="990" t="s">
        <v>20008</v>
      </c>
      <c r="M2682" s="91" t="s">
        <v>20005</v>
      </c>
      <c r="N2682" s="91"/>
      <c r="O2682" s="91"/>
      <c r="P2682" s="91"/>
      <c r="Q2682" s="417">
        <v>45565</v>
      </c>
      <c r="R2682" s="417">
        <v>45566</v>
      </c>
      <c r="S2682" s="91"/>
      <c r="T2682" s="91"/>
      <c r="U2682" s="91"/>
      <c r="V2682" s="91"/>
      <c r="W2682" s="91" t="s">
        <v>3924</v>
      </c>
      <c r="X2682" s="274" t="s">
        <v>147</v>
      </c>
      <c r="Y2682" s="274" t="s">
        <v>190</v>
      </c>
      <c r="Z2682" s="274" t="s">
        <v>126</v>
      </c>
      <c r="AA2682" s="103"/>
      <c r="AB2682" s="103"/>
    </row>
    <row r="2683" spans="1:28">
      <c r="A2683" s="91"/>
      <c r="B2683" s="91" t="s">
        <v>20009</v>
      </c>
      <c r="C2683" s="128" t="s">
        <v>12136</v>
      </c>
      <c r="D2683" s="91" t="s">
        <v>3954</v>
      </c>
      <c r="E2683" s="91" t="s">
        <v>20010</v>
      </c>
      <c r="F2683" s="91" t="s">
        <v>12136</v>
      </c>
      <c r="G2683" s="91" t="s">
        <v>19915</v>
      </c>
      <c r="H2683" s="1049" t="s">
        <v>19866</v>
      </c>
      <c r="I2683" s="991">
        <v>1080</v>
      </c>
      <c r="J2683" s="991">
        <v>1080</v>
      </c>
      <c r="K2683" s="991">
        <v>1080</v>
      </c>
      <c r="L2683" s="91" t="s">
        <v>20011</v>
      </c>
      <c r="M2683" s="91" t="s">
        <v>20009</v>
      </c>
      <c r="N2683" s="91"/>
      <c r="O2683" s="91"/>
      <c r="P2683" s="91"/>
      <c r="Q2683" s="417">
        <v>45667</v>
      </c>
      <c r="R2683" s="417">
        <v>45667</v>
      </c>
      <c r="S2683" s="91"/>
      <c r="T2683" s="91"/>
      <c r="U2683" s="91"/>
      <c r="V2683" s="91"/>
      <c r="W2683" s="91" t="s">
        <v>3924</v>
      </c>
      <c r="X2683" s="274" t="s">
        <v>147</v>
      </c>
      <c r="Y2683" s="274" t="s">
        <v>190</v>
      </c>
      <c r="Z2683" s="274" t="s">
        <v>405</v>
      </c>
      <c r="AA2683" s="103"/>
      <c r="AB2683" s="103"/>
    </row>
    <row r="2684" spans="1:28">
      <c r="A2684" s="91"/>
      <c r="B2684" s="91" t="s">
        <v>20012</v>
      </c>
      <c r="C2684" s="128" t="s">
        <v>12136</v>
      </c>
      <c r="D2684" s="91" t="s">
        <v>3954</v>
      </c>
      <c r="E2684" s="91" t="s">
        <v>20013</v>
      </c>
      <c r="F2684" s="91" t="s">
        <v>12136</v>
      </c>
      <c r="G2684" s="91" t="s">
        <v>19876</v>
      </c>
      <c r="H2684" s="1049" t="s">
        <v>19866</v>
      </c>
      <c r="I2684" s="822">
        <v>625</v>
      </c>
      <c r="J2684" s="822">
        <v>625</v>
      </c>
      <c r="K2684" s="822">
        <v>625</v>
      </c>
      <c r="L2684" s="990" t="s">
        <v>2453</v>
      </c>
      <c r="M2684" s="91" t="s">
        <v>20012</v>
      </c>
      <c r="N2684" s="91"/>
      <c r="O2684" s="91"/>
      <c r="P2684" s="91"/>
      <c r="Q2684" s="417">
        <v>45608</v>
      </c>
      <c r="R2684" s="417">
        <v>45677</v>
      </c>
      <c r="S2684" s="91"/>
      <c r="T2684" s="91"/>
      <c r="U2684" s="91"/>
      <c r="V2684" s="91"/>
      <c r="W2684" s="91" t="s">
        <v>3924</v>
      </c>
      <c r="X2684" s="274" t="s">
        <v>147</v>
      </c>
      <c r="Y2684" s="274" t="s">
        <v>190</v>
      </c>
      <c r="Z2684" s="274" t="s">
        <v>552</v>
      </c>
      <c r="AA2684" s="103"/>
      <c r="AB2684" s="103"/>
    </row>
    <row r="2685" spans="1:28">
      <c r="A2685" s="91"/>
      <c r="B2685" s="91" t="s">
        <v>20014</v>
      </c>
      <c r="C2685" s="128" t="s">
        <v>12136</v>
      </c>
      <c r="D2685" s="91" t="s">
        <v>3954</v>
      </c>
      <c r="E2685" s="990" t="s">
        <v>20015</v>
      </c>
      <c r="F2685" s="91" t="s">
        <v>12136</v>
      </c>
      <c r="G2685" s="91" t="s">
        <v>19928</v>
      </c>
      <c r="H2685" s="1049" t="s">
        <v>19866</v>
      </c>
      <c r="I2685" s="822">
        <v>200</v>
      </c>
      <c r="J2685" s="822">
        <v>200</v>
      </c>
      <c r="K2685" s="822">
        <v>200</v>
      </c>
      <c r="L2685" s="91" t="s">
        <v>20016</v>
      </c>
      <c r="M2685" s="91" t="s">
        <v>20014</v>
      </c>
      <c r="N2685" s="91"/>
      <c r="O2685" s="91"/>
      <c r="P2685" s="91"/>
      <c r="Q2685" s="417">
        <v>45679</v>
      </c>
      <c r="R2685" s="417">
        <v>45687</v>
      </c>
      <c r="S2685" s="91"/>
      <c r="T2685" s="91"/>
      <c r="U2685" s="91"/>
      <c r="V2685" s="91"/>
      <c r="W2685" s="91" t="s">
        <v>3924</v>
      </c>
      <c r="X2685" s="274" t="s">
        <v>147</v>
      </c>
      <c r="Y2685" s="274" t="s">
        <v>190</v>
      </c>
      <c r="Z2685" s="274" t="s">
        <v>434</v>
      </c>
      <c r="AA2685" s="103"/>
      <c r="AB2685" s="103"/>
    </row>
    <row r="2686" spans="1:28">
      <c r="A2686" s="91"/>
      <c r="B2686" s="91" t="s">
        <v>20017</v>
      </c>
      <c r="C2686" s="128" t="s">
        <v>12136</v>
      </c>
      <c r="D2686" s="91" t="s">
        <v>3954</v>
      </c>
      <c r="E2686" s="91" t="s">
        <v>20018</v>
      </c>
      <c r="F2686" s="91" t="s">
        <v>12136</v>
      </c>
      <c r="G2686" s="91" t="s">
        <v>19978</v>
      </c>
      <c r="H2686" s="1049" t="s">
        <v>19866</v>
      </c>
      <c r="I2686" s="991">
        <v>373.99</v>
      </c>
      <c r="J2686" s="991">
        <v>373.99</v>
      </c>
      <c r="K2686" s="991">
        <v>373.99</v>
      </c>
      <c r="L2686" s="990" t="s">
        <v>20019</v>
      </c>
      <c r="M2686" s="91" t="s">
        <v>20017</v>
      </c>
      <c r="N2686" s="91" t="s">
        <v>20020</v>
      </c>
      <c r="O2686" s="91"/>
      <c r="P2686" s="91"/>
      <c r="Q2686" s="417">
        <v>45688</v>
      </c>
      <c r="R2686" s="417">
        <v>45688</v>
      </c>
      <c r="S2686" s="91"/>
      <c r="T2686" s="91"/>
      <c r="U2686" s="91"/>
      <c r="V2686" s="91"/>
      <c r="W2686" s="91"/>
      <c r="X2686" s="274" t="s">
        <v>180</v>
      </c>
      <c r="Y2686" s="274" t="s">
        <v>155</v>
      </c>
      <c r="Z2686" s="274" t="s">
        <v>297</v>
      </c>
      <c r="AA2686" s="103"/>
      <c r="AB2686" s="103"/>
    </row>
    <row r="2687" spans="1:28">
      <c r="A2687" s="91"/>
      <c r="B2687" s="91" t="s">
        <v>20021</v>
      </c>
      <c r="C2687" s="128" t="s">
        <v>12136</v>
      </c>
      <c r="D2687" s="91" t="s">
        <v>3954</v>
      </c>
      <c r="E2687" s="990" t="s">
        <v>20022</v>
      </c>
      <c r="F2687" s="91" t="s">
        <v>12136</v>
      </c>
      <c r="G2687" s="91" t="s">
        <v>20023</v>
      </c>
      <c r="H2687" s="1049" t="s">
        <v>19866</v>
      </c>
      <c r="I2687" s="822">
        <v>1540</v>
      </c>
      <c r="J2687" s="822">
        <v>1540</v>
      </c>
      <c r="K2687" s="822">
        <v>1540</v>
      </c>
      <c r="L2687" s="91" t="s">
        <v>20024</v>
      </c>
      <c r="M2687" s="91" t="s">
        <v>20021</v>
      </c>
      <c r="N2687" s="91"/>
      <c r="O2687" s="91"/>
      <c r="P2687" s="91"/>
      <c r="Q2687" s="417">
        <v>45684</v>
      </c>
      <c r="R2687" s="417">
        <v>45688</v>
      </c>
      <c r="S2687" s="91"/>
      <c r="T2687" s="91"/>
      <c r="U2687" s="91"/>
      <c r="V2687" s="91"/>
      <c r="W2687" s="91" t="s">
        <v>3924</v>
      </c>
      <c r="X2687" s="274" t="s">
        <v>147</v>
      </c>
      <c r="Y2687" s="274" t="s">
        <v>190</v>
      </c>
      <c r="Z2687" s="274" t="s">
        <v>512</v>
      </c>
      <c r="AA2687" s="103"/>
      <c r="AB2687" s="103"/>
    </row>
    <row r="2688" spans="1:28">
      <c r="A2688" s="91"/>
      <c r="B2688" s="91" t="s">
        <v>20025</v>
      </c>
      <c r="C2688" s="128" t="s">
        <v>12136</v>
      </c>
      <c r="D2688" s="91" t="s">
        <v>3954</v>
      </c>
      <c r="E2688" s="91" t="s">
        <v>20026</v>
      </c>
      <c r="F2688" s="91" t="s">
        <v>12136</v>
      </c>
      <c r="G2688" s="91" t="s">
        <v>19920</v>
      </c>
      <c r="H2688" s="1049" t="s">
        <v>19866</v>
      </c>
      <c r="I2688" s="822">
        <v>1178</v>
      </c>
      <c r="J2688" s="822">
        <v>1178</v>
      </c>
      <c r="K2688" s="822">
        <v>1178</v>
      </c>
      <c r="L2688" s="990" t="s">
        <v>20027</v>
      </c>
      <c r="M2688" s="91" t="s">
        <v>20025</v>
      </c>
      <c r="N2688" s="91"/>
      <c r="O2688" s="91"/>
      <c r="P2688" s="91"/>
      <c r="Q2688" s="417">
        <v>45686</v>
      </c>
      <c r="R2688" s="417">
        <v>45929</v>
      </c>
      <c r="S2688" s="91"/>
      <c r="T2688" s="91"/>
      <c r="U2688" s="91"/>
      <c r="V2688" s="91"/>
      <c r="W2688" s="91" t="s">
        <v>3924</v>
      </c>
      <c r="X2688" s="274" t="s">
        <v>180</v>
      </c>
      <c r="Y2688" s="274" t="s">
        <v>155</v>
      </c>
      <c r="Z2688" s="274" t="s">
        <v>223</v>
      </c>
      <c r="AA2688" s="103"/>
      <c r="AB2688" s="103"/>
    </row>
    <row r="2689" spans="1:28">
      <c r="A2689" s="91"/>
      <c r="B2689" s="91" t="s">
        <v>20028</v>
      </c>
      <c r="C2689" s="128" t="s">
        <v>12136</v>
      </c>
      <c r="D2689" s="91" t="s">
        <v>3954</v>
      </c>
      <c r="E2689" s="91" t="s">
        <v>20029</v>
      </c>
      <c r="F2689" s="91" t="s">
        <v>12136</v>
      </c>
      <c r="G2689" s="91" t="s">
        <v>20030</v>
      </c>
      <c r="H2689" s="1049" t="s">
        <v>19866</v>
      </c>
      <c r="I2689" s="991">
        <v>347.23</v>
      </c>
      <c r="J2689" s="991">
        <v>347.23</v>
      </c>
      <c r="K2689" s="991">
        <v>347.23</v>
      </c>
      <c r="L2689" s="91" t="s">
        <v>20031</v>
      </c>
      <c r="M2689" s="91" t="s">
        <v>20028</v>
      </c>
      <c r="N2689" s="91" t="s">
        <v>20032</v>
      </c>
      <c r="O2689" s="91"/>
      <c r="P2689" s="91"/>
      <c r="Q2689" s="417">
        <v>45706</v>
      </c>
      <c r="R2689" s="417">
        <v>45693</v>
      </c>
      <c r="S2689" s="91"/>
      <c r="T2689" s="91"/>
      <c r="U2689" s="91"/>
      <c r="V2689" s="91"/>
      <c r="W2689" s="91"/>
      <c r="X2689" s="274" t="s">
        <v>147</v>
      </c>
      <c r="Y2689" s="274" t="s">
        <v>190</v>
      </c>
      <c r="Z2689" s="274" t="s">
        <v>229</v>
      </c>
      <c r="AA2689" s="103"/>
      <c r="AB2689" s="103"/>
    </row>
    <row r="2690" spans="1:28">
      <c r="A2690" s="91"/>
      <c r="B2690" s="91" t="s">
        <v>20033</v>
      </c>
      <c r="C2690" s="128" t="s">
        <v>12136</v>
      </c>
      <c r="D2690" s="91" t="s">
        <v>3954</v>
      </c>
      <c r="E2690" s="990" t="s">
        <v>20034</v>
      </c>
      <c r="F2690" s="91" t="s">
        <v>12136</v>
      </c>
      <c r="G2690" s="91" t="s">
        <v>20035</v>
      </c>
      <c r="H2690" s="1049" t="s">
        <v>19866</v>
      </c>
      <c r="I2690" s="822">
        <v>1200</v>
      </c>
      <c r="J2690" s="822">
        <v>1200</v>
      </c>
      <c r="K2690" s="822">
        <v>1200</v>
      </c>
      <c r="L2690" s="990" t="s">
        <v>20036</v>
      </c>
      <c r="M2690" s="91" t="s">
        <v>20033</v>
      </c>
      <c r="N2690" s="91"/>
      <c r="O2690" s="91"/>
      <c r="P2690" s="91"/>
      <c r="Q2690" s="417">
        <v>45691</v>
      </c>
      <c r="R2690" s="417">
        <v>45691</v>
      </c>
      <c r="S2690" s="91"/>
      <c r="T2690" s="91"/>
      <c r="U2690" s="91"/>
      <c r="V2690" s="91"/>
      <c r="W2690" s="128" t="s">
        <v>3924</v>
      </c>
      <c r="X2690" s="274" t="s">
        <v>147</v>
      </c>
      <c r="Y2690" s="274" t="s">
        <v>190</v>
      </c>
      <c r="Z2690" s="274" t="s">
        <v>405</v>
      </c>
      <c r="AA2690" s="103"/>
      <c r="AB2690" s="103"/>
    </row>
    <row r="2691" spans="1:28">
      <c r="A2691" s="91"/>
      <c r="B2691" s="91" t="s">
        <v>20037</v>
      </c>
      <c r="C2691" s="128" t="s">
        <v>12136</v>
      </c>
      <c r="D2691" s="91" t="s">
        <v>3954</v>
      </c>
      <c r="E2691" s="91" t="s">
        <v>20038</v>
      </c>
      <c r="F2691" s="91" t="s">
        <v>12136</v>
      </c>
      <c r="G2691" s="91" t="s">
        <v>20001</v>
      </c>
      <c r="H2691" s="1049" t="s">
        <v>19866</v>
      </c>
      <c r="I2691" s="822">
        <v>1080</v>
      </c>
      <c r="J2691" s="822">
        <v>1080</v>
      </c>
      <c r="K2691" s="822">
        <v>1080</v>
      </c>
      <c r="L2691" s="91" t="s">
        <v>20039</v>
      </c>
      <c r="M2691" s="91" t="s">
        <v>20037</v>
      </c>
      <c r="N2691" s="91" t="s">
        <v>20040</v>
      </c>
      <c r="O2691" s="91"/>
      <c r="P2691" s="91"/>
      <c r="Q2691" s="417">
        <v>45688</v>
      </c>
      <c r="R2691" s="417">
        <v>45700</v>
      </c>
      <c r="S2691" s="91"/>
      <c r="T2691" s="91"/>
      <c r="U2691" s="91"/>
      <c r="V2691" s="91"/>
      <c r="W2691" s="91"/>
      <c r="X2691" s="274" t="s">
        <v>147</v>
      </c>
      <c r="Y2691" s="274" t="s">
        <v>190</v>
      </c>
      <c r="Z2691" s="274" t="s">
        <v>372</v>
      </c>
      <c r="AA2691" s="103"/>
      <c r="AB2691" s="103"/>
    </row>
    <row r="2692" spans="1:28">
      <c r="A2692" s="91"/>
      <c r="B2692" s="91" t="s">
        <v>20041</v>
      </c>
      <c r="C2692" s="128" t="s">
        <v>12136</v>
      </c>
      <c r="D2692" s="91" t="s">
        <v>3954</v>
      </c>
      <c r="E2692" s="990" t="s">
        <v>20042</v>
      </c>
      <c r="F2692" s="91" t="s">
        <v>12136</v>
      </c>
      <c r="G2692" s="91" t="s">
        <v>20043</v>
      </c>
      <c r="H2692" s="1049" t="s">
        <v>19866</v>
      </c>
      <c r="I2692" s="991">
        <v>280</v>
      </c>
      <c r="J2692" s="991">
        <v>280</v>
      </c>
      <c r="K2692" s="991">
        <v>280</v>
      </c>
      <c r="L2692" s="990" t="s">
        <v>20044</v>
      </c>
      <c r="M2692" s="91" t="s">
        <v>20041</v>
      </c>
      <c r="N2692" s="91"/>
      <c r="O2692" s="91"/>
      <c r="P2692" s="91"/>
      <c r="Q2692" s="417">
        <v>45713</v>
      </c>
      <c r="R2692" s="417">
        <v>45712</v>
      </c>
      <c r="S2692" s="91"/>
      <c r="T2692" s="91"/>
      <c r="U2692" s="91"/>
      <c r="V2692" s="91"/>
      <c r="W2692" s="128" t="s">
        <v>3924</v>
      </c>
      <c r="X2692" s="274" t="s">
        <v>147</v>
      </c>
      <c r="Y2692" s="274" t="s">
        <v>190</v>
      </c>
      <c r="Z2692" s="274" t="s">
        <v>552</v>
      </c>
      <c r="AA2692" s="103"/>
      <c r="AB2692" s="103"/>
    </row>
    <row r="2693" spans="1:28">
      <c r="A2693" s="91"/>
      <c r="B2693" s="91" t="s">
        <v>20045</v>
      </c>
      <c r="C2693" s="128" t="s">
        <v>12136</v>
      </c>
      <c r="D2693" s="91" t="s">
        <v>3954</v>
      </c>
      <c r="E2693" s="91" t="s">
        <v>20046</v>
      </c>
      <c r="F2693" s="91" t="s">
        <v>12136</v>
      </c>
      <c r="G2693" s="91" t="s">
        <v>19897</v>
      </c>
      <c r="H2693" s="1049" t="s">
        <v>19866</v>
      </c>
      <c r="I2693" s="822">
        <v>990</v>
      </c>
      <c r="J2693" s="822">
        <v>990</v>
      </c>
      <c r="K2693" s="822">
        <v>990</v>
      </c>
      <c r="L2693" s="91" t="s">
        <v>20047</v>
      </c>
      <c r="M2693" s="91" t="s">
        <v>20045</v>
      </c>
      <c r="N2693" s="91" t="s">
        <v>20048</v>
      </c>
      <c r="O2693" s="91"/>
      <c r="P2693" s="91"/>
      <c r="Q2693" s="417">
        <v>45723</v>
      </c>
      <c r="R2693" s="417">
        <v>45719</v>
      </c>
      <c r="S2693" s="91"/>
      <c r="T2693" s="91"/>
      <c r="U2693" s="91"/>
      <c r="V2693" s="91"/>
      <c r="W2693" s="91"/>
      <c r="X2693" s="274" t="s">
        <v>147</v>
      </c>
      <c r="Y2693" s="274" t="s">
        <v>190</v>
      </c>
      <c r="Z2693" s="274" t="s">
        <v>372</v>
      </c>
      <c r="AA2693" s="103"/>
      <c r="AB2693" s="103"/>
    </row>
    <row r="2694" spans="1:28">
      <c r="A2694" s="91"/>
      <c r="B2694" s="91" t="s">
        <v>20049</v>
      </c>
      <c r="C2694" s="128" t="s">
        <v>12136</v>
      </c>
      <c r="D2694" s="91" t="s">
        <v>3954</v>
      </c>
      <c r="E2694" s="91" t="s">
        <v>20050</v>
      </c>
      <c r="F2694" s="91" t="s">
        <v>12136</v>
      </c>
      <c r="G2694" s="91" t="s">
        <v>20051</v>
      </c>
      <c r="H2694" s="1049" t="s">
        <v>19866</v>
      </c>
      <c r="I2694" s="822">
        <v>4240</v>
      </c>
      <c r="J2694" s="822">
        <v>4240</v>
      </c>
      <c r="K2694" s="822">
        <v>4240</v>
      </c>
      <c r="L2694" s="990" t="s">
        <v>20052</v>
      </c>
      <c r="M2694" s="91" t="s">
        <v>20049</v>
      </c>
      <c r="N2694" s="91"/>
      <c r="O2694" s="91"/>
      <c r="P2694" s="91"/>
      <c r="Q2694" s="417">
        <v>45702</v>
      </c>
      <c r="R2694" s="417">
        <v>45702</v>
      </c>
      <c r="S2694" s="91"/>
      <c r="T2694" s="91"/>
      <c r="U2694" s="91"/>
      <c r="V2694" s="91"/>
      <c r="W2694" s="128" t="s">
        <v>3924</v>
      </c>
      <c r="X2694" s="274" t="s">
        <v>147</v>
      </c>
      <c r="Y2694" s="274" t="s">
        <v>190</v>
      </c>
      <c r="Z2694" s="274" t="s">
        <v>405</v>
      </c>
      <c r="AA2694" s="103"/>
      <c r="AB2694" s="103"/>
    </row>
    <row r="2695" spans="1:28">
      <c r="A2695" s="91"/>
      <c r="B2695" s="91" t="s">
        <v>20053</v>
      </c>
      <c r="C2695" s="128" t="s">
        <v>12136</v>
      </c>
      <c r="D2695" s="91" t="s">
        <v>3954</v>
      </c>
      <c r="E2695" s="990" t="s">
        <v>20054</v>
      </c>
      <c r="F2695" s="91" t="s">
        <v>12136</v>
      </c>
      <c r="G2695" s="91" t="s">
        <v>19876</v>
      </c>
      <c r="H2695" s="1049" t="s">
        <v>19866</v>
      </c>
      <c r="I2695" s="991">
        <v>1008</v>
      </c>
      <c r="J2695" s="991">
        <v>1008</v>
      </c>
      <c r="K2695" s="991">
        <v>1008</v>
      </c>
      <c r="L2695" s="91" t="s">
        <v>20055</v>
      </c>
      <c r="M2695" s="91" t="s">
        <v>20053</v>
      </c>
      <c r="N2695" s="91"/>
      <c r="O2695" s="91"/>
      <c r="P2695" s="91"/>
      <c r="Q2695" s="417">
        <v>45678</v>
      </c>
      <c r="R2695" s="417">
        <v>45678</v>
      </c>
      <c r="S2695" s="91"/>
      <c r="T2695" s="91"/>
      <c r="U2695" s="91"/>
      <c r="V2695" s="91"/>
      <c r="W2695" s="128" t="s">
        <v>3924</v>
      </c>
      <c r="X2695" s="274" t="s">
        <v>147</v>
      </c>
      <c r="Y2695" s="274" t="s">
        <v>190</v>
      </c>
      <c r="Z2695" s="274" t="s">
        <v>552</v>
      </c>
      <c r="AA2695" s="103"/>
      <c r="AB2695" s="103"/>
    </row>
    <row r="2696" spans="1:28">
      <c r="A2696" s="91"/>
      <c r="B2696" s="91" t="s">
        <v>20056</v>
      </c>
      <c r="C2696" s="128" t="s">
        <v>12136</v>
      </c>
      <c r="D2696" s="91" t="s">
        <v>3954</v>
      </c>
      <c r="E2696" s="91" t="s">
        <v>20057</v>
      </c>
      <c r="F2696" s="91" t="s">
        <v>12136</v>
      </c>
      <c r="G2696" s="91" t="s">
        <v>20058</v>
      </c>
      <c r="H2696" s="1049" t="s">
        <v>19866</v>
      </c>
      <c r="I2696" s="822">
        <v>243</v>
      </c>
      <c r="J2696" s="822">
        <v>243</v>
      </c>
      <c r="K2696" s="822">
        <v>243</v>
      </c>
      <c r="L2696" s="990" t="s">
        <v>20059</v>
      </c>
      <c r="M2696" s="91" t="s">
        <v>20056</v>
      </c>
      <c r="N2696" s="91"/>
      <c r="O2696" s="91"/>
      <c r="P2696" s="91"/>
      <c r="Q2696" s="417">
        <v>45771</v>
      </c>
      <c r="R2696" s="417">
        <v>45771</v>
      </c>
      <c r="S2696" s="91"/>
      <c r="T2696" s="91"/>
      <c r="U2696" s="91"/>
      <c r="V2696" s="91"/>
      <c r="W2696" s="128" t="s">
        <v>3924</v>
      </c>
      <c r="X2696" s="274" t="s">
        <v>147</v>
      </c>
      <c r="Y2696" s="274" t="s">
        <v>190</v>
      </c>
      <c r="Z2696" s="274" t="s">
        <v>552</v>
      </c>
      <c r="AA2696" s="103"/>
      <c r="AB2696" s="103"/>
    </row>
    <row r="2697" spans="1:28">
      <c r="A2697" s="91"/>
      <c r="B2697" s="91" t="s">
        <v>20060</v>
      </c>
      <c r="C2697" s="128" t="s">
        <v>12136</v>
      </c>
      <c r="D2697" s="91" t="s">
        <v>3954</v>
      </c>
      <c r="E2697" s="990" t="s">
        <v>20061</v>
      </c>
      <c r="F2697" s="91" t="s">
        <v>12136</v>
      </c>
      <c r="G2697" s="91" t="s">
        <v>20062</v>
      </c>
      <c r="H2697" s="1049" t="s">
        <v>19866</v>
      </c>
      <c r="I2697" s="822">
        <v>330</v>
      </c>
      <c r="J2697" s="822">
        <v>330</v>
      </c>
      <c r="K2697" s="822">
        <v>330</v>
      </c>
      <c r="L2697" s="91" t="s">
        <v>19998</v>
      </c>
      <c r="M2697" s="91" t="s">
        <v>20060</v>
      </c>
      <c r="N2697" s="129"/>
      <c r="O2697" s="91"/>
      <c r="P2697" s="91"/>
      <c r="Q2697" s="417">
        <v>45789</v>
      </c>
      <c r="R2697" s="417">
        <v>45789</v>
      </c>
      <c r="S2697" s="91"/>
      <c r="T2697" s="91"/>
      <c r="U2697" s="91"/>
      <c r="V2697" s="91"/>
      <c r="W2697" s="91" t="s">
        <v>3924</v>
      </c>
      <c r="X2697" s="274" t="s">
        <v>147</v>
      </c>
      <c r="Y2697" s="274" t="s">
        <v>190</v>
      </c>
      <c r="Z2697" s="274" t="s">
        <v>229</v>
      </c>
      <c r="AA2697" s="103"/>
      <c r="AB2697" s="103"/>
    </row>
    <row r="2698" spans="1:28">
      <c r="A2698" s="91"/>
      <c r="B2698" s="91" t="s">
        <v>20063</v>
      </c>
      <c r="C2698" s="128" t="s">
        <v>12136</v>
      </c>
      <c r="D2698" s="91" t="s">
        <v>3954</v>
      </c>
      <c r="E2698" s="91" t="s">
        <v>20064</v>
      </c>
      <c r="F2698" s="91" t="s">
        <v>12136</v>
      </c>
      <c r="G2698" s="91" t="s">
        <v>20065</v>
      </c>
      <c r="H2698" s="1049" t="s">
        <v>19866</v>
      </c>
      <c r="I2698" s="991">
        <v>1440</v>
      </c>
      <c r="J2698" s="991">
        <v>1440</v>
      </c>
      <c r="K2698" s="991">
        <v>1440</v>
      </c>
      <c r="L2698" s="990" t="s">
        <v>20066</v>
      </c>
      <c r="M2698" s="91" t="s">
        <v>20063</v>
      </c>
      <c r="N2698" s="91"/>
      <c r="O2698" s="91"/>
      <c r="P2698" s="91"/>
      <c r="Q2698" s="417">
        <v>45803</v>
      </c>
      <c r="R2698" s="417">
        <v>45799</v>
      </c>
      <c r="S2698" s="91"/>
      <c r="T2698" s="91"/>
      <c r="U2698" s="91"/>
      <c r="V2698" s="91"/>
      <c r="W2698" s="128" t="s">
        <v>3924</v>
      </c>
      <c r="X2698" s="274" t="s">
        <v>147</v>
      </c>
      <c r="Y2698" s="274" t="s">
        <v>190</v>
      </c>
      <c r="Z2698" s="274" t="s">
        <v>552</v>
      </c>
      <c r="AA2698" s="103"/>
      <c r="AB2698" s="103"/>
    </row>
    <row r="2699" spans="1:28">
      <c r="A2699" s="91"/>
      <c r="B2699" s="91" t="s">
        <v>20067</v>
      </c>
      <c r="C2699" s="128" t="s">
        <v>12136</v>
      </c>
      <c r="D2699" s="91" t="s">
        <v>3954</v>
      </c>
      <c r="E2699" s="91" t="s">
        <v>20068</v>
      </c>
      <c r="F2699" s="91" t="s">
        <v>12136</v>
      </c>
      <c r="G2699" s="91" t="s">
        <v>19978</v>
      </c>
      <c r="H2699" s="1049" t="s">
        <v>19866</v>
      </c>
      <c r="I2699" s="822">
        <v>1420</v>
      </c>
      <c r="J2699" s="822">
        <v>1420</v>
      </c>
      <c r="K2699" s="822">
        <v>1420</v>
      </c>
      <c r="L2699" s="91" t="s">
        <v>20069</v>
      </c>
      <c r="M2699" s="91" t="s">
        <v>20067</v>
      </c>
      <c r="N2699" s="91"/>
      <c r="O2699" s="91"/>
      <c r="P2699" s="91"/>
      <c r="Q2699" s="417">
        <v>45814</v>
      </c>
      <c r="R2699" s="417">
        <v>45845</v>
      </c>
      <c r="S2699" s="91"/>
      <c r="T2699" s="91"/>
      <c r="U2699" s="91"/>
      <c r="V2699" s="91"/>
      <c r="W2699" s="128" t="s">
        <v>3924</v>
      </c>
      <c r="X2699" s="274" t="s">
        <v>180</v>
      </c>
      <c r="Y2699" s="274" t="s">
        <v>155</v>
      </c>
      <c r="Z2699" s="274" t="s">
        <v>297</v>
      </c>
      <c r="AA2699" s="103"/>
      <c r="AB2699" s="103"/>
    </row>
    <row r="2700" spans="1:28">
      <c r="A2700" s="91"/>
      <c r="B2700" s="91" t="s">
        <v>20070</v>
      </c>
      <c r="C2700" s="128" t="s">
        <v>12136</v>
      </c>
      <c r="D2700" s="91" t="s">
        <v>3954</v>
      </c>
      <c r="E2700" s="990" t="s">
        <v>20071</v>
      </c>
      <c r="F2700" s="91" t="s">
        <v>12136</v>
      </c>
      <c r="G2700" s="91" t="s">
        <v>20072</v>
      </c>
      <c r="H2700" s="1049" t="s">
        <v>19866</v>
      </c>
      <c r="I2700" s="822">
        <v>300</v>
      </c>
      <c r="J2700" s="822">
        <v>300</v>
      </c>
      <c r="K2700" s="822">
        <v>300</v>
      </c>
      <c r="L2700" s="990" t="s">
        <v>20073</v>
      </c>
      <c r="M2700" s="91" t="s">
        <v>20070</v>
      </c>
      <c r="N2700" s="129"/>
      <c r="O2700" s="91"/>
      <c r="P2700" s="91"/>
      <c r="Q2700" s="417">
        <v>45846</v>
      </c>
      <c r="R2700" s="417">
        <v>45848</v>
      </c>
      <c r="S2700" s="91"/>
      <c r="T2700" s="91"/>
      <c r="U2700" s="91"/>
      <c r="V2700" s="91"/>
      <c r="W2700" s="91" t="s">
        <v>3924</v>
      </c>
      <c r="X2700" s="274" t="s">
        <v>147</v>
      </c>
      <c r="Y2700" s="274" t="s">
        <v>190</v>
      </c>
      <c r="Z2700" s="274" t="s">
        <v>229</v>
      </c>
      <c r="AA2700" s="103"/>
      <c r="AB2700" s="103"/>
    </row>
    <row r="2701" spans="1:28">
      <c r="A2701" s="91"/>
      <c r="B2701" s="91" t="s">
        <v>20074</v>
      </c>
      <c r="C2701" s="128" t="s">
        <v>12136</v>
      </c>
      <c r="D2701" s="91" t="s">
        <v>3954</v>
      </c>
      <c r="E2701" s="91" t="s">
        <v>19932</v>
      </c>
      <c r="F2701" s="91" t="s">
        <v>12136</v>
      </c>
      <c r="G2701" s="91" t="s">
        <v>19920</v>
      </c>
      <c r="H2701" s="1049" t="s">
        <v>19866</v>
      </c>
      <c r="I2701" s="991">
        <v>2361</v>
      </c>
      <c r="J2701" s="991">
        <v>2361</v>
      </c>
      <c r="K2701" s="991">
        <v>2361</v>
      </c>
      <c r="L2701" s="91" t="s">
        <v>19933</v>
      </c>
      <c r="M2701" s="91" t="s">
        <v>20074</v>
      </c>
      <c r="N2701" s="91"/>
      <c r="O2701" s="91"/>
      <c r="P2701" s="91"/>
      <c r="Q2701" s="417">
        <v>45866</v>
      </c>
      <c r="R2701" s="417">
        <v>45867</v>
      </c>
      <c r="S2701" s="91"/>
      <c r="T2701" s="91"/>
      <c r="U2701" s="91"/>
      <c r="V2701" s="91"/>
      <c r="W2701" s="128" t="s">
        <v>3924</v>
      </c>
      <c r="X2701" s="274" t="s">
        <v>180</v>
      </c>
      <c r="Y2701" s="274" t="s">
        <v>155</v>
      </c>
      <c r="Z2701" s="274" t="s">
        <v>223</v>
      </c>
      <c r="AA2701" s="103"/>
      <c r="AB2701" s="103"/>
    </row>
    <row r="2702" spans="1:28">
      <c r="A2702" s="91"/>
      <c r="B2702" s="91" t="s">
        <v>20075</v>
      </c>
      <c r="C2702" s="128" t="s">
        <v>12136</v>
      </c>
      <c r="D2702" s="91" t="s">
        <v>3954</v>
      </c>
      <c r="E2702" s="990" t="s">
        <v>19932</v>
      </c>
      <c r="F2702" s="91" t="s">
        <v>12136</v>
      </c>
      <c r="G2702" s="91" t="s">
        <v>19920</v>
      </c>
      <c r="H2702" s="1049" t="s">
        <v>19866</v>
      </c>
      <c r="I2702" s="822">
        <v>559</v>
      </c>
      <c r="J2702" s="822">
        <v>559</v>
      </c>
      <c r="K2702" s="822">
        <v>559</v>
      </c>
      <c r="L2702" s="990" t="s">
        <v>19940</v>
      </c>
      <c r="M2702" s="91" t="s">
        <v>20075</v>
      </c>
      <c r="N2702" s="91"/>
      <c r="O2702" s="91"/>
      <c r="P2702" s="91"/>
      <c r="Q2702" s="417">
        <v>45875</v>
      </c>
      <c r="R2702" s="417">
        <v>45875</v>
      </c>
      <c r="S2702" s="91"/>
      <c r="T2702" s="91"/>
      <c r="U2702" s="91"/>
      <c r="V2702" s="91"/>
      <c r="W2702" s="128" t="s">
        <v>3924</v>
      </c>
      <c r="X2702" s="274" t="s">
        <v>180</v>
      </c>
      <c r="Y2702" s="274" t="s">
        <v>155</v>
      </c>
      <c r="Z2702" s="274" t="s">
        <v>223</v>
      </c>
      <c r="AA2702" s="103"/>
      <c r="AB2702" s="103"/>
    </row>
    <row r="2703" spans="1:28">
      <c r="A2703" s="91"/>
      <c r="B2703" s="91" t="s">
        <v>20076</v>
      </c>
      <c r="C2703" s="128" t="s">
        <v>12136</v>
      </c>
      <c r="D2703" s="91" t="s">
        <v>3954</v>
      </c>
      <c r="E2703" s="91" t="s">
        <v>19932</v>
      </c>
      <c r="F2703" s="91" t="s">
        <v>12136</v>
      </c>
      <c r="G2703" s="91" t="s">
        <v>19920</v>
      </c>
      <c r="H2703" s="1049" t="s">
        <v>19866</v>
      </c>
      <c r="I2703" s="822">
        <v>1806</v>
      </c>
      <c r="J2703" s="822">
        <v>1806</v>
      </c>
      <c r="K2703" s="822">
        <v>1806</v>
      </c>
      <c r="L2703" s="91" t="s">
        <v>20077</v>
      </c>
      <c r="M2703" s="91" t="s">
        <v>20076</v>
      </c>
      <c r="N2703" s="91"/>
      <c r="O2703" s="91"/>
      <c r="P2703" s="91"/>
      <c r="Q2703" s="417">
        <v>45869</v>
      </c>
      <c r="R2703" s="417">
        <v>45869</v>
      </c>
      <c r="S2703" s="91"/>
      <c r="T2703" s="91"/>
      <c r="U2703" s="91"/>
      <c r="V2703" s="91"/>
      <c r="W2703" s="128" t="s">
        <v>3924</v>
      </c>
      <c r="X2703" s="274" t="s">
        <v>180</v>
      </c>
      <c r="Y2703" s="274" t="s">
        <v>155</v>
      </c>
      <c r="Z2703" s="274" t="s">
        <v>223</v>
      </c>
      <c r="AA2703" s="103"/>
      <c r="AB2703" s="103"/>
    </row>
    <row r="2704" spans="1:28">
      <c r="A2704" s="91"/>
      <c r="B2704" s="91" t="s">
        <v>20078</v>
      </c>
      <c r="C2704" s="128" t="s">
        <v>12136</v>
      </c>
      <c r="D2704" s="91" t="s">
        <v>3954</v>
      </c>
      <c r="E2704" s="91" t="s">
        <v>19932</v>
      </c>
      <c r="F2704" s="91" t="s">
        <v>12136</v>
      </c>
      <c r="G2704" s="91" t="s">
        <v>19920</v>
      </c>
      <c r="H2704" s="1049" t="s">
        <v>19866</v>
      </c>
      <c r="I2704" s="991">
        <v>214</v>
      </c>
      <c r="J2704" s="991">
        <v>214</v>
      </c>
      <c r="K2704" s="991">
        <v>214</v>
      </c>
      <c r="L2704" s="990" t="s">
        <v>20079</v>
      </c>
      <c r="M2704" s="91" t="s">
        <v>20078</v>
      </c>
      <c r="N2704" s="91"/>
      <c r="O2704" s="91"/>
      <c r="P2704" s="91"/>
      <c r="Q2704" s="417">
        <v>45869</v>
      </c>
      <c r="R2704" s="417">
        <v>45869</v>
      </c>
      <c r="S2704" s="91"/>
      <c r="T2704" s="91"/>
      <c r="U2704" s="91"/>
      <c r="V2704" s="91"/>
      <c r="W2704" s="128" t="s">
        <v>3924</v>
      </c>
      <c r="X2704" s="274" t="s">
        <v>180</v>
      </c>
      <c r="Y2704" s="274" t="s">
        <v>155</v>
      </c>
      <c r="Z2704" s="274" t="s">
        <v>223</v>
      </c>
      <c r="AA2704" s="103"/>
      <c r="AB2704" s="103"/>
    </row>
    <row r="2705" spans="1:28">
      <c r="A2705" s="91"/>
      <c r="B2705" s="91" t="s">
        <v>20080</v>
      </c>
      <c r="C2705" s="128" t="s">
        <v>12136</v>
      </c>
      <c r="D2705" s="91" t="s">
        <v>3954</v>
      </c>
      <c r="E2705" s="990" t="s">
        <v>20081</v>
      </c>
      <c r="F2705" s="91" t="s">
        <v>12136</v>
      </c>
      <c r="G2705" s="91" t="s">
        <v>20082</v>
      </c>
      <c r="H2705" s="1049" t="s">
        <v>19866</v>
      </c>
      <c r="I2705" s="822">
        <v>250</v>
      </c>
      <c r="J2705" s="822">
        <v>250</v>
      </c>
      <c r="K2705" s="822">
        <v>250</v>
      </c>
      <c r="L2705" s="91" t="s">
        <v>20083</v>
      </c>
      <c r="M2705" s="91" t="s">
        <v>20080</v>
      </c>
      <c r="N2705" s="91"/>
      <c r="O2705" s="91"/>
      <c r="P2705" s="91"/>
      <c r="Q2705" s="417">
        <v>45832</v>
      </c>
      <c r="R2705" s="417">
        <v>45888</v>
      </c>
      <c r="S2705" s="91"/>
      <c r="T2705" s="91"/>
      <c r="U2705" s="91"/>
      <c r="V2705" s="91"/>
      <c r="W2705" s="128" t="s">
        <v>3924</v>
      </c>
      <c r="X2705" s="274" t="s">
        <v>147</v>
      </c>
      <c r="Y2705" s="274" t="s">
        <v>190</v>
      </c>
      <c r="Z2705" s="274" t="s">
        <v>229</v>
      </c>
      <c r="AA2705" s="103"/>
      <c r="AB2705" s="103"/>
    </row>
    <row r="2706" spans="1:28">
      <c r="A2706" s="91"/>
      <c r="B2706" s="91" t="s">
        <v>20084</v>
      </c>
      <c r="C2706" s="128" t="s">
        <v>12136</v>
      </c>
      <c r="D2706" s="91" t="s">
        <v>3954</v>
      </c>
      <c r="E2706" s="91" t="s">
        <v>20085</v>
      </c>
      <c r="F2706" s="91" t="s">
        <v>12136</v>
      </c>
      <c r="G2706" s="91" t="s">
        <v>20086</v>
      </c>
      <c r="H2706" s="1049" t="s">
        <v>19866</v>
      </c>
      <c r="I2706" s="822">
        <v>2292.6799999999998</v>
      </c>
      <c r="J2706" s="822">
        <v>2292.6799999999998</v>
      </c>
      <c r="K2706" s="822">
        <v>2292.6799999999998</v>
      </c>
      <c r="L2706" s="990" t="s">
        <v>20087</v>
      </c>
      <c r="M2706" s="91" t="s">
        <v>20084</v>
      </c>
      <c r="N2706" s="91" t="s">
        <v>20088</v>
      </c>
      <c r="O2706" s="91"/>
      <c r="P2706" s="91"/>
      <c r="Q2706" s="417">
        <v>45915</v>
      </c>
      <c r="R2706" s="417">
        <v>45915</v>
      </c>
      <c r="S2706" s="91"/>
      <c r="T2706" s="91"/>
      <c r="U2706" s="91"/>
      <c r="V2706" s="91"/>
      <c r="W2706" s="91"/>
      <c r="X2706" s="274" t="s">
        <v>147</v>
      </c>
      <c r="Y2706" s="274" t="s">
        <v>190</v>
      </c>
      <c r="Z2706" s="274" t="s">
        <v>434</v>
      </c>
      <c r="AA2706" s="103"/>
      <c r="AB2706" s="103"/>
    </row>
    <row r="2707" spans="1:28">
      <c r="A2707" s="91"/>
      <c r="B2707" s="91" t="s">
        <v>20089</v>
      </c>
      <c r="C2707" s="128" t="s">
        <v>12136</v>
      </c>
      <c r="D2707" s="91" t="s">
        <v>3954</v>
      </c>
      <c r="E2707" s="990" t="s">
        <v>20090</v>
      </c>
      <c r="F2707" s="91" t="s">
        <v>12136</v>
      </c>
      <c r="G2707" s="91" t="s">
        <v>20091</v>
      </c>
      <c r="H2707" s="1049" t="s">
        <v>19866</v>
      </c>
      <c r="I2707" s="991">
        <v>150</v>
      </c>
      <c r="J2707" s="991">
        <v>150</v>
      </c>
      <c r="K2707" s="991">
        <v>150</v>
      </c>
      <c r="L2707" s="91" t="s">
        <v>20092</v>
      </c>
      <c r="M2707" s="91" t="s">
        <v>20089</v>
      </c>
      <c r="N2707" s="91"/>
      <c r="O2707" s="91"/>
      <c r="P2707" s="91"/>
      <c r="Q2707" s="417">
        <v>45919</v>
      </c>
      <c r="R2707" s="417">
        <v>45926</v>
      </c>
      <c r="S2707" s="91"/>
      <c r="T2707" s="91"/>
      <c r="U2707" s="91"/>
      <c r="V2707" s="91"/>
      <c r="W2707" s="128" t="s">
        <v>3924</v>
      </c>
      <c r="X2707" s="274" t="s">
        <v>180</v>
      </c>
      <c r="Y2707" s="274" t="s">
        <v>155</v>
      </c>
      <c r="Z2707" s="274" t="s">
        <v>561</v>
      </c>
      <c r="AA2707" s="103"/>
      <c r="AB2707" s="103"/>
    </row>
    <row r="2708" spans="1:28">
      <c r="A2708" s="91"/>
      <c r="B2708" s="91" t="s">
        <v>20093</v>
      </c>
      <c r="C2708" s="128" t="s">
        <v>12136</v>
      </c>
      <c r="D2708" s="91" t="s">
        <v>3954</v>
      </c>
      <c r="E2708" s="91" t="s">
        <v>19932</v>
      </c>
      <c r="F2708" s="91" t="s">
        <v>12136</v>
      </c>
      <c r="G2708" s="91" t="s">
        <v>20094</v>
      </c>
      <c r="H2708" s="1049" t="s">
        <v>19866</v>
      </c>
      <c r="I2708" s="822">
        <v>600</v>
      </c>
      <c r="J2708" s="822">
        <v>600</v>
      </c>
      <c r="K2708" s="822">
        <v>600</v>
      </c>
      <c r="L2708" s="990" t="s">
        <v>20095</v>
      </c>
      <c r="M2708" s="91" t="s">
        <v>20093</v>
      </c>
      <c r="N2708" s="91"/>
      <c r="O2708" s="91"/>
      <c r="P2708" s="91"/>
      <c r="Q2708" s="417">
        <v>45922</v>
      </c>
      <c r="R2708" s="417">
        <v>45931</v>
      </c>
      <c r="S2708" s="91"/>
      <c r="T2708" s="91"/>
      <c r="U2708" s="91"/>
      <c r="V2708" s="91"/>
      <c r="W2708" s="128" t="s">
        <v>3924</v>
      </c>
      <c r="X2708" s="274" t="s">
        <v>180</v>
      </c>
      <c r="Y2708" s="274" t="s">
        <v>155</v>
      </c>
      <c r="Z2708" s="274" t="s">
        <v>223</v>
      </c>
      <c r="AA2708" s="103"/>
      <c r="AB2708" s="103"/>
    </row>
    <row r="2709" spans="1:28">
      <c r="A2709" s="91"/>
      <c r="B2709" s="91" t="s">
        <v>20096</v>
      </c>
      <c r="C2709" s="128" t="s">
        <v>12136</v>
      </c>
      <c r="D2709" s="91" t="s">
        <v>3954</v>
      </c>
      <c r="E2709" s="91" t="s">
        <v>20097</v>
      </c>
      <c r="F2709" s="91" t="s">
        <v>12136</v>
      </c>
      <c r="G2709" s="91" t="s">
        <v>19876</v>
      </c>
      <c r="H2709" s="1049" t="s">
        <v>19866</v>
      </c>
      <c r="I2709" s="822">
        <v>950</v>
      </c>
      <c r="J2709" s="822">
        <v>950</v>
      </c>
      <c r="K2709" s="822">
        <v>950</v>
      </c>
      <c r="L2709" s="91" t="s">
        <v>20098</v>
      </c>
      <c r="M2709" s="91" t="s">
        <v>20096</v>
      </c>
      <c r="N2709" s="91"/>
      <c r="O2709" s="91"/>
      <c r="P2709" s="91"/>
      <c r="Q2709" s="417">
        <v>45931</v>
      </c>
      <c r="R2709" s="417">
        <v>45933</v>
      </c>
      <c r="S2709" s="91"/>
      <c r="T2709" s="91"/>
      <c r="U2709" s="91"/>
      <c r="V2709" s="91"/>
      <c r="W2709" s="128" t="s">
        <v>3924</v>
      </c>
      <c r="X2709" s="274" t="s">
        <v>147</v>
      </c>
      <c r="Y2709" s="274" t="s">
        <v>190</v>
      </c>
      <c r="Z2709" s="274" t="s">
        <v>372</v>
      </c>
      <c r="AA2709" s="103"/>
      <c r="AB2709" s="103"/>
    </row>
    <row r="2710" spans="1:28">
      <c r="A2710" s="91"/>
      <c r="B2710" s="91" t="s">
        <v>20099</v>
      </c>
      <c r="C2710" s="128" t="s">
        <v>12136</v>
      </c>
      <c r="D2710" s="91" t="s">
        <v>3954</v>
      </c>
      <c r="E2710" s="990" t="s">
        <v>20100</v>
      </c>
      <c r="F2710" s="91" t="s">
        <v>12136</v>
      </c>
      <c r="G2710" s="91" t="s">
        <v>20101</v>
      </c>
      <c r="H2710" s="1049" t="s">
        <v>19866</v>
      </c>
      <c r="I2710" s="991">
        <v>1158.54</v>
      </c>
      <c r="J2710" s="991">
        <v>1158.54</v>
      </c>
      <c r="K2710" s="991">
        <v>1158.54</v>
      </c>
      <c r="L2710" s="990" t="s">
        <v>20102</v>
      </c>
      <c r="M2710" s="91" t="s">
        <v>20099</v>
      </c>
      <c r="N2710" s="91"/>
      <c r="O2710" s="91"/>
      <c r="P2710" s="91"/>
      <c r="Q2710" s="417">
        <v>45926</v>
      </c>
      <c r="R2710" s="417">
        <v>45932</v>
      </c>
      <c r="S2710" s="91"/>
      <c r="T2710" s="91"/>
      <c r="U2710" s="91"/>
      <c r="V2710" s="91"/>
      <c r="W2710" s="128" t="s">
        <v>3924</v>
      </c>
      <c r="X2710" s="274" t="s">
        <v>147</v>
      </c>
      <c r="Y2710" s="274" t="s">
        <v>190</v>
      </c>
      <c r="Z2710" s="274" t="s">
        <v>405</v>
      </c>
      <c r="AA2710" s="103"/>
      <c r="AB2710" s="103"/>
    </row>
    <row r="2711" spans="1:28" ht="45">
      <c r="A2711" s="128" t="s">
        <v>20103</v>
      </c>
      <c r="B2711" s="91">
        <v>3213200008</v>
      </c>
      <c r="C2711" s="128" t="s">
        <v>12136</v>
      </c>
      <c r="D2711" s="128" t="s">
        <v>3926</v>
      </c>
      <c r="E2711" s="453" t="s">
        <v>20104</v>
      </c>
      <c r="F2711" s="91" t="s">
        <v>12136</v>
      </c>
      <c r="G2711" s="91" t="s">
        <v>20105</v>
      </c>
      <c r="H2711" s="1049" t="s">
        <v>19866</v>
      </c>
      <c r="I2711" s="822">
        <v>509000</v>
      </c>
      <c r="J2711" s="822">
        <v>509000</v>
      </c>
      <c r="K2711" s="822">
        <v>269755.71000000002</v>
      </c>
      <c r="L2711" s="128" t="s">
        <v>20106</v>
      </c>
      <c r="M2711" s="227" t="s">
        <v>20107</v>
      </c>
      <c r="N2711" s="91"/>
      <c r="O2711" s="128" t="s">
        <v>20106</v>
      </c>
      <c r="P2711" s="91"/>
      <c r="Q2711" s="417">
        <v>44652</v>
      </c>
      <c r="R2711" s="417">
        <v>45670</v>
      </c>
      <c r="S2711" s="91"/>
      <c r="T2711" s="91"/>
      <c r="U2711" s="91"/>
      <c r="V2711" s="91"/>
      <c r="W2711" s="91"/>
      <c r="X2711" s="343" t="s">
        <v>147</v>
      </c>
      <c r="Y2711" s="343" t="s">
        <v>190</v>
      </c>
      <c r="Z2711" s="343" t="s">
        <v>339</v>
      </c>
      <c r="AA2711" s="103"/>
      <c r="AB2711" s="103"/>
    </row>
    <row r="2712" spans="1:28" ht="409.5">
      <c r="A2712" s="91" t="s">
        <v>20108</v>
      </c>
      <c r="B2712" s="91">
        <v>101181415</v>
      </c>
      <c r="C2712" s="91" t="s">
        <v>20109</v>
      </c>
      <c r="D2712" s="128" t="s">
        <v>20110</v>
      </c>
      <c r="E2712" s="91" t="s">
        <v>12136</v>
      </c>
      <c r="F2712" s="91" t="s">
        <v>20111</v>
      </c>
      <c r="G2712" s="91" t="s">
        <v>20112</v>
      </c>
      <c r="H2712" s="1049" t="s">
        <v>19866</v>
      </c>
      <c r="I2712" s="822">
        <v>417969.5</v>
      </c>
      <c r="J2712" s="822">
        <v>417967.5</v>
      </c>
      <c r="K2712" s="822">
        <v>313457.62</v>
      </c>
      <c r="L2712" s="91" t="s">
        <v>6226</v>
      </c>
      <c r="M2712" s="91"/>
      <c r="N2712" s="91"/>
      <c r="O2712" s="91" t="s">
        <v>4065</v>
      </c>
      <c r="P2712" s="91"/>
      <c r="Q2712" s="417">
        <v>45962</v>
      </c>
      <c r="R2712" s="417">
        <v>47421</v>
      </c>
      <c r="S2712" s="91"/>
      <c r="T2712" s="91"/>
      <c r="U2712" s="91"/>
      <c r="V2712" s="559" t="s">
        <v>20113</v>
      </c>
      <c r="W2712" s="91"/>
      <c r="X2712" s="343" t="s">
        <v>147</v>
      </c>
      <c r="Y2712" s="343" t="s">
        <v>195</v>
      </c>
      <c r="Z2712" s="343" t="s">
        <v>234</v>
      </c>
      <c r="AA2712" s="103"/>
      <c r="AB2712" s="103"/>
    </row>
    <row r="2713" spans="1:28" ht="180">
      <c r="A2713" s="584"/>
      <c r="B2713" s="565" t="s">
        <v>20114</v>
      </c>
      <c r="C2713" s="270" t="s">
        <v>20115</v>
      </c>
      <c r="D2713" s="270" t="s">
        <v>3652</v>
      </c>
      <c r="E2713" s="560" t="s">
        <v>20116</v>
      </c>
      <c r="F2713" s="560" t="s">
        <v>20117</v>
      </c>
      <c r="G2713" s="560" t="s">
        <v>20118</v>
      </c>
      <c r="H2713" s="1051" t="s">
        <v>20119</v>
      </c>
      <c r="I2713" s="564">
        <v>86492</v>
      </c>
      <c r="J2713" s="564">
        <v>86492</v>
      </c>
      <c r="K2713" s="564">
        <v>9703</v>
      </c>
      <c r="L2713" s="995" t="s">
        <v>20120</v>
      </c>
      <c r="M2713" s="573"/>
      <c r="N2713" s="993"/>
      <c r="O2713" s="560" t="s">
        <v>20121</v>
      </c>
      <c r="P2713" s="560"/>
      <c r="Q2713" s="270">
        <v>2025</v>
      </c>
      <c r="R2713" s="270">
        <v>2027</v>
      </c>
      <c r="S2713" s="270"/>
      <c r="T2713" s="270"/>
      <c r="U2713" s="560" t="s">
        <v>20122</v>
      </c>
      <c r="V2713" s="270"/>
      <c r="W2713" s="560"/>
      <c r="X2713" s="994" t="s">
        <v>147</v>
      </c>
      <c r="Y2713" s="994" t="s">
        <v>187</v>
      </c>
      <c r="Z2713" s="994" t="s">
        <v>226</v>
      </c>
      <c r="AA2713" s="103"/>
      <c r="AB2713" s="103"/>
    </row>
    <row r="2714" spans="1:28" ht="180">
      <c r="A2714" s="584"/>
      <c r="B2714" s="565" t="s">
        <v>20114</v>
      </c>
      <c r="C2714" s="270" t="s">
        <v>20115</v>
      </c>
      <c r="D2714" s="270" t="s">
        <v>3652</v>
      </c>
      <c r="E2714" s="560" t="s">
        <v>20116</v>
      </c>
      <c r="F2714" s="560" t="s">
        <v>20117</v>
      </c>
      <c r="G2714" s="560" t="s">
        <v>20118</v>
      </c>
      <c r="H2714" s="1051" t="s">
        <v>20119</v>
      </c>
      <c r="I2714" s="564">
        <v>11794</v>
      </c>
      <c r="J2714" s="564">
        <v>11794</v>
      </c>
      <c r="K2714" s="564">
        <v>1455</v>
      </c>
      <c r="L2714" s="995" t="s">
        <v>20123</v>
      </c>
      <c r="M2714" s="573"/>
      <c r="N2714" s="993"/>
      <c r="O2714" s="560" t="s">
        <v>20121</v>
      </c>
      <c r="P2714" s="560"/>
      <c r="Q2714" s="270">
        <v>2025</v>
      </c>
      <c r="R2714" s="270">
        <v>2027</v>
      </c>
      <c r="S2714" s="270"/>
      <c r="T2714" s="270"/>
      <c r="U2714" s="560" t="s">
        <v>20122</v>
      </c>
      <c r="V2714" s="270"/>
      <c r="W2714" s="560"/>
      <c r="X2714" s="994" t="s">
        <v>147</v>
      </c>
      <c r="Y2714" s="994" t="s">
        <v>187</v>
      </c>
      <c r="Z2714" s="994" t="s">
        <v>226</v>
      </c>
      <c r="AA2714" s="103"/>
      <c r="AB2714" s="103"/>
    </row>
    <row r="2715" spans="1:28" ht="390">
      <c r="A2715" s="584"/>
      <c r="B2715" s="565" t="s">
        <v>20124</v>
      </c>
      <c r="C2715" s="270" t="s">
        <v>20125</v>
      </c>
      <c r="D2715" s="270" t="s">
        <v>3652</v>
      </c>
      <c r="E2715" s="560" t="s">
        <v>20126</v>
      </c>
      <c r="F2715" s="560" t="s">
        <v>20127</v>
      </c>
      <c r="G2715" s="560" t="s">
        <v>20128</v>
      </c>
      <c r="H2715" s="1051" t="s">
        <v>20119</v>
      </c>
      <c r="I2715" s="564">
        <v>104088</v>
      </c>
      <c r="J2715" s="564">
        <v>104088</v>
      </c>
      <c r="K2715" s="564">
        <v>38202</v>
      </c>
      <c r="L2715" s="560" t="s">
        <v>20129</v>
      </c>
      <c r="M2715" s="573"/>
      <c r="N2715" s="993"/>
      <c r="O2715" s="560" t="s">
        <v>20130</v>
      </c>
      <c r="P2715" s="560"/>
      <c r="Q2715" s="270">
        <v>2024</v>
      </c>
      <c r="R2715" s="270">
        <v>2026</v>
      </c>
      <c r="S2715" s="270"/>
      <c r="T2715" s="270"/>
      <c r="U2715" s="560" t="s">
        <v>20131</v>
      </c>
      <c r="V2715" s="270"/>
      <c r="W2715" s="560"/>
      <c r="X2715" s="994" t="s">
        <v>147</v>
      </c>
      <c r="Y2715" s="994" t="s">
        <v>187</v>
      </c>
      <c r="Z2715" s="994" t="s">
        <v>226</v>
      </c>
      <c r="AA2715" s="103"/>
      <c r="AB2715" s="103"/>
    </row>
    <row r="2716" spans="1:28" ht="390">
      <c r="A2716" s="584"/>
      <c r="B2716" s="565" t="s">
        <v>20124</v>
      </c>
      <c r="C2716" s="270" t="s">
        <v>20125</v>
      </c>
      <c r="D2716" s="270" t="s">
        <v>3652</v>
      </c>
      <c r="E2716" s="560" t="s">
        <v>20126</v>
      </c>
      <c r="F2716" s="560" t="s">
        <v>20127</v>
      </c>
      <c r="G2716" s="560" t="s">
        <v>20128</v>
      </c>
      <c r="H2716" s="1051" t="s">
        <v>20119</v>
      </c>
      <c r="I2716" s="564">
        <v>15613</v>
      </c>
      <c r="J2716" s="564">
        <v>15613</v>
      </c>
      <c r="K2716" s="564">
        <v>5730</v>
      </c>
      <c r="L2716" s="560" t="s">
        <v>20132</v>
      </c>
      <c r="M2716" s="573"/>
      <c r="N2716" s="993"/>
      <c r="O2716" s="560" t="s">
        <v>20130</v>
      </c>
      <c r="P2716" s="560"/>
      <c r="Q2716" s="270">
        <v>2024</v>
      </c>
      <c r="R2716" s="270">
        <v>2026</v>
      </c>
      <c r="S2716" s="270"/>
      <c r="T2716" s="270"/>
      <c r="U2716" s="560" t="s">
        <v>20131</v>
      </c>
      <c r="V2716" s="270"/>
      <c r="W2716" s="560"/>
      <c r="X2716" s="994" t="s">
        <v>147</v>
      </c>
      <c r="Y2716" s="994" t="s">
        <v>187</v>
      </c>
      <c r="Z2716" s="994" t="s">
        <v>226</v>
      </c>
      <c r="AA2716" s="103"/>
      <c r="AB2716" s="103"/>
    </row>
    <row r="2717" spans="1:28" ht="60">
      <c r="A2717" s="584"/>
      <c r="B2717" s="810"/>
      <c r="C2717" s="584"/>
      <c r="D2717" s="584" t="s">
        <v>3652</v>
      </c>
      <c r="E2717" s="580" t="s">
        <v>20133</v>
      </c>
      <c r="F2717" s="580" t="s">
        <v>20134</v>
      </c>
      <c r="G2717" s="584" t="s">
        <v>20135</v>
      </c>
      <c r="H2717" s="1055" t="s">
        <v>20119</v>
      </c>
      <c r="I2717" s="996">
        <v>5375</v>
      </c>
      <c r="J2717" s="996">
        <v>5375</v>
      </c>
      <c r="K2717" s="996">
        <v>5375</v>
      </c>
      <c r="L2717" s="580" t="s">
        <v>20136</v>
      </c>
      <c r="M2717" s="997" t="s">
        <v>20137</v>
      </c>
      <c r="N2717" s="149" t="s">
        <v>20138</v>
      </c>
      <c r="O2717" s="584"/>
      <c r="P2717" s="580"/>
      <c r="Q2717" s="584">
        <v>2025</v>
      </c>
      <c r="R2717" s="584">
        <v>2025</v>
      </c>
      <c r="S2717" s="584"/>
      <c r="T2717" s="584"/>
      <c r="U2717" s="580" t="s">
        <v>20139</v>
      </c>
      <c r="V2717" s="584"/>
      <c r="W2717" s="580" t="s">
        <v>20140</v>
      </c>
      <c r="X2717" s="994" t="s">
        <v>147</v>
      </c>
      <c r="Y2717" s="994" t="s">
        <v>187</v>
      </c>
      <c r="Z2717" s="994" t="s">
        <v>226</v>
      </c>
      <c r="AA2717" s="103"/>
      <c r="AB2717" s="103"/>
    </row>
    <row r="2718" spans="1:28" ht="60">
      <c r="A2718" s="584"/>
      <c r="B2718" s="580"/>
      <c r="C2718" s="584"/>
      <c r="D2718" s="584" t="s">
        <v>3652</v>
      </c>
      <c r="E2718" s="580" t="s">
        <v>20141</v>
      </c>
      <c r="F2718" s="580" t="s">
        <v>20142</v>
      </c>
      <c r="G2718" s="580" t="s">
        <v>20135</v>
      </c>
      <c r="H2718" s="1055" t="s">
        <v>20119</v>
      </c>
      <c r="I2718" s="996">
        <v>24569</v>
      </c>
      <c r="J2718" s="996">
        <v>24569</v>
      </c>
      <c r="K2718" s="996">
        <v>24569</v>
      </c>
      <c r="L2718" s="580" t="s">
        <v>8936</v>
      </c>
      <c r="M2718" s="997" t="s">
        <v>20143</v>
      </c>
      <c r="N2718" s="149" t="s">
        <v>20144</v>
      </c>
      <c r="O2718" s="584"/>
      <c r="P2718" s="584"/>
      <c r="Q2718" s="584">
        <v>2025</v>
      </c>
      <c r="R2718" s="584">
        <v>2025</v>
      </c>
      <c r="S2718" s="584"/>
      <c r="T2718" s="584"/>
      <c r="U2718" s="580" t="s">
        <v>20145</v>
      </c>
      <c r="V2718" s="584"/>
      <c r="W2718" s="580" t="s">
        <v>20140</v>
      </c>
      <c r="X2718" s="994" t="s">
        <v>147</v>
      </c>
      <c r="Y2718" s="994" t="s">
        <v>187</v>
      </c>
      <c r="Z2718" s="994" t="s">
        <v>226</v>
      </c>
      <c r="AA2718" s="103"/>
      <c r="AB2718" s="103"/>
    </row>
    <row r="2719" spans="1:28" ht="60">
      <c r="A2719" s="584"/>
      <c r="B2719" s="580"/>
      <c r="C2719" s="584"/>
      <c r="D2719" s="584" t="s">
        <v>3652</v>
      </c>
      <c r="E2719" s="580" t="s">
        <v>20146</v>
      </c>
      <c r="F2719" s="580" t="s">
        <v>20147</v>
      </c>
      <c r="G2719" s="580" t="s">
        <v>20135</v>
      </c>
      <c r="H2719" s="1055" t="s">
        <v>20119</v>
      </c>
      <c r="I2719" s="996">
        <v>30565</v>
      </c>
      <c r="J2719" s="996">
        <v>30565</v>
      </c>
      <c r="K2719" s="996">
        <v>30565</v>
      </c>
      <c r="L2719" s="580" t="s">
        <v>20136</v>
      </c>
      <c r="M2719" s="997" t="s">
        <v>20148</v>
      </c>
      <c r="N2719" s="149" t="s">
        <v>20149</v>
      </c>
      <c r="O2719" s="584"/>
      <c r="P2719" s="584"/>
      <c r="Q2719" s="584">
        <v>2025</v>
      </c>
      <c r="R2719" s="584">
        <v>2025</v>
      </c>
      <c r="S2719" s="584"/>
      <c r="T2719" s="584"/>
      <c r="U2719" s="580" t="s">
        <v>20150</v>
      </c>
      <c r="V2719" s="584"/>
      <c r="W2719" s="580" t="s">
        <v>20140</v>
      </c>
      <c r="X2719" s="994" t="s">
        <v>147</v>
      </c>
      <c r="Y2719" s="994" t="s">
        <v>187</v>
      </c>
      <c r="Z2719" s="994" t="s">
        <v>226</v>
      </c>
      <c r="AA2719" s="103"/>
      <c r="AB2719" s="103"/>
    </row>
    <row r="2720" spans="1:28" ht="60">
      <c r="A2720" s="584"/>
      <c r="B2720" s="580"/>
      <c r="C2720" s="584"/>
      <c r="D2720" s="584" t="s">
        <v>3652</v>
      </c>
      <c r="E2720" s="580" t="s">
        <v>20151</v>
      </c>
      <c r="F2720" s="580" t="s">
        <v>20152</v>
      </c>
      <c r="G2720" s="580" t="s">
        <v>20153</v>
      </c>
      <c r="H2720" s="1055" t="s">
        <v>20119</v>
      </c>
      <c r="I2720" s="996">
        <v>22800</v>
      </c>
      <c r="J2720" s="996">
        <v>22800</v>
      </c>
      <c r="K2720" s="996">
        <v>12300</v>
      </c>
      <c r="L2720" s="580" t="s">
        <v>20154</v>
      </c>
      <c r="M2720" s="998" t="s">
        <v>20155</v>
      </c>
      <c r="N2720" s="149" t="s">
        <v>20156</v>
      </c>
      <c r="O2720" s="584"/>
      <c r="P2720" s="584"/>
      <c r="Q2720" s="999">
        <v>2024</v>
      </c>
      <c r="R2720" s="584">
        <v>2025</v>
      </c>
      <c r="S2720" s="584"/>
      <c r="T2720" s="584"/>
      <c r="U2720" s="580" t="s">
        <v>20157</v>
      </c>
      <c r="V2720" s="584"/>
      <c r="W2720" s="580" t="s">
        <v>20140</v>
      </c>
      <c r="X2720" s="994" t="s">
        <v>147</v>
      </c>
      <c r="Y2720" s="994" t="s">
        <v>187</v>
      </c>
      <c r="Z2720" s="994" t="s">
        <v>226</v>
      </c>
      <c r="AA2720" s="103"/>
      <c r="AB2720" s="103"/>
    </row>
    <row r="2721" spans="1:28" ht="60">
      <c r="A2721" s="584"/>
      <c r="B2721" s="580"/>
      <c r="C2721" s="584"/>
      <c r="D2721" s="584" t="s">
        <v>3652</v>
      </c>
      <c r="E2721" s="580" t="s">
        <v>20158</v>
      </c>
      <c r="F2721" s="580" t="s">
        <v>20159</v>
      </c>
      <c r="G2721" s="580" t="s">
        <v>20160</v>
      </c>
      <c r="H2721" s="1055" t="s">
        <v>20119</v>
      </c>
      <c r="I2721" s="996">
        <v>12300</v>
      </c>
      <c r="J2721" s="996">
        <v>12300</v>
      </c>
      <c r="K2721" s="996">
        <v>12300</v>
      </c>
      <c r="L2721" s="584" t="s">
        <v>20161</v>
      </c>
      <c r="M2721" s="997" t="s">
        <v>20162</v>
      </c>
      <c r="N2721" s="149" t="s">
        <v>20163</v>
      </c>
      <c r="O2721" s="584"/>
      <c r="P2721" s="584"/>
      <c r="Q2721" s="999">
        <v>2024</v>
      </c>
      <c r="R2721" s="584">
        <v>2025</v>
      </c>
      <c r="S2721" s="584"/>
      <c r="T2721" s="584"/>
      <c r="U2721" s="580" t="s">
        <v>20164</v>
      </c>
      <c r="V2721" s="584"/>
      <c r="W2721" s="580" t="s">
        <v>20140</v>
      </c>
      <c r="X2721" s="994" t="s">
        <v>147</v>
      </c>
      <c r="Y2721" s="994" t="s">
        <v>187</v>
      </c>
      <c r="Z2721" s="994" t="s">
        <v>226</v>
      </c>
      <c r="AA2721" s="103"/>
      <c r="AB2721" s="103"/>
    </row>
    <row r="2722" spans="1:28" ht="60">
      <c r="A2722" s="584"/>
      <c r="B2722" s="580"/>
      <c r="C2722" s="584"/>
      <c r="D2722" s="584" t="s">
        <v>3652</v>
      </c>
      <c r="E2722" s="580" t="s">
        <v>20165</v>
      </c>
      <c r="F2722" s="580" t="s">
        <v>20166</v>
      </c>
      <c r="G2722" s="580" t="s">
        <v>20167</v>
      </c>
      <c r="H2722" s="1055" t="s">
        <v>20119</v>
      </c>
      <c r="I2722" s="996">
        <v>10000</v>
      </c>
      <c r="J2722" s="996">
        <v>10000</v>
      </c>
      <c r="K2722" s="996">
        <v>4000</v>
      </c>
      <c r="L2722" s="580" t="s">
        <v>20168</v>
      </c>
      <c r="M2722" s="582" t="s">
        <v>20169</v>
      </c>
      <c r="N2722" s="149" t="s">
        <v>20170</v>
      </c>
      <c r="O2722" s="584"/>
      <c r="P2722" s="584"/>
      <c r="Q2722" s="999">
        <v>2024</v>
      </c>
      <c r="R2722" s="584">
        <v>2025</v>
      </c>
      <c r="S2722" s="584"/>
      <c r="T2722" s="584"/>
      <c r="U2722" s="580" t="s">
        <v>20171</v>
      </c>
      <c r="V2722" s="584"/>
      <c r="W2722" s="580" t="s">
        <v>20140</v>
      </c>
      <c r="X2722" s="994" t="s">
        <v>183</v>
      </c>
      <c r="Y2722" s="994" t="s">
        <v>218</v>
      </c>
      <c r="Z2722" s="994" t="s">
        <v>329</v>
      </c>
      <c r="AA2722" s="103"/>
      <c r="AB2722" s="103"/>
    </row>
    <row r="2723" spans="1:28" ht="105">
      <c r="A2723" s="584"/>
      <c r="B2723" s="580"/>
      <c r="C2723" s="584"/>
      <c r="D2723" s="584" t="s">
        <v>3652</v>
      </c>
      <c r="E2723" s="580" t="s">
        <v>20172</v>
      </c>
      <c r="F2723" s="580" t="s">
        <v>20173</v>
      </c>
      <c r="G2723" s="580" t="s">
        <v>20174</v>
      </c>
      <c r="H2723" s="1055" t="s">
        <v>20119</v>
      </c>
      <c r="I2723" s="996">
        <v>2460</v>
      </c>
      <c r="J2723" s="996">
        <v>2460</v>
      </c>
      <c r="K2723" s="996">
        <v>2460</v>
      </c>
      <c r="L2723" s="580" t="s">
        <v>20175</v>
      </c>
      <c r="M2723" s="582" t="s">
        <v>20176</v>
      </c>
      <c r="N2723" s="149" t="s">
        <v>20177</v>
      </c>
      <c r="O2723" s="584"/>
      <c r="P2723" s="584"/>
      <c r="Q2723" s="999">
        <v>2025</v>
      </c>
      <c r="R2723" s="584">
        <v>2025</v>
      </c>
      <c r="S2723" s="584"/>
      <c r="T2723" s="584"/>
      <c r="U2723" s="580" t="s">
        <v>20178</v>
      </c>
      <c r="V2723" s="584"/>
      <c r="W2723" s="580" t="s">
        <v>20140</v>
      </c>
      <c r="X2723" s="994" t="s">
        <v>183</v>
      </c>
      <c r="Y2723" s="994" t="s">
        <v>218</v>
      </c>
      <c r="Z2723" s="994" t="s">
        <v>329</v>
      </c>
      <c r="AA2723" s="103"/>
      <c r="AB2723" s="103"/>
    </row>
    <row r="2724" spans="1:28" ht="90">
      <c r="A2724" s="584"/>
      <c r="B2724" s="580"/>
      <c r="C2724" s="584"/>
      <c r="D2724" s="584" t="s">
        <v>3652</v>
      </c>
      <c r="E2724" s="580" t="s">
        <v>20179</v>
      </c>
      <c r="F2724" s="580" t="s">
        <v>20180</v>
      </c>
      <c r="G2724" s="580" t="s">
        <v>20174</v>
      </c>
      <c r="H2724" s="1055" t="s">
        <v>20119</v>
      </c>
      <c r="I2724" s="996">
        <v>10197</v>
      </c>
      <c r="J2724" s="996">
        <v>10197</v>
      </c>
      <c r="K2724" s="996">
        <v>10197</v>
      </c>
      <c r="L2724" s="584" t="s">
        <v>20181</v>
      </c>
      <c r="M2724" s="1000" t="s">
        <v>20182</v>
      </c>
      <c r="N2724" s="149" t="s">
        <v>20183</v>
      </c>
      <c r="O2724" s="584"/>
      <c r="P2724" s="584"/>
      <c r="Q2724" s="999">
        <v>2024</v>
      </c>
      <c r="R2724" s="584">
        <v>2025</v>
      </c>
      <c r="S2724" s="584"/>
      <c r="T2724" s="584"/>
      <c r="U2724" s="580" t="s">
        <v>20184</v>
      </c>
      <c r="V2724" s="584"/>
      <c r="W2724" s="580" t="s">
        <v>20185</v>
      </c>
      <c r="X2724" s="994" t="s">
        <v>183</v>
      </c>
      <c r="Y2724" s="994" t="s">
        <v>218</v>
      </c>
      <c r="Z2724" s="994" t="s">
        <v>329</v>
      </c>
      <c r="AA2724" s="103"/>
      <c r="AB2724" s="103"/>
    </row>
    <row r="2725" spans="1:28" ht="60">
      <c r="A2725" s="584"/>
      <c r="B2725" s="580"/>
      <c r="C2725" s="584"/>
      <c r="D2725" s="584" t="s">
        <v>3652</v>
      </c>
      <c r="E2725" s="580" t="s">
        <v>20186</v>
      </c>
      <c r="F2725" s="580" t="s">
        <v>20187</v>
      </c>
      <c r="G2725" s="580" t="s">
        <v>20188</v>
      </c>
      <c r="H2725" s="1055" t="s">
        <v>20119</v>
      </c>
      <c r="I2725" s="996">
        <v>39990</v>
      </c>
      <c r="J2725" s="996">
        <v>39990</v>
      </c>
      <c r="K2725" s="996">
        <v>40990</v>
      </c>
      <c r="L2725" s="580" t="s">
        <v>20189</v>
      </c>
      <c r="M2725" s="1038" t="s">
        <v>20190</v>
      </c>
      <c r="N2725" s="149" t="s">
        <v>20191</v>
      </c>
      <c r="O2725" s="584"/>
      <c r="P2725" s="584"/>
      <c r="Q2725" s="999">
        <v>2024</v>
      </c>
      <c r="R2725" s="584">
        <v>2025</v>
      </c>
      <c r="S2725" s="584"/>
      <c r="T2725" s="584"/>
      <c r="U2725" s="580" t="s">
        <v>20192</v>
      </c>
      <c r="V2725" s="584"/>
      <c r="W2725" s="580" t="s">
        <v>20140</v>
      </c>
      <c r="X2725" s="994" t="s">
        <v>147</v>
      </c>
      <c r="Y2725" s="994" t="s">
        <v>187</v>
      </c>
      <c r="Z2725" s="994" t="s">
        <v>226</v>
      </c>
      <c r="AA2725" s="103"/>
      <c r="AB2725" s="103"/>
    </row>
    <row r="2726" spans="1:28" ht="60">
      <c r="A2726" s="584"/>
      <c r="B2726" s="580"/>
      <c r="C2726" s="584"/>
      <c r="D2726" s="584" t="s">
        <v>3652</v>
      </c>
      <c r="E2726" s="580" t="s">
        <v>20193</v>
      </c>
      <c r="F2726" s="580" t="s">
        <v>20194</v>
      </c>
      <c r="G2726" s="580" t="s">
        <v>20135</v>
      </c>
      <c r="H2726" s="1055" t="s">
        <v>20119</v>
      </c>
      <c r="I2726" s="996">
        <v>9840</v>
      </c>
      <c r="J2726" s="996">
        <v>9840</v>
      </c>
      <c r="K2726" s="996">
        <v>9840</v>
      </c>
      <c r="L2726" s="580" t="s">
        <v>20195</v>
      </c>
      <c r="M2726" s="997" t="s">
        <v>20196</v>
      </c>
      <c r="N2726" s="584"/>
      <c r="O2726" s="584"/>
      <c r="P2726" s="584"/>
      <c r="Q2726" s="999">
        <v>2024</v>
      </c>
      <c r="R2726" s="584">
        <v>2025</v>
      </c>
      <c r="S2726" s="584"/>
      <c r="T2726" s="584"/>
      <c r="U2726" s="580" t="s">
        <v>20197</v>
      </c>
      <c r="V2726" s="584"/>
      <c r="W2726" s="580" t="s">
        <v>20140</v>
      </c>
      <c r="X2726" s="994" t="s">
        <v>147</v>
      </c>
      <c r="Y2726" s="994" t="s">
        <v>187</v>
      </c>
      <c r="Z2726" s="994" t="s">
        <v>226</v>
      </c>
      <c r="AA2726" s="103"/>
      <c r="AB2726" s="103"/>
    </row>
    <row r="2727" spans="1:28" ht="60">
      <c r="A2727" s="584"/>
      <c r="B2727" s="580"/>
      <c r="C2727" s="584"/>
      <c r="D2727" s="584" t="s">
        <v>3652</v>
      </c>
      <c r="E2727" s="580" t="s">
        <v>18756</v>
      </c>
      <c r="F2727" s="584" t="s">
        <v>20198</v>
      </c>
      <c r="G2727" s="580" t="s">
        <v>20135</v>
      </c>
      <c r="H2727" s="1055" t="s">
        <v>20119</v>
      </c>
      <c r="I2727" s="996">
        <v>8062</v>
      </c>
      <c r="J2727" s="996">
        <v>8062</v>
      </c>
      <c r="K2727" s="996">
        <v>8062</v>
      </c>
      <c r="L2727" s="580" t="s">
        <v>9103</v>
      </c>
      <c r="M2727" s="997">
        <v>4500357059</v>
      </c>
      <c r="N2727" s="584"/>
      <c r="O2727" s="584"/>
      <c r="P2727" s="584"/>
      <c r="Q2727" s="584">
        <v>2025</v>
      </c>
      <c r="R2727" s="584">
        <v>2025</v>
      </c>
      <c r="S2727" s="584"/>
      <c r="T2727" s="584"/>
      <c r="U2727" s="580" t="s">
        <v>20199</v>
      </c>
      <c r="V2727" s="584"/>
      <c r="W2727" s="580" t="s">
        <v>20140</v>
      </c>
      <c r="X2727" s="994" t="s">
        <v>147</v>
      </c>
      <c r="Y2727" s="994" t="s">
        <v>187</v>
      </c>
      <c r="Z2727" s="994" t="s">
        <v>226</v>
      </c>
      <c r="AA2727" s="103"/>
      <c r="AB2727" s="103"/>
    </row>
    <row r="2728" spans="1:28" ht="60">
      <c r="A2728" s="584"/>
      <c r="B2728" s="580"/>
      <c r="C2728" s="584"/>
      <c r="D2728" s="584" t="s">
        <v>3652</v>
      </c>
      <c r="E2728" s="580" t="s">
        <v>20200</v>
      </c>
      <c r="F2728" s="580" t="s">
        <v>20201</v>
      </c>
      <c r="G2728" s="580" t="s">
        <v>20135</v>
      </c>
      <c r="H2728" s="1055" t="s">
        <v>20119</v>
      </c>
      <c r="I2728" s="996">
        <v>15941</v>
      </c>
      <c r="J2728" s="996">
        <v>15941</v>
      </c>
      <c r="K2728" s="996">
        <v>15941</v>
      </c>
      <c r="L2728" s="580" t="s">
        <v>20202</v>
      </c>
      <c r="M2728" s="1038" t="s">
        <v>20203</v>
      </c>
      <c r="N2728" s="149" t="s">
        <v>20204</v>
      </c>
      <c r="O2728" s="584"/>
      <c r="P2728" s="584"/>
      <c r="Q2728" s="584">
        <v>2025</v>
      </c>
      <c r="R2728" s="584">
        <v>2025</v>
      </c>
      <c r="S2728" s="584"/>
      <c r="T2728" s="584"/>
      <c r="U2728" s="580" t="s">
        <v>20205</v>
      </c>
      <c r="V2728" s="584"/>
      <c r="W2728" s="580" t="s">
        <v>20140</v>
      </c>
      <c r="X2728" s="994" t="s">
        <v>147</v>
      </c>
      <c r="Y2728" s="994" t="s">
        <v>187</v>
      </c>
      <c r="Z2728" s="994" t="s">
        <v>226</v>
      </c>
      <c r="AA2728" s="103"/>
      <c r="AB2728" s="103"/>
    </row>
    <row r="2729" spans="1:28" ht="60">
      <c r="A2729" s="584"/>
      <c r="B2729" s="580"/>
      <c r="C2729" s="584"/>
      <c r="D2729" s="584" t="s">
        <v>3652</v>
      </c>
      <c r="E2729" s="580" t="s">
        <v>20206</v>
      </c>
      <c r="F2729" s="580" t="s">
        <v>20207</v>
      </c>
      <c r="G2729" s="580" t="s">
        <v>20135</v>
      </c>
      <c r="H2729" s="1055" t="s">
        <v>20119</v>
      </c>
      <c r="I2729" s="996">
        <v>106560</v>
      </c>
      <c r="J2729" s="996">
        <v>106560</v>
      </c>
      <c r="K2729" s="996">
        <v>19114</v>
      </c>
      <c r="L2729" s="580" t="s">
        <v>20202</v>
      </c>
      <c r="M2729" s="997" t="s">
        <v>20208</v>
      </c>
      <c r="N2729" s="149" t="s">
        <v>20209</v>
      </c>
      <c r="O2729" s="584"/>
      <c r="P2729" s="584"/>
      <c r="Q2729" s="999">
        <v>2022</v>
      </c>
      <c r="R2729" s="584">
        <v>2025</v>
      </c>
      <c r="S2729" s="584"/>
      <c r="T2729" s="584"/>
      <c r="U2729" s="580" t="s">
        <v>20210</v>
      </c>
      <c r="V2729" s="584"/>
      <c r="W2729" s="580" t="s">
        <v>20140</v>
      </c>
      <c r="X2729" s="994" t="s">
        <v>147</v>
      </c>
      <c r="Y2729" s="994" t="s">
        <v>187</v>
      </c>
      <c r="Z2729" s="994" t="s">
        <v>226</v>
      </c>
      <c r="AA2729" s="103"/>
      <c r="AB2729" s="103"/>
    </row>
    <row r="2730" spans="1:28" ht="60">
      <c r="A2730" s="584"/>
      <c r="B2730" s="580"/>
      <c r="C2730" s="584"/>
      <c r="D2730" s="584" t="s">
        <v>3652</v>
      </c>
      <c r="E2730" s="580" t="s">
        <v>20211</v>
      </c>
      <c r="F2730" s="580" t="s">
        <v>20212</v>
      </c>
      <c r="G2730" s="580" t="s">
        <v>20213</v>
      </c>
      <c r="H2730" s="1055" t="s">
        <v>20119</v>
      </c>
      <c r="I2730" s="996">
        <v>3075</v>
      </c>
      <c r="J2730" s="996">
        <v>3075</v>
      </c>
      <c r="K2730" s="996">
        <v>3075</v>
      </c>
      <c r="L2730" s="580" t="s">
        <v>20214</v>
      </c>
      <c r="M2730" s="997">
        <v>20240626</v>
      </c>
      <c r="N2730" s="584"/>
      <c r="O2730" s="584"/>
      <c r="P2730" s="584"/>
      <c r="Q2730" s="584">
        <v>2025</v>
      </c>
      <c r="R2730" s="584">
        <v>2025</v>
      </c>
      <c r="S2730" s="584"/>
      <c r="T2730" s="584"/>
      <c r="U2730" s="580" t="s">
        <v>20215</v>
      </c>
      <c r="V2730" s="584"/>
      <c r="W2730" s="580" t="s">
        <v>20140</v>
      </c>
      <c r="X2730" s="994" t="s">
        <v>147</v>
      </c>
      <c r="Y2730" s="994" t="s">
        <v>187</v>
      </c>
      <c r="Z2730" s="994" t="s">
        <v>226</v>
      </c>
      <c r="AA2730" s="103"/>
      <c r="AB2730" s="103"/>
    </row>
    <row r="2731" spans="1:28" ht="60">
      <c r="A2731" s="584"/>
      <c r="B2731" s="580"/>
      <c r="C2731" s="584"/>
      <c r="D2731" s="584" t="s">
        <v>3652</v>
      </c>
      <c r="E2731" s="580" t="s">
        <v>20216</v>
      </c>
      <c r="F2731" s="580" t="s">
        <v>20217</v>
      </c>
      <c r="G2731" s="580" t="s">
        <v>20218</v>
      </c>
      <c r="H2731" s="1055" t="s">
        <v>20119</v>
      </c>
      <c r="I2731" s="996">
        <v>74400</v>
      </c>
      <c r="J2731" s="996">
        <v>74400</v>
      </c>
      <c r="K2731" s="996">
        <v>4428</v>
      </c>
      <c r="L2731" s="580" t="s">
        <v>15774</v>
      </c>
      <c r="M2731" s="997" t="s">
        <v>20219</v>
      </c>
      <c r="N2731" s="149" t="s">
        <v>20220</v>
      </c>
      <c r="O2731" s="584"/>
      <c r="P2731" s="584"/>
      <c r="Q2731" s="999">
        <v>2020</v>
      </c>
      <c r="R2731" s="584">
        <v>2025</v>
      </c>
      <c r="S2731" s="584"/>
      <c r="T2731" s="584"/>
      <c r="U2731" s="580" t="s">
        <v>20221</v>
      </c>
      <c r="V2731" s="584"/>
      <c r="W2731" s="580" t="s">
        <v>20140</v>
      </c>
      <c r="X2731" s="994" t="s">
        <v>147</v>
      </c>
      <c r="Y2731" s="994" t="s">
        <v>187</v>
      </c>
      <c r="Z2731" s="994" t="s">
        <v>226</v>
      </c>
      <c r="AA2731" s="103"/>
      <c r="AB2731" s="103"/>
    </row>
    <row r="2732" spans="1:28" ht="60">
      <c r="A2732" s="584"/>
      <c r="B2732" s="580"/>
      <c r="C2732" s="584"/>
      <c r="D2732" s="584" t="s">
        <v>3652</v>
      </c>
      <c r="E2732" s="580" t="s">
        <v>20222</v>
      </c>
      <c r="F2732" s="580" t="s">
        <v>20223</v>
      </c>
      <c r="G2732" s="580" t="s">
        <v>20213</v>
      </c>
      <c r="H2732" s="1055" t="s">
        <v>20119</v>
      </c>
      <c r="I2732" s="996">
        <v>8450</v>
      </c>
      <c r="J2732" s="996">
        <v>8450</v>
      </c>
      <c r="K2732" s="996">
        <v>8450</v>
      </c>
      <c r="L2732" s="580" t="s">
        <v>20224</v>
      </c>
      <c r="M2732" s="997">
        <v>202500251</v>
      </c>
      <c r="N2732" s="584"/>
      <c r="O2732" s="584"/>
      <c r="P2732" s="584"/>
      <c r="Q2732" s="584">
        <v>2025</v>
      </c>
      <c r="R2732" s="584">
        <v>2025</v>
      </c>
      <c r="S2732" s="584"/>
      <c r="T2732" s="584"/>
      <c r="U2732" s="580" t="s">
        <v>20225</v>
      </c>
      <c r="V2732" s="584"/>
      <c r="W2732" s="580" t="s">
        <v>20140</v>
      </c>
      <c r="X2732" s="994" t="s">
        <v>147</v>
      </c>
      <c r="Y2732" s="994" t="s">
        <v>187</v>
      </c>
      <c r="Z2732" s="994" t="s">
        <v>226</v>
      </c>
      <c r="AA2732" s="103"/>
      <c r="AB2732" s="103"/>
    </row>
    <row r="2733" spans="1:28" ht="102.75">
      <c r="A2733" s="584"/>
      <c r="B2733" s="580"/>
      <c r="C2733" s="584"/>
      <c r="D2733" s="584" t="s">
        <v>3652</v>
      </c>
      <c r="E2733" s="580" t="s">
        <v>20226</v>
      </c>
      <c r="F2733" s="580" t="s">
        <v>20227</v>
      </c>
      <c r="G2733" s="580" t="s">
        <v>20213</v>
      </c>
      <c r="H2733" s="1055" t="s">
        <v>20119</v>
      </c>
      <c r="I2733" s="996">
        <v>283131</v>
      </c>
      <c r="J2733" s="996">
        <v>283131</v>
      </c>
      <c r="K2733" s="996">
        <v>20541</v>
      </c>
      <c r="L2733" s="580" t="s">
        <v>20228</v>
      </c>
      <c r="M2733" s="997" t="s">
        <v>20229</v>
      </c>
      <c r="N2733" s="149" t="s">
        <v>20230</v>
      </c>
      <c r="O2733" s="584"/>
      <c r="P2733" s="584"/>
      <c r="Q2733" s="999">
        <v>2022</v>
      </c>
      <c r="R2733" s="584">
        <v>2025</v>
      </c>
      <c r="S2733" s="584"/>
      <c r="T2733" s="584"/>
      <c r="U2733" s="580" t="s">
        <v>20231</v>
      </c>
      <c r="V2733" s="584"/>
      <c r="W2733" s="580" t="s">
        <v>20140</v>
      </c>
      <c r="X2733" s="994" t="s">
        <v>147</v>
      </c>
      <c r="Y2733" s="994" t="s">
        <v>187</v>
      </c>
      <c r="Z2733" s="994" t="s">
        <v>226</v>
      </c>
      <c r="AA2733" s="103"/>
      <c r="AB2733" s="103"/>
    </row>
    <row r="2734" spans="1:28" ht="60">
      <c r="A2734" s="584"/>
      <c r="B2734" s="580"/>
      <c r="C2734" s="584"/>
      <c r="D2734" s="584" t="s">
        <v>3652</v>
      </c>
      <c r="E2734" s="580" t="s">
        <v>20232</v>
      </c>
      <c r="F2734" s="584" t="s">
        <v>20233</v>
      </c>
      <c r="G2734" s="580" t="s">
        <v>20234</v>
      </c>
      <c r="H2734" s="1055" t="s">
        <v>20119</v>
      </c>
      <c r="I2734" s="996">
        <v>854</v>
      </c>
      <c r="J2734" s="996">
        <v>854</v>
      </c>
      <c r="K2734" s="996">
        <v>854</v>
      </c>
      <c r="L2734" s="580" t="s">
        <v>15131</v>
      </c>
      <c r="M2734" s="997" t="s">
        <v>20235</v>
      </c>
      <c r="N2734" s="584"/>
      <c r="O2734" s="584"/>
      <c r="P2734" s="584"/>
      <c r="Q2734" s="584">
        <v>2025</v>
      </c>
      <c r="R2734" s="584">
        <v>2025</v>
      </c>
      <c r="S2734" s="584"/>
      <c r="T2734" s="584"/>
      <c r="U2734" s="580" t="s">
        <v>20236</v>
      </c>
      <c r="V2734" s="584"/>
      <c r="W2734" s="580" t="s">
        <v>20140</v>
      </c>
      <c r="X2734" s="994" t="s">
        <v>147</v>
      </c>
      <c r="Y2734" s="994" t="s">
        <v>187</v>
      </c>
      <c r="Z2734" s="994" t="s">
        <v>226</v>
      </c>
      <c r="AA2734" s="103"/>
      <c r="AB2734" s="103"/>
    </row>
    <row r="2735" spans="1:28" ht="60">
      <c r="A2735" s="584"/>
      <c r="B2735" s="580"/>
      <c r="C2735" s="584"/>
      <c r="D2735" s="584" t="s">
        <v>3652</v>
      </c>
      <c r="E2735" s="580" t="s">
        <v>20237</v>
      </c>
      <c r="F2735" s="584" t="s">
        <v>20233</v>
      </c>
      <c r="G2735" s="580" t="s">
        <v>20234</v>
      </c>
      <c r="H2735" s="1055" t="s">
        <v>20119</v>
      </c>
      <c r="I2735" s="996">
        <v>4824</v>
      </c>
      <c r="J2735" s="996">
        <v>4824</v>
      </c>
      <c r="K2735" s="996">
        <v>4824</v>
      </c>
      <c r="L2735" s="580" t="s">
        <v>15131</v>
      </c>
      <c r="M2735" s="997" t="s">
        <v>20238</v>
      </c>
      <c r="N2735" s="584"/>
      <c r="O2735" s="584"/>
      <c r="P2735" s="584"/>
      <c r="Q2735" s="584">
        <v>2025</v>
      </c>
      <c r="R2735" s="584">
        <v>2025</v>
      </c>
      <c r="S2735" s="584"/>
      <c r="T2735" s="584"/>
      <c r="U2735" s="580" t="s">
        <v>20236</v>
      </c>
      <c r="V2735" s="584"/>
      <c r="W2735" s="580" t="s">
        <v>20140</v>
      </c>
      <c r="X2735" s="994" t="s">
        <v>147</v>
      </c>
      <c r="Y2735" s="994" t="s">
        <v>187</v>
      </c>
      <c r="Z2735" s="994" t="s">
        <v>226</v>
      </c>
      <c r="AA2735" s="103"/>
      <c r="AB2735" s="103"/>
    </row>
    <row r="2736" spans="1:28" ht="105">
      <c r="A2736" s="103"/>
      <c r="B2736" s="573" t="s">
        <v>20239</v>
      </c>
      <c r="C2736" s="270"/>
      <c r="D2736" s="270" t="s">
        <v>3652</v>
      </c>
      <c r="E2736" s="560" t="s">
        <v>20240</v>
      </c>
      <c r="F2736" s="560" t="s">
        <v>20241</v>
      </c>
      <c r="G2736" s="560" t="s">
        <v>20242</v>
      </c>
      <c r="H2736" s="1055" t="s">
        <v>20119</v>
      </c>
      <c r="I2736" s="564">
        <v>38268</v>
      </c>
      <c r="J2736" s="564">
        <v>38268</v>
      </c>
      <c r="K2736" s="564">
        <v>9387</v>
      </c>
      <c r="L2736" s="560" t="s">
        <v>20243</v>
      </c>
      <c r="M2736" s="560" t="s">
        <v>20239</v>
      </c>
      <c r="N2736" s="270"/>
      <c r="O2736" s="270" t="s">
        <v>4974</v>
      </c>
      <c r="P2736" s="270"/>
      <c r="Q2736" s="270">
        <v>2022</v>
      </c>
      <c r="R2736" s="270">
        <v>2025</v>
      </c>
      <c r="S2736" s="270"/>
      <c r="T2736" s="270"/>
      <c r="U2736" s="560" t="s">
        <v>20244</v>
      </c>
      <c r="V2736" s="270"/>
      <c r="W2736" s="270"/>
      <c r="X2736" s="994" t="s">
        <v>147</v>
      </c>
      <c r="Y2736" s="994" t="s">
        <v>187</v>
      </c>
      <c r="Z2736" s="994" t="s">
        <v>226</v>
      </c>
      <c r="AA2736" s="103"/>
      <c r="AB2736" s="103"/>
    </row>
    <row r="2737" spans="1:28" ht="90">
      <c r="A2737" s="91"/>
      <c r="B2737" s="573" t="s">
        <v>20245</v>
      </c>
      <c r="C2737" s="270"/>
      <c r="D2737" s="270" t="s">
        <v>3652</v>
      </c>
      <c r="E2737" s="560" t="s">
        <v>20246</v>
      </c>
      <c r="F2737" s="560" t="s">
        <v>20247</v>
      </c>
      <c r="G2737" s="560" t="s">
        <v>20234</v>
      </c>
      <c r="H2737" s="1055" t="s">
        <v>20119</v>
      </c>
      <c r="I2737" s="564">
        <v>39000</v>
      </c>
      <c r="J2737" s="564">
        <v>39000</v>
      </c>
      <c r="K2737" s="564">
        <v>15600</v>
      </c>
      <c r="L2737" s="560" t="s">
        <v>20248</v>
      </c>
      <c r="M2737" s="560" t="s">
        <v>20245</v>
      </c>
      <c r="N2737" s="270"/>
      <c r="O2737" s="270" t="s">
        <v>4974</v>
      </c>
      <c r="P2737" s="270"/>
      <c r="Q2737" s="270">
        <v>2023</v>
      </c>
      <c r="R2737" s="270">
        <v>2026</v>
      </c>
      <c r="S2737" s="270"/>
      <c r="T2737" s="270"/>
      <c r="U2737" s="560" t="s">
        <v>20249</v>
      </c>
      <c r="V2737" s="270"/>
      <c r="W2737" s="270"/>
      <c r="X2737" s="994" t="s">
        <v>147</v>
      </c>
      <c r="Y2737" s="994" t="s">
        <v>187</v>
      </c>
      <c r="Z2737" s="994" t="s">
        <v>226</v>
      </c>
      <c r="AA2737" s="103"/>
      <c r="AB2737" s="103"/>
    </row>
    <row r="2738" spans="1:28" ht="300">
      <c r="A2738" s="91"/>
      <c r="B2738" s="573" t="s">
        <v>20250</v>
      </c>
      <c r="C2738" s="270"/>
      <c r="D2738" s="270" t="s">
        <v>3652</v>
      </c>
      <c r="E2738" s="560" t="s">
        <v>20251</v>
      </c>
      <c r="F2738" s="560" t="s">
        <v>6716</v>
      </c>
      <c r="G2738" s="560" t="s">
        <v>20252</v>
      </c>
      <c r="H2738" s="1055" t="s">
        <v>20119</v>
      </c>
      <c r="I2738" s="564">
        <v>22998</v>
      </c>
      <c r="J2738" s="564">
        <v>22998</v>
      </c>
      <c r="K2738" s="564">
        <v>4266</v>
      </c>
      <c r="L2738" s="560" t="s">
        <v>20253</v>
      </c>
      <c r="M2738" s="573" t="s">
        <v>20250</v>
      </c>
      <c r="N2738" s="270"/>
      <c r="O2738" s="270" t="s">
        <v>4974</v>
      </c>
      <c r="P2738" s="270"/>
      <c r="Q2738" s="270">
        <v>2022</v>
      </c>
      <c r="R2738" s="270">
        <v>2025</v>
      </c>
      <c r="S2738" s="270"/>
      <c r="T2738" s="270"/>
      <c r="U2738" s="560" t="s">
        <v>20254</v>
      </c>
      <c r="V2738" s="560"/>
      <c r="W2738" s="270"/>
      <c r="X2738" s="994" t="s">
        <v>147</v>
      </c>
      <c r="Y2738" s="994" t="s">
        <v>187</v>
      </c>
      <c r="Z2738" s="994" t="s">
        <v>226</v>
      </c>
      <c r="AA2738" s="103"/>
      <c r="AB2738" s="103"/>
    </row>
    <row r="2739" spans="1:28" ht="51.75">
      <c r="A2739" s="227"/>
      <c r="B2739" s="270" t="s">
        <v>20255</v>
      </c>
      <c r="C2739" s="270"/>
      <c r="D2739" s="270" t="s">
        <v>6054</v>
      </c>
      <c r="E2739" s="560" t="s">
        <v>20256</v>
      </c>
      <c r="F2739" s="560" t="s">
        <v>20257</v>
      </c>
      <c r="G2739" s="560" t="s">
        <v>20118</v>
      </c>
      <c r="H2739" s="1055" t="s">
        <v>20119</v>
      </c>
      <c r="I2739" s="564">
        <v>942551</v>
      </c>
      <c r="J2739" s="564">
        <v>942551</v>
      </c>
      <c r="K2739" s="564">
        <v>205598</v>
      </c>
      <c r="L2739" s="560" t="s">
        <v>20258</v>
      </c>
      <c r="M2739" s="582" t="s">
        <v>20259</v>
      </c>
      <c r="N2739" s="149" t="s">
        <v>20260</v>
      </c>
      <c r="O2739" s="270" t="s">
        <v>7248</v>
      </c>
      <c r="P2739" s="270"/>
      <c r="Q2739" s="270">
        <v>2024</v>
      </c>
      <c r="R2739" s="270">
        <v>2028</v>
      </c>
      <c r="S2739" s="270"/>
      <c r="T2739" s="270"/>
      <c r="U2739" s="560" t="s">
        <v>20261</v>
      </c>
      <c r="V2739" s="270"/>
      <c r="W2739" s="270"/>
      <c r="X2739" s="994" t="s">
        <v>147</v>
      </c>
      <c r="Y2739" s="994" t="s">
        <v>187</v>
      </c>
      <c r="Z2739" s="994" t="s">
        <v>226</v>
      </c>
      <c r="AA2739" s="103"/>
      <c r="AB2739" s="103"/>
    </row>
    <row r="2740" spans="1:28" ht="51.75">
      <c r="A2740" s="227"/>
      <c r="B2740" s="270" t="s">
        <v>20262</v>
      </c>
      <c r="C2740" s="270"/>
      <c r="D2740" s="270" t="s">
        <v>6054</v>
      </c>
      <c r="E2740" s="560" t="s">
        <v>20263</v>
      </c>
      <c r="F2740" s="560" t="s">
        <v>20264</v>
      </c>
      <c r="G2740" s="560" t="s">
        <v>20265</v>
      </c>
      <c r="H2740" s="1055" t="s">
        <v>20119</v>
      </c>
      <c r="I2740" s="564">
        <v>4500</v>
      </c>
      <c r="J2740" s="564">
        <v>4500</v>
      </c>
      <c r="K2740" s="564">
        <v>4500</v>
      </c>
      <c r="L2740" s="270" t="s">
        <v>3656</v>
      </c>
      <c r="M2740" s="270" t="s">
        <v>20262</v>
      </c>
      <c r="N2740" s="149" t="s">
        <v>20266</v>
      </c>
      <c r="O2740" s="560" t="s">
        <v>13129</v>
      </c>
      <c r="P2740" s="270"/>
      <c r="Q2740" s="270">
        <v>2025</v>
      </c>
      <c r="R2740" s="270">
        <v>2025</v>
      </c>
      <c r="S2740" s="270"/>
      <c r="T2740" s="270"/>
      <c r="U2740" s="560" t="s">
        <v>20267</v>
      </c>
      <c r="V2740" s="270"/>
      <c r="W2740" s="270"/>
      <c r="X2740" s="994" t="s">
        <v>147</v>
      </c>
      <c r="Y2740" s="994" t="s">
        <v>187</v>
      </c>
      <c r="Z2740" s="994" t="s">
        <v>226</v>
      </c>
      <c r="AA2740" s="103"/>
      <c r="AB2740" s="103"/>
    </row>
    <row r="2741" spans="1:28" ht="51.75">
      <c r="A2741" s="227"/>
      <c r="B2741" s="270" t="s">
        <v>20268</v>
      </c>
      <c r="C2741" s="270"/>
      <c r="D2741" s="270" t="s">
        <v>6054</v>
      </c>
      <c r="E2741" s="560" t="s">
        <v>20269</v>
      </c>
      <c r="F2741" s="560" t="s">
        <v>20270</v>
      </c>
      <c r="G2741" s="560" t="s">
        <v>20271</v>
      </c>
      <c r="H2741" s="1055" t="s">
        <v>20119</v>
      </c>
      <c r="I2741" s="564">
        <v>25000</v>
      </c>
      <c r="J2741" s="564">
        <v>25000</v>
      </c>
      <c r="K2741" s="564">
        <v>25000</v>
      </c>
      <c r="L2741" s="270" t="s">
        <v>3656</v>
      </c>
      <c r="M2741" s="270" t="s">
        <v>20268</v>
      </c>
      <c r="N2741" s="149" t="s">
        <v>20272</v>
      </c>
      <c r="O2741" s="580" t="s">
        <v>4207</v>
      </c>
      <c r="P2741" s="270"/>
      <c r="Q2741" s="270">
        <v>2025</v>
      </c>
      <c r="R2741" s="270">
        <v>2025</v>
      </c>
      <c r="S2741" s="270"/>
      <c r="T2741" s="270"/>
      <c r="U2741" s="560" t="s">
        <v>20273</v>
      </c>
      <c r="V2741" s="270"/>
      <c r="W2741" s="270"/>
      <c r="X2741" s="994" t="s">
        <v>147</v>
      </c>
      <c r="Y2741" s="994" t="s">
        <v>187</v>
      </c>
      <c r="Z2741" s="994" t="s">
        <v>226</v>
      </c>
      <c r="AA2741" s="103"/>
      <c r="AB2741" s="103"/>
    </row>
    <row r="2742" spans="1:28" ht="135">
      <c r="A2742" s="227"/>
      <c r="B2742" s="270" t="s">
        <v>20274</v>
      </c>
      <c r="C2742" s="270"/>
      <c r="D2742" s="270" t="s">
        <v>6054</v>
      </c>
      <c r="E2742" s="560" t="s">
        <v>20275</v>
      </c>
      <c r="F2742" s="560" t="s">
        <v>20276</v>
      </c>
      <c r="G2742" s="560" t="s">
        <v>20174</v>
      </c>
      <c r="H2742" s="1055" t="s">
        <v>20119</v>
      </c>
      <c r="I2742" s="564">
        <v>12000</v>
      </c>
      <c r="J2742" s="564">
        <v>12000</v>
      </c>
      <c r="K2742" s="564">
        <v>12000</v>
      </c>
      <c r="L2742" s="270" t="s">
        <v>3656</v>
      </c>
      <c r="M2742" s="270" t="s">
        <v>20274</v>
      </c>
      <c r="N2742" s="149" t="s">
        <v>20277</v>
      </c>
      <c r="O2742" s="580" t="s">
        <v>4207</v>
      </c>
      <c r="P2742" s="270"/>
      <c r="Q2742" s="270">
        <v>2025</v>
      </c>
      <c r="R2742" s="270">
        <v>2025</v>
      </c>
      <c r="S2742" s="270"/>
      <c r="T2742" s="270"/>
      <c r="U2742" s="560" t="s">
        <v>20278</v>
      </c>
      <c r="V2742" s="270"/>
      <c r="W2742" s="270"/>
      <c r="X2742" s="994" t="s">
        <v>183</v>
      </c>
      <c r="Y2742" s="994" t="s">
        <v>218</v>
      </c>
      <c r="Z2742" s="994" t="s">
        <v>329</v>
      </c>
      <c r="AA2742" s="103"/>
      <c r="AB2742" s="103"/>
    </row>
    <row r="2743" spans="1:28" ht="105">
      <c r="A2743" s="91"/>
      <c r="B2743" s="270"/>
      <c r="C2743" s="270"/>
      <c r="D2743" s="270" t="s">
        <v>6054</v>
      </c>
      <c r="E2743" s="560" t="s">
        <v>20279</v>
      </c>
      <c r="F2743" s="560" t="s">
        <v>20280</v>
      </c>
      <c r="G2743" s="560" t="s">
        <v>20281</v>
      </c>
      <c r="H2743" s="1055" t="s">
        <v>20119</v>
      </c>
      <c r="I2743" s="564">
        <v>2042</v>
      </c>
      <c r="J2743" s="564">
        <v>2042</v>
      </c>
      <c r="K2743" s="564">
        <v>2042</v>
      </c>
      <c r="L2743" s="560" t="s">
        <v>20282</v>
      </c>
      <c r="M2743" s="573" t="s">
        <v>20283</v>
      </c>
      <c r="N2743" s="149" t="s">
        <v>20284</v>
      </c>
      <c r="O2743" s="270"/>
      <c r="P2743" s="270"/>
      <c r="Q2743" s="270">
        <v>2025</v>
      </c>
      <c r="R2743" s="270">
        <v>2025</v>
      </c>
      <c r="S2743" s="270"/>
      <c r="T2743" s="270"/>
      <c r="U2743" s="560" t="s">
        <v>20285</v>
      </c>
      <c r="V2743" s="270"/>
      <c r="W2743" s="270"/>
      <c r="X2743" s="994" t="s">
        <v>147</v>
      </c>
      <c r="Y2743" s="994" t="s">
        <v>187</v>
      </c>
      <c r="Z2743" s="994" t="s">
        <v>226</v>
      </c>
      <c r="AA2743" s="103"/>
      <c r="AB2743" s="103"/>
    </row>
    <row r="2744" spans="1:28" ht="60">
      <c r="A2744" s="91"/>
      <c r="B2744" s="270"/>
      <c r="C2744" s="270"/>
      <c r="D2744" s="270" t="s">
        <v>6054</v>
      </c>
      <c r="E2744" s="560" t="s">
        <v>20286</v>
      </c>
      <c r="F2744" s="560" t="s">
        <v>20287</v>
      </c>
      <c r="G2744" s="560" t="s">
        <v>20153</v>
      </c>
      <c r="H2744" s="1055" t="s">
        <v>20119</v>
      </c>
      <c r="I2744" s="564">
        <v>3690</v>
      </c>
      <c r="J2744" s="564">
        <v>3690</v>
      </c>
      <c r="K2744" s="564">
        <v>3690</v>
      </c>
      <c r="L2744" s="560" t="s">
        <v>20288</v>
      </c>
      <c r="M2744" s="560" t="s">
        <v>20289</v>
      </c>
      <c r="N2744" s="149" t="s">
        <v>20290</v>
      </c>
      <c r="O2744" s="270"/>
      <c r="P2744" s="270"/>
      <c r="Q2744" s="270">
        <v>2025</v>
      </c>
      <c r="R2744" s="270">
        <v>2025</v>
      </c>
      <c r="S2744" s="270"/>
      <c r="T2744" s="270"/>
      <c r="U2744" s="560" t="s">
        <v>20291</v>
      </c>
      <c r="V2744" s="270"/>
      <c r="W2744" s="270"/>
      <c r="X2744" s="994" t="s">
        <v>147</v>
      </c>
      <c r="Y2744" s="994" t="s">
        <v>187</v>
      </c>
      <c r="Z2744" s="994" t="s">
        <v>226</v>
      </c>
      <c r="AA2744" s="103"/>
      <c r="AB2744" s="103"/>
    </row>
    <row r="2745" spans="1:28" ht="51.75">
      <c r="A2745" s="91"/>
      <c r="B2745" s="270"/>
      <c r="C2745" s="270"/>
      <c r="D2745" s="270" t="s">
        <v>6054</v>
      </c>
      <c r="E2745" s="560" t="s">
        <v>20292</v>
      </c>
      <c r="F2745" s="270" t="s">
        <v>20293</v>
      </c>
      <c r="G2745" s="560" t="s">
        <v>20294</v>
      </c>
      <c r="H2745" s="1055" t="s">
        <v>20119</v>
      </c>
      <c r="I2745" s="564">
        <v>2952</v>
      </c>
      <c r="J2745" s="564">
        <v>2952</v>
      </c>
      <c r="K2745" s="564">
        <v>2952</v>
      </c>
      <c r="L2745" s="560" t="s">
        <v>20295</v>
      </c>
      <c r="M2745" s="560" t="s">
        <v>20296</v>
      </c>
      <c r="N2745" s="149" t="s">
        <v>20297</v>
      </c>
      <c r="O2745" s="270"/>
      <c r="P2745" s="270"/>
      <c r="Q2745" s="270">
        <v>2025</v>
      </c>
      <c r="R2745" s="270">
        <v>2025</v>
      </c>
      <c r="S2745" s="270"/>
      <c r="T2745" s="270"/>
      <c r="U2745" s="560" t="s">
        <v>20298</v>
      </c>
      <c r="V2745" s="270"/>
      <c r="W2745" s="270"/>
      <c r="X2745" s="994" t="s">
        <v>147</v>
      </c>
      <c r="Y2745" s="994" t="s">
        <v>187</v>
      </c>
      <c r="Z2745" s="994" t="s">
        <v>226</v>
      </c>
      <c r="AA2745" s="103"/>
      <c r="AB2745" s="103"/>
    </row>
    <row r="2746" spans="1:28" ht="45">
      <c r="A2746" s="91"/>
      <c r="B2746" s="270"/>
      <c r="C2746" s="270"/>
      <c r="D2746" s="270" t="s">
        <v>6054</v>
      </c>
      <c r="E2746" s="560" t="s">
        <v>20299</v>
      </c>
      <c r="F2746" s="560" t="s">
        <v>20300</v>
      </c>
      <c r="G2746" s="560" t="s">
        <v>20234</v>
      </c>
      <c r="H2746" s="1055" t="s">
        <v>20119</v>
      </c>
      <c r="I2746" s="564">
        <v>2952</v>
      </c>
      <c r="J2746" s="564">
        <v>2952</v>
      </c>
      <c r="K2746" s="564">
        <v>3010</v>
      </c>
      <c r="L2746" s="560" t="s">
        <v>15131</v>
      </c>
      <c r="M2746" s="560" t="s">
        <v>20301</v>
      </c>
      <c r="N2746" s="270"/>
      <c r="O2746" s="270"/>
      <c r="P2746" s="270"/>
      <c r="Q2746" s="270">
        <v>2025</v>
      </c>
      <c r="R2746" s="270">
        <v>2025</v>
      </c>
      <c r="S2746" s="270"/>
      <c r="T2746" s="270"/>
      <c r="U2746" s="560" t="s">
        <v>20302</v>
      </c>
      <c r="V2746" s="270"/>
      <c r="W2746" s="270"/>
      <c r="X2746" s="994" t="s">
        <v>147</v>
      </c>
      <c r="Y2746" s="994" t="s">
        <v>187</v>
      </c>
      <c r="Z2746" s="994" t="s">
        <v>226</v>
      </c>
      <c r="AA2746" s="103"/>
      <c r="AB2746" s="103"/>
    </row>
    <row r="2747" spans="1:28" ht="45">
      <c r="A2747" s="91"/>
      <c r="B2747" s="270"/>
      <c r="C2747" s="270"/>
      <c r="D2747" s="270" t="s">
        <v>6054</v>
      </c>
      <c r="E2747" s="560" t="s">
        <v>20299</v>
      </c>
      <c r="F2747" s="560" t="s">
        <v>20300</v>
      </c>
      <c r="G2747" s="560" t="s">
        <v>20303</v>
      </c>
      <c r="H2747" s="1055" t="s">
        <v>20119</v>
      </c>
      <c r="I2747" s="564">
        <v>1508</v>
      </c>
      <c r="J2747" s="564">
        <v>1508</v>
      </c>
      <c r="K2747" s="564">
        <v>1508</v>
      </c>
      <c r="L2747" s="560" t="s">
        <v>15131</v>
      </c>
      <c r="M2747" s="560" t="s">
        <v>20304</v>
      </c>
      <c r="N2747" s="270"/>
      <c r="O2747" s="270"/>
      <c r="P2747" s="270"/>
      <c r="Q2747" s="270">
        <v>2025</v>
      </c>
      <c r="R2747" s="270">
        <v>2025</v>
      </c>
      <c r="S2747" s="270"/>
      <c r="T2747" s="270"/>
      <c r="U2747" s="560" t="s">
        <v>20302</v>
      </c>
      <c r="V2747" s="270"/>
      <c r="W2747" s="270"/>
      <c r="X2747" s="994" t="s">
        <v>147</v>
      </c>
      <c r="Y2747" s="994" t="s">
        <v>187</v>
      </c>
      <c r="Z2747" s="994" t="s">
        <v>226</v>
      </c>
      <c r="AA2747" s="103"/>
      <c r="AB2747" s="103"/>
    </row>
    <row r="2748" spans="1:28" ht="25.5">
      <c r="A2748" s="442"/>
      <c r="B2748" s="448" t="s">
        <v>20305</v>
      </c>
      <c r="C2748" s="440"/>
      <c r="D2748" s="440" t="s">
        <v>3954</v>
      </c>
      <c r="E2748" s="449" t="s">
        <v>20306</v>
      </c>
      <c r="F2748" s="442" t="s">
        <v>20307</v>
      </c>
      <c r="G2748" s="449" t="s">
        <v>20308</v>
      </c>
      <c r="H2748" s="1056" t="s">
        <v>20309</v>
      </c>
      <c r="I2748" s="1001">
        <v>150</v>
      </c>
      <c r="J2748" s="1001">
        <v>150</v>
      </c>
      <c r="K2748" s="1001">
        <v>150</v>
      </c>
      <c r="L2748" s="449" t="s">
        <v>20310</v>
      </c>
      <c r="M2748" s="449" t="s">
        <v>20311</v>
      </c>
      <c r="N2748" s="442"/>
      <c r="O2748" s="442"/>
      <c r="P2748" s="442"/>
      <c r="Q2748" s="1002">
        <v>45722</v>
      </c>
      <c r="R2748" s="1002">
        <v>45723</v>
      </c>
      <c r="S2748" s="442"/>
      <c r="T2748" s="442"/>
      <c r="U2748" s="449" t="s">
        <v>20312</v>
      </c>
      <c r="V2748" s="361"/>
      <c r="W2748" s="448">
        <v>35929162</v>
      </c>
      <c r="X2748" s="794" t="s">
        <v>147</v>
      </c>
      <c r="Y2748" s="386" t="s">
        <v>191</v>
      </c>
      <c r="Z2748" s="386" t="s">
        <v>536</v>
      </c>
      <c r="AA2748" s="103"/>
      <c r="AB2748" s="103"/>
    </row>
    <row r="2749" spans="1:28" ht="25.5">
      <c r="A2749" s="442"/>
      <c r="B2749" s="448" t="s">
        <v>20313</v>
      </c>
      <c r="C2749" s="440"/>
      <c r="D2749" s="440" t="s">
        <v>3954</v>
      </c>
      <c r="E2749" s="449" t="s">
        <v>20306</v>
      </c>
      <c r="F2749" s="442" t="s">
        <v>20307</v>
      </c>
      <c r="G2749" s="449" t="s">
        <v>20308</v>
      </c>
      <c r="H2749" s="1056" t="s">
        <v>20309</v>
      </c>
      <c r="I2749" s="1001">
        <v>500</v>
      </c>
      <c r="J2749" s="1001">
        <v>500</v>
      </c>
      <c r="K2749" s="1001">
        <v>500</v>
      </c>
      <c r="L2749" s="449" t="s">
        <v>20314</v>
      </c>
      <c r="M2749" s="449">
        <v>4600016041</v>
      </c>
      <c r="N2749" s="442"/>
      <c r="O2749" s="442"/>
      <c r="P2749" s="442"/>
      <c r="Q2749" s="1002">
        <v>45882</v>
      </c>
      <c r="R2749" s="1002">
        <v>45883</v>
      </c>
      <c r="S2749" s="442"/>
      <c r="T2749" s="442"/>
      <c r="U2749" s="442" t="s">
        <v>20315</v>
      </c>
      <c r="V2749" s="361"/>
      <c r="W2749" s="448">
        <v>35829052</v>
      </c>
      <c r="X2749" s="794" t="s">
        <v>147</v>
      </c>
      <c r="Y2749" s="386" t="s">
        <v>191</v>
      </c>
      <c r="Z2749" s="386" t="s">
        <v>536</v>
      </c>
      <c r="AA2749" s="103"/>
      <c r="AB2749" s="103"/>
    </row>
    <row r="2750" spans="1:28" ht="25.5">
      <c r="A2750" s="442"/>
      <c r="B2750" s="448" t="s">
        <v>20316</v>
      </c>
      <c r="C2750" s="440"/>
      <c r="D2750" s="440" t="s">
        <v>3954</v>
      </c>
      <c r="E2750" s="449" t="s">
        <v>20306</v>
      </c>
      <c r="F2750" s="442" t="s">
        <v>20307</v>
      </c>
      <c r="G2750" s="449" t="s">
        <v>20308</v>
      </c>
      <c r="H2750" s="1056" t="s">
        <v>20309</v>
      </c>
      <c r="I2750" s="1001">
        <v>20400</v>
      </c>
      <c r="J2750" s="1001">
        <v>20400</v>
      </c>
      <c r="K2750" s="1001">
        <v>20400</v>
      </c>
      <c r="L2750" s="449" t="s">
        <v>20317</v>
      </c>
      <c r="M2750" s="449" t="s">
        <v>20318</v>
      </c>
      <c r="N2750" s="442"/>
      <c r="O2750" s="442"/>
      <c r="P2750" s="442"/>
      <c r="Q2750" s="1002">
        <v>45909</v>
      </c>
      <c r="R2750" s="1002">
        <v>45912</v>
      </c>
      <c r="S2750" s="442"/>
      <c r="T2750" s="442"/>
      <c r="U2750" s="442" t="s">
        <v>20315</v>
      </c>
      <c r="V2750" s="361"/>
      <c r="W2750" s="448">
        <v>36220370</v>
      </c>
      <c r="X2750" s="794" t="s">
        <v>147</v>
      </c>
      <c r="Y2750" s="386" t="s">
        <v>191</v>
      </c>
      <c r="Z2750" s="386" t="s">
        <v>536</v>
      </c>
      <c r="AA2750" s="103"/>
      <c r="AB2750" s="103"/>
    </row>
    <row r="2751" spans="1:28" ht="25.5">
      <c r="A2751" s="442"/>
      <c r="B2751" s="448" t="s">
        <v>20319</v>
      </c>
      <c r="C2751" s="440"/>
      <c r="D2751" s="440" t="s">
        <v>3954</v>
      </c>
      <c r="E2751" s="449" t="s">
        <v>20306</v>
      </c>
      <c r="F2751" s="442" t="s">
        <v>20307</v>
      </c>
      <c r="G2751" s="449" t="s">
        <v>20308</v>
      </c>
      <c r="H2751" s="1056" t="s">
        <v>20309</v>
      </c>
      <c r="I2751" s="1001">
        <v>2000</v>
      </c>
      <c r="J2751" s="1001">
        <v>2000</v>
      </c>
      <c r="K2751" s="1001">
        <v>2000</v>
      </c>
      <c r="L2751" s="449" t="s">
        <v>20314</v>
      </c>
      <c r="M2751" s="449">
        <v>4600016041</v>
      </c>
      <c r="N2751" s="442"/>
      <c r="O2751" s="442"/>
      <c r="P2751" s="442"/>
      <c r="Q2751" s="1002">
        <v>45916</v>
      </c>
      <c r="R2751" s="1002">
        <v>45917</v>
      </c>
      <c r="S2751" s="442"/>
      <c r="T2751" s="442"/>
      <c r="U2751" s="442" t="s">
        <v>20315</v>
      </c>
      <c r="V2751" s="361"/>
      <c r="W2751" s="448">
        <v>35829052</v>
      </c>
      <c r="X2751" s="794" t="s">
        <v>147</v>
      </c>
      <c r="Y2751" s="386" t="s">
        <v>191</v>
      </c>
      <c r="Z2751" s="386" t="s">
        <v>536</v>
      </c>
      <c r="AA2751" s="103"/>
      <c r="AB2751" s="103"/>
    </row>
    <row r="2752" spans="1:28" ht="25.5">
      <c r="A2752" s="442"/>
      <c r="B2752" s="448" t="s">
        <v>20320</v>
      </c>
      <c r="C2752" s="440"/>
      <c r="D2752" s="440" t="s">
        <v>3954</v>
      </c>
      <c r="E2752" s="449" t="s">
        <v>20306</v>
      </c>
      <c r="F2752" s="442" t="s">
        <v>20307</v>
      </c>
      <c r="G2752" s="449" t="s">
        <v>20308</v>
      </c>
      <c r="H2752" s="1056" t="s">
        <v>20309</v>
      </c>
      <c r="I2752" s="1001">
        <v>4500</v>
      </c>
      <c r="J2752" s="1001">
        <v>4500</v>
      </c>
      <c r="K2752" s="1001">
        <v>4500</v>
      </c>
      <c r="L2752" s="449" t="s">
        <v>20314</v>
      </c>
      <c r="M2752" s="449">
        <v>4600016041</v>
      </c>
      <c r="N2752" s="442"/>
      <c r="O2752" s="442"/>
      <c r="P2752" s="442"/>
      <c r="Q2752" s="1002">
        <v>45945</v>
      </c>
      <c r="R2752" s="1002">
        <v>45946</v>
      </c>
      <c r="S2752" s="442"/>
      <c r="T2752" s="442"/>
      <c r="U2752" s="442" t="s">
        <v>20315</v>
      </c>
      <c r="V2752" s="361"/>
      <c r="W2752" s="448">
        <v>35829052</v>
      </c>
      <c r="X2752" s="794" t="s">
        <v>147</v>
      </c>
      <c r="Y2752" s="386" t="s">
        <v>191</v>
      </c>
      <c r="Z2752" s="386" t="s">
        <v>536</v>
      </c>
      <c r="AA2752" s="103"/>
      <c r="AB2752" s="103"/>
    </row>
    <row r="2753" spans="1:28" ht="25.5">
      <c r="A2753" s="442"/>
      <c r="B2753" s="448" t="s">
        <v>20321</v>
      </c>
      <c r="C2753" s="440"/>
      <c r="D2753" s="440" t="s">
        <v>3954</v>
      </c>
      <c r="E2753" s="449" t="s">
        <v>20306</v>
      </c>
      <c r="F2753" s="442" t="s">
        <v>20307</v>
      </c>
      <c r="G2753" s="449" t="s">
        <v>20308</v>
      </c>
      <c r="H2753" s="1056" t="s">
        <v>20309</v>
      </c>
      <c r="I2753" s="1001">
        <v>2500</v>
      </c>
      <c r="J2753" s="1001">
        <v>2500</v>
      </c>
      <c r="K2753" s="1001">
        <v>2500</v>
      </c>
      <c r="L2753" s="449" t="s">
        <v>20314</v>
      </c>
      <c r="M2753" s="449">
        <v>4600016041</v>
      </c>
      <c r="N2753" s="442"/>
      <c r="O2753" s="442"/>
      <c r="P2753" s="442"/>
      <c r="Q2753" s="1002">
        <v>45220</v>
      </c>
      <c r="R2753" s="1002">
        <v>45953</v>
      </c>
      <c r="S2753" s="442"/>
      <c r="T2753" s="442"/>
      <c r="U2753" s="442" t="s">
        <v>20315</v>
      </c>
      <c r="V2753" s="361"/>
      <c r="W2753" s="448">
        <v>35829052</v>
      </c>
      <c r="X2753" s="794" t="s">
        <v>147</v>
      </c>
      <c r="Y2753" s="386" t="s">
        <v>191</v>
      </c>
      <c r="Z2753" s="386" t="s">
        <v>536</v>
      </c>
      <c r="AA2753" s="103"/>
      <c r="AB2753" s="103"/>
    </row>
    <row r="2754" spans="1:28" ht="25.5">
      <c r="A2754" s="442"/>
      <c r="B2754" s="448" t="s">
        <v>20322</v>
      </c>
      <c r="C2754" s="440"/>
      <c r="D2754" s="440" t="s">
        <v>3954</v>
      </c>
      <c r="E2754" s="449" t="s">
        <v>20323</v>
      </c>
      <c r="F2754" s="442" t="s">
        <v>20324</v>
      </c>
      <c r="G2754" s="449" t="s">
        <v>20308</v>
      </c>
      <c r="H2754" s="1056" t="s">
        <v>20309</v>
      </c>
      <c r="I2754" s="1001">
        <v>2100</v>
      </c>
      <c r="J2754" s="1001">
        <v>2100</v>
      </c>
      <c r="K2754" s="1001">
        <v>2100</v>
      </c>
      <c r="L2754" s="449" t="s">
        <v>20325</v>
      </c>
      <c r="M2754" s="449">
        <v>4500090825</v>
      </c>
      <c r="N2754" s="442"/>
      <c r="O2754" s="442"/>
      <c r="P2754" s="442"/>
      <c r="Q2754" s="1002">
        <v>45960</v>
      </c>
      <c r="R2754" s="1002">
        <v>45961</v>
      </c>
      <c r="S2754" s="442"/>
      <c r="T2754" s="442"/>
      <c r="U2754" s="449" t="s">
        <v>20326</v>
      </c>
      <c r="V2754" s="361"/>
      <c r="W2754" s="448">
        <v>31450474</v>
      </c>
      <c r="X2754" s="794" t="s">
        <v>147</v>
      </c>
      <c r="Y2754" s="386" t="s">
        <v>191</v>
      </c>
      <c r="Z2754" s="386" t="s">
        <v>536</v>
      </c>
      <c r="AA2754" s="103"/>
      <c r="AB2754" s="103"/>
    </row>
    <row r="2755" spans="1:28" ht="25.5">
      <c r="A2755" s="442"/>
      <c r="B2755" s="448" t="s">
        <v>20327</v>
      </c>
      <c r="C2755" s="440"/>
      <c r="D2755" s="440" t="s">
        <v>3954</v>
      </c>
      <c r="E2755" s="449" t="s">
        <v>20306</v>
      </c>
      <c r="F2755" s="442" t="s">
        <v>20307</v>
      </c>
      <c r="G2755" s="449" t="s">
        <v>20308</v>
      </c>
      <c r="H2755" s="1056" t="s">
        <v>20309</v>
      </c>
      <c r="I2755" s="1001">
        <v>17000</v>
      </c>
      <c r="J2755" s="1001">
        <v>17000</v>
      </c>
      <c r="K2755" s="1001">
        <v>17000</v>
      </c>
      <c r="L2755" s="449" t="s">
        <v>20317</v>
      </c>
      <c r="M2755" s="449" t="s">
        <v>20328</v>
      </c>
      <c r="N2755" s="442"/>
      <c r="O2755" s="442"/>
      <c r="P2755" s="442"/>
      <c r="Q2755" s="1002">
        <v>45978</v>
      </c>
      <c r="R2755" s="1002">
        <v>45980</v>
      </c>
      <c r="S2755" s="442"/>
      <c r="T2755" s="442"/>
      <c r="U2755" s="442" t="s">
        <v>20315</v>
      </c>
      <c r="V2755" s="361"/>
      <c r="W2755" s="448">
        <v>36220370</v>
      </c>
      <c r="X2755" s="794" t="s">
        <v>147</v>
      </c>
      <c r="Y2755" s="386" t="s">
        <v>191</v>
      </c>
      <c r="Z2755" s="386" t="s">
        <v>536</v>
      </c>
      <c r="AA2755" s="103"/>
      <c r="AB2755" s="103"/>
    </row>
    <row r="2756" spans="1:28" ht="38.25">
      <c r="A2756" s="442"/>
      <c r="B2756" s="448" t="s">
        <v>20329</v>
      </c>
      <c r="C2756" s="440"/>
      <c r="D2756" s="440" t="s">
        <v>3954</v>
      </c>
      <c r="E2756" s="449" t="s">
        <v>20306</v>
      </c>
      <c r="F2756" s="442" t="s">
        <v>20307</v>
      </c>
      <c r="G2756" s="449" t="s">
        <v>20308</v>
      </c>
      <c r="H2756" s="1056" t="s">
        <v>20309</v>
      </c>
      <c r="I2756" s="1001">
        <v>2500</v>
      </c>
      <c r="J2756" s="1001">
        <v>2500</v>
      </c>
      <c r="K2756" s="1001">
        <v>2500</v>
      </c>
      <c r="L2756" s="449" t="s">
        <v>20314</v>
      </c>
      <c r="M2756" s="449">
        <v>4600016041</v>
      </c>
      <c r="N2756" s="442"/>
      <c r="O2756" s="442"/>
      <c r="P2756" s="442"/>
      <c r="Q2756" s="1002">
        <v>45981</v>
      </c>
      <c r="R2756" s="1002">
        <v>45982</v>
      </c>
      <c r="S2756" s="442"/>
      <c r="T2756" s="442"/>
      <c r="U2756" s="450" t="s">
        <v>20330</v>
      </c>
      <c r="V2756" s="361"/>
      <c r="W2756" s="448">
        <v>35829052</v>
      </c>
      <c r="X2756" s="794" t="s">
        <v>147</v>
      </c>
      <c r="Y2756" s="386" t="s">
        <v>191</v>
      </c>
      <c r="Z2756" s="386" t="s">
        <v>536</v>
      </c>
      <c r="AA2756" s="103"/>
      <c r="AB2756" s="103"/>
    </row>
    <row r="2757" spans="1:28" ht="38.25">
      <c r="A2757" s="442"/>
      <c r="B2757" s="448" t="s">
        <v>20331</v>
      </c>
      <c r="C2757" s="440"/>
      <c r="D2757" s="440" t="s">
        <v>3954</v>
      </c>
      <c r="E2757" s="449" t="s">
        <v>20332</v>
      </c>
      <c r="F2757" s="442" t="s">
        <v>20333</v>
      </c>
      <c r="G2757" s="449" t="s">
        <v>20308</v>
      </c>
      <c r="H2757" s="1056" t="s">
        <v>20309</v>
      </c>
      <c r="I2757" s="1001">
        <v>1300</v>
      </c>
      <c r="J2757" s="1001">
        <v>1300</v>
      </c>
      <c r="K2757" s="1001">
        <v>1300</v>
      </c>
      <c r="L2757" s="449" t="s">
        <v>20334</v>
      </c>
      <c r="M2757" s="449">
        <v>4500229315</v>
      </c>
      <c r="N2757" s="442"/>
      <c r="O2757" s="442"/>
      <c r="P2757" s="442"/>
      <c r="Q2757" s="1002">
        <v>45986</v>
      </c>
      <c r="R2757" s="1002">
        <v>45987</v>
      </c>
      <c r="S2757" s="442"/>
      <c r="T2757" s="442"/>
      <c r="U2757" s="736" t="s">
        <v>20335</v>
      </c>
      <c r="V2757" s="361"/>
      <c r="W2757" s="448">
        <v>34108513</v>
      </c>
      <c r="X2757" s="794" t="s">
        <v>147</v>
      </c>
      <c r="Y2757" s="386" t="s">
        <v>191</v>
      </c>
      <c r="Z2757" s="386" t="s">
        <v>536</v>
      </c>
      <c r="AA2757" s="103"/>
      <c r="AB2757" s="103"/>
    </row>
    <row r="2758" spans="1:28" ht="38.25">
      <c r="A2758" s="442"/>
      <c r="B2758" s="448" t="s">
        <v>20336</v>
      </c>
      <c r="C2758" s="440"/>
      <c r="D2758" s="440" t="s">
        <v>3954</v>
      </c>
      <c r="E2758" s="449" t="s">
        <v>20306</v>
      </c>
      <c r="F2758" s="442" t="s">
        <v>20307</v>
      </c>
      <c r="G2758" s="449" t="s">
        <v>20308</v>
      </c>
      <c r="H2758" s="1056" t="s">
        <v>20309</v>
      </c>
      <c r="I2758" s="1001">
        <v>1100</v>
      </c>
      <c r="J2758" s="1001">
        <v>1100</v>
      </c>
      <c r="K2758" s="1001">
        <v>1100</v>
      </c>
      <c r="L2758" s="449" t="s">
        <v>20337</v>
      </c>
      <c r="M2758" s="449" t="s">
        <v>20338</v>
      </c>
      <c r="N2758" s="442"/>
      <c r="O2758" s="442"/>
      <c r="P2758" s="442"/>
      <c r="Q2758" s="1002">
        <v>45999</v>
      </c>
      <c r="R2758" s="1002">
        <v>46000</v>
      </c>
      <c r="S2758" s="442"/>
      <c r="T2758" s="442"/>
      <c r="U2758" s="736" t="s">
        <v>20339</v>
      </c>
      <c r="V2758" s="361"/>
      <c r="W2758" s="448">
        <v>36684597</v>
      </c>
      <c r="X2758" s="794" t="s">
        <v>147</v>
      </c>
      <c r="Y2758" s="386" t="s">
        <v>191</v>
      </c>
      <c r="Z2758" s="386" t="s">
        <v>536</v>
      </c>
      <c r="AA2758" s="103"/>
      <c r="AB2758" s="103"/>
    </row>
    <row r="2759" spans="1:28" ht="38.25">
      <c r="A2759" s="442"/>
      <c r="B2759" s="448" t="s">
        <v>20340</v>
      </c>
      <c r="C2759" s="440"/>
      <c r="D2759" s="440" t="s">
        <v>3954</v>
      </c>
      <c r="E2759" s="449" t="s">
        <v>20306</v>
      </c>
      <c r="F2759" s="442" t="s">
        <v>20307</v>
      </c>
      <c r="G2759" s="449" t="s">
        <v>20308</v>
      </c>
      <c r="H2759" s="1056" t="s">
        <v>20309</v>
      </c>
      <c r="I2759" s="1001">
        <v>500</v>
      </c>
      <c r="J2759" s="1001">
        <v>500</v>
      </c>
      <c r="K2759" s="1001">
        <v>500</v>
      </c>
      <c r="L2759" s="449" t="s">
        <v>20314</v>
      </c>
      <c r="M2759" s="449">
        <v>4600016041</v>
      </c>
      <c r="N2759" s="442"/>
      <c r="O2759" s="442"/>
      <c r="P2759" s="442"/>
      <c r="Q2759" s="1002">
        <v>45757</v>
      </c>
      <c r="R2759" s="1002">
        <v>45758</v>
      </c>
      <c r="S2759" s="442"/>
      <c r="T2759" s="442"/>
      <c r="U2759" s="736" t="s">
        <v>20341</v>
      </c>
      <c r="V2759" s="361"/>
      <c r="W2759" s="448">
        <v>35829052</v>
      </c>
      <c r="X2759" s="794" t="s">
        <v>147</v>
      </c>
      <c r="Y2759" s="386" t="s">
        <v>191</v>
      </c>
      <c r="Z2759" s="386" t="s">
        <v>536</v>
      </c>
      <c r="AA2759" s="103"/>
      <c r="AB2759" s="103"/>
    </row>
    <row r="2760" spans="1:28" ht="25.5">
      <c r="A2760" s="442"/>
      <c r="B2760" s="448" t="s">
        <v>20342</v>
      </c>
      <c r="C2760" s="440"/>
      <c r="D2760" s="440" t="s">
        <v>3954</v>
      </c>
      <c r="E2760" s="449" t="s">
        <v>20306</v>
      </c>
      <c r="F2760" s="442" t="s">
        <v>20307</v>
      </c>
      <c r="G2760" s="449" t="s">
        <v>20308</v>
      </c>
      <c r="H2760" s="1056" t="s">
        <v>20309</v>
      </c>
      <c r="I2760" s="1001">
        <v>4000</v>
      </c>
      <c r="J2760" s="1001">
        <v>4000</v>
      </c>
      <c r="K2760" s="1001">
        <v>4000</v>
      </c>
      <c r="L2760" s="449" t="s">
        <v>20314</v>
      </c>
      <c r="M2760" s="449">
        <v>4600016041</v>
      </c>
      <c r="N2760" s="442"/>
      <c r="O2760" s="442"/>
      <c r="P2760" s="442"/>
      <c r="Q2760" s="1002">
        <v>46001</v>
      </c>
      <c r="R2760" s="1002">
        <v>46003</v>
      </c>
      <c r="S2760" s="442"/>
      <c r="T2760" s="442"/>
      <c r="U2760" s="442" t="s">
        <v>20315</v>
      </c>
      <c r="V2760" s="361"/>
      <c r="W2760" s="448">
        <v>35829052</v>
      </c>
      <c r="X2760" s="794" t="s">
        <v>147</v>
      </c>
      <c r="Y2760" s="386" t="s">
        <v>191</v>
      </c>
      <c r="Z2760" s="386" t="s">
        <v>536</v>
      </c>
      <c r="AA2760" s="103"/>
      <c r="AB2760" s="103"/>
    </row>
    <row r="2761" spans="1:28" ht="25.5">
      <c r="A2761" s="442"/>
      <c r="B2761" s="448" t="s">
        <v>20343</v>
      </c>
      <c r="C2761" s="440"/>
      <c r="D2761" s="440" t="s">
        <v>3954</v>
      </c>
      <c r="E2761" s="449" t="s">
        <v>20344</v>
      </c>
      <c r="F2761" s="442" t="s">
        <v>20345</v>
      </c>
      <c r="G2761" s="449" t="s">
        <v>20308</v>
      </c>
      <c r="H2761" s="1056" t="s">
        <v>20309</v>
      </c>
      <c r="I2761" s="1001">
        <v>150</v>
      </c>
      <c r="J2761" s="1001">
        <v>150</v>
      </c>
      <c r="K2761" s="1001">
        <v>150</v>
      </c>
      <c r="L2761" s="449" t="s">
        <v>20346</v>
      </c>
      <c r="M2761" s="449">
        <v>2246028812</v>
      </c>
      <c r="N2761" s="442"/>
      <c r="O2761" s="442"/>
      <c r="P2761" s="442"/>
      <c r="Q2761" s="1002">
        <v>45776</v>
      </c>
      <c r="R2761" s="1002">
        <v>45777</v>
      </c>
      <c r="S2761" s="442"/>
      <c r="T2761" s="442"/>
      <c r="U2761" s="736" t="s">
        <v>20347</v>
      </c>
      <c r="V2761" s="361"/>
      <c r="W2761" s="448">
        <v>31325416</v>
      </c>
      <c r="X2761" s="794" t="s">
        <v>147</v>
      </c>
      <c r="Y2761" s="386" t="s">
        <v>191</v>
      </c>
      <c r="Z2761" s="386" t="s">
        <v>536</v>
      </c>
      <c r="AA2761" s="103"/>
      <c r="AB2761" s="103"/>
    </row>
    <row r="2762" spans="1:28" ht="38.25">
      <c r="A2762" s="442"/>
      <c r="B2762" s="448" t="s">
        <v>20348</v>
      </c>
      <c r="C2762" s="440"/>
      <c r="D2762" s="440" t="s">
        <v>3954</v>
      </c>
      <c r="E2762" s="449" t="s">
        <v>20306</v>
      </c>
      <c r="F2762" s="442" t="s">
        <v>20307</v>
      </c>
      <c r="G2762" s="449" t="s">
        <v>20308</v>
      </c>
      <c r="H2762" s="1056" t="s">
        <v>20309</v>
      </c>
      <c r="I2762" s="1001">
        <v>1200</v>
      </c>
      <c r="J2762" s="1001">
        <v>1200</v>
      </c>
      <c r="K2762" s="1001">
        <v>1200</v>
      </c>
      <c r="L2762" s="449" t="s">
        <v>20314</v>
      </c>
      <c r="M2762" s="449">
        <v>4600016041</v>
      </c>
      <c r="N2762" s="442"/>
      <c r="O2762" s="442"/>
      <c r="P2762" s="442"/>
      <c r="Q2762" s="1002">
        <v>45792</v>
      </c>
      <c r="R2762" s="1002">
        <v>45796</v>
      </c>
      <c r="S2762" s="442"/>
      <c r="T2762" s="442"/>
      <c r="U2762" s="736" t="s">
        <v>20349</v>
      </c>
      <c r="V2762" s="361"/>
      <c r="W2762" s="448">
        <v>35829052</v>
      </c>
      <c r="X2762" s="794" t="s">
        <v>147</v>
      </c>
      <c r="Y2762" s="386" t="s">
        <v>191</v>
      </c>
      <c r="Z2762" s="386" t="s">
        <v>536</v>
      </c>
      <c r="AA2762" s="103"/>
      <c r="AB2762" s="103"/>
    </row>
    <row r="2763" spans="1:28" ht="25.5">
      <c r="A2763" s="442"/>
      <c r="B2763" s="448" t="s">
        <v>20350</v>
      </c>
      <c r="C2763" s="440"/>
      <c r="D2763" s="440" t="s">
        <v>3954</v>
      </c>
      <c r="E2763" s="449" t="s">
        <v>20351</v>
      </c>
      <c r="F2763" s="442" t="s">
        <v>20352</v>
      </c>
      <c r="G2763" s="449" t="s">
        <v>20308</v>
      </c>
      <c r="H2763" s="1056" t="s">
        <v>20309</v>
      </c>
      <c r="I2763" s="1001">
        <v>4000</v>
      </c>
      <c r="J2763" s="1001">
        <v>4000</v>
      </c>
      <c r="K2763" s="1001">
        <v>4000</v>
      </c>
      <c r="L2763" s="449" t="s">
        <v>20314</v>
      </c>
      <c r="M2763" s="449">
        <v>4600016041</v>
      </c>
      <c r="N2763" s="442"/>
      <c r="O2763" s="442"/>
      <c r="P2763" s="442"/>
      <c r="Q2763" s="1002">
        <v>45799</v>
      </c>
      <c r="R2763" s="1002">
        <v>45800</v>
      </c>
      <c r="S2763" s="442"/>
      <c r="T2763" s="442"/>
      <c r="U2763" s="442" t="s">
        <v>20315</v>
      </c>
      <c r="V2763" s="361"/>
      <c r="W2763" s="448">
        <v>35829052</v>
      </c>
      <c r="X2763" s="794" t="s">
        <v>147</v>
      </c>
      <c r="Y2763" s="386" t="s">
        <v>191</v>
      </c>
      <c r="Z2763" s="386" t="s">
        <v>536</v>
      </c>
      <c r="AA2763" s="103"/>
      <c r="AB2763" s="103"/>
    </row>
    <row r="2764" spans="1:28" ht="51">
      <c r="A2764" s="442"/>
      <c r="B2764" s="448" t="s">
        <v>20353</v>
      </c>
      <c r="C2764" s="440"/>
      <c r="D2764" s="440" t="s">
        <v>3954</v>
      </c>
      <c r="E2764" s="449" t="s">
        <v>20351</v>
      </c>
      <c r="F2764" s="442" t="s">
        <v>20352</v>
      </c>
      <c r="G2764" s="449" t="s">
        <v>20308</v>
      </c>
      <c r="H2764" s="1056" t="s">
        <v>20309</v>
      </c>
      <c r="I2764" s="1001">
        <v>700</v>
      </c>
      <c r="J2764" s="1001">
        <v>700</v>
      </c>
      <c r="K2764" s="1001">
        <v>700</v>
      </c>
      <c r="L2764" s="449" t="s">
        <v>20325</v>
      </c>
      <c r="M2764" s="449">
        <v>4500091591</v>
      </c>
      <c r="N2764" s="442"/>
      <c r="O2764" s="442"/>
      <c r="P2764" s="442"/>
      <c r="Q2764" s="1002">
        <v>45848</v>
      </c>
      <c r="R2764" s="1002">
        <v>45849</v>
      </c>
      <c r="S2764" s="442"/>
      <c r="T2764" s="442"/>
      <c r="U2764" s="736" t="s">
        <v>20354</v>
      </c>
      <c r="V2764" s="361"/>
      <c r="W2764" s="448">
        <v>31450474</v>
      </c>
      <c r="X2764" s="794" t="s">
        <v>147</v>
      </c>
      <c r="Y2764" s="386" t="s">
        <v>191</v>
      </c>
      <c r="Z2764" s="386" t="s">
        <v>536</v>
      </c>
      <c r="AA2764" s="103"/>
      <c r="AB2764" s="103"/>
    </row>
    <row r="2765" spans="1:28" ht="38.25">
      <c r="A2765" s="442"/>
      <c r="B2765" s="448" t="s">
        <v>20355</v>
      </c>
      <c r="C2765" s="440"/>
      <c r="D2765" s="440" t="s">
        <v>3954</v>
      </c>
      <c r="E2765" s="449" t="s">
        <v>20351</v>
      </c>
      <c r="F2765" s="442" t="s">
        <v>20352</v>
      </c>
      <c r="G2765" s="449" t="s">
        <v>20308</v>
      </c>
      <c r="H2765" s="1056" t="s">
        <v>20309</v>
      </c>
      <c r="I2765" s="1001">
        <v>2600</v>
      </c>
      <c r="J2765" s="1001">
        <v>2600</v>
      </c>
      <c r="K2765" s="1001">
        <v>2600</v>
      </c>
      <c r="L2765" s="449" t="s">
        <v>20334</v>
      </c>
      <c r="M2765" s="449">
        <v>4500228741</v>
      </c>
      <c r="N2765" s="442"/>
      <c r="O2765" s="442"/>
      <c r="P2765" s="442"/>
      <c r="Q2765" s="1002">
        <v>45853</v>
      </c>
      <c r="R2765" s="1002">
        <v>45854</v>
      </c>
      <c r="S2765" s="442"/>
      <c r="T2765" s="442"/>
      <c r="U2765" s="736" t="s">
        <v>20356</v>
      </c>
      <c r="V2765" s="361"/>
      <c r="W2765" s="448">
        <v>34108513</v>
      </c>
      <c r="X2765" s="794" t="s">
        <v>147</v>
      </c>
      <c r="Y2765" s="386" t="s">
        <v>191</v>
      </c>
      <c r="Z2765" s="386" t="s">
        <v>536</v>
      </c>
      <c r="AA2765" s="103"/>
      <c r="AB2765" s="103"/>
    </row>
    <row r="2766" spans="1:28" ht="51">
      <c r="A2766" s="442"/>
      <c r="B2766" s="448" t="s">
        <v>20357</v>
      </c>
      <c r="C2766" s="440"/>
      <c r="D2766" s="440" t="s">
        <v>3954</v>
      </c>
      <c r="E2766" s="450" t="s">
        <v>20306</v>
      </c>
      <c r="F2766" s="442" t="s">
        <v>20307</v>
      </c>
      <c r="G2766" s="449" t="s">
        <v>20308</v>
      </c>
      <c r="H2766" s="1056" t="s">
        <v>20309</v>
      </c>
      <c r="I2766" s="1001">
        <v>3400</v>
      </c>
      <c r="J2766" s="1001">
        <v>3400</v>
      </c>
      <c r="K2766" s="1001">
        <v>3400</v>
      </c>
      <c r="L2766" s="449" t="s">
        <v>20358</v>
      </c>
      <c r="M2766" s="449" t="s">
        <v>20359</v>
      </c>
      <c r="N2766" s="442"/>
      <c r="O2766" s="442"/>
      <c r="P2766" s="442"/>
      <c r="Q2766" s="1002">
        <v>45874</v>
      </c>
      <c r="R2766" s="1002">
        <v>45875</v>
      </c>
      <c r="S2766" s="442"/>
      <c r="T2766" s="442"/>
      <c r="U2766" s="450" t="s">
        <v>20360</v>
      </c>
      <c r="V2766" s="361"/>
      <c r="W2766" s="448">
        <v>34013423</v>
      </c>
      <c r="X2766" s="794" t="s">
        <v>147</v>
      </c>
      <c r="Y2766" s="386" t="s">
        <v>191</v>
      </c>
      <c r="Z2766" s="386" t="s">
        <v>536</v>
      </c>
      <c r="AA2766" s="103"/>
      <c r="AB2766" s="103"/>
    </row>
    <row r="2767" spans="1:28" ht="25.5">
      <c r="A2767" s="442"/>
      <c r="B2767" s="448" t="s">
        <v>20361</v>
      </c>
      <c r="C2767" s="440"/>
      <c r="D2767" s="440" t="s">
        <v>3954</v>
      </c>
      <c r="E2767" s="449" t="s">
        <v>20351</v>
      </c>
      <c r="F2767" s="442" t="s">
        <v>20352</v>
      </c>
      <c r="G2767" s="449" t="s">
        <v>20308</v>
      </c>
      <c r="H2767" s="1056" t="s">
        <v>20309</v>
      </c>
      <c r="I2767" s="1001">
        <v>4000</v>
      </c>
      <c r="J2767" s="1001">
        <v>4000</v>
      </c>
      <c r="K2767" s="1001">
        <v>4000</v>
      </c>
      <c r="L2767" s="449" t="s">
        <v>20314</v>
      </c>
      <c r="M2767" s="449">
        <v>4600016041</v>
      </c>
      <c r="N2767" s="442"/>
      <c r="O2767" s="442"/>
      <c r="P2767" s="442"/>
      <c r="Q2767" s="1002">
        <v>45876</v>
      </c>
      <c r="R2767" s="1002">
        <v>45877</v>
      </c>
      <c r="S2767" s="442"/>
      <c r="T2767" s="442"/>
      <c r="U2767" s="442" t="s">
        <v>20315</v>
      </c>
      <c r="V2767" s="361"/>
      <c r="W2767" s="448">
        <v>35829052</v>
      </c>
      <c r="X2767" s="794" t="s">
        <v>147</v>
      </c>
      <c r="Y2767" s="386" t="s">
        <v>191</v>
      </c>
      <c r="Z2767" s="386" t="s">
        <v>536</v>
      </c>
      <c r="AA2767" s="103"/>
      <c r="AB2767" s="103"/>
    </row>
    <row r="2768" spans="1:28" ht="25.5">
      <c r="A2768" s="442"/>
      <c r="B2768" s="448" t="s">
        <v>20362</v>
      </c>
      <c r="C2768" s="440"/>
      <c r="D2768" s="440" t="s">
        <v>3954</v>
      </c>
      <c r="E2768" s="449" t="s">
        <v>20363</v>
      </c>
      <c r="F2768" s="442" t="s">
        <v>20364</v>
      </c>
      <c r="G2768" s="449" t="s">
        <v>20365</v>
      </c>
      <c r="H2768" s="1056" t="s">
        <v>20309</v>
      </c>
      <c r="I2768" s="1001">
        <v>270</v>
      </c>
      <c r="J2768" s="1001">
        <v>270</v>
      </c>
      <c r="K2768" s="1001">
        <v>270</v>
      </c>
      <c r="L2768" s="449" t="s">
        <v>20366</v>
      </c>
      <c r="M2768" s="449" t="s">
        <v>10170</v>
      </c>
      <c r="N2768" s="442"/>
      <c r="O2768" s="442"/>
      <c r="P2768" s="442"/>
      <c r="Q2768" s="1002">
        <v>45726</v>
      </c>
      <c r="R2768" s="1002">
        <v>45727</v>
      </c>
      <c r="S2768" s="442"/>
      <c r="T2768" s="442"/>
      <c r="U2768" s="450" t="s">
        <v>20367</v>
      </c>
      <c r="V2768" s="361"/>
      <c r="W2768" s="448">
        <v>44808321</v>
      </c>
      <c r="X2768" s="794" t="s">
        <v>147</v>
      </c>
      <c r="Y2768" s="386" t="s">
        <v>191</v>
      </c>
      <c r="Z2768" s="386" t="s">
        <v>536</v>
      </c>
      <c r="AA2768" s="103"/>
      <c r="AB2768" s="103"/>
    </row>
    <row r="2769" spans="1:28" ht="25.5">
      <c r="A2769" s="442"/>
      <c r="B2769" s="448" t="s">
        <v>20368</v>
      </c>
      <c r="C2769" s="440"/>
      <c r="D2769" s="440" t="s">
        <v>3954</v>
      </c>
      <c r="E2769" s="449" t="s">
        <v>20369</v>
      </c>
      <c r="F2769" s="442" t="s">
        <v>17125</v>
      </c>
      <c r="G2769" s="449" t="s">
        <v>20365</v>
      </c>
      <c r="H2769" s="1056" t="s">
        <v>20309</v>
      </c>
      <c r="I2769" s="1001">
        <v>1800</v>
      </c>
      <c r="J2769" s="1001">
        <v>1800</v>
      </c>
      <c r="K2769" s="1001">
        <v>1800</v>
      </c>
      <c r="L2769" s="449" t="s">
        <v>20370</v>
      </c>
      <c r="M2769" s="449" t="s">
        <v>20371</v>
      </c>
      <c r="N2769" s="442"/>
      <c r="O2769" s="442"/>
      <c r="P2769" s="442"/>
      <c r="Q2769" s="1002">
        <v>45902</v>
      </c>
      <c r="R2769" s="1002">
        <v>45904</v>
      </c>
      <c r="S2769" s="442"/>
      <c r="T2769" s="442"/>
      <c r="U2769" s="450" t="s">
        <v>20372</v>
      </c>
      <c r="V2769" s="361"/>
      <c r="W2769" s="448">
        <v>34113142</v>
      </c>
      <c r="X2769" s="794" t="s">
        <v>147</v>
      </c>
      <c r="Y2769" s="386" t="s">
        <v>191</v>
      </c>
      <c r="Z2769" s="386" t="s">
        <v>536</v>
      </c>
      <c r="AA2769" s="103"/>
      <c r="AB2769" s="103"/>
    </row>
    <row r="2770" spans="1:28" ht="38.25">
      <c r="A2770" s="442"/>
      <c r="B2770" s="448" t="s">
        <v>20373</v>
      </c>
      <c r="C2770" s="440"/>
      <c r="D2770" s="440" t="s">
        <v>3954</v>
      </c>
      <c r="E2770" s="449" t="s">
        <v>20369</v>
      </c>
      <c r="F2770" s="442" t="s">
        <v>17125</v>
      </c>
      <c r="G2770" s="449" t="s">
        <v>20365</v>
      </c>
      <c r="H2770" s="1056" t="s">
        <v>20309</v>
      </c>
      <c r="I2770" s="1001">
        <v>560</v>
      </c>
      <c r="J2770" s="1001">
        <v>560</v>
      </c>
      <c r="K2770" s="1001">
        <v>560</v>
      </c>
      <c r="L2770" s="449" t="s">
        <v>20334</v>
      </c>
      <c r="M2770" s="449" t="s">
        <v>20374</v>
      </c>
      <c r="N2770" s="442"/>
      <c r="O2770" s="442"/>
      <c r="P2770" s="442"/>
      <c r="Q2770" s="1002">
        <v>45917</v>
      </c>
      <c r="R2770" s="1002">
        <v>45918</v>
      </c>
      <c r="S2770" s="442"/>
      <c r="T2770" s="442"/>
      <c r="U2770" s="450" t="s">
        <v>20375</v>
      </c>
      <c r="V2770" s="361"/>
      <c r="W2770" s="448">
        <v>34108513</v>
      </c>
      <c r="X2770" s="794" t="s">
        <v>147</v>
      </c>
      <c r="Y2770" s="386" t="s">
        <v>191</v>
      </c>
      <c r="Z2770" s="386" t="s">
        <v>536</v>
      </c>
      <c r="AA2770" s="103"/>
      <c r="AB2770" s="103"/>
    </row>
    <row r="2771" spans="1:28" ht="25.5">
      <c r="A2771" s="442"/>
      <c r="B2771" s="448" t="s">
        <v>20376</v>
      </c>
      <c r="C2771" s="440"/>
      <c r="D2771" s="440" t="s">
        <v>3954</v>
      </c>
      <c r="E2771" s="449" t="s">
        <v>20377</v>
      </c>
      <c r="F2771" s="442" t="s">
        <v>20378</v>
      </c>
      <c r="G2771" s="449" t="s">
        <v>20365</v>
      </c>
      <c r="H2771" s="1056" t="s">
        <v>20309</v>
      </c>
      <c r="I2771" s="1001">
        <v>394</v>
      </c>
      <c r="J2771" s="1001">
        <v>394</v>
      </c>
      <c r="K2771" s="1001">
        <v>394</v>
      </c>
      <c r="L2771" s="449" t="s">
        <v>20379</v>
      </c>
      <c r="M2771" s="449" t="s">
        <v>20380</v>
      </c>
      <c r="N2771" s="442"/>
      <c r="O2771" s="442"/>
      <c r="P2771" s="442"/>
      <c r="Q2771" s="1002">
        <v>45936</v>
      </c>
      <c r="R2771" s="1002">
        <v>45937</v>
      </c>
      <c r="S2771" s="442"/>
      <c r="T2771" s="442"/>
      <c r="U2771" s="450" t="s">
        <v>20381</v>
      </c>
      <c r="V2771" s="361"/>
      <c r="W2771" s="448">
        <v>36460451</v>
      </c>
      <c r="X2771" s="794" t="s">
        <v>147</v>
      </c>
      <c r="Y2771" s="386" t="s">
        <v>191</v>
      </c>
      <c r="Z2771" s="386" t="s">
        <v>536</v>
      </c>
      <c r="AA2771" s="103"/>
      <c r="AB2771" s="103"/>
    </row>
    <row r="2772" spans="1:28" ht="25.5">
      <c r="A2772" s="442"/>
      <c r="B2772" s="448" t="s">
        <v>20382</v>
      </c>
      <c r="C2772" s="440"/>
      <c r="D2772" s="440" t="s">
        <v>3954</v>
      </c>
      <c r="E2772" s="449" t="s">
        <v>20383</v>
      </c>
      <c r="F2772" s="442" t="s">
        <v>20384</v>
      </c>
      <c r="G2772" s="449" t="s">
        <v>20365</v>
      </c>
      <c r="H2772" s="1056" t="s">
        <v>20309</v>
      </c>
      <c r="I2772" s="1001">
        <v>690</v>
      </c>
      <c r="J2772" s="1001">
        <v>690</v>
      </c>
      <c r="K2772" s="1001">
        <v>690</v>
      </c>
      <c r="L2772" s="449" t="s">
        <v>20385</v>
      </c>
      <c r="M2772" s="449">
        <v>4510370202</v>
      </c>
      <c r="N2772" s="442"/>
      <c r="O2772" s="442"/>
      <c r="P2772" s="442"/>
      <c r="Q2772" s="1002">
        <v>45916</v>
      </c>
      <c r="R2772" s="1002">
        <v>45917</v>
      </c>
      <c r="S2772" s="442"/>
      <c r="T2772" s="442"/>
      <c r="U2772" s="450" t="s">
        <v>20386</v>
      </c>
      <c r="V2772" s="361"/>
      <c r="W2772" s="448">
        <v>36235164</v>
      </c>
      <c r="X2772" s="794" t="s">
        <v>147</v>
      </c>
      <c r="Y2772" s="386" t="s">
        <v>191</v>
      </c>
      <c r="Z2772" s="386" t="s">
        <v>536</v>
      </c>
      <c r="AA2772" s="103"/>
      <c r="AB2772" s="103"/>
    </row>
    <row r="2773" spans="1:28" ht="38.25">
      <c r="A2773" s="442"/>
      <c r="B2773" s="448" t="s">
        <v>20387</v>
      </c>
      <c r="C2773" s="440"/>
      <c r="D2773" s="440" t="s">
        <v>3954</v>
      </c>
      <c r="E2773" s="449" t="s">
        <v>20369</v>
      </c>
      <c r="F2773" s="442" t="s">
        <v>17125</v>
      </c>
      <c r="G2773" s="449" t="s">
        <v>20365</v>
      </c>
      <c r="H2773" s="1056" t="s">
        <v>20309</v>
      </c>
      <c r="I2773" s="1001">
        <v>1050</v>
      </c>
      <c r="J2773" s="1001">
        <v>1050</v>
      </c>
      <c r="K2773" s="1001">
        <v>1050</v>
      </c>
      <c r="L2773" s="449" t="s">
        <v>20388</v>
      </c>
      <c r="M2773" s="449">
        <v>4500198965</v>
      </c>
      <c r="N2773" s="442"/>
      <c r="O2773" s="442"/>
      <c r="P2773" s="442"/>
      <c r="Q2773" s="1002">
        <v>45979</v>
      </c>
      <c r="R2773" s="1002">
        <v>45980</v>
      </c>
      <c r="S2773" s="442"/>
      <c r="T2773" s="442"/>
      <c r="U2773" s="450" t="s">
        <v>20389</v>
      </c>
      <c r="V2773" s="361"/>
      <c r="W2773" s="448">
        <v>36657913</v>
      </c>
      <c r="X2773" s="794" t="s">
        <v>147</v>
      </c>
      <c r="Y2773" s="386" t="s">
        <v>191</v>
      </c>
      <c r="Z2773" s="386" t="s">
        <v>536</v>
      </c>
      <c r="AA2773" s="103"/>
      <c r="AB2773" s="103"/>
    </row>
    <row r="2774" spans="1:28" ht="38.25">
      <c r="A2774" s="442"/>
      <c r="B2774" s="448" t="s">
        <v>20390</v>
      </c>
      <c r="C2774" s="440"/>
      <c r="D2774" s="440" t="s">
        <v>3954</v>
      </c>
      <c r="E2774" s="449" t="s">
        <v>20383</v>
      </c>
      <c r="F2774" s="442" t="s">
        <v>20384</v>
      </c>
      <c r="G2774" s="449" t="s">
        <v>20365</v>
      </c>
      <c r="H2774" s="1056" t="s">
        <v>20309</v>
      </c>
      <c r="I2774" s="1001">
        <v>600</v>
      </c>
      <c r="J2774" s="1001">
        <v>600</v>
      </c>
      <c r="K2774" s="1001">
        <v>600</v>
      </c>
      <c r="L2774" s="449" t="s">
        <v>20391</v>
      </c>
      <c r="M2774" s="449">
        <v>4500465097</v>
      </c>
      <c r="N2774" s="442"/>
      <c r="O2774" s="442"/>
      <c r="P2774" s="442"/>
      <c r="Q2774" s="1002">
        <v>45981</v>
      </c>
      <c r="R2774" s="1002">
        <v>45982</v>
      </c>
      <c r="S2774" s="442"/>
      <c r="T2774" s="442"/>
      <c r="U2774" s="450" t="s">
        <v>20392</v>
      </c>
      <c r="V2774" s="361"/>
      <c r="W2774" s="448">
        <v>36759007</v>
      </c>
      <c r="X2774" s="794" t="s">
        <v>147</v>
      </c>
      <c r="Y2774" s="386" t="s">
        <v>191</v>
      </c>
      <c r="Z2774" s="386" t="s">
        <v>536</v>
      </c>
      <c r="AA2774" s="103"/>
      <c r="AB2774" s="103"/>
    </row>
    <row r="2775" spans="1:28" ht="38.25">
      <c r="A2775" s="442"/>
      <c r="B2775" s="448" t="s">
        <v>20393</v>
      </c>
      <c r="C2775" s="440"/>
      <c r="D2775" s="440" t="s">
        <v>3954</v>
      </c>
      <c r="E2775" s="449" t="s">
        <v>20394</v>
      </c>
      <c r="F2775" s="442" t="s">
        <v>20395</v>
      </c>
      <c r="G2775" s="449" t="s">
        <v>20365</v>
      </c>
      <c r="H2775" s="1056" t="s">
        <v>20309</v>
      </c>
      <c r="I2775" s="1001">
        <v>910</v>
      </c>
      <c r="J2775" s="1001">
        <v>910</v>
      </c>
      <c r="K2775" s="1001">
        <v>910</v>
      </c>
      <c r="L2775" s="449" t="s">
        <v>20396</v>
      </c>
      <c r="M2775" s="449" t="s">
        <v>10170</v>
      </c>
      <c r="N2775" s="442"/>
      <c r="O2775" s="442"/>
      <c r="P2775" s="442"/>
      <c r="Q2775" s="1002">
        <v>45995</v>
      </c>
      <c r="R2775" s="1002">
        <v>45999</v>
      </c>
      <c r="S2775" s="442"/>
      <c r="T2775" s="442"/>
      <c r="U2775" s="450" t="s">
        <v>20397</v>
      </c>
      <c r="V2775" s="361"/>
      <c r="W2775" s="448">
        <v>36235164</v>
      </c>
      <c r="X2775" s="794" t="s">
        <v>147</v>
      </c>
      <c r="Y2775" s="386" t="s">
        <v>191</v>
      </c>
      <c r="Z2775" s="386" t="s">
        <v>536</v>
      </c>
      <c r="AA2775" s="103"/>
      <c r="AB2775" s="103"/>
    </row>
    <row r="2776" spans="1:28" ht="25.5">
      <c r="A2776" s="442"/>
      <c r="B2776" s="448" t="s">
        <v>20398</v>
      </c>
      <c r="C2776" s="440"/>
      <c r="D2776" s="440" t="s">
        <v>3954</v>
      </c>
      <c r="E2776" s="449" t="s">
        <v>20399</v>
      </c>
      <c r="F2776" s="442" t="s">
        <v>20400</v>
      </c>
      <c r="G2776" s="449" t="s">
        <v>20365</v>
      </c>
      <c r="H2776" s="1056" t="s">
        <v>20309</v>
      </c>
      <c r="I2776" s="1001">
        <v>3900</v>
      </c>
      <c r="J2776" s="1001">
        <v>3900</v>
      </c>
      <c r="K2776" s="1001">
        <v>3900</v>
      </c>
      <c r="L2776" s="449" t="s">
        <v>20401</v>
      </c>
      <c r="M2776" s="449" t="s">
        <v>20402</v>
      </c>
      <c r="N2776" s="442"/>
      <c r="O2776" s="442"/>
      <c r="P2776" s="442"/>
      <c r="Q2776" s="1002">
        <v>45736</v>
      </c>
      <c r="R2776" s="1002">
        <v>45737</v>
      </c>
      <c r="S2776" s="442"/>
      <c r="T2776" s="442"/>
      <c r="U2776" s="450" t="s">
        <v>20403</v>
      </c>
      <c r="V2776" s="361"/>
      <c r="W2776" s="448" t="s">
        <v>20404</v>
      </c>
      <c r="X2776" s="794" t="s">
        <v>147</v>
      </c>
      <c r="Y2776" s="386" t="s">
        <v>191</v>
      </c>
      <c r="Z2776" s="386" t="s">
        <v>536</v>
      </c>
      <c r="AA2776" s="103"/>
      <c r="AB2776" s="103"/>
    </row>
    <row r="2777" spans="1:28" ht="38.25">
      <c r="A2777" s="442"/>
      <c r="B2777" s="448" t="s">
        <v>20405</v>
      </c>
      <c r="C2777" s="440"/>
      <c r="D2777" s="440" t="s">
        <v>3954</v>
      </c>
      <c r="E2777" s="449" t="s">
        <v>20406</v>
      </c>
      <c r="F2777" s="442" t="s">
        <v>20407</v>
      </c>
      <c r="G2777" s="449" t="s">
        <v>20365</v>
      </c>
      <c r="H2777" s="1056" t="s">
        <v>20309</v>
      </c>
      <c r="I2777" s="1001">
        <v>500</v>
      </c>
      <c r="J2777" s="1001">
        <v>500</v>
      </c>
      <c r="K2777" s="1001">
        <v>500</v>
      </c>
      <c r="L2777" s="449" t="s">
        <v>20408</v>
      </c>
      <c r="M2777" s="449" t="s">
        <v>20409</v>
      </c>
      <c r="N2777" s="442"/>
      <c r="O2777" s="442"/>
      <c r="P2777" s="442"/>
      <c r="Q2777" s="1002">
        <v>45740</v>
      </c>
      <c r="R2777" s="1002">
        <v>45741</v>
      </c>
      <c r="S2777" s="442"/>
      <c r="T2777" s="442"/>
      <c r="U2777" s="450" t="s">
        <v>20410</v>
      </c>
      <c r="V2777" s="1003"/>
      <c r="W2777" s="448">
        <v>36234052</v>
      </c>
      <c r="X2777" s="794" t="s">
        <v>147</v>
      </c>
      <c r="Y2777" s="386" t="s">
        <v>191</v>
      </c>
      <c r="Z2777" s="386" t="s">
        <v>536</v>
      </c>
      <c r="AA2777" s="103"/>
      <c r="AB2777" s="103"/>
    </row>
    <row r="2778" spans="1:28" ht="25.5">
      <c r="A2778" s="442"/>
      <c r="B2778" s="448" t="s">
        <v>20411</v>
      </c>
      <c r="C2778" s="440"/>
      <c r="D2778" s="440" t="s">
        <v>3954</v>
      </c>
      <c r="E2778" s="449" t="s">
        <v>20412</v>
      </c>
      <c r="F2778" s="442" t="s">
        <v>20413</v>
      </c>
      <c r="G2778" s="449" t="s">
        <v>20365</v>
      </c>
      <c r="H2778" s="1056" t="s">
        <v>20309</v>
      </c>
      <c r="I2778" s="1001">
        <v>300</v>
      </c>
      <c r="J2778" s="1001">
        <v>300</v>
      </c>
      <c r="K2778" s="1001">
        <v>300</v>
      </c>
      <c r="L2778" s="449" t="s">
        <v>20414</v>
      </c>
      <c r="M2778" s="449">
        <v>40011436</v>
      </c>
      <c r="N2778" s="442"/>
      <c r="O2778" s="442"/>
      <c r="P2778" s="442"/>
      <c r="Q2778" s="1002">
        <v>45776</v>
      </c>
      <c r="R2778" s="1002">
        <v>45777</v>
      </c>
      <c r="S2778" s="442"/>
      <c r="T2778" s="442"/>
      <c r="U2778" s="450" t="s">
        <v>20415</v>
      </c>
      <c r="V2778" s="1003"/>
      <c r="W2778" s="448">
        <v>53435621</v>
      </c>
      <c r="X2778" s="794" t="s">
        <v>147</v>
      </c>
      <c r="Y2778" s="386" t="s">
        <v>191</v>
      </c>
      <c r="Z2778" s="386" t="s">
        <v>536</v>
      </c>
      <c r="AA2778" s="103"/>
      <c r="AB2778" s="103"/>
    </row>
    <row r="2779" spans="1:28" ht="38.25">
      <c r="A2779" s="442"/>
      <c r="B2779" s="448" t="s">
        <v>20416</v>
      </c>
      <c r="C2779" s="440"/>
      <c r="D2779" s="440" t="s">
        <v>3954</v>
      </c>
      <c r="E2779" s="449" t="s">
        <v>20417</v>
      </c>
      <c r="F2779" s="442" t="s">
        <v>20418</v>
      </c>
      <c r="G2779" s="449" t="s">
        <v>20365</v>
      </c>
      <c r="H2779" s="1056" t="s">
        <v>20309</v>
      </c>
      <c r="I2779" s="1001">
        <v>850</v>
      </c>
      <c r="J2779" s="1001">
        <v>850</v>
      </c>
      <c r="K2779" s="1001">
        <v>850</v>
      </c>
      <c r="L2779" s="449" t="s">
        <v>20419</v>
      </c>
      <c r="M2779" s="449">
        <v>4500178658</v>
      </c>
      <c r="N2779" s="442"/>
      <c r="O2779" s="442"/>
      <c r="P2779" s="442"/>
      <c r="Q2779" s="1002">
        <v>45790</v>
      </c>
      <c r="R2779" s="1002">
        <v>45791</v>
      </c>
      <c r="S2779" s="442"/>
      <c r="T2779" s="442"/>
      <c r="U2779" s="450" t="s">
        <v>20420</v>
      </c>
      <c r="V2779" s="361"/>
      <c r="W2779" s="448" t="s">
        <v>20421</v>
      </c>
      <c r="X2779" s="794" t="s">
        <v>147</v>
      </c>
      <c r="Y2779" s="386" t="s">
        <v>191</v>
      </c>
      <c r="Z2779" s="386" t="s">
        <v>536</v>
      </c>
      <c r="AA2779" s="103"/>
      <c r="AB2779" s="103"/>
    </row>
    <row r="2780" spans="1:28" ht="38.25">
      <c r="A2780" s="442"/>
      <c r="B2780" s="448" t="s">
        <v>20422</v>
      </c>
      <c r="C2780" s="440"/>
      <c r="D2780" s="440" t="s">
        <v>3954</v>
      </c>
      <c r="E2780" s="449" t="s">
        <v>20383</v>
      </c>
      <c r="F2780" s="442" t="s">
        <v>20384</v>
      </c>
      <c r="G2780" s="449" t="s">
        <v>20365</v>
      </c>
      <c r="H2780" s="1056" t="s">
        <v>20309</v>
      </c>
      <c r="I2780" s="1001">
        <v>1070</v>
      </c>
      <c r="J2780" s="1001">
        <v>1070</v>
      </c>
      <c r="K2780" s="1001">
        <v>1070</v>
      </c>
      <c r="L2780" s="449" t="s">
        <v>20334</v>
      </c>
      <c r="M2780" s="449" t="s">
        <v>20423</v>
      </c>
      <c r="N2780" s="442"/>
      <c r="O2780" s="442"/>
      <c r="P2780" s="442"/>
      <c r="Q2780" s="1002">
        <v>45800</v>
      </c>
      <c r="R2780" s="1002">
        <v>45803</v>
      </c>
      <c r="S2780" s="442"/>
      <c r="T2780" s="442"/>
      <c r="U2780" s="450" t="s">
        <v>20424</v>
      </c>
      <c r="V2780" s="361"/>
      <c r="W2780" s="448">
        <v>34108513</v>
      </c>
      <c r="X2780" s="794" t="s">
        <v>147</v>
      </c>
      <c r="Y2780" s="386" t="s">
        <v>191</v>
      </c>
      <c r="Z2780" s="386" t="s">
        <v>536</v>
      </c>
      <c r="AA2780" s="103"/>
      <c r="AB2780" s="103"/>
    </row>
    <row r="2781" spans="1:28" ht="38.25">
      <c r="A2781" s="442"/>
      <c r="B2781" s="448" t="s">
        <v>20425</v>
      </c>
      <c r="C2781" s="440"/>
      <c r="D2781" s="440" t="s">
        <v>3954</v>
      </c>
      <c r="E2781" s="449" t="s">
        <v>20412</v>
      </c>
      <c r="F2781" s="442" t="s">
        <v>20413</v>
      </c>
      <c r="G2781" s="449" t="s">
        <v>20365</v>
      </c>
      <c r="H2781" s="1056" t="s">
        <v>20309</v>
      </c>
      <c r="I2781" s="1001">
        <v>750</v>
      </c>
      <c r="J2781" s="1001">
        <v>750</v>
      </c>
      <c r="K2781" s="1001">
        <v>750</v>
      </c>
      <c r="L2781" s="449" t="s">
        <v>20388</v>
      </c>
      <c r="M2781" s="449">
        <v>4500190545</v>
      </c>
      <c r="N2781" s="442"/>
      <c r="O2781" s="442"/>
      <c r="P2781" s="442"/>
      <c r="Q2781" s="1002">
        <v>45894</v>
      </c>
      <c r="R2781" s="1002">
        <v>45895</v>
      </c>
      <c r="S2781" s="442"/>
      <c r="T2781" s="442"/>
      <c r="U2781" s="450" t="s">
        <v>20426</v>
      </c>
      <c r="V2781" s="361"/>
      <c r="W2781" s="448">
        <v>36657913</v>
      </c>
      <c r="X2781" s="794" t="s">
        <v>147</v>
      </c>
      <c r="Y2781" s="386" t="s">
        <v>191</v>
      </c>
      <c r="Z2781" s="386" t="s">
        <v>536</v>
      </c>
      <c r="AA2781" s="103"/>
      <c r="AB2781" s="103"/>
    </row>
    <row r="2782" spans="1:28" ht="38.25">
      <c r="A2782" s="442"/>
      <c r="B2782" s="448" t="s">
        <v>20427</v>
      </c>
      <c r="C2782" s="440"/>
      <c r="D2782" s="440" t="s">
        <v>3954</v>
      </c>
      <c r="E2782" s="449" t="s">
        <v>20428</v>
      </c>
      <c r="F2782" s="442" t="s">
        <v>20429</v>
      </c>
      <c r="G2782" s="449" t="s">
        <v>20430</v>
      </c>
      <c r="H2782" s="1056" t="s">
        <v>20309</v>
      </c>
      <c r="I2782" s="1001">
        <v>460</v>
      </c>
      <c r="J2782" s="1001">
        <v>460</v>
      </c>
      <c r="K2782" s="1001">
        <v>460</v>
      </c>
      <c r="L2782" s="449" t="s">
        <v>20431</v>
      </c>
      <c r="M2782" s="449" t="s">
        <v>20432</v>
      </c>
      <c r="N2782" s="442"/>
      <c r="O2782" s="442"/>
      <c r="P2782" s="442"/>
      <c r="Q2782" s="1002">
        <v>45772</v>
      </c>
      <c r="R2782" s="1002">
        <v>45775</v>
      </c>
      <c r="S2782" s="442"/>
      <c r="T2782" s="442"/>
      <c r="U2782" s="450" t="s">
        <v>20433</v>
      </c>
      <c r="V2782" s="422"/>
      <c r="W2782" s="448">
        <v>31449557</v>
      </c>
      <c r="X2782" s="794" t="s">
        <v>147</v>
      </c>
      <c r="Y2782" s="386" t="s">
        <v>191</v>
      </c>
      <c r="Z2782" s="386" t="s">
        <v>536</v>
      </c>
      <c r="AA2782" s="103"/>
      <c r="AB2782" s="103"/>
    </row>
    <row r="2783" spans="1:28" ht="38.25">
      <c r="A2783" s="442"/>
      <c r="B2783" s="448" t="s">
        <v>20434</v>
      </c>
      <c r="C2783" s="440"/>
      <c r="D2783" s="440" t="s">
        <v>3954</v>
      </c>
      <c r="E2783" s="449" t="s">
        <v>20435</v>
      </c>
      <c r="F2783" s="442" t="s">
        <v>20436</v>
      </c>
      <c r="G2783" s="449" t="s">
        <v>20430</v>
      </c>
      <c r="H2783" s="1056" t="s">
        <v>20309</v>
      </c>
      <c r="I2783" s="1001">
        <v>480</v>
      </c>
      <c r="J2783" s="1001">
        <v>480</v>
      </c>
      <c r="K2783" s="1001">
        <v>480</v>
      </c>
      <c r="L2783" s="449" t="s">
        <v>20437</v>
      </c>
      <c r="M2783" s="449" t="s">
        <v>20438</v>
      </c>
      <c r="N2783" s="442"/>
      <c r="O2783" s="442"/>
      <c r="P2783" s="442"/>
      <c r="Q2783" s="1002">
        <v>45866</v>
      </c>
      <c r="R2783" s="1002">
        <v>45867</v>
      </c>
      <c r="S2783" s="442"/>
      <c r="T2783" s="442"/>
      <c r="U2783" s="450" t="s">
        <v>20439</v>
      </c>
      <c r="V2783" s="361"/>
      <c r="W2783" s="448">
        <v>35831171</v>
      </c>
      <c r="X2783" s="794" t="s">
        <v>147</v>
      </c>
      <c r="Y2783" s="386" t="s">
        <v>191</v>
      </c>
      <c r="Z2783" s="386" t="s">
        <v>536</v>
      </c>
      <c r="AA2783" s="103"/>
      <c r="AB2783" s="103"/>
    </row>
    <row r="2784" spans="1:28" ht="25.5">
      <c r="A2784" s="442"/>
      <c r="B2784" s="448" t="s">
        <v>20440</v>
      </c>
      <c r="C2784" s="440"/>
      <c r="D2784" s="440" t="s">
        <v>3954</v>
      </c>
      <c r="E2784" s="449" t="s">
        <v>20441</v>
      </c>
      <c r="F2784" s="442" t="s">
        <v>20442</v>
      </c>
      <c r="G2784" s="449" t="s">
        <v>20430</v>
      </c>
      <c r="H2784" s="1056" t="s">
        <v>20309</v>
      </c>
      <c r="I2784" s="1001">
        <v>240</v>
      </c>
      <c r="J2784" s="1001">
        <v>240</v>
      </c>
      <c r="K2784" s="1001">
        <v>240</v>
      </c>
      <c r="L2784" s="449" t="s">
        <v>20443</v>
      </c>
      <c r="M2784" s="449" t="s">
        <v>20444</v>
      </c>
      <c r="N2784" s="442"/>
      <c r="O2784" s="442"/>
      <c r="P2784" s="442"/>
      <c r="Q2784" s="1002">
        <v>45937</v>
      </c>
      <c r="R2784" s="1002">
        <v>45940</v>
      </c>
      <c r="S2784" s="442"/>
      <c r="T2784" s="442"/>
      <c r="U2784" s="450" t="s">
        <v>20445</v>
      </c>
      <c r="V2784" s="361"/>
      <c r="W2784" s="448">
        <v>36396711</v>
      </c>
      <c r="X2784" s="794" t="s">
        <v>147</v>
      </c>
      <c r="Y2784" s="386" t="s">
        <v>191</v>
      </c>
      <c r="Z2784" s="386" t="s">
        <v>536</v>
      </c>
      <c r="AA2784" s="103"/>
      <c r="AB2784" s="103"/>
    </row>
    <row r="2785" spans="1:28" ht="38.25">
      <c r="A2785" s="442"/>
      <c r="B2785" s="448" t="s">
        <v>20446</v>
      </c>
      <c r="C2785" s="440"/>
      <c r="D2785" s="440" t="s">
        <v>3954</v>
      </c>
      <c r="E2785" s="449" t="s">
        <v>20447</v>
      </c>
      <c r="F2785" s="442" t="s">
        <v>20448</v>
      </c>
      <c r="G2785" s="449" t="s">
        <v>20449</v>
      </c>
      <c r="H2785" s="1056" t="s">
        <v>20309</v>
      </c>
      <c r="I2785" s="1001">
        <v>500</v>
      </c>
      <c r="J2785" s="1001">
        <v>500</v>
      </c>
      <c r="K2785" s="1001">
        <v>500</v>
      </c>
      <c r="L2785" s="449" t="s">
        <v>20450</v>
      </c>
      <c r="M2785" s="449">
        <v>4300053306</v>
      </c>
      <c r="N2785" s="442"/>
      <c r="O2785" s="442"/>
      <c r="P2785" s="442"/>
      <c r="Q2785" s="1002">
        <v>45887</v>
      </c>
      <c r="R2785" s="1002">
        <v>45888</v>
      </c>
      <c r="S2785" s="442"/>
      <c r="T2785" s="442"/>
      <c r="U2785" s="450" t="s">
        <v>20451</v>
      </c>
      <c r="V2785" s="361"/>
      <c r="W2785" s="448">
        <v>36266957</v>
      </c>
      <c r="X2785" s="794" t="s">
        <v>147</v>
      </c>
      <c r="Y2785" s="386" t="s">
        <v>191</v>
      </c>
      <c r="Z2785" s="386" t="s">
        <v>536</v>
      </c>
      <c r="AA2785" s="103"/>
      <c r="AB2785" s="103"/>
    </row>
    <row r="2786" spans="1:28" ht="25.5">
      <c r="A2786" s="442"/>
      <c r="B2786" s="448" t="s">
        <v>20452</v>
      </c>
      <c r="C2786" s="440"/>
      <c r="D2786" s="440" t="s">
        <v>3954</v>
      </c>
      <c r="E2786" s="449" t="s">
        <v>20453</v>
      </c>
      <c r="F2786" s="442" t="s">
        <v>20454</v>
      </c>
      <c r="G2786" s="449" t="s">
        <v>20449</v>
      </c>
      <c r="H2786" s="1056" t="s">
        <v>20309</v>
      </c>
      <c r="I2786" s="1001">
        <v>370</v>
      </c>
      <c r="J2786" s="1001">
        <v>370</v>
      </c>
      <c r="K2786" s="1001">
        <v>370</v>
      </c>
      <c r="L2786" s="449" t="s">
        <v>20455</v>
      </c>
      <c r="M2786" s="449" t="s">
        <v>20456</v>
      </c>
      <c r="N2786" s="442"/>
      <c r="O2786" s="442"/>
      <c r="P2786" s="442"/>
      <c r="Q2786" s="1002">
        <v>46006</v>
      </c>
      <c r="R2786" s="1002">
        <v>46007</v>
      </c>
      <c r="S2786" s="442"/>
      <c r="T2786" s="442"/>
      <c r="U2786" s="736" t="s">
        <v>20457</v>
      </c>
      <c r="V2786" s="361"/>
      <c r="W2786" s="448" t="s">
        <v>20458</v>
      </c>
      <c r="X2786" s="794" t="s">
        <v>147</v>
      </c>
      <c r="Y2786" s="386" t="s">
        <v>191</v>
      </c>
      <c r="Z2786" s="386" t="s">
        <v>536</v>
      </c>
      <c r="AA2786" s="103"/>
      <c r="AB2786" s="103"/>
    </row>
    <row r="2787" spans="1:28" ht="25.5">
      <c r="A2787" s="442"/>
      <c r="B2787" s="448" t="s">
        <v>20459</v>
      </c>
      <c r="C2787" s="440"/>
      <c r="D2787" s="440" t="s">
        <v>3954</v>
      </c>
      <c r="E2787" s="449" t="s">
        <v>20460</v>
      </c>
      <c r="F2787" s="442" t="s">
        <v>20461</v>
      </c>
      <c r="G2787" s="449" t="s">
        <v>20462</v>
      </c>
      <c r="H2787" s="1056" t="s">
        <v>20309</v>
      </c>
      <c r="I2787" s="1001">
        <v>170</v>
      </c>
      <c r="J2787" s="1001">
        <v>170</v>
      </c>
      <c r="K2787" s="1001">
        <v>170</v>
      </c>
      <c r="L2787" s="449" t="s">
        <v>20463</v>
      </c>
      <c r="M2787" s="449" t="s">
        <v>20464</v>
      </c>
      <c r="N2787" s="442"/>
      <c r="O2787" s="442"/>
      <c r="P2787" s="442"/>
      <c r="Q2787" s="1002">
        <v>45701</v>
      </c>
      <c r="R2787" s="1002">
        <v>45702</v>
      </c>
      <c r="S2787" s="442"/>
      <c r="T2787" s="442"/>
      <c r="U2787" s="450" t="s">
        <v>20465</v>
      </c>
      <c r="V2787" s="361"/>
      <c r="W2787" s="448">
        <v>35962623</v>
      </c>
      <c r="X2787" s="794" t="s">
        <v>147</v>
      </c>
      <c r="Y2787" s="386" t="s">
        <v>191</v>
      </c>
      <c r="Z2787" s="386" t="s">
        <v>536</v>
      </c>
      <c r="AA2787" s="103"/>
      <c r="AB2787" s="103"/>
    </row>
    <row r="2788" spans="1:28" ht="25.5">
      <c r="A2788" s="442"/>
      <c r="B2788" s="448" t="s">
        <v>20466</v>
      </c>
      <c r="C2788" s="440"/>
      <c r="D2788" s="440" t="s">
        <v>3954</v>
      </c>
      <c r="E2788" s="449" t="s">
        <v>20460</v>
      </c>
      <c r="F2788" s="442" t="s">
        <v>20461</v>
      </c>
      <c r="G2788" s="449" t="s">
        <v>20462</v>
      </c>
      <c r="H2788" s="1056" t="s">
        <v>20309</v>
      </c>
      <c r="I2788" s="1001">
        <v>170</v>
      </c>
      <c r="J2788" s="1001">
        <v>170</v>
      </c>
      <c r="K2788" s="1001">
        <v>170</v>
      </c>
      <c r="L2788" s="449" t="s">
        <v>20463</v>
      </c>
      <c r="M2788" s="449" t="s">
        <v>20467</v>
      </c>
      <c r="N2788" s="442"/>
      <c r="O2788" s="442"/>
      <c r="P2788" s="442"/>
      <c r="Q2788" s="1002">
        <v>45988</v>
      </c>
      <c r="R2788" s="1002">
        <v>45989</v>
      </c>
      <c r="S2788" s="442"/>
      <c r="T2788" s="442"/>
      <c r="U2788" s="450" t="s">
        <v>20468</v>
      </c>
      <c r="V2788" s="361"/>
      <c r="W2788" s="448">
        <v>35962623</v>
      </c>
      <c r="X2788" s="794" t="s">
        <v>147</v>
      </c>
      <c r="Y2788" s="386" t="s">
        <v>191</v>
      </c>
      <c r="Z2788" s="386" t="s">
        <v>536</v>
      </c>
      <c r="AA2788" s="103"/>
      <c r="AB2788" s="103"/>
    </row>
    <row r="2789" spans="1:28" ht="25.5">
      <c r="A2789" s="442"/>
      <c r="B2789" s="448" t="s">
        <v>20469</v>
      </c>
      <c r="C2789" s="440"/>
      <c r="D2789" s="440" t="s">
        <v>3954</v>
      </c>
      <c r="E2789" s="449" t="s">
        <v>20460</v>
      </c>
      <c r="F2789" s="442" t="s">
        <v>20461</v>
      </c>
      <c r="G2789" s="449" t="s">
        <v>20462</v>
      </c>
      <c r="H2789" s="1056" t="s">
        <v>20309</v>
      </c>
      <c r="I2789" s="1001">
        <v>85</v>
      </c>
      <c r="J2789" s="1001">
        <v>85</v>
      </c>
      <c r="K2789" s="1001">
        <v>85</v>
      </c>
      <c r="L2789" s="449" t="s">
        <v>20463</v>
      </c>
      <c r="M2789" s="449" t="s">
        <v>20470</v>
      </c>
      <c r="N2789" s="442"/>
      <c r="O2789" s="442"/>
      <c r="P2789" s="442"/>
      <c r="Q2789" s="1002">
        <v>46000</v>
      </c>
      <c r="R2789" s="1002">
        <v>46001</v>
      </c>
      <c r="S2789" s="442"/>
      <c r="T2789" s="442"/>
      <c r="U2789" s="450" t="s">
        <v>20468</v>
      </c>
      <c r="V2789" s="361"/>
      <c r="W2789" s="448">
        <v>35962623</v>
      </c>
      <c r="X2789" s="794" t="s">
        <v>147</v>
      </c>
      <c r="Y2789" s="386" t="s">
        <v>191</v>
      </c>
      <c r="Z2789" s="386" t="s">
        <v>536</v>
      </c>
      <c r="AA2789" s="103"/>
      <c r="AB2789" s="103"/>
    </row>
    <row r="2790" spans="1:28" ht="25.5">
      <c r="A2790" s="442"/>
      <c r="B2790" s="448" t="s">
        <v>20471</v>
      </c>
      <c r="C2790" s="440"/>
      <c r="D2790" s="440" t="s">
        <v>3954</v>
      </c>
      <c r="E2790" s="449" t="s">
        <v>20472</v>
      </c>
      <c r="F2790" s="442" t="s">
        <v>20473</v>
      </c>
      <c r="G2790" s="449" t="s">
        <v>20462</v>
      </c>
      <c r="H2790" s="1056" t="s">
        <v>20309</v>
      </c>
      <c r="I2790" s="1001">
        <v>255</v>
      </c>
      <c r="J2790" s="1001">
        <v>255</v>
      </c>
      <c r="K2790" s="1001">
        <v>255</v>
      </c>
      <c r="L2790" s="449" t="s">
        <v>20463</v>
      </c>
      <c r="M2790" s="449" t="s">
        <v>20474</v>
      </c>
      <c r="N2790" s="442"/>
      <c r="O2790" s="442"/>
      <c r="P2790" s="442"/>
      <c r="Q2790" s="1002">
        <v>45737</v>
      </c>
      <c r="R2790" s="1002">
        <v>45740</v>
      </c>
      <c r="S2790" s="442"/>
      <c r="T2790" s="442"/>
      <c r="U2790" s="450" t="s">
        <v>20468</v>
      </c>
      <c r="V2790" s="361"/>
      <c r="W2790" s="448">
        <v>35962623</v>
      </c>
      <c r="X2790" s="794" t="s">
        <v>147</v>
      </c>
      <c r="Y2790" s="386" t="s">
        <v>191</v>
      </c>
      <c r="Z2790" s="386" t="s">
        <v>536</v>
      </c>
      <c r="AA2790" s="103"/>
      <c r="AB2790" s="103"/>
    </row>
    <row r="2791" spans="1:28" ht="25.5">
      <c r="A2791" s="442"/>
      <c r="B2791" s="448" t="s">
        <v>20475</v>
      </c>
      <c r="C2791" s="440"/>
      <c r="D2791" s="440" t="s">
        <v>3954</v>
      </c>
      <c r="E2791" s="449" t="s">
        <v>20472</v>
      </c>
      <c r="F2791" s="442" t="s">
        <v>20473</v>
      </c>
      <c r="G2791" s="449" t="s">
        <v>20462</v>
      </c>
      <c r="H2791" s="1056" t="s">
        <v>20309</v>
      </c>
      <c r="I2791" s="1001">
        <v>85</v>
      </c>
      <c r="J2791" s="1001">
        <v>85</v>
      </c>
      <c r="K2791" s="1001">
        <v>85</v>
      </c>
      <c r="L2791" s="449" t="s">
        <v>20463</v>
      </c>
      <c r="M2791" s="449" t="s">
        <v>20476</v>
      </c>
      <c r="N2791" s="442"/>
      <c r="O2791" s="442"/>
      <c r="P2791" s="442"/>
      <c r="Q2791" s="1002">
        <v>45749</v>
      </c>
      <c r="R2791" s="1002">
        <v>45750</v>
      </c>
      <c r="S2791" s="442"/>
      <c r="T2791" s="442"/>
      <c r="U2791" s="450" t="s">
        <v>20468</v>
      </c>
      <c r="V2791" s="361"/>
      <c r="W2791" s="448">
        <v>35962623</v>
      </c>
      <c r="X2791" s="794" t="s">
        <v>147</v>
      </c>
      <c r="Y2791" s="386" t="s">
        <v>191</v>
      </c>
      <c r="Z2791" s="386" t="s">
        <v>536</v>
      </c>
      <c r="AA2791" s="103"/>
      <c r="AB2791" s="103"/>
    </row>
    <row r="2792" spans="1:28" ht="25.5">
      <c r="A2792" s="442"/>
      <c r="B2792" s="448" t="s">
        <v>20477</v>
      </c>
      <c r="C2792" s="440"/>
      <c r="D2792" s="440" t="s">
        <v>3954</v>
      </c>
      <c r="E2792" s="449" t="s">
        <v>20460</v>
      </c>
      <c r="F2792" s="442" t="s">
        <v>20461</v>
      </c>
      <c r="G2792" s="449" t="s">
        <v>20462</v>
      </c>
      <c r="H2792" s="1056" t="s">
        <v>20309</v>
      </c>
      <c r="I2792" s="1001">
        <v>340</v>
      </c>
      <c r="J2792" s="1001">
        <v>340</v>
      </c>
      <c r="K2792" s="1001">
        <v>340</v>
      </c>
      <c r="L2792" s="449" t="s">
        <v>20463</v>
      </c>
      <c r="M2792" s="449" t="s">
        <v>20478</v>
      </c>
      <c r="N2792" s="442"/>
      <c r="O2792" s="442"/>
      <c r="P2792" s="442"/>
      <c r="Q2792" s="1002">
        <v>45762</v>
      </c>
      <c r="R2792" s="1002">
        <v>45763</v>
      </c>
      <c r="S2792" s="442"/>
      <c r="T2792" s="442"/>
      <c r="U2792" s="450" t="s">
        <v>20468</v>
      </c>
      <c r="V2792" s="361"/>
      <c r="W2792" s="448">
        <v>35962623</v>
      </c>
      <c r="X2792" s="794" t="s">
        <v>147</v>
      </c>
      <c r="Y2792" s="386" t="s">
        <v>191</v>
      </c>
      <c r="Z2792" s="386" t="s">
        <v>536</v>
      </c>
      <c r="AA2792" s="103"/>
      <c r="AB2792" s="103"/>
    </row>
    <row r="2793" spans="1:28" ht="25.5">
      <c r="A2793" s="442"/>
      <c r="B2793" s="448" t="s">
        <v>20479</v>
      </c>
      <c r="C2793" s="440"/>
      <c r="D2793" s="440" t="s">
        <v>3954</v>
      </c>
      <c r="E2793" s="449" t="s">
        <v>20460</v>
      </c>
      <c r="F2793" s="442" t="s">
        <v>20461</v>
      </c>
      <c r="G2793" s="449" t="s">
        <v>20462</v>
      </c>
      <c r="H2793" s="1056" t="s">
        <v>20309</v>
      </c>
      <c r="I2793" s="1001">
        <v>85</v>
      </c>
      <c r="J2793" s="1001">
        <v>85</v>
      </c>
      <c r="K2793" s="1001">
        <v>85</v>
      </c>
      <c r="L2793" s="449" t="s">
        <v>20463</v>
      </c>
      <c r="M2793" s="449" t="s">
        <v>20480</v>
      </c>
      <c r="N2793" s="442"/>
      <c r="O2793" s="442"/>
      <c r="P2793" s="442"/>
      <c r="Q2793" s="1002">
        <v>45833</v>
      </c>
      <c r="R2793" s="1002">
        <v>45834</v>
      </c>
      <c r="S2793" s="442"/>
      <c r="T2793" s="442"/>
      <c r="U2793" s="450" t="s">
        <v>20468</v>
      </c>
      <c r="V2793" s="361"/>
      <c r="W2793" s="448">
        <v>35962623</v>
      </c>
      <c r="X2793" s="794" t="s">
        <v>147</v>
      </c>
      <c r="Y2793" s="386" t="s">
        <v>191</v>
      </c>
      <c r="Z2793" s="386" t="s">
        <v>536</v>
      </c>
      <c r="AA2793" s="103"/>
      <c r="AB2793" s="103"/>
    </row>
    <row r="2794" spans="1:28" ht="25.5">
      <c r="A2794" s="442"/>
      <c r="B2794" s="448" t="s">
        <v>20481</v>
      </c>
      <c r="C2794" s="440"/>
      <c r="D2794" s="440" t="s">
        <v>3954</v>
      </c>
      <c r="E2794" s="449" t="s">
        <v>20460</v>
      </c>
      <c r="F2794" s="442" t="s">
        <v>20461</v>
      </c>
      <c r="G2794" s="449" t="s">
        <v>20462</v>
      </c>
      <c r="H2794" s="1056" t="s">
        <v>20309</v>
      </c>
      <c r="I2794" s="1001">
        <v>340</v>
      </c>
      <c r="J2794" s="1001">
        <v>340</v>
      </c>
      <c r="K2794" s="1001">
        <v>340</v>
      </c>
      <c r="L2794" s="449" t="s">
        <v>20463</v>
      </c>
      <c r="M2794" s="449" t="s">
        <v>20482</v>
      </c>
      <c r="N2794" s="442"/>
      <c r="O2794" s="442"/>
      <c r="P2794" s="442"/>
      <c r="Q2794" s="1002">
        <v>45839</v>
      </c>
      <c r="R2794" s="1002">
        <v>45840</v>
      </c>
      <c r="S2794" s="442"/>
      <c r="T2794" s="442"/>
      <c r="U2794" s="450" t="s">
        <v>20468</v>
      </c>
      <c r="V2794" s="361"/>
      <c r="W2794" s="448">
        <v>35962623</v>
      </c>
      <c r="X2794" s="794" t="s">
        <v>147</v>
      </c>
      <c r="Y2794" s="386" t="s">
        <v>191</v>
      </c>
      <c r="Z2794" s="386" t="s">
        <v>536</v>
      </c>
      <c r="AA2794" s="103"/>
      <c r="AB2794" s="103"/>
    </row>
    <row r="2795" spans="1:28" ht="25.5">
      <c r="A2795" s="442"/>
      <c r="B2795" s="448" t="s">
        <v>20483</v>
      </c>
      <c r="C2795" s="440"/>
      <c r="D2795" s="440" t="s">
        <v>3954</v>
      </c>
      <c r="E2795" s="449" t="s">
        <v>20460</v>
      </c>
      <c r="F2795" s="442" t="s">
        <v>20461</v>
      </c>
      <c r="G2795" s="449" t="s">
        <v>20462</v>
      </c>
      <c r="H2795" s="1056" t="s">
        <v>20309</v>
      </c>
      <c r="I2795" s="1001">
        <v>85</v>
      </c>
      <c r="J2795" s="1001">
        <v>85</v>
      </c>
      <c r="K2795" s="1001">
        <v>85</v>
      </c>
      <c r="L2795" s="449" t="s">
        <v>20463</v>
      </c>
      <c r="M2795" s="449" t="s">
        <v>20484</v>
      </c>
      <c r="N2795" s="442"/>
      <c r="O2795" s="442"/>
      <c r="P2795" s="442"/>
      <c r="Q2795" s="1002">
        <v>45904</v>
      </c>
      <c r="R2795" s="1002">
        <v>45905</v>
      </c>
      <c r="S2795" s="442"/>
      <c r="T2795" s="442"/>
      <c r="U2795" s="450" t="s">
        <v>20485</v>
      </c>
      <c r="V2795" s="361"/>
      <c r="W2795" s="448">
        <v>35962623</v>
      </c>
      <c r="X2795" s="794" t="s">
        <v>147</v>
      </c>
      <c r="Y2795" s="386" t="s">
        <v>191</v>
      </c>
      <c r="Z2795" s="386" t="s">
        <v>536</v>
      </c>
      <c r="AA2795" s="103"/>
      <c r="AB2795" s="103"/>
    </row>
    <row r="2796" spans="1:28" ht="25.5">
      <c r="A2796" s="442"/>
      <c r="B2796" s="448" t="s">
        <v>20486</v>
      </c>
      <c r="C2796" s="440"/>
      <c r="D2796" s="440" t="s">
        <v>3954</v>
      </c>
      <c r="E2796" s="449" t="s">
        <v>20460</v>
      </c>
      <c r="F2796" s="442" t="s">
        <v>20461</v>
      </c>
      <c r="G2796" s="449" t="s">
        <v>20462</v>
      </c>
      <c r="H2796" s="1056" t="s">
        <v>20309</v>
      </c>
      <c r="I2796" s="1001">
        <v>85</v>
      </c>
      <c r="J2796" s="1001">
        <v>85</v>
      </c>
      <c r="K2796" s="1001">
        <v>85</v>
      </c>
      <c r="L2796" s="449" t="s">
        <v>20463</v>
      </c>
      <c r="M2796" s="449" t="s">
        <v>20487</v>
      </c>
      <c r="N2796" s="442"/>
      <c r="O2796" s="442"/>
      <c r="P2796" s="442"/>
      <c r="Q2796" s="1002">
        <v>45924</v>
      </c>
      <c r="R2796" s="1002">
        <v>45925</v>
      </c>
      <c r="S2796" s="442"/>
      <c r="T2796" s="442"/>
      <c r="U2796" s="450" t="s">
        <v>20468</v>
      </c>
      <c r="V2796" s="361"/>
      <c r="W2796" s="448">
        <v>35962623</v>
      </c>
      <c r="X2796" s="794" t="s">
        <v>147</v>
      </c>
      <c r="Y2796" s="386" t="s">
        <v>191</v>
      </c>
      <c r="Z2796" s="386" t="s">
        <v>536</v>
      </c>
      <c r="AA2796" s="103"/>
      <c r="AB2796" s="103"/>
    </row>
    <row r="2797" spans="1:28" ht="25.5">
      <c r="A2797" s="442"/>
      <c r="B2797" s="448" t="s">
        <v>20488</v>
      </c>
      <c r="C2797" s="440"/>
      <c r="D2797" s="440" t="s">
        <v>3954</v>
      </c>
      <c r="E2797" s="449" t="s">
        <v>20460</v>
      </c>
      <c r="F2797" s="442" t="s">
        <v>20461</v>
      </c>
      <c r="G2797" s="449" t="s">
        <v>20462</v>
      </c>
      <c r="H2797" s="1056" t="s">
        <v>20309</v>
      </c>
      <c r="I2797" s="1001">
        <v>85</v>
      </c>
      <c r="J2797" s="1001">
        <v>85</v>
      </c>
      <c r="K2797" s="1001">
        <v>85</v>
      </c>
      <c r="L2797" s="449" t="s">
        <v>20463</v>
      </c>
      <c r="M2797" s="449" t="s">
        <v>20489</v>
      </c>
      <c r="N2797" s="442"/>
      <c r="O2797" s="442"/>
      <c r="P2797" s="442"/>
      <c r="Q2797" s="1002">
        <v>45950</v>
      </c>
      <c r="R2797" s="1002">
        <v>45951</v>
      </c>
      <c r="S2797" s="442"/>
      <c r="T2797" s="442"/>
      <c r="U2797" s="450" t="s">
        <v>20468</v>
      </c>
      <c r="V2797" s="449"/>
      <c r="W2797" s="448">
        <v>35962623</v>
      </c>
      <c r="X2797" s="794" t="s">
        <v>147</v>
      </c>
      <c r="Y2797" s="386" t="s">
        <v>191</v>
      </c>
      <c r="Z2797" s="386" t="s">
        <v>536</v>
      </c>
      <c r="AA2797" s="103"/>
      <c r="AB2797" s="103"/>
    </row>
    <row r="2798" spans="1:28" ht="51">
      <c r="A2798" s="442"/>
      <c r="B2798" s="448" t="s">
        <v>20490</v>
      </c>
      <c r="C2798" s="440"/>
      <c r="D2798" s="440" t="s">
        <v>3954</v>
      </c>
      <c r="E2798" s="449" t="s">
        <v>20491</v>
      </c>
      <c r="F2798" s="442" t="s">
        <v>20492</v>
      </c>
      <c r="G2798" s="449" t="s">
        <v>20493</v>
      </c>
      <c r="H2798" s="1056" t="s">
        <v>20309</v>
      </c>
      <c r="I2798" s="1001">
        <v>680</v>
      </c>
      <c r="J2798" s="1001">
        <v>680</v>
      </c>
      <c r="K2798" s="1001">
        <v>680</v>
      </c>
      <c r="L2798" s="449" t="s">
        <v>20396</v>
      </c>
      <c r="M2798" s="449">
        <v>4510351573</v>
      </c>
      <c r="N2798" s="442"/>
      <c r="O2798" s="442"/>
      <c r="P2798" s="442"/>
      <c r="Q2798" s="1002">
        <v>45707</v>
      </c>
      <c r="R2798" s="1002">
        <v>45709</v>
      </c>
      <c r="S2798" s="442"/>
      <c r="T2798" s="442"/>
      <c r="U2798" s="736" t="s">
        <v>20494</v>
      </c>
      <c r="V2798" s="361"/>
      <c r="W2798" s="448">
        <v>36235164</v>
      </c>
      <c r="X2798" s="794" t="s">
        <v>147</v>
      </c>
      <c r="Y2798" s="386" t="s">
        <v>191</v>
      </c>
      <c r="Z2798" s="386" t="s">
        <v>536</v>
      </c>
      <c r="AA2798" s="103"/>
      <c r="AB2798" s="103"/>
    </row>
    <row r="2799" spans="1:28" ht="51">
      <c r="A2799" s="442"/>
      <c r="B2799" s="448" t="s">
        <v>20495</v>
      </c>
      <c r="C2799" s="440"/>
      <c r="D2799" s="440" t="s">
        <v>3954</v>
      </c>
      <c r="E2799" s="449" t="s">
        <v>20496</v>
      </c>
      <c r="F2799" s="442" t="s">
        <v>20497</v>
      </c>
      <c r="G2799" s="449" t="s">
        <v>20493</v>
      </c>
      <c r="H2799" s="1056" t="s">
        <v>20309</v>
      </c>
      <c r="I2799" s="1001">
        <v>1000</v>
      </c>
      <c r="J2799" s="1001">
        <v>1000</v>
      </c>
      <c r="K2799" s="1001">
        <v>1000</v>
      </c>
      <c r="L2799" s="449" t="s">
        <v>20498</v>
      </c>
      <c r="M2799" s="449">
        <v>4500673462</v>
      </c>
      <c r="N2799" s="442"/>
      <c r="O2799" s="442"/>
      <c r="P2799" s="442"/>
      <c r="Q2799" s="1002">
        <v>45917</v>
      </c>
      <c r="R2799" s="1002">
        <v>45918</v>
      </c>
      <c r="S2799" s="442"/>
      <c r="T2799" s="442"/>
      <c r="U2799" s="736" t="s">
        <v>20499</v>
      </c>
      <c r="V2799" s="361"/>
      <c r="W2799" s="448">
        <v>55419585</v>
      </c>
      <c r="X2799" s="794" t="s">
        <v>147</v>
      </c>
      <c r="Y2799" s="386" t="s">
        <v>191</v>
      </c>
      <c r="Z2799" s="386" t="s">
        <v>536</v>
      </c>
      <c r="AA2799" s="103"/>
      <c r="AB2799" s="103"/>
    </row>
    <row r="2800" spans="1:28" ht="38.25">
      <c r="A2800" s="442"/>
      <c r="B2800" s="448" t="s">
        <v>20500</v>
      </c>
      <c r="C2800" s="440"/>
      <c r="D2800" s="440" t="s">
        <v>3954</v>
      </c>
      <c r="E2800" s="449" t="s">
        <v>20501</v>
      </c>
      <c r="F2800" s="442" t="s">
        <v>20502</v>
      </c>
      <c r="G2800" s="449" t="s">
        <v>20503</v>
      </c>
      <c r="H2800" s="1056" t="s">
        <v>20309</v>
      </c>
      <c r="I2800" s="1001">
        <v>600</v>
      </c>
      <c r="J2800" s="1001">
        <v>600</v>
      </c>
      <c r="K2800" s="1001">
        <v>600</v>
      </c>
      <c r="L2800" s="449" t="s">
        <v>20504</v>
      </c>
      <c r="M2800" s="449">
        <v>4503129508</v>
      </c>
      <c r="N2800" s="442"/>
      <c r="O2800" s="442"/>
      <c r="P2800" s="442"/>
      <c r="Q2800" s="1002">
        <v>45695</v>
      </c>
      <c r="R2800" s="1002">
        <v>45698</v>
      </c>
      <c r="S2800" s="442"/>
      <c r="T2800" s="442"/>
      <c r="U2800" s="450" t="s">
        <v>20505</v>
      </c>
      <c r="V2800" s="361"/>
      <c r="W2800" s="448">
        <v>36707341</v>
      </c>
      <c r="X2800" s="794" t="s">
        <v>147</v>
      </c>
      <c r="Y2800" s="386" t="s">
        <v>191</v>
      </c>
      <c r="Z2800" s="386" t="s">
        <v>536</v>
      </c>
      <c r="AA2800" s="103"/>
      <c r="AB2800" s="103"/>
    </row>
    <row r="2801" spans="1:28" ht="38.25">
      <c r="A2801" s="442"/>
      <c r="B2801" s="448" t="s">
        <v>20506</v>
      </c>
      <c r="C2801" s="440"/>
      <c r="D2801" s="440" t="s">
        <v>3954</v>
      </c>
      <c r="E2801" s="449" t="s">
        <v>20507</v>
      </c>
      <c r="F2801" s="442" t="s">
        <v>20508</v>
      </c>
      <c r="G2801" s="449" t="s">
        <v>20503</v>
      </c>
      <c r="H2801" s="1056" t="s">
        <v>20309</v>
      </c>
      <c r="I2801" s="1001">
        <v>150</v>
      </c>
      <c r="J2801" s="1001">
        <v>150</v>
      </c>
      <c r="K2801" s="1001">
        <v>150</v>
      </c>
      <c r="L2801" s="449" t="s">
        <v>20509</v>
      </c>
      <c r="M2801" s="449">
        <v>20449419</v>
      </c>
      <c r="N2801" s="442"/>
      <c r="O2801" s="442"/>
      <c r="P2801" s="442"/>
      <c r="Q2801" s="1002">
        <v>45847</v>
      </c>
      <c r="R2801" s="1002">
        <v>45848</v>
      </c>
      <c r="S2801" s="442"/>
      <c r="T2801" s="442"/>
      <c r="U2801" s="450" t="s">
        <v>20510</v>
      </c>
      <c r="V2801" s="361"/>
      <c r="W2801" s="448">
        <v>35811650</v>
      </c>
      <c r="X2801" s="794" t="s">
        <v>147</v>
      </c>
      <c r="Y2801" s="386" t="s">
        <v>191</v>
      </c>
      <c r="Z2801" s="386" t="s">
        <v>536</v>
      </c>
      <c r="AA2801" s="103"/>
      <c r="AB2801" s="103"/>
    </row>
    <row r="2802" spans="1:28" ht="38.25">
      <c r="A2802" s="442"/>
      <c r="B2802" s="448" t="s">
        <v>20511</v>
      </c>
      <c r="C2802" s="440"/>
      <c r="D2802" s="440" t="s">
        <v>3954</v>
      </c>
      <c r="E2802" s="449" t="s">
        <v>20351</v>
      </c>
      <c r="F2802" s="442" t="s">
        <v>20352</v>
      </c>
      <c r="G2802" s="449" t="s">
        <v>20503</v>
      </c>
      <c r="H2802" s="1056" t="s">
        <v>20309</v>
      </c>
      <c r="I2802" s="1001">
        <v>380</v>
      </c>
      <c r="J2802" s="1001">
        <v>380</v>
      </c>
      <c r="K2802" s="1001">
        <v>380</v>
      </c>
      <c r="L2802" s="449" t="s">
        <v>20512</v>
      </c>
      <c r="M2802" s="449" t="s">
        <v>20513</v>
      </c>
      <c r="N2802" s="442"/>
      <c r="O2802" s="442"/>
      <c r="P2802" s="442"/>
      <c r="Q2802" s="1002">
        <v>45867</v>
      </c>
      <c r="R2802" s="1002">
        <v>45868</v>
      </c>
      <c r="S2802" s="442"/>
      <c r="T2802" s="442"/>
      <c r="U2802" s="450" t="s">
        <v>20514</v>
      </c>
      <c r="V2802" s="361"/>
      <c r="W2802" s="448">
        <v>44865023</v>
      </c>
      <c r="X2802" s="794" t="s">
        <v>147</v>
      </c>
      <c r="Y2802" s="386" t="s">
        <v>191</v>
      </c>
      <c r="Z2802" s="386" t="s">
        <v>536</v>
      </c>
      <c r="AA2802" s="103"/>
      <c r="AB2802" s="103"/>
    </row>
    <row r="2803" spans="1:28" ht="25.5">
      <c r="A2803" s="442"/>
      <c r="B2803" s="448" t="s">
        <v>20515</v>
      </c>
      <c r="C2803" s="440"/>
      <c r="D2803" s="440" t="s">
        <v>3954</v>
      </c>
      <c r="E2803" s="449" t="s">
        <v>20516</v>
      </c>
      <c r="F2803" s="442" t="s">
        <v>20517</v>
      </c>
      <c r="G2803" s="449" t="s">
        <v>20503</v>
      </c>
      <c r="H2803" s="1056" t="s">
        <v>20309</v>
      </c>
      <c r="I2803" s="1001">
        <v>320</v>
      </c>
      <c r="J2803" s="1001">
        <v>320</v>
      </c>
      <c r="K2803" s="1001">
        <v>320</v>
      </c>
      <c r="L2803" s="449" t="s">
        <v>20463</v>
      </c>
      <c r="M2803" s="449" t="s">
        <v>20518</v>
      </c>
      <c r="N2803" s="442"/>
      <c r="O2803" s="442"/>
      <c r="P2803" s="442"/>
      <c r="Q2803" s="1002">
        <v>45883</v>
      </c>
      <c r="R2803" s="1002">
        <v>45884</v>
      </c>
      <c r="S2803" s="442"/>
      <c r="T2803" s="442"/>
      <c r="U2803" s="450" t="s">
        <v>20519</v>
      </c>
      <c r="V2803" s="361"/>
      <c r="W2803" s="448">
        <v>35962623</v>
      </c>
      <c r="X2803" s="794" t="s">
        <v>147</v>
      </c>
      <c r="Y2803" s="386" t="s">
        <v>191</v>
      </c>
      <c r="Z2803" s="386" t="s">
        <v>536</v>
      </c>
      <c r="AA2803" s="103"/>
      <c r="AB2803" s="103"/>
    </row>
    <row r="2804" spans="1:28" ht="25.5">
      <c r="A2804" s="442"/>
      <c r="B2804" s="448" t="s">
        <v>20520</v>
      </c>
      <c r="C2804" s="440"/>
      <c r="D2804" s="440" t="s">
        <v>3954</v>
      </c>
      <c r="E2804" s="449" t="s">
        <v>20516</v>
      </c>
      <c r="F2804" s="442" t="s">
        <v>20517</v>
      </c>
      <c r="G2804" s="449" t="s">
        <v>20503</v>
      </c>
      <c r="H2804" s="1056" t="s">
        <v>20309</v>
      </c>
      <c r="I2804" s="1001">
        <v>100</v>
      </c>
      <c r="J2804" s="1001">
        <v>100</v>
      </c>
      <c r="K2804" s="1001">
        <v>100</v>
      </c>
      <c r="L2804" s="449" t="s">
        <v>20521</v>
      </c>
      <c r="M2804" s="449">
        <v>4200077327</v>
      </c>
      <c r="N2804" s="442"/>
      <c r="O2804" s="442"/>
      <c r="P2804" s="442"/>
      <c r="Q2804" s="1002">
        <v>45889</v>
      </c>
      <c r="R2804" s="1002">
        <v>45890</v>
      </c>
      <c r="S2804" s="442"/>
      <c r="T2804" s="442"/>
      <c r="U2804" s="450" t="s">
        <v>20522</v>
      </c>
      <c r="V2804" s="361"/>
      <c r="W2804" s="448">
        <v>47258152</v>
      </c>
      <c r="X2804" s="794" t="s">
        <v>147</v>
      </c>
      <c r="Y2804" s="386" t="s">
        <v>191</v>
      </c>
      <c r="Z2804" s="386" t="s">
        <v>536</v>
      </c>
      <c r="AA2804" s="103"/>
      <c r="AB2804" s="103"/>
    </row>
    <row r="2805" spans="1:28" ht="25.5">
      <c r="A2805" s="442"/>
      <c r="B2805" s="448" t="s">
        <v>20523</v>
      </c>
      <c r="C2805" s="440"/>
      <c r="D2805" s="440" t="s">
        <v>3954</v>
      </c>
      <c r="E2805" s="449" t="s">
        <v>20516</v>
      </c>
      <c r="F2805" s="442" t="s">
        <v>20517</v>
      </c>
      <c r="G2805" s="449" t="s">
        <v>20503</v>
      </c>
      <c r="H2805" s="1056" t="s">
        <v>20309</v>
      </c>
      <c r="I2805" s="1001">
        <v>100</v>
      </c>
      <c r="J2805" s="1001">
        <v>100</v>
      </c>
      <c r="K2805" s="1001">
        <v>100</v>
      </c>
      <c r="L2805" s="449" t="s">
        <v>20524</v>
      </c>
      <c r="M2805" s="449" t="s">
        <v>20525</v>
      </c>
      <c r="N2805" s="442"/>
      <c r="O2805" s="442"/>
      <c r="P2805" s="442"/>
      <c r="Q2805" s="1002">
        <v>45950</v>
      </c>
      <c r="R2805" s="1002">
        <v>45951</v>
      </c>
      <c r="S2805" s="442"/>
      <c r="T2805" s="442"/>
      <c r="U2805" s="450" t="s">
        <v>20526</v>
      </c>
      <c r="V2805" s="361"/>
      <c r="W2805" s="448">
        <v>44808321</v>
      </c>
      <c r="X2805" s="794" t="s">
        <v>147</v>
      </c>
      <c r="Y2805" s="386" t="s">
        <v>191</v>
      </c>
      <c r="Z2805" s="386" t="s">
        <v>536</v>
      </c>
      <c r="AA2805" s="103"/>
      <c r="AB2805" s="103"/>
    </row>
    <row r="2806" spans="1:28">
      <c r="A2806" s="442"/>
      <c r="B2806" s="448" t="s">
        <v>20527</v>
      </c>
      <c r="C2806" s="440"/>
      <c r="D2806" s="440" t="s">
        <v>3954</v>
      </c>
      <c r="E2806" s="449" t="s">
        <v>20528</v>
      </c>
      <c r="F2806" s="442" t="s">
        <v>20529</v>
      </c>
      <c r="G2806" s="449" t="s">
        <v>20503</v>
      </c>
      <c r="H2806" s="1056" t="s">
        <v>20309</v>
      </c>
      <c r="I2806" s="1001">
        <v>100</v>
      </c>
      <c r="J2806" s="1001">
        <v>100</v>
      </c>
      <c r="K2806" s="1001">
        <v>100</v>
      </c>
      <c r="L2806" s="449" t="s">
        <v>20325</v>
      </c>
      <c r="M2806" s="449">
        <v>4500093270</v>
      </c>
      <c r="N2806" s="442"/>
      <c r="O2806" s="442"/>
      <c r="P2806" s="442"/>
      <c r="Q2806" s="1002">
        <v>45979</v>
      </c>
      <c r="R2806" s="1002">
        <v>45980</v>
      </c>
      <c r="S2806" s="442"/>
      <c r="T2806" s="442"/>
      <c r="U2806" s="450" t="s">
        <v>20530</v>
      </c>
      <c r="V2806" s="361"/>
      <c r="W2806" s="448">
        <v>31450474</v>
      </c>
      <c r="X2806" s="794" t="s">
        <v>147</v>
      </c>
      <c r="Y2806" s="386" t="s">
        <v>191</v>
      </c>
      <c r="Z2806" s="386" t="s">
        <v>536</v>
      </c>
      <c r="AA2806" s="103"/>
      <c r="AB2806" s="103"/>
    </row>
    <row r="2807" spans="1:28" ht="25.5">
      <c r="A2807" s="442"/>
      <c r="B2807" s="448" t="s">
        <v>20531</v>
      </c>
      <c r="C2807" s="440"/>
      <c r="D2807" s="440" t="s">
        <v>3954</v>
      </c>
      <c r="E2807" s="449" t="s">
        <v>20532</v>
      </c>
      <c r="F2807" s="442" t="s">
        <v>20533</v>
      </c>
      <c r="G2807" s="449" t="s">
        <v>20534</v>
      </c>
      <c r="H2807" s="1056" t="s">
        <v>20309</v>
      </c>
      <c r="I2807" s="1001">
        <v>240</v>
      </c>
      <c r="J2807" s="1001">
        <v>240</v>
      </c>
      <c r="K2807" s="1001">
        <v>240</v>
      </c>
      <c r="L2807" s="449" t="s">
        <v>20535</v>
      </c>
      <c r="M2807" s="449">
        <v>9183624</v>
      </c>
      <c r="N2807" s="442"/>
      <c r="O2807" s="442"/>
      <c r="P2807" s="442"/>
      <c r="Q2807" s="1002">
        <v>45754</v>
      </c>
      <c r="R2807" s="1002">
        <v>45755</v>
      </c>
      <c r="S2807" s="442"/>
      <c r="T2807" s="442"/>
      <c r="U2807" s="450" t="s">
        <v>20536</v>
      </c>
      <c r="V2807" s="361"/>
      <c r="W2807" s="448">
        <v>50123173</v>
      </c>
      <c r="X2807" s="794" t="s">
        <v>147</v>
      </c>
      <c r="Y2807" s="386" t="s">
        <v>191</v>
      </c>
      <c r="Z2807" s="386" t="s">
        <v>536</v>
      </c>
      <c r="AA2807" s="103"/>
      <c r="AB2807" s="103"/>
    </row>
    <row r="2808" spans="1:28" ht="25.5">
      <c r="A2808" s="442"/>
      <c r="B2808" s="448" t="s">
        <v>20537</v>
      </c>
      <c r="C2808" s="440"/>
      <c r="D2808" s="440" t="s">
        <v>3954</v>
      </c>
      <c r="E2808" s="449" t="s">
        <v>20538</v>
      </c>
      <c r="F2808" s="442" t="s">
        <v>20539</v>
      </c>
      <c r="G2808" s="449" t="s">
        <v>20534</v>
      </c>
      <c r="H2808" s="1056" t="s">
        <v>20309</v>
      </c>
      <c r="I2808" s="1001">
        <v>1465</v>
      </c>
      <c r="J2808" s="1001">
        <v>1465</v>
      </c>
      <c r="K2808" s="1001">
        <v>1465</v>
      </c>
      <c r="L2808" s="449" t="s">
        <v>20334</v>
      </c>
      <c r="M2808" s="449" t="s">
        <v>10170</v>
      </c>
      <c r="N2808" s="442"/>
      <c r="O2808" s="442"/>
      <c r="P2808" s="442"/>
      <c r="Q2808" s="1002">
        <v>45775</v>
      </c>
      <c r="R2808" s="1002">
        <v>45776</v>
      </c>
      <c r="S2808" s="442"/>
      <c r="T2808" s="442"/>
      <c r="U2808" s="450" t="s">
        <v>20540</v>
      </c>
      <c r="V2808" s="361"/>
      <c r="W2808" s="448">
        <v>34108513</v>
      </c>
      <c r="X2808" s="794" t="s">
        <v>147</v>
      </c>
      <c r="Y2808" s="386" t="s">
        <v>191</v>
      </c>
      <c r="Z2808" s="386" t="s">
        <v>536</v>
      </c>
      <c r="AA2808" s="103"/>
      <c r="AB2808" s="103"/>
    </row>
    <row r="2809" spans="1:28" ht="25.5">
      <c r="A2809" s="442"/>
      <c r="B2809" s="448" t="s">
        <v>20541</v>
      </c>
      <c r="C2809" s="440"/>
      <c r="D2809" s="440" t="s">
        <v>3954</v>
      </c>
      <c r="E2809" s="449" t="s">
        <v>20542</v>
      </c>
      <c r="F2809" s="442" t="s">
        <v>20418</v>
      </c>
      <c r="G2809" s="449" t="s">
        <v>20534</v>
      </c>
      <c r="H2809" s="1056" t="s">
        <v>20309</v>
      </c>
      <c r="I2809" s="1001">
        <v>170</v>
      </c>
      <c r="J2809" s="1001">
        <v>170</v>
      </c>
      <c r="K2809" s="1001">
        <v>170</v>
      </c>
      <c r="L2809" s="449" t="s">
        <v>20543</v>
      </c>
      <c r="M2809" s="449" t="s">
        <v>10170</v>
      </c>
      <c r="N2809" s="442"/>
      <c r="O2809" s="442"/>
      <c r="P2809" s="442"/>
      <c r="Q2809" s="1002">
        <v>45839</v>
      </c>
      <c r="R2809" s="1002">
        <v>45840</v>
      </c>
      <c r="S2809" s="442"/>
      <c r="T2809" s="442"/>
      <c r="U2809" s="450" t="s">
        <v>20536</v>
      </c>
      <c r="V2809" s="361"/>
      <c r="W2809" s="448">
        <v>52514986</v>
      </c>
      <c r="X2809" s="794" t="s">
        <v>147</v>
      </c>
      <c r="Y2809" s="386" t="s">
        <v>191</v>
      </c>
      <c r="Z2809" s="386" t="s">
        <v>536</v>
      </c>
      <c r="AA2809" s="103"/>
      <c r="AB2809" s="103"/>
    </row>
    <row r="2810" spans="1:28" ht="25.5">
      <c r="A2810" s="442"/>
      <c r="B2810" s="448" t="s">
        <v>20544</v>
      </c>
      <c r="C2810" s="440"/>
      <c r="D2810" s="440" t="s">
        <v>3954</v>
      </c>
      <c r="E2810" s="449" t="s">
        <v>20542</v>
      </c>
      <c r="F2810" s="442" t="s">
        <v>20545</v>
      </c>
      <c r="G2810" s="449" t="s">
        <v>20534</v>
      </c>
      <c r="H2810" s="1056" t="s">
        <v>20309</v>
      </c>
      <c r="I2810" s="1001">
        <v>200</v>
      </c>
      <c r="J2810" s="1001">
        <v>200</v>
      </c>
      <c r="K2810" s="1001">
        <v>200</v>
      </c>
      <c r="L2810" s="449" t="s">
        <v>20546</v>
      </c>
      <c r="M2810" s="449" t="s">
        <v>10170</v>
      </c>
      <c r="N2810" s="442"/>
      <c r="O2810" s="442"/>
      <c r="P2810" s="442"/>
      <c r="Q2810" s="1002">
        <v>45874</v>
      </c>
      <c r="R2810" s="1002">
        <v>45875</v>
      </c>
      <c r="S2810" s="442"/>
      <c r="T2810" s="442"/>
      <c r="U2810" s="450" t="s">
        <v>20536</v>
      </c>
      <c r="V2810" s="361"/>
      <c r="W2810" s="448">
        <v>54198721</v>
      </c>
      <c r="X2810" s="794" t="s">
        <v>147</v>
      </c>
      <c r="Y2810" s="386" t="s">
        <v>191</v>
      </c>
      <c r="Z2810" s="386" t="s">
        <v>536</v>
      </c>
      <c r="AA2810" s="103"/>
      <c r="AB2810" s="103"/>
    </row>
    <row r="2811" spans="1:28" ht="25.5">
      <c r="A2811" s="442"/>
      <c r="B2811" s="448" t="s">
        <v>20547</v>
      </c>
      <c r="C2811" s="440"/>
      <c r="D2811" s="440" t="s">
        <v>3954</v>
      </c>
      <c r="E2811" s="449" t="s">
        <v>20542</v>
      </c>
      <c r="F2811" s="442" t="s">
        <v>20545</v>
      </c>
      <c r="G2811" s="449" t="s">
        <v>20534</v>
      </c>
      <c r="H2811" s="1056" t="s">
        <v>20309</v>
      </c>
      <c r="I2811" s="1001">
        <v>500</v>
      </c>
      <c r="J2811" s="1001">
        <v>500</v>
      </c>
      <c r="K2811" s="1001">
        <v>500</v>
      </c>
      <c r="L2811" s="449" t="s">
        <v>20548</v>
      </c>
      <c r="M2811" s="449">
        <v>2025010774</v>
      </c>
      <c r="N2811" s="442"/>
      <c r="O2811" s="442"/>
      <c r="P2811" s="442"/>
      <c r="Q2811" s="1002">
        <v>45932</v>
      </c>
      <c r="R2811" s="1002">
        <v>45933</v>
      </c>
      <c r="S2811" s="442"/>
      <c r="T2811" s="442"/>
      <c r="U2811" s="736" t="s">
        <v>20549</v>
      </c>
      <c r="V2811" s="361"/>
      <c r="W2811" s="448">
        <v>34139664</v>
      </c>
      <c r="X2811" s="794" t="s">
        <v>147</v>
      </c>
      <c r="Y2811" s="386" t="s">
        <v>191</v>
      </c>
      <c r="Z2811" s="386" t="s">
        <v>536</v>
      </c>
      <c r="AA2811" s="103"/>
      <c r="AB2811" s="103"/>
    </row>
    <row r="2812" spans="1:28" ht="25.5">
      <c r="A2812" s="442"/>
      <c r="B2812" s="448" t="s">
        <v>20550</v>
      </c>
      <c r="C2812" s="440"/>
      <c r="D2812" s="440" t="s">
        <v>3954</v>
      </c>
      <c r="E2812" s="449" t="s">
        <v>20542</v>
      </c>
      <c r="F2812" s="442" t="s">
        <v>20545</v>
      </c>
      <c r="G2812" s="449" t="s">
        <v>20534</v>
      </c>
      <c r="H2812" s="1056" t="s">
        <v>20309</v>
      </c>
      <c r="I2812" s="1001">
        <v>120</v>
      </c>
      <c r="J2812" s="1001">
        <v>120</v>
      </c>
      <c r="K2812" s="1001">
        <v>120</v>
      </c>
      <c r="L2812" s="449" t="s">
        <v>20551</v>
      </c>
      <c r="M2812" s="449" t="s">
        <v>10170</v>
      </c>
      <c r="N2812" s="442"/>
      <c r="O2812" s="442"/>
      <c r="P2812" s="442"/>
      <c r="Q2812" s="1002">
        <v>45988</v>
      </c>
      <c r="R2812" s="1002">
        <v>45989</v>
      </c>
      <c r="S2812" s="442"/>
      <c r="T2812" s="442"/>
      <c r="U2812" s="450" t="s">
        <v>20552</v>
      </c>
      <c r="V2812" s="361"/>
      <c r="W2812" s="448">
        <v>50874144</v>
      </c>
      <c r="X2812" s="794" t="s">
        <v>147</v>
      </c>
      <c r="Y2812" s="386" t="s">
        <v>191</v>
      </c>
      <c r="Z2812" s="386" t="s">
        <v>536</v>
      </c>
      <c r="AA2812" s="103"/>
      <c r="AB2812" s="103"/>
    </row>
    <row r="2813" spans="1:28" ht="25.5">
      <c r="A2813" s="442"/>
      <c r="B2813" s="448" t="s">
        <v>20553</v>
      </c>
      <c r="C2813" s="440"/>
      <c r="D2813" s="440" t="s">
        <v>3954</v>
      </c>
      <c r="E2813" s="449" t="s">
        <v>20554</v>
      </c>
      <c r="F2813" s="442" t="s">
        <v>20555</v>
      </c>
      <c r="G2813" s="449" t="s">
        <v>20534</v>
      </c>
      <c r="H2813" s="1056" t="s">
        <v>20309</v>
      </c>
      <c r="I2813" s="1001">
        <v>700</v>
      </c>
      <c r="J2813" s="1001">
        <v>700</v>
      </c>
      <c r="K2813" s="1001">
        <v>700</v>
      </c>
      <c r="L2813" s="449" t="s">
        <v>20556</v>
      </c>
      <c r="M2813" s="449">
        <v>888072</v>
      </c>
      <c r="N2813" s="442"/>
      <c r="O2813" s="442"/>
      <c r="P2813" s="442"/>
      <c r="Q2813" s="1002">
        <v>45988</v>
      </c>
      <c r="R2813" s="1002">
        <v>45989</v>
      </c>
      <c r="S2813" s="442"/>
      <c r="T2813" s="442"/>
      <c r="U2813" s="450" t="s">
        <v>20557</v>
      </c>
      <c r="V2813" s="361"/>
      <c r="W2813" s="448">
        <v>35827441</v>
      </c>
      <c r="X2813" s="794" t="s">
        <v>147</v>
      </c>
      <c r="Y2813" s="386" t="s">
        <v>191</v>
      </c>
      <c r="Z2813" s="386" t="s">
        <v>536</v>
      </c>
      <c r="AA2813" s="103"/>
      <c r="AB2813" s="103"/>
    </row>
    <row r="2814" spans="1:28" ht="51">
      <c r="A2814" s="442"/>
      <c r="B2814" s="448" t="s">
        <v>20558</v>
      </c>
      <c r="C2814" s="440"/>
      <c r="D2814" s="440" t="s">
        <v>3954</v>
      </c>
      <c r="E2814" s="449" t="s">
        <v>20528</v>
      </c>
      <c r="F2814" s="442" t="s">
        <v>20529</v>
      </c>
      <c r="G2814" s="449" t="s">
        <v>20559</v>
      </c>
      <c r="H2814" s="1056" t="s">
        <v>20309</v>
      </c>
      <c r="I2814" s="1001">
        <v>1890</v>
      </c>
      <c r="J2814" s="1001">
        <v>1890</v>
      </c>
      <c r="K2814" s="1001">
        <v>1890</v>
      </c>
      <c r="L2814" s="449" t="s">
        <v>20560</v>
      </c>
      <c r="M2814" s="449" t="s">
        <v>20561</v>
      </c>
      <c r="N2814" s="442"/>
      <c r="O2814" s="442"/>
      <c r="P2814" s="442"/>
      <c r="Q2814" s="1002">
        <v>45698</v>
      </c>
      <c r="R2814" s="1002">
        <v>45702</v>
      </c>
      <c r="S2814" s="442"/>
      <c r="T2814" s="442"/>
      <c r="U2814" s="736" t="s">
        <v>20562</v>
      </c>
      <c r="V2814" s="361"/>
      <c r="W2814" s="448">
        <v>36285757</v>
      </c>
      <c r="X2814" s="794" t="s">
        <v>147</v>
      </c>
      <c r="Y2814" s="386" t="s">
        <v>191</v>
      </c>
      <c r="Z2814" s="386" t="s">
        <v>536</v>
      </c>
      <c r="AA2814" s="103"/>
      <c r="AB2814" s="103"/>
    </row>
    <row r="2815" spans="1:28" ht="25.5">
      <c r="A2815" s="442"/>
      <c r="B2815" s="448" t="s">
        <v>20563</v>
      </c>
      <c r="C2815" s="440"/>
      <c r="D2815" s="440" t="s">
        <v>3954</v>
      </c>
      <c r="E2815" s="449" t="s">
        <v>20528</v>
      </c>
      <c r="F2815" s="442" t="s">
        <v>20529</v>
      </c>
      <c r="G2815" s="449" t="s">
        <v>20559</v>
      </c>
      <c r="H2815" s="1056" t="s">
        <v>20309</v>
      </c>
      <c r="I2815" s="1001">
        <v>390</v>
      </c>
      <c r="J2815" s="1001">
        <v>390</v>
      </c>
      <c r="K2815" s="1001">
        <v>390</v>
      </c>
      <c r="L2815" s="449" t="s">
        <v>20564</v>
      </c>
      <c r="M2815" s="449" t="s">
        <v>20565</v>
      </c>
      <c r="N2815" s="442"/>
      <c r="O2815" s="442"/>
      <c r="P2815" s="442"/>
      <c r="Q2815" s="1002">
        <v>45827</v>
      </c>
      <c r="R2815" s="1002">
        <v>45828</v>
      </c>
      <c r="S2815" s="442"/>
      <c r="T2815" s="442"/>
      <c r="U2815" s="736" t="s">
        <v>20566</v>
      </c>
      <c r="V2815" s="361"/>
      <c r="W2815" s="448">
        <v>31449557</v>
      </c>
      <c r="X2815" s="794" t="s">
        <v>147</v>
      </c>
      <c r="Y2815" s="386" t="s">
        <v>191</v>
      </c>
      <c r="Z2815" s="386" t="s">
        <v>536</v>
      </c>
      <c r="AA2815" s="103"/>
      <c r="AB2815" s="103"/>
    </row>
    <row r="2816" spans="1:28" ht="25.5">
      <c r="A2816" s="442"/>
      <c r="B2816" s="448" t="s">
        <v>20567</v>
      </c>
      <c r="C2816" s="440"/>
      <c r="D2816" s="440" t="s">
        <v>3954</v>
      </c>
      <c r="E2816" s="449" t="s">
        <v>20528</v>
      </c>
      <c r="F2816" s="442" t="s">
        <v>20529</v>
      </c>
      <c r="G2816" s="449" t="s">
        <v>20559</v>
      </c>
      <c r="H2816" s="1056" t="s">
        <v>20309</v>
      </c>
      <c r="I2816" s="1001">
        <v>1607.1</v>
      </c>
      <c r="J2816" s="1001">
        <v>1607.1</v>
      </c>
      <c r="K2816" s="1001">
        <v>1607.1</v>
      </c>
      <c r="L2816" s="449" t="s">
        <v>20337</v>
      </c>
      <c r="M2816" s="449" t="s">
        <v>20568</v>
      </c>
      <c r="N2816" s="442"/>
      <c r="O2816" s="442"/>
      <c r="P2816" s="442"/>
      <c r="Q2816" s="1002">
        <v>45761</v>
      </c>
      <c r="R2816" s="1002">
        <v>45763</v>
      </c>
      <c r="S2816" s="442"/>
      <c r="T2816" s="442"/>
      <c r="U2816" s="736" t="s">
        <v>20562</v>
      </c>
      <c r="V2816" s="361"/>
      <c r="W2816" s="448">
        <v>36684597</v>
      </c>
      <c r="X2816" s="794" t="s">
        <v>147</v>
      </c>
      <c r="Y2816" s="386" t="s">
        <v>191</v>
      </c>
      <c r="Z2816" s="386" t="s">
        <v>536</v>
      </c>
      <c r="AA2816" s="103"/>
      <c r="AB2816" s="103"/>
    </row>
    <row r="2817" spans="1:28" ht="25.5">
      <c r="A2817" s="442"/>
      <c r="B2817" s="448" t="s">
        <v>20569</v>
      </c>
      <c r="C2817" s="440"/>
      <c r="D2817" s="440" t="s">
        <v>3954</v>
      </c>
      <c r="E2817" s="449" t="s">
        <v>20570</v>
      </c>
      <c r="F2817" s="442" t="s">
        <v>20571</v>
      </c>
      <c r="G2817" s="449" t="s">
        <v>20559</v>
      </c>
      <c r="H2817" s="1056" t="s">
        <v>20309</v>
      </c>
      <c r="I2817" s="1001">
        <v>3500</v>
      </c>
      <c r="J2817" s="1001">
        <v>3500</v>
      </c>
      <c r="K2817" s="1001">
        <v>3500</v>
      </c>
      <c r="L2817" s="449" t="s">
        <v>20572</v>
      </c>
      <c r="M2817" s="449">
        <v>4541042891</v>
      </c>
      <c r="N2817" s="442"/>
      <c r="O2817" s="442"/>
      <c r="P2817" s="442"/>
      <c r="Q2817" s="1002">
        <v>45758</v>
      </c>
      <c r="R2817" s="1002">
        <v>45758</v>
      </c>
      <c r="S2817" s="442"/>
      <c r="T2817" s="442"/>
      <c r="U2817" s="450" t="s">
        <v>20573</v>
      </c>
      <c r="V2817" s="361"/>
      <c r="W2817" s="448">
        <v>31411801</v>
      </c>
      <c r="X2817" s="794" t="s">
        <v>147</v>
      </c>
      <c r="Y2817" s="386" t="s">
        <v>191</v>
      </c>
      <c r="Z2817" s="386" t="s">
        <v>536</v>
      </c>
      <c r="AA2817" s="103"/>
      <c r="AB2817" s="103"/>
    </row>
    <row r="2818" spans="1:28" ht="38.25">
      <c r="A2818" s="442"/>
      <c r="B2818" s="448" t="s">
        <v>20574</v>
      </c>
      <c r="C2818" s="440"/>
      <c r="D2818" s="440" t="s">
        <v>3954</v>
      </c>
      <c r="E2818" s="449" t="s">
        <v>20528</v>
      </c>
      <c r="F2818" s="442" t="s">
        <v>20529</v>
      </c>
      <c r="G2818" s="449" t="s">
        <v>20559</v>
      </c>
      <c r="H2818" s="1056" t="s">
        <v>20309</v>
      </c>
      <c r="I2818" s="1001">
        <v>522</v>
      </c>
      <c r="J2818" s="1001">
        <v>522</v>
      </c>
      <c r="K2818" s="1001">
        <v>522</v>
      </c>
      <c r="L2818" s="449" t="s">
        <v>20560</v>
      </c>
      <c r="M2818" s="449" t="s">
        <v>20575</v>
      </c>
      <c r="N2818" s="442"/>
      <c r="O2818" s="442"/>
      <c r="P2818" s="442"/>
      <c r="Q2818" s="1002">
        <v>45775</v>
      </c>
      <c r="R2818" s="1002">
        <v>45776</v>
      </c>
      <c r="S2818" s="442"/>
      <c r="T2818" s="442"/>
      <c r="U2818" s="736" t="s">
        <v>20576</v>
      </c>
      <c r="V2818" s="361"/>
      <c r="W2818" s="448">
        <v>36285757</v>
      </c>
      <c r="X2818" s="794" t="s">
        <v>147</v>
      </c>
      <c r="Y2818" s="386" t="s">
        <v>191</v>
      </c>
      <c r="Z2818" s="386" t="s">
        <v>536</v>
      </c>
      <c r="AA2818" s="103"/>
      <c r="AB2818" s="103"/>
    </row>
    <row r="2819" spans="1:28" ht="25.5">
      <c r="A2819" s="442"/>
      <c r="B2819" s="448" t="s">
        <v>20577</v>
      </c>
      <c r="C2819" s="440"/>
      <c r="D2819" s="440" t="s">
        <v>3954</v>
      </c>
      <c r="E2819" s="449" t="s">
        <v>20578</v>
      </c>
      <c r="F2819" s="442" t="s">
        <v>20539</v>
      </c>
      <c r="G2819" s="449" t="s">
        <v>20559</v>
      </c>
      <c r="H2819" s="1056" t="s">
        <v>20309</v>
      </c>
      <c r="I2819" s="1001">
        <v>520</v>
      </c>
      <c r="J2819" s="1001">
        <v>520</v>
      </c>
      <c r="K2819" s="1001">
        <v>520</v>
      </c>
      <c r="L2819" s="449" t="s">
        <v>20579</v>
      </c>
      <c r="M2819" s="449" t="s">
        <v>20580</v>
      </c>
      <c r="N2819" s="442"/>
      <c r="O2819" s="442"/>
      <c r="P2819" s="442"/>
      <c r="Q2819" s="1002">
        <v>45792</v>
      </c>
      <c r="R2819" s="1002">
        <v>45796</v>
      </c>
      <c r="S2819" s="442"/>
      <c r="T2819" s="442"/>
      <c r="U2819" s="736" t="s">
        <v>20581</v>
      </c>
      <c r="V2819" s="361"/>
      <c r="W2819" s="448">
        <v>36718611</v>
      </c>
      <c r="X2819" s="794" t="s">
        <v>147</v>
      </c>
      <c r="Y2819" s="386" t="s">
        <v>191</v>
      </c>
      <c r="Z2819" s="386" t="s">
        <v>536</v>
      </c>
      <c r="AA2819" s="103"/>
      <c r="AB2819" s="103"/>
    </row>
    <row r="2820" spans="1:28" ht="38.25">
      <c r="A2820" s="442"/>
      <c r="B2820" s="448" t="s">
        <v>20582</v>
      </c>
      <c r="C2820" s="440"/>
      <c r="D2820" s="440" t="s">
        <v>3954</v>
      </c>
      <c r="E2820" s="449" t="s">
        <v>20528</v>
      </c>
      <c r="F2820" s="442" t="s">
        <v>20529</v>
      </c>
      <c r="G2820" s="449" t="s">
        <v>20559</v>
      </c>
      <c r="H2820" s="1056" t="s">
        <v>20309</v>
      </c>
      <c r="I2820" s="1001">
        <v>2715.3</v>
      </c>
      <c r="J2820" s="1001">
        <v>2715.3</v>
      </c>
      <c r="K2820" s="1001">
        <v>2715.3</v>
      </c>
      <c r="L2820" s="449" t="s">
        <v>20337</v>
      </c>
      <c r="M2820" s="449" t="s">
        <v>20583</v>
      </c>
      <c r="N2820" s="442"/>
      <c r="O2820" s="442"/>
      <c r="P2820" s="442"/>
      <c r="Q2820" s="1002">
        <v>45789</v>
      </c>
      <c r="R2820" s="1002">
        <v>45792</v>
      </c>
      <c r="S2820" s="442"/>
      <c r="T2820" s="442"/>
      <c r="U2820" s="736" t="s">
        <v>20584</v>
      </c>
      <c r="V2820" s="361"/>
      <c r="W2820" s="448">
        <v>36684597</v>
      </c>
      <c r="X2820" s="794" t="s">
        <v>147</v>
      </c>
      <c r="Y2820" s="386" t="s">
        <v>191</v>
      </c>
      <c r="Z2820" s="386" t="s">
        <v>536</v>
      </c>
      <c r="AA2820" s="103"/>
      <c r="AB2820" s="103"/>
    </row>
    <row r="2821" spans="1:28" ht="25.5">
      <c r="A2821" s="442"/>
      <c r="B2821" s="448" t="s">
        <v>20585</v>
      </c>
      <c r="C2821" s="440"/>
      <c r="D2821" s="440" t="s">
        <v>3954</v>
      </c>
      <c r="E2821" s="449" t="s">
        <v>20586</v>
      </c>
      <c r="F2821" s="442" t="s">
        <v>20587</v>
      </c>
      <c r="G2821" s="449" t="s">
        <v>20559</v>
      </c>
      <c r="H2821" s="1056" t="s">
        <v>20309</v>
      </c>
      <c r="I2821" s="1001">
        <v>1355</v>
      </c>
      <c r="J2821" s="1001">
        <v>1355</v>
      </c>
      <c r="K2821" s="1001">
        <v>1355</v>
      </c>
      <c r="L2821" s="449" t="s">
        <v>20572</v>
      </c>
      <c r="M2821" s="449">
        <v>4541043142</v>
      </c>
      <c r="N2821" s="442"/>
      <c r="O2821" s="442"/>
      <c r="P2821" s="442"/>
      <c r="Q2821" s="1002">
        <v>45796</v>
      </c>
      <c r="R2821" s="1002">
        <v>45797</v>
      </c>
      <c r="S2821" s="442"/>
      <c r="T2821" s="442"/>
      <c r="U2821" s="736" t="s">
        <v>20584</v>
      </c>
      <c r="V2821" s="361"/>
      <c r="W2821" s="448">
        <v>31411801</v>
      </c>
      <c r="X2821" s="794" t="s">
        <v>147</v>
      </c>
      <c r="Y2821" s="386" t="s">
        <v>191</v>
      </c>
      <c r="Z2821" s="386" t="s">
        <v>536</v>
      </c>
      <c r="AA2821" s="103"/>
      <c r="AB2821" s="103"/>
    </row>
    <row r="2822" spans="1:28" ht="25.5">
      <c r="A2822" s="442"/>
      <c r="B2822" s="448" t="s">
        <v>20588</v>
      </c>
      <c r="C2822" s="440"/>
      <c r="D2822" s="440" t="s">
        <v>3954</v>
      </c>
      <c r="E2822" s="449" t="s">
        <v>20516</v>
      </c>
      <c r="F2822" s="442" t="s">
        <v>20517</v>
      </c>
      <c r="G2822" s="449" t="s">
        <v>20559</v>
      </c>
      <c r="H2822" s="1056" t="s">
        <v>20309</v>
      </c>
      <c r="I2822" s="1001">
        <v>810</v>
      </c>
      <c r="J2822" s="1001">
        <v>810</v>
      </c>
      <c r="K2822" s="1001">
        <v>810</v>
      </c>
      <c r="L2822" s="449" t="s">
        <v>20589</v>
      </c>
      <c r="M2822" s="449">
        <v>250005</v>
      </c>
      <c r="N2822" s="442"/>
      <c r="O2822" s="442"/>
      <c r="P2822" s="442"/>
      <c r="Q2822" s="1002">
        <v>45806</v>
      </c>
      <c r="R2822" s="1002">
        <v>45807</v>
      </c>
      <c r="S2822" s="442"/>
      <c r="T2822" s="442"/>
      <c r="U2822" s="450" t="s">
        <v>20590</v>
      </c>
      <c r="V2822" s="361"/>
      <c r="W2822" s="448">
        <v>35876531</v>
      </c>
      <c r="X2822" s="794" t="s">
        <v>147</v>
      </c>
      <c r="Y2822" s="386" t="s">
        <v>191</v>
      </c>
      <c r="Z2822" s="386" t="s">
        <v>536</v>
      </c>
      <c r="AA2822" s="103"/>
      <c r="AB2822" s="103"/>
    </row>
    <row r="2823" spans="1:28" ht="25.5">
      <c r="A2823" s="442"/>
      <c r="B2823" s="448" t="s">
        <v>20591</v>
      </c>
      <c r="C2823" s="440"/>
      <c r="D2823" s="440" t="s">
        <v>3954</v>
      </c>
      <c r="E2823" s="449" t="s">
        <v>20592</v>
      </c>
      <c r="F2823" s="442" t="s">
        <v>20593</v>
      </c>
      <c r="G2823" s="449" t="s">
        <v>20559</v>
      </c>
      <c r="H2823" s="1056" t="s">
        <v>20309</v>
      </c>
      <c r="I2823" s="1001">
        <v>690</v>
      </c>
      <c r="J2823" s="1001">
        <v>690</v>
      </c>
      <c r="K2823" s="1001">
        <v>690</v>
      </c>
      <c r="L2823" s="449" t="s">
        <v>20594</v>
      </c>
      <c r="M2823" s="449" t="s">
        <v>20595</v>
      </c>
      <c r="N2823" s="442"/>
      <c r="O2823" s="442"/>
      <c r="P2823" s="442"/>
      <c r="Q2823" s="1002">
        <v>45800</v>
      </c>
      <c r="R2823" s="1002">
        <v>45805</v>
      </c>
      <c r="S2823" s="442"/>
      <c r="T2823" s="442"/>
      <c r="U2823" s="450" t="s">
        <v>20596</v>
      </c>
      <c r="V2823" s="361"/>
      <c r="W2823" s="448">
        <v>36865338</v>
      </c>
      <c r="X2823" s="794" t="s">
        <v>147</v>
      </c>
      <c r="Y2823" s="386" t="s">
        <v>191</v>
      </c>
      <c r="Z2823" s="386" t="s">
        <v>536</v>
      </c>
      <c r="AA2823" s="103"/>
      <c r="AB2823" s="103"/>
    </row>
    <row r="2824" spans="1:28" ht="25.5">
      <c r="A2824" s="442"/>
      <c r="B2824" s="448" t="s">
        <v>20597</v>
      </c>
      <c r="C2824" s="440"/>
      <c r="D2824" s="440" t="s">
        <v>3954</v>
      </c>
      <c r="E2824" s="449" t="s">
        <v>20516</v>
      </c>
      <c r="F2824" s="442" t="s">
        <v>20517</v>
      </c>
      <c r="G2824" s="449" t="s">
        <v>20559</v>
      </c>
      <c r="H2824" s="1056" t="s">
        <v>20309</v>
      </c>
      <c r="I2824" s="1001">
        <v>765</v>
      </c>
      <c r="J2824" s="1001">
        <v>765</v>
      </c>
      <c r="K2824" s="1001">
        <v>765</v>
      </c>
      <c r="L2824" s="449" t="s">
        <v>20598</v>
      </c>
      <c r="M2824" s="449">
        <v>8904010924</v>
      </c>
      <c r="N2824" s="442"/>
      <c r="O2824" s="442"/>
      <c r="P2824" s="442"/>
      <c r="Q2824" s="1002">
        <v>45803</v>
      </c>
      <c r="R2824" s="1002">
        <v>45805</v>
      </c>
      <c r="S2824" s="442"/>
      <c r="T2824" s="442"/>
      <c r="U2824" s="450" t="s">
        <v>20599</v>
      </c>
      <c r="V2824" s="361"/>
      <c r="W2824" s="448">
        <v>47255374</v>
      </c>
      <c r="X2824" s="794" t="s">
        <v>147</v>
      </c>
      <c r="Y2824" s="386" t="s">
        <v>191</v>
      </c>
      <c r="Z2824" s="386" t="s">
        <v>536</v>
      </c>
      <c r="AA2824" s="103"/>
      <c r="AB2824" s="103"/>
    </row>
    <row r="2825" spans="1:28" ht="38.25">
      <c r="A2825" s="442"/>
      <c r="B2825" s="448" t="s">
        <v>20600</v>
      </c>
      <c r="C2825" s="440"/>
      <c r="D2825" s="440" t="s">
        <v>3954</v>
      </c>
      <c r="E2825" s="449" t="s">
        <v>20351</v>
      </c>
      <c r="F2825" s="442" t="s">
        <v>20352</v>
      </c>
      <c r="G2825" s="449" t="s">
        <v>20559</v>
      </c>
      <c r="H2825" s="1056" t="s">
        <v>20309</v>
      </c>
      <c r="I2825" s="1001">
        <v>1912.25</v>
      </c>
      <c r="J2825" s="1001">
        <v>1912.25</v>
      </c>
      <c r="K2825" s="1001">
        <v>1912.25</v>
      </c>
      <c r="L2825" s="449" t="s">
        <v>20337</v>
      </c>
      <c r="M2825" s="449" t="s">
        <v>20601</v>
      </c>
      <c r="N2825" s="442"/>
      <c r="O2825" s="442"/>
      <c r="P2825" s="442"/>
      <c r="Q2825" s="1002">
        <v>45705</v>
      </c>
      <c r="R2825" s="1002">
        <v>45708</v>
      </c>
      <c r="S2825" s="442"/>
      <c r="T2825" s="442"/>
      <c r="U2825" s="450" t="s">
        <v>20562</v>
      </c>
      <c r="V2825" s="361"/>
      <c r="W2825" s="448">
        <v>36684597</v>
      </c>
      <c r="X2825" s="794" t="s">
        <v>147</v>
      </c>
      <c r="Y2825" s="386" t="s">
        <v>191</v>
      </c>
      <c r="Z2825" s="386" t="s">
        <v>536</v>
      </c>
      <c r="AA2825" s="103"/>
      <c r="AB2825" s="103"/>
    </row>
    <row r="2826" spans="1:28" ht="25.5">
      <c r="A2826" s="442"/>
      <c r="B2826" s="448" t="s">
        <v>20602</v>
      </c>
      <c r="C2826" s="440"/>
      <c r="D2826" s="440" t="s">
        <v>3954</v>
      </c>
      <c r="E2826" s="449" t="s">
        <v>20603</v>
      </c>
      <c r="F2826" s="442" t="s">
        <v>20604</v>
      </c>
      <c r="G2826" s="449" t="s">
        <v>20559</v>
      </c>
      <c r="H2826" s="1056" t="s">
        <v>20309</v>
      </c>
      <c r="I2826" s="1001">
        <v>2055</v>
      </c>
      <c r="J2826" s="1001">
        <v>2055</v>
      </c>
      <c r="K2826" s="1001">
        <v>2055</v>
      </c>
      <c r="L2826" s="449" t="s">
        <v>20572</v>
      </c>
      <c r="M2826" s="449">
        <v>4541043236</v>
      </c>
      <c r="N2826" s="442"/>
      <c r="O2826" s="442"/>
      <c r="P2826" s="442"/>
      <c r="Q2826" s="1002">
        <v>45798</v>
      </c>
      <c r="R2826" s="1002">
        <v>45799</v>
      </c>
      <c r="S2826" s="442"/>
      <c r="T2826" s="442"/>
      <c r="U2826" s="450" t="s">
        <v>20605</v>
      </c>
      <c r="V2826" s="1003"/>
      <c r="W2826" s="448">
        <v>31411801</v>
      </c>
      <c r="X2826" s="794" t="s">
        <v>147</v>
      </c>
      <c r="Y2826" s="386" t="s">
        <v>191</v>
      </c>
      <c r="Z2826" s="386" t="s">
        <v>536</v>
      </c>
      <c r="AA2826" s="103"/>
      <c r="AB2826" s="103"/>
    </row>
    <row r="2827" spans="1:28" ht="25.5">
      <c r="A2827" s="442"/>
      <c r="B2827" s="448" t="s">
        <v>20606</v>
      </c>
      <c r="C2827" s="440"/>
      <c r="D2827" s="440" t="s">
        <v>3954</v>
      </c>
      <c r="E2827" s="449" t="s">
        <v>20528</v>
      </c>
      <c r="F2827" s="442" t="s">
        <v>20529</v>
      </c>
      <c r="G2827" s="449" t="s">
        <v>20559</v>
      </c>
      <c r="H2827" s="1056" t="s">
        <v>20309</v>
      </c>
      <c r="I2827" s="1001">
        <v>840</v>
      </c>
      <c r="J2827" s="1001">
        <v>840</v>
      </c>
      <c r="K2827" s="1001">
        <v>840</v>
      </c>
      <c r="L2827" s="449" t="s">
        <v>20564</v>
      </c>
      <c r="M2827" s="449" t="s">
        <v>20607</v>
      </c>
      <c r="N2827" s="442"/>
      <c r="O2827" s="442"/>
      <c r="P2827" s="442"/>
      <c r="Q2827" s="1002">
        <v>45813</v>
      </c>
      <c r="R2827" s="1002">
        <v>45814</v>
      </c>
      <c r="S2827" s="442"/>
      <c r="T2827" s="442"/>
      <c r="U2827" s="450" t="s">
        <v>20608</v>
      </c>
      <c r="V2827" s="361"/>
      <c r="W2827" s="448">
        <v>31449557</v>
      </c>
      <c r="X2827" s="794" t="s">
        <v>147</v>
      </c>
      <c r="Y2827" s="386" t="s">
        <v>191</v>
      </c>
      <c r="Z2827" s="386" t="s">
        <v>536</v>
      </c>
      <c r="AA2827" s="103"/>
      <c r="AB2827" s="103"/>
    </row>
    <row r="2828" spans="1:28" ht="25.5">
      <c r="A2828" s="442"/>
      <c r="B2828" s="448" t="s">
        <v>20609</v>
      </c>
      <c r="C2828" s="440"/>
      <c r="D2828" s="440" t="s">
        <v>3954</v>
      </c>
      <c r="E2828" s="449" t="s">
        <v>20516</v>
      </c>
      <c r="F2828" s="442" t="s">
        <v>20517</v>
      </c>
      <c r="G2828" s="449" t="s">
        <v>20559</v>
      </c>
      <c r="H2828" s="1056" t="s">
        <v>20309</v>
      </c>
      <c r="I2828" s="1001">
        <v>510</v>
      </c>
      <c r="J2828" s="1001">
        <v>510</v>
      </c>
      <c r="K2828" s="1001">
        <v>510</v>
      </c>
      <c r="L2828" s="449" t="s">
        <v>20598</v>
      </c>
      <c r="M2828" s="449">
        <v>8904011005</v>
      </c>
      <c r="N2828" s="442"/>
      <c r="O2828" s="442"/>
      <c r="P2828" s="442"/>
      <c r="Q2828" s="1002">
        <v>45819</v>
      </c>
      <c r="R2828" s="1002">
        <v>45820</v>
      </c>
      <c r="S2828" s="442"/>
      <c r="T2828" s="442"/>
      <c r="U2828" s="450" t="s">
        <v>20608</v>
      </c>
      <c r="V2828" s="361"/>
      <c r="W2828" s="448">
        <v>47255374</v>
      </c>
      <c r="X2828" s="794" t="s">
        <v>147</v>
      </c>
      <c r="Y2828" s="386" t="s">
        <v>191</v>
      </c>
      <c r="Z2828" s="386" t="s">
        <v>536</v>
      </c>
      <c r="AA2828" s="103"/>
      <c r="AB2828" s="103"/>
    </row>
    <row r="2829" spans="1:28" ht="38.25">
      <c r="A2829" s="442"/>
      <c r="B2829" s="448" t="s">
        <v>20610</v>
      </c>
      <c r="C2829" s="440"/>
      <c r="D2829" s="440" t="s">
        <v>3954</v>
      </c>
      <c r="E2829" s="449" t="s">
        <v>20528</v>
      </c>
      <c r="F2829" s="442" t="s">
        <v>20529</v>
      </c>
      <c r="G2829" s="449" t="s">
        <v>20559</v>
      </c>
      <c r="H2829" s="1056" t="s">
        <v>20309</v>
      </c>
      <c r="I2829" s="1001">
        <v>1718.2</v>
      </c>
      <c r="J2829" s="1001">
        <v>1718.2</v>
      </c>
      <c r="K2829" s="1001">
        <v>1718.2</v>
      </c>
      <c r="L2829" s="449" t="s">
        <v>20337</v>
      </c>
      <c r="M2829" s="449" t="s">
        <v>20611</v>
      </c>
      <c r="N2829" s="442"/>
      <c r="O2829" s="442"/>
      <c r="P2829" s="442"/>
      <c r="Q2829" s="1002">
        <v>45824</v>
      </c>
      <c r="R2829" s="1002">
        <v>45826</v>
      </c>
      <c r="S2829" s="442"/>
      <c r="T2829" s="442"/>
      <c r="U2829" s="450" t="s">
        <v>20612</v>
      </c>
      <c r="V2829" s="361"/>
      <c r="W2829" s="448">
        <v>36684597</v>
      </c>
      <c r="X2829" s="794" t="s">
        <v>147</v>
      </c>
      <c r="Y2829" s="386" t="s">
        <v>191</v>
      </c>
      <c r="Z2829" s="386" t="s">
        <v>536</v>
      </c>
      <c r="AA2829" s="103"/>
      <c r="AB2829" s="103"/>
    </row>
    <row r="2830" spans="1:28" ht="25.5">
      <c r="A2830" s="442"/>
      <c r="B2830" s="448" t="s">
        <v>20613</v>
      </c>
      <c r="C2830" s="440"/>
      <c r="D2830" s="440" t="s">
        <v>3954</v>
      </c>
      <c r="E2830" s="449" t="s">
        <v>20614</v>
      </c>
      <c r="F2830" s="442" t="s">
        <v>20615</v>
      </c>
      <c r="G2830" s="449" t="s">
        <v>20559</v>
      </c>
      <c r="H2830" s="1056" t="s">
        <v>20309</v>
      </c>
      <c r="I2830" s="1001">
        <v>1000</v>
      </c>
      <c r="J2830" s="1001">
        <v>1000</v>
      </c>
      <c r="K2830" s="1001">
        <v>1000</v>
      </c>
      <c r="L2830" s="449" t="s">
        <v>20616</v>
      </c>
      <c r="M2830" s="449">
        <v>3500403706</v>
      </c>
      <c r="N2830" s="442"/>
      <c r="O2830" s="442"/>
      <c r="P2830" s="442"/>
      <c r="Q2830" s="1002">
        <v>45824</v>
      </c>
      <c r="R2830" s="1002">
        <v>45825</v>
      </c>
      <c r="S2830" s="442"/>
      <c r="T2830" s="442"/>
      <c r="U2830" s="450" t="s">
        <v>20617</v>
      </c>
      <c r="V2830" s="361"/>
      <c r="W2830" s="448">
        <v>34126520</v>
      </c>
      <c r="X2830" s="794" t="s">
        <v>147</v>
      </c>
      <c r="Y2830" s="386" t="s">
        <v>191</v>
      </c>
      <c r="Z2830" s="386" t="s">
        <v>536</v>
      </c>
      <c r="AA2830" s="103"/>
      <c r="AB2830" s="103"/>
    </row>
    <row r="2831" spans="1:28" ht="25.5">
      <c r="A2831" s="442"/>
      <c r="B2831" s="448" t="s">
        <v>20618</v>
      </c>
      <c r="C2831" s="440"/>
      <c r="D2831" s="440" t="s">
        <v>3954</v>
      </c>
      <c r="E2831" s="449" t="s">
        <v>20306</v>
      </c>
      <c r="F2831" s="442" t="s">
        <v>20307</v>
      </c>
      <c r="G2831" s="449" t="s">
        <v>20559</v>
      </c>
      <c r="H2831" s="1056" t="s">
        <v>20309</v>
      </c>
      <c r="I2831" s="1001">
        <v>700</v>
      </c>
      <c r="J2831" s="1001">
        <v>700</v>
      </c>
      <c r="K2831" s="1001">
        <v>700</v>
      </c>
      <c r="L2831" s="449" t="s">
        <v>20379</v>
      </c>
      <c r="M2831" s="449" t="s">
        <v>20619</v>
      </c>
      <c r="N2831" s="442"/>
      <c r="O2831" s="442"/>
      <c r="P2831" s="442"/>
      <c r="Q2831" s="1002">
        <v>45827</v>
      </c>
      <c r="R2831" s="1002">
        <v>45828</v>
      </c>
      <c r="S2831" s="442"/>
      <c r="T2831" s="442"/>
      <c r="U2831" s="450" t="s">
        <v>20620</v>
      </c>
      <c r="V2831" s="361"/>
      <c r="W2831" s="448">
        <v>36460451</v>
      </c>
      <c r="X2831" s="794" t="s">
        <v>147</v>
      </c>
      <c r="Y2831" s="386" t="s">
        <v>191</v>
      </c>
      <c r="Z2831" s="386" t="s">
        <v>536</v>
      </c>
      <c r="AA2831" s="103"/>
      <c r="AB2831" s="103"/>
    </row>
    <row r="2832" spans="1:28" ht="25.5">
      <c r="A2832" s="442"/>
      <c r="B2832" s="448" t="s">
        <v>20621</v>
      </c>
      <c r="C2832" s="440"/>
      <c r="D2832" s="440" t="s">
        <v>3954</v>
      </c>
      <c r="E2832" s="449" t="s">
        <v>20491</v>
      </c>
      <c r="F2832" s="442" t="s">
        <v>20492</v>
      </c>
      <c r="G2832" s="449" t="s">
        <v>20559</v>
      </c>
      <c r="H2832" s="1056" t="s">
        <v>20309</v>
      </c>
      <c r="I2832" s="1001">
        <v>1040</v>
      </c>
      <c r="J2832" s="1001">
        <v>1040</v>
      </c>
      <c r="K2832" s="1001">
        <v>1040</v>
      </c>
      <c r="L2832" s="449" t="s">
        <v>20622</v>
      </c>
      <c r="M2832" s="449">
        <v>20250200</v>
      </c>
      <c r="N2832" s="442"/>
      <c r="O2832" s="442"/>
      <c r="P2832" s="442"/>
      <c r="Q2832" s="1002">
        <v>45831</v>
      </c>
      <c r="R2832" s="1002">
        <v>45835</v>
      </c>
      <c r="S2832" s="442"/>
      <c r="T2832" s="442"/>
      <c r="U2832" s="450" t="s">
        <v>20623</v>
      </c>
      <c r="V2832" s="361"/>
      <c r="W2832" s="448">
        <v>36030686</v>
      </c>
      <c r="X2832" s="794" t="s">
        <v>147</v>
      </c>
      <c r="Y2832" s="386" t="s">
        <v>191</v>
      </c>
      <c r="Z2832" s="386" t="s">
        <v>536</v>
      </c>
      <c r="AA2832" s="103"/>
      <c r="AB2832" s="103"/>
    </row>
    <row r="2833" spans="1:28" ht="25.5">
      <c r="A2833" s="442"/>
      <c r="B2833" s="448" t="s">
        <v>20624</v>
      </c>
      <c r="C2833" s="440"/>
      <c r="D2833" s="440" t="s">
        <v>3954</v>
      </c>
      <c r="E2833" s="449" t="s">
        <v>20306</v>
      </c>
      <c r="F2833" s="442" t="s">
        <v>20307</v>
      </c>
      <c r="G2833" s="449" t="s">
        <v>20559</v>
      </c>
      <c r="H2833" s="1056" t="s">
        <v>20309</v>
      </c>
      <c r="I2833" s="1001">
        <v>750</v>
      </c>
      <c r="J2833" s="1001">
        <v>750</v>
      </c>
      <c r="K2833" s="1001">
        <v>750</v>
      </c>
      <c r="L2833" s="449" t="s">
        <v>20625</v>
      </c>
      <c r="M2833" s="449" t="s">
        <v>10170</v>
      </c>
      <c r="N2833" s="442"/>
      <c r="O2833" s="442"/>
      <c r="P2833" s="442"/>
      <c r="Q2833" s="1002">
        <v>45834</v>
      </c>
      <c r="R2833" s="1002">
        <v>45838</v>
      </c>
      <c r="S2833" s="442"/>
      <c r="T2833" s="442"/>
      <c r="U2833" s="450" t="s">
        <v>20626</v>
      </c>
      <c r="V2833" s="361"/>
      <c r="W2833" s="448">
        <v>54311357</v>
      </c>
      <c r="X2833" s="794" t="s">
        <v>147</v>
      </c>
      <c r="Y2833" s="386" t="s">
        <v>191</v>
      </c>
      <c r="Z2833" s="386" t="s">
        <v>536</v>
      </c>
      <c r="AA2833" s="103"/>
      <c r="AB2833" s="103"/>
    </row>
    <row r="2834" spans="1:28" ht="25.5">
      <c r="A2834" s="442"/>
      <c r="B2834" s="448" t="s">
        <v>20627</v>
      </c>
      <c r="C2834" s="440"/>
      <c r="D2834" s="440" t="s">
        <v>3954</v>
      </c>
      <c r="E2834" s="449" t="s">
        <v>20528</v>
      </c>
      <c r="F2834" s="442" t="s">
        <v>20529</v>
      </c>
      <c r="G2834" s="449" t="s">
        <v>20559</v>
      </c>
      <c r="H2834" s="1056" t="s">
        <v>20309</v>
      </c>
      <c r="I2834" s="1001">
        <v>564</v>
      </c>
      <c r="J2834" s="1001">
        <v>564</v>
      </c>
      <c r="K2834" s="1001">
        <v>564</v>
      </c>
      <c r="L2834" s="449" t="s">
        <v>20628</v>
      </c>
      <c r="M2834" s="449" t="s">
        <v>20629</v>
      </c>
      <c r="N2834" s="442"/>
      <c r="O2834" s="442"/>
      <c r="P2834" s="442"/>
      <c r="Q2834" s="1002">
        <v>45842</v>
      </c>
      <c r="R2834" s="1002">
        <v>45845</v>
      </c>
      <c r="S2834" s="442"/>
      <c r="T2834" s="442"/>
      <c r="U2834" s="450" t="s">
        <v>20630</v>
      </c>
      <c r="V2834" s="361"/>
      <c r="W2834" s="448">
        <v>36285757</v>
      </c>
      <c r="X2834" s="794" t="s">
        <v>147</v>
      </c>
      <c r="Y2834" s="386" t="s">
        <v>191</v>
      </c>
      <c r="Z2834" s="386" t="s">
        <v>536</v>
      </c>
      <c r="AA2834" s="103"/>
      <c r="AB2834" s="103"/>
    </row>
    <row r="2835" spans="1:28" ht="25.5">
      <c r="A2835" s="442"/>
      <c r="B2835" s="448" t="s">
        <v>20631</v>
      </c>
      <c r="C2835" s="440"/>
      <c r="D2835" s="440" t="s">
        <v>3954</v>
      </c>
      <c r="E2835" s="449" t="s">
        <v>20516</v>
      </c>
      <c r="F2835" s="442" t="s">
        <v>20517</v>
      </c>
      <c r="G2835" s="449" t="s">
        <v>20559</v>
      </c>
      <c r="H2835" s="1056" t="s">
        <v>20309</v>
      </c>
      <c r="I2835" s="1001">
        <v>780</v>
      </c>
      <c r="J2835" s="1001">
        <v>780</v>
      </c>
      <c r="K2835" s="1001">
        <v>780</v>
      </c>
      <c r="L2835" s="449" t="s">
        <v>20598</v>
      </c>
      <c r="M2835" s="449" t="s">
        <v>20632</v>
      </c>
      <c r="N2835" s="442"/>
      <c r="O2835" s="442"/>
      <c r="P2835" s="442"/>
      <c r="Q2835" s="1002">
        <v>45845</v>
      </c>
      <c r="R2835" s="1002">
        <v>45846</v>
      </c>
      <c r="S2835" s="442"/>
      <c r="T2835" s="442"/>
      <c r="U2835" s="450" t="s">
        <v>20633</v>
      </c>
      <c r="V2835" s="361"/>
      <c r="W2835" s="448">
        <v>47255374</v>
      </c>
      <c r="X2835" s="794" t="s">
        <v>147</v>
      </c>
      <c r="Y2835" s="386" t="s">
        <v>191</v>
      </c>
      <c r="Z2835" s="386" t="s">
        <v>536</v>
      </c>
      <c r="AA2835" s="103"/>
      <c r="AB2835" s="103"/>
    </row>
    <row r="2836" spans="1:28" ht="25.5">
      <c r="A2836" s="442"/>
      <c r="B2836" s="448" t="s">
        <v>20634</v>
      </c>
      <c r="C2836" s="440"/>
      <c r="D2836" s="440" t="s">
        <v>3954</v>
      </c>
      <c r="E2836" s="449" t="s">
        <v>20635</v>
      </c>
      <c r="F2836" s="442" t="s">
        <v>20636</v>
      </c>
      <c r="G2836" s="449" t="s">
        <v>20559</v>
      </c>
      <c r="H2836" s="1056" t="s">
        <v>20309</v>
      </c>
      <c r="I2836" s="1001">
        <v>440</v>
      </c>
      <c r="J2836" s="1001">
        <v>440</v>
      </c>
      <c r="K2836" s="1001">
        <v>440</v>
      </c>
      <c r="L2836" s="449" t="s">
        <v>20637</v>
      </c>
      <c r="M2836" s="449">
        <v>20250234</v>
      </c>
      <c r="N2836" s="442"/>
      <c r="O2836" s="442"/>
      <c r="P2836" s="442"/>
      <c r="Q2836" s="1002">
        <v>45701</v>
      </c>
      <c r="R2836" s="1002">
        <v>45702</v>
      </c>
      <c r="S2836" s="442"/>
      <c r="T2836" s="442"/>
      <c r="U2836" s="450" t="s">
        <v>20638</v>
      </c>
      <c r="V2836" s="361"/>
      <c r="W2836" s="448">
        <v>45983259</v>
      </c>
      <c r="X2836" s="794" t="s">
        <v>147</v>
      </c>
      <c r="Y2836" s="386" t="s">
        <v>191</v>
      </c>
      <c r="Z2836" s="386" t="s">
        <v>536</v>
      </c>
      <c r="AA2836" s="103"/>
      <c r="AB2836" s="103"/>
    </row>
    <row r="2837" spans="1:28" ht="25.5">
      <c r="A2837" s="442"/>
      <c r="B2837" s="448" t="s">
        <v>20639</v>
      </c>
      <c r="C2837" s="440"/>
      <c r="D2837" s="440" t="s">
        <v>3954</v>
      </c>
      <c r="E2837" s="449" t="s">
        <v>20306</v>
      </c>
      <c r="F2837" s="442" t="s">
        <v>20307</v>
      </c>
      <c r="G2837" s="449" t="s">
        <v>20559</v>
      </c>
      <c r="H2837" s="1056" t="s">
        <v>20309</v>
      </c>
      <c r="I2837" s="1001">
        <v>840</v>
      </c>
      <c r="J2837" s="1001">
        <v>840</v>
      </c>
      <c r="K2837" s="1001">
        <v>840</v>
      </c>
      <c r="L2837" s="449" t="s">
        <v>20379</v>
      </c>
      <c r="M2837" s="449" t="s">
        <v>20640</v>
      </c>
      <c r="N2837" s="442"/>
      <c r="O2837" s="442"/>
      <c r="P2837" s="442"/>
      <c r="Q2837" s="1002">
        <v>45852</v>
      </c>
      <c r="R2837" s="1002">
        <v>45854</v>
      </c>
      <c r="S2837" s="442"/>
      <c r="T2837" s="442"/>
      <c r="U2837" s="450" t="s">
        <v>20641</v>
      </c>
      <c r="V2837" s="361"/>
      <c r="W2837" s="448">
        <v>36460451</v>
      </c>
      <c r="X2837" s="794" t="s">
        <v>147</v>
      </c>
      <c r="Y2837" s="386" t="s">
        <v>191</v>
      </c>
      <c r="Z2837" s="386" t="s">
        <v>536</v>
      </c>
      <c r="AA2837" s="103"/>
      <c r="AB2837" s="103"/>
    </row>
    <row r="2838" spans="1:28" ht="38.25">
      <c r="A2838" s="442"/>
      <c r="B2838" s="448" t="s">
        <v>20642</v>
      </c>
      <c r="C2838" s="440"/>
      <c r="D2838" s="440" t="s">
        <v>3954</v>
      </c>
      <c r="E2838" s="449" t="s">
        <v>20528</v>
      </c>
      <c r="F2838" s="442" t="s">
        <v>20529</v>
      </c>
      <c r="G2838" s="449" t="s">
        <v>20559</v>
      </c>
      <c r="H2838" s="1056" t="s">
        <v>20309</v>
      </c>
      <c r="I2838" s="1001">
        <v>1771.4</v>
      </c>
      <c r="J2838" s="1001">
        <v>1771.4</v>
      </c>
      <c r="K2838" s="1001">
        <v>1771.4</v>
      </c>
      <c r="L2838" s="449" t="s">
        <v>20337</v>
      </c>
      <c r="M2838" s="449" t="s">
        <v>20643</v>
      </c>
      <c r="N2838" s="442"/>
      <c r="O2838" s="442"/>
      <c r="P2838" s="442"/>
      <c r="Q2838" s="1002">
        <v>45848</v>
      </c>
      <c r="R2838" s="1002">
        <v>45849</v>
      </c>
      <c r="S2838" s="442"/>
      <c r="T2838" s="442"/>
      <c r="U2838" s="450" t="s">
        <v>20562</v>
      </c>
      <c r="V2838" s="361"/>
      <c r="W2838" s="448">
        <v>36684597</v>
      </c>
      <c r="X2838" s="794" t="s">
        <v>147</v>
      </c>
      <c r="Y2838" s="386" t="s">
        <v>191</v>
      </c>
      <c r="Z2838" s="386" t="s">
        <v>536</v>
      </c>
      <c r="AA2838" s="103"/>
      <c r="AB2838" s="103"/>
    </row>
    <row r="2839" spans="1:28" ht="25.5">
      <c r="A2839" s="442"/>
      <c r="B2839" s="448" t="s">
        <v>20644</v>
      </c>
      <c r="C2839" s="440"/>
      <c r="D2839" s="440" t="s">
        <v>3954</v>
      </c>
      <c r="E2839" s="449" t="s">
        <v>20516</v>
      </c>
      <c r="F2839" s="442" t="s">
        <v>20517</v>
      </c>
      <c r="G2839" s="449" t="s">
        <v>20559</v>
      </c>
      <c r="H2839" s="1056" t="s">
        <v>20309</v>
      </c>
      <c r="I2839" s="1001">
        <v>1210</v>
      </c>
      <c r="J2839" s="1001">
        <v>1210</v>
      </c>
      <c r="K2839" s="1001">
        <v>1210</v>
      </c>
      <c r="L2839" s="449" t="s">
        <v>20572</v>
      </c>
      <c r="M2839" s="449">
        <v>4541043663</v>
      </c>
      <c r="N2839" s="442"/>
      <c r="O2839" s="442"/>
      <c r="P2839" s="442"/>
      <c r="Q2839" s="1002">
        <v>45847</v>
      </c>
      <c r="R2839" s="1002">
        <v>45848</v>
      </c>
      <c r="S2839" s="442"/>
      <c r="T2839" s="442"/>
      <c r="U2839" s="450" t="s">
        <v>20584</v>
      </c>
      <c r="V2839" s="361"/>
      <c r="W2839" s="448">
        <v>31411801</v>
      </c>
      <c r="X2839" s="794" t="s">
        <v>147</v>
      </c>
      <c r="Y2839" s="386" t="s">
        <v>191</v>
      </c>
      <c r="Z2839" s="386" t="s">
        <v>536</v>
      </c>
      <c r="AA2839" s="103"/>
      <c r="AB2839" s="103"/>
    </row>
    <row r="2840" spans="1:28" ht="25.5">
      <c r="A2840" s="442"/>
      <c r="B2840" s="448" t="s">
        <v>20645</v>
      </c>
      <c r="C2840" s="440"/>
      <c r="D2840" s="440" t="s">
        <v>3954</v>
      </c>
      <c r="E2840" s="449" t="s">
        <v>20528</v>
      </c>
      <c r="F2840" s="442" t="s">
        <v>20529</v>
      </c>
      <c r="G2840" s="449" t="s">
        <v>20559</v>
      </c>
      <c r="H2840" s="1056" t="s">
        <v>20309</v>
      </c>
      <c r="I2840" s="1001">
        <v>380</v>
      </c>
      <c r="J2840" s="1001">
        <v>380</v>
      </c>
      <c r="K2840" s="1001">
        <v>380</v>
      </c>
      <c r="L2840" s="449" t="s">
        <v>20564</v>
      </c>
      <c r="M2840" s="449" t="s">
        <v>20646</v>
      </c>
      <c r="N2840" s="442"/>
      <c r="O2840" s="442"/>
      <c r="P2840" s="442"/>
      <c r="Q2840" s="1002">
        <v>45852</v>
      </c>
      <c r="R2840" s="1002">
        <v>45853</v>
      </c>
      <c r="S2840" s="442"/>
      <c r="T2840" s="442"/>
      <c r="U2840" s="450" t="s">
        <v>20647</v>
      </c>
      <c r="V2840" s="361"/>
      <c r="W2840" s="448">
        <v>31449557</v>
      </c>
      <c r="X2840" s="794" t="s">
        <v>147</v>
      </c>
      <c r="Y2840" s="386" t="s">
        <v>191</v>
      </c>
      <c r="Z2840" s="386" t="s">
        <v>536</v>
      </c>
      <c r="AA2840" s="103"/>
      <c r="AB2840" s="103"/>
    </row>
    <row r="2841" spans="1:28" ht="25.5">
      <c r="A2841" s="442"/>
      <c r="B2841" s="448" t="s">
        <v>20648</v>
      </c>
      <c r="C2841" s="440"/>
      <c r="D2841" s="440" t="s">
        <v>3954</v>
      </c>
      <c r="E2841" s="449" t="s">
        <v>20516</v>
      </c>
      <c r="F2841" s="442" t="s">
        <v>20517</v>
      </c>
      <c r="G2841" s="449" t="s">
        <v>20559</v>
      </c>
      <c r="H2841" s="1056" t="s">
        <v>20309</v>
      </c>
      <c r="I2841" s="1001">
        <v>450</v>
      </c>
      <c r="J2841" s="1001">
        <v>450</v>
      </c>
      <c r="K2841" s="1001">
        <v>450</v>
      </c>
      <c r="L2841" s="449" t="s">
        <v>20598</v>
      </c>
      <c r="M2841" s="449">
        <v>8904011196</v>
      </c>
      <c r="N2841" s="442"/>
      <c r="O2841" s="442"/>
      <c r="P2841" s="442"/>
      <c r="Q2841" s="1002">
        <v>45862</v>
      </c>
      <c r="R2841" s="1002">
        <v>45863</v>
      </c>
      <c r="S2841" s="442"/>
      <c r="T2841" s="442"/>
      <c r="U2841" s="450" t="s">
        <v>20633</v>
      </c>
      <c r="V2841" s="361"/>
      <c r="W2841" s="448">
        <v>47255374</v>
      </c>
      <c r="X2841" s="794" t="s">
        <v>147</v>
      </c>
      <c r="Y2841" s="386" t="s">
        <v>191</v>
      </c>
      <c r="Z2841" s="386" t="s">
        <v>536</v>
      </c>
      <c r="AA2841" s="103"/>
      <c r="AB2841" s="103"/>
    </row>
    <row r="2842" spans="1:28" ht="51">
      <c r="A2842" s="442"/>
      <c r="B2842" s="448" t="s">
        <v>20649</v>
      </c>
      <c r="C2842" s="440"/>
      <c r="D2842" s="440" t="s">
        <v>3954</v>
      </c>
      <c r="E2842" s="449" t="s">
        <v>20650</v>
      </c>
      <c r="F2842" s="442" t="s">
        <v>20529</v>
      </c>
      <c r="G2842" s="449" t="s">
        <v>20559</v>
      </c>
      <c r="H2842" s="1056" t="s">
        <v>20309</v>
      </c>
      <c r="I2842" s="1001">
        <v>9000</v>
      </c>
      <c r="J2842" s="1001">
        <v>9000</v>
      </c>
      <c r="K2842" s="1001">
        <v>9000</v>
      </c>
      <c r="L2842" s="449" t="s">
        <v>20572</v>
      </c>
      <c r="M2842" s="449">
        <v>4541043730</v>
      </c>
      <c r="N2842" s="442"/>
      <c r="O2842" s="442"/>
      <c r="P2842" s="442"/>
      <c r="Q2842" s="1002">
        <v>45854</v>
      </c>
      <c r="R2842" s="1002">
        <v>45856</v>
      </c>
      <c r="S2842" s="442"/>
      <c r="T2842" s="442"/>
      <c r="U2842" s="450" t="s">
        <v>20651</v>
      </c>
      <c r="V2842" s="361"/>
      <c r="W2842" s="448">
        <v>31411801</v>
      </c>
      <c r="X2842" s="794" t="s">
        <v>147</v>
      </c>
      <c r="Y2842" s="386" t="s">
        <v>191</v>
      </c>
      <c r="Z2842" s="386" t="s">
        <v>536</v>
      </c>
      <c r="AA2842" s="103"/>
      <c r="AB2842" s="103"/>
    </row>
    <row r="2843" spans="1:28" ht="25.5">
      <c r="A2843" s="442"/>
      <c r="B2843" s="448" t="s">
        <v>20652</v>
      </c>
      <c r="C2843" s="440"/>
      <c r="D2843" s="440" t="s">
        <v>3954</v>
      </c>
      <c r="E2843" s="449" t="s">
        <v>20528</v>
      </c>
      <c r="F2843" s="442" t="s">
        <v>20529</v>
      </c>
      <c r="G2843" s="449" t="s">
        <v>20559</v>
      </c>
      <c r="H2843" s="1056" t="s">
        <v>20309</v>
      </c>
      <c r="I2843" s="1001">
        <v>1940</v>
      </c>
      <c r="J2843" s="1001">
        <v>1940</v>
      </c>
      <c r="K2843" s="1001">
        <v>1940</v>
      </c>
      <c r="L2843" s="449" t="s">
        <v>20572</v>
      </c>
      <c r="M2843" s="449">
        <v>4541043784</v>
      </c>
      <c r="N2843" s="442"/>
      <c r="O2843" s="442"/>
      <c r="P2843" s="442"/>
      <c r="Q2843" s="1002">
        <v>45887</v>
      </c>
      <c r="R2843" s="1002">
        <v>45888</v>
      </c>
      <c r="S2843" s="442"/>
      <c r="T2843" s="442"/>
      <c r="U2843" s="450" t="s">
        <v>20584</v>
      </c>
      <c r="V2843" s="361"/>
      <c r="W2843" s="448">
        <v>31411801</v>
      </c>
      <c r="X2843" s="794" t="s">
        <v>147</v>
      </c>
      <c r="Y2843" s="386" t="s">
        <v>191</v>
      </c>
      <c r="Z2843" s="386" t="s">
        <v>536</v>
      </c>
      <c r="AA2843" s="103"/>
      <c r="AB2843" s="103"/>
    </row>
    <row r="2844" spans="1:28" ht="38.25">
      <c r="A2844" s="442"/>
      <c r="B2844" s="448" t="s">
        <v>20653</v>
      </c>
      <c r="C2844" s="440"/>
      <c r="D2844" s="440" t="s">
        <v>3954</v>
      </c>
      <c r="E2844" s="449" t="s">
        <v>20528</v>
      </c>
      <c r="F2844" s="442" t="s">
        <v>20529</v>
      </c>
      <c r="G2844" s="449" t="s">
        <v>20559</v>
      </c>
      <c r="H2844" s="1056" t="s">
        <v>20309</v>
      </c>
      <c r="I2844" s="1001">
        <v>1742</v>
      </c>
      <c r="J2844" s="1001">
        <v>1742</v>
      </c>
      <c r="K2844" s="1001">
        <v>1742</v>
      </c>
      <c r="L2844" s="449" t="s">
        <v>20337</v>
      </c>
      <c r="M2844" s="449" t="s">
        <v>20654</v>
      </c>
      <c r="N2844" s="442"/>
      <c r="O2844" s="442"/>
      <c r="P2844" s="442"/>
      <c r="Q2844" s="1002">
        <v>45896</v>
      </c>
      <c r="R2844" s="1002">
        <v>45897</v>
      </c>
      <c r="S2844" s="442"/>
      <c r="T2844" s="442"/>
      <c r="U2844" s="450" t="s">
        <v>20612</v>
      </c>
      <c r="V2844" s="361"/>
      <c r="W2844" s="448">
        <v>36684597</v>
      </c>
      <c r="X2844" s="794" t="s">
        <v>147</v>
      </c>
      <c r="Y2844" s="386" t="s">
        <v>191</v>
      </c>
      <c r="Z2844" s="386" t="s">
        <v>536</v>
      </c>
      <c r="AA2844" s="103"/>
      <c r="AB2844" s="103"/>
    </row>
    <row r="2845" spans="1:28" ht="25.5">
      <c r="A2845" s="442"/>
      <c r="B2845" s="448" t="s">
        <v>20655</v>
      </c>
      <c r="C2845" s="440"/>
      <c r="D2845" s="440" t="s">
        <v>3954</v>
      </c>
      <c r="E2845" s="449" t="s">
        <v>20528</v>
      </c>
      <c r="F2845" s="442" t="s">
        <v>20529</v>
      </c>
      <c r="G2845" s="449" t="s">
        <v>20559</v>
      </c>
      <c r="H2845" s="1056" t="s">
        <v>20309</v>
      </c>
      <c r="I2845" s="1001">
        <v>2760</v>
      </c>
      <c r="J2845" s="1001">
        <v>2760</v>
      </c>
      <c r="K2845" s="1001">
        <v>2760</v>
      </c>
      <c r="L2845" s="449" t="s">
        <v>20572</v>
      </c>
      <c r="M2845" s="449">
        <v>4541044033</v>
      </c>
      <c r="N2845" s="442"/>
      <c r="O2845" s="442"/>
      <c r="P2845" s="442"/>
      <c r="Q2845" s="1002">
        <v>45895</v>
      </c>
      <c r="R2845" s="1002">
        <v>45896</v>
      </c>
      <c r="S2845" s="442"/>
      <c r="T2845" s="442"/>
      <c r="U2845" s="450" t="s">
        <v>20584</v>
      </c>
      <c r="V2845" s="361"/>
      <c r="W2845" s="448">
        <v>31411801</v>
      </c>
      <c r="X2845" s="794" t="s">
        <v>147</v>
      </c>
      <c r="Y2845" s="386" t="s">
        <v>191</v>
      </c>
      <c r="Z2845" s="386" t="s">
        <v>536</v>
      </c>
      <c r="AA2845" s="103"/>
      <c r="AB2845" s="103"/>
    </row>
    <row r="2846" spans="1:28" ht="51">
      <c r="A2846" s="442"/>
      <c r="B2846" s="448" t="s">
        <v>20656</v>
      </c>
      <c r="C2846" s="440"/>
      <c r="D2846" s="440" t="s">
        <v>3954</v>
      </c>
      <c r="E2846" s="449" t="s">
        <v>20528</v>
      </c>
      <c r="F2846" s="442" t="s">
        <v>20529</v>
      </c>
      <c r="G2846" s="449" t="s">
        <v>20559</v>
      </c>
      <c r="H2846" s="1056" t="s">
        <v>20309</v>
      </c>
      <c r="I2846" s="1001">
        <v>3404.95</v>
      </c>
      <c r="J2846" s="1001">
        <v>3404.95</v>
      </c>
      <c r="K2846" s="1001">
        <v>3404.95</v>
      </c>
      <c r="L2846" s="449" t="s">
        <v>20337</v>
      </c>
      <c r="M2846" s="449" t="s">
        <v>20657</v>
      </c>
      <c r="N2846" s="442"/>
      <c r="O2846" s="442"/>
      <c r="P2846" s="442"/>
      <c r="Q2846" s="1002">
        <v>45936</v>
      </c>
      <c r="R2846" s="1002">
        <v>45939</v>
      </c>
      <c r="S2846" s="442"/>
      <c r="T2846" s="442"/>
      <c r="U2846" s="736" t="s">
        <v>20562</v>
      </c>
      <c r="V2846" s="361"/>
      <c r="W2846" s="448">
        <v>36684597</v>
      </c>
      <c r="X2846" s="794" t="s">
        <v>147</v>
      </c>
      <c r="Y2846" s="386" t="s">
        <v>191</v>
      </c>
      <c r="Z2846" s="386" t="s">
        <v>536</v>
      </c>
      <c r="AA2846" s="103"/>
      <c r="AB2846" s="103"/>
    </row>
    <row r="2847" spans="1:28" ht="25.5">
      <c r="A2847" s="442"/>
      <c r="B2847" s="448" t="s">
        <v>20658</v>
      </c>
      <c r="C2847" s="440"/>
      <c r="D2847" s="440" t="s">
        <v>3954</v>
      </c>
      <c r="E2847" s="449" t="s">
        <v>20578</v>
      </c>
      <c r="F2847" s="442" t="s">
        <v>20539</v>
      </c>
      <c r="G2847" s="449" t="s">
        <v>20559</v>
      </c>
      <c r="H2847" s="1056" t="s">
        <v>20309</v>
      </c>
      <c r="I2847" s="1001">
        <v>1695</v>
      </c>
      <c r="J2847" s="1001">
        <v>1695</v>
      </c>
      <c r="K2847" s="1001">
        <v>1695</v>
      </c>
      <c r="L2847" s="449" t="s">
        <v>20659</v>
      </c>
      <c r="M2847" s="449" t="s">
        <v>20660</v>
      </c>
      <c r="N2847" s="442"/>
      <c r="O2847" s="442"/>
      <c r="P2847" s="442"/>
      <c r="Q2847" s="1002">
        <v>45735</v>
      </c>
      <c r="R2847" s="1002">
        <v>45736</v>
      </c>
      <c r="S2847" s="442"/>
      <c r="T2847" s="442"/>
      <c r="U2847" s="450" t="s">
        <v>20661</v>
      </c>
      <c r="V2847" s="1003"/>
      <c r="W2847" s="448">
        <v>36460451</v>
      </c>
      <c r="X2847" s="794" t="s">
        <v>147</v>
      </c>
      <c r="Y2847" s="386" t="s">
        <v>191</v>
      </c>
      <c r="Z2847" s="386" t="s">
        <v>536</v>
      </c>
      <c r="AA2847" s="103"/>
      <c r="AB2847" s="103"/>
    </row>
    <row r="2848" spans="1:28" ht="51">
      <c r="A2848" s="442"/>
      <c r="B2848" s="448" t="s">
        <v>20662</v>
      </c>
      <c r="C2848" s="440"/>
      <c r="D2848" s="440" t="s">
        <v>3954</v>
      </c>
      <c r="E2848" s="449" t="s">
        <v>20528</v>
      </c>
      <c r="F2848" s="442" t="s">
        <v>20529</v>
      </c>
      <c r="G2848" s="449" t="s">
        <v>20559</v>
      </c>
      <c r="H2848" s="1056" t="s">
        <v>20309</v>
      </c>
      <c r="I2848" s="1001">
        <v>3135</v>
      </c>
      <c r="J2848" s="1001">
        <v>3135</v>
      </c>
      <c r="K2848" s="1001">
        <v>3135</v>
      </c>
      <c r="L2848" s="449" t="s">
        <v>20572</v>
      </c>
      <c r="M2848" s="449">
        <v>4541044268</v>
      </c>
      <c r="N2848" s="442"/>
      <c r="O2848" s="442"/>
      <c r="P2848" s="442"/>
      <c r="Q2848" s="1002">
        <v>45929</v>
      </c>
      <c r="R2848" s="1002">
        <v>45930</v>
      </c>
      <c r="S2848" s="442"/>
      <c r="T2848" s="442"/>
      <c r="U2848" s="736" t="s">
        <v>20663</v>
      </c>
      <c r="V2848" s="361"/>
      <c r="W2848" s="448">
        <v>31411801</v>
      </c>
      <c r="X2848" s="794" t="s">
        <v>147</v>
      </c>
      <c r="Y2848" s="386" t="s">
        <v>191</v>
      </c>
      <c r="Z2848" s="386" t="s">
        <v>536</v>
      </c>
      <c r="AA2848" s="103"/>
      <c r="AB2848" s="103"/>
    </row>
    <row r="2849" spans="1:28" ht="25.5">
      <c r="A2849" s="442"/>
      <c r="B2849" s="448" t="s">
        <v>20664</v>
      </c>
      <c r="C2849" s="440"/>
      <c r="D2849" s="440" t="s">
        <v>3954</v>
      </c>
      <c r="E2849" s="449" t="s">
        <v>20306</v>
      </c>
      <c r="F2849" s="442" t="s">
        <v>20307</v>
      </c>
      <c r="G2849" s="449" t="s">
        <v>20559</v>
      </c>
      <c r="H2849" s="1056" t="s">
        <v>20309</v>
      </c>
      <c r="I2849" s="1001">
        <v>1650</v>
      </c>
      <c r="J2849" s="1001">
        <v>1650</v>
      </c>
      <c r="K2849" s="1001">
        <v>1650</v>
      </c>
      <c r="L2849" s="449" t="s">
        <v>20379</v>
      </c>
      <c r="M2849" s="449" t="s">
        <v>20665</v>
      </c>
      <c r="N2849" s="442"/>
      <c r="O2849" s="442"/>
      <c r="P2849" s="442"/>
      <c r="Q2849" s="1002">
        <v>45971</v>
      </c>
      <c r="R2849" s="1002">
        <v>45972</v>
      </c>
      <c r="S2849" s="442"/>
      <c r="T2849" s="442"/>
      <c r="U2849" s="450" t="s">
        <v>20666</v>
      </c>
      <c r="V2849" s="361"/>
      <c r="W2849" s="448">
        <v>36460451</v>
      </c>
      <c r="X2849" s="794" t="s">
        <v>147</v>
      </c>
      <c r="Y2849" s="386" t="s">
        <v>191</v>
      </c>
      <c r="Z2849" s="386" t="s">
        <v>536</v>
      </c>
      <c r="AA2849" s="103"/>
      <c r="AB2849" s="103"/>
    </row>
    <row r="2850" spans="1:28" ht="38.25">
      <c r="A2850" s="442"/>
      <c r="B2850" s="448" t="s">
        <v>20667</v>
      </c>
      <c r="C2850" s="440"/>
      <c r="D2850" s="440" t="s">
        <v>3954</v>
      </c>
      <c r="E2850" s="449" t="s">
        <v>20528</v>
      </c>
      <c r="F2850" s="442" t="s">
        <v>20529</v>
      </c>
      <c r="G2850" s="449" t="s">
        <v>20559</v>
      </c>
      <c r="H2850" s="1056" t="s">
        <v>20309</v>
      </c>
      <c r="I2850" s="1001">
        <v>3190.95</v>
      </c>
      <c r="J2850" s="1001">
        <v>3190.95</v>
      </c>
      <c r="K2850" s="1001">
        <v>3190.95</v>
      </c>
      <c r="L2850" s="449" t="s">
        <v>20337</v>
      </c>
      <c r="M2850" s="449" t="s">
        <v>20668</v>
      </c>
      <c r="N2850" s="442"/>
      <c r="O2850" s="442"/>
      <c r="P2850" s="442"/>
      <c r="Q2850" s="1002">
        <v>45978</v>
      </c>
      <c r="R2850" s="1002">
        <v>45981</v>
      </c>
      <c r="S2850" s="442"/>
      <c r="T2850" s="442"/>
      <c r="U2850" s="450" t="s">
        <v>20669</v>
      </c>
      <c r="V2850" s="361"/>
      <c r="W2850" s="448">
        <v>36684597</v>
      </c>
      <c r="X2850" s="794" t="s">
        <v>147</v>
      </c>
      <c r="Y2850" s="386" t="s">
        <v>191</v>
      </c>
      <c r="Z2850" s="386" t="s">
        <v>536</v>
      </c>
      <c r="AA2850" s="103"/>
      <c r="AB2850" s="103"/>
    </row>
    <row r="2851" spans="1:28" ht="25.5">
      <c r="A2851" s="442"/>
      <c r="B2851" s="448" t="s">
        <v>20670</v>
      </c>
      <c r="C2851" s="440"/>
      <c r="D2851" s="440" t="s">
        <v>3954</v>
      </c>
      <c r="E2851" s="449" t="s">
        <v>20528</v>
      </c>
      <c r="F2851" s="442" t="s">
        <v>20529</v>
      </c>
      <c r="G2851" s="449" t="s">
        <v>20559</v>
      </c>
      <c r="H2851" s="1056" t="s">
        <v>20309</v>
      </c>
      <c r="I2851" s="1001">
        <v>2400</v>
      </c>
      <c r="J2851" s="1001">
        <v>2400</v>
      </c>
      <c r="K2851" s="1001">
        <v>2400</v>
      </c>
      <c r="L2851" s="449" t="s">
        <v>20431</v>
      </c>
      <c r="M2851" s="449" t="s">
        <v>20671</v>
      </c>
      <c r="N2851" s="442"/>
      <c r="O2851" s="442"/>
      <c r="P2851" s="442"/>
      <c r="Q2851" s="1002">
        <v>45971</v>
      </c>
      <c r="R2851" s="1002">
        <v>45989</v>
      </c>
      <c r="S2851" s="442"/>
      <c r="T2851" s="442"/>
      <c r="U2851" s="450" t="s">
        <v>20672</v>
      </c>
      <c r="V2851" s="361"/>
      <c r="W2851" s="448">
        <v>31449557</v>
      </c>
      <c r="X2851" s="794" t="s">
        <v>147</v>
      </c>
      <c r="Y2851" s="386" t="s">
        <v>191</v>
      </c>
      <c r="Z2851" s="386" t="s">
        <v>536</v>
      </c>
      <c r="AA2851" s="103"/>
      <c r="AB2851" s="103"/>
    </row>
    <row r="2852" spans="1:28" ht="25.5">
      <c r="A2852" s="442"/>
      <c r="B2852" s="448" t="s">
        <v>20673</v>
      </c>
      <c r="C2852" s="440"/>
      <c r="D2852" s="440" t="s">
        <v>3954</v>
      </c>
      <c r="E2852" s="449" t="s">
        <v>20528</v>
      </c>
      <c r="F2852" s="442" t="s">
        <v>20529</v>
      </c>
      <c r="G2852" s="449" t="s">
        <v>20559</v>
      </c>
      <c r="H2852" s="1056" t="s">
        <v>20309</v>
      </c>
      <c r="I2852" s="1001">
        <v>11010</v>
      </c>
      <c r="J2852" s="1001">
        <v>11010</v>
      </c>
      <c r="K2852" s="1001">
        <v>11010</v>
      </c>
      <c r="L2852" s="449" t="s">
        <v>20572</v>
      </c>
      <c r="M2852" s="449">
        <v>4541045023</v>
      </c>
      <c r="N2852" s="442"/>
      <c r="O2852" s="442"/>
      <c r="P2852" s="442"/>
      <c r="Q2852" s="1002">
        <v>45994</v>
      </c>
      <c r="R2852" s="1002">
        <v>45996</v>
      </c>
      <c r="S2852" s="442"/>
      <c r="T2852" s="442"/>
      <c r="U2852" s="450" t="s">
        <v>20674</v>
      </c>
      <c r="V2852" s="361"/>
      <c r="W2852" s="448">
        <v>31411801</v>
      </c>
      <c r="X2852" s="794" t="s">
        <v>147</v>
      </c>
      <c r="Y2852" s="386" t="s">
        <v>191</v>
      </c>
      <c r="Z2852" s="386" t="s">
        <v>536</v>
      </c>
      <c r="AA2852" s="103"/>
      <c r="AB2852" s="103"/>
    </row>
    <row r="2853" spans="1:28" ht="25.5">
      <c r="A2853" s="442"/>
      <c r="B2853" s="448" t="s">
        <v>20675</v>
      </c>
      <c r="C2853" s="440"/>
      <c r="D2853" s="440" t="s">
        <v>3954</v>
      </c>
      <c r="E2853" s="449" t="s">
        <v>20538</v>
      </c>
      <c r="F2853" s="442" t="s">
        <v>20539</v>
      </c>
      <c r="G2853" s="449" t="s">
        <v>20559</v>
      </c>
      <c r="H2853" s="1056" t="s">
        <v>20309</v>
      </c>
      <c r="I2853" s="1001">
        <v>4800</v>
      </c>
      <c r="J2853" s="1001">
        <v>4800</v>
      </c>
      <c r="K2853" s="1001">
        <v>4800</v>
      </c>
      <c r="L2853" s="449" t="s">
        <v>20676</v>
      </c>
      <c r="M2853" s="449" t="s">
        <v>10170</v>
      </c>
      <c r="N2853" s="442"/>
      <c r="O2853" s="442"/>
      <c r="P2853" s="442"/>
      <c r="Q2853" s="1002">
        <v>46007</v>
      </c>
      <c r="R2853" s="1002">
        <v>46008</v>
      </c>
      <c r="S2853" s="442"/>
      <c r="T2853" s="442"/>
      <c r="U2853" s="450" t="s">
        <v>20677</v>
      </c>
      <c r="V2853" s="361"/>
      <c r="W2853" s="448" t="s">
        <v>20678</v>
      </c>
      <c r="X2853" s="794" t="s">
        <v>147</v>
      </c>
      <c r="Y2853" s="386" t="s">
        <v>191</v>
      </c>
      <c r="Z2853" s="386" t="s">
        <v>536</v>
      </c>
      <c r="AA2853" s="103"/>
      <c r="AB2853" s="103"/>
    </row>
    <row r="2854" spans="1:28" ht="25.5">
      <c r="A2854" s="442"/>
      <c r="B2854" s="448" t="s">
        <v>20679</v>
      </c>
      <c r="C2854" s="440"/>
      <c r="D2854" s="440" t="s">
        <v>3954</v>
      </c>
      <c r="E2854" s="449" t="s">
        <v>20516</v>
      </c>
      <c r="F2854" s="442" t="s">
        <v>20517</v>
      </c>
      <c r="G2854" s="449" t="s">
        <v>20559</v>
      </c>
      <c r="H2854" s="1056" t="s">
        <v>20309</v>
      </c>
      <c r="I2854" s="1001">
        <v>1620</v>
      </c>
      <c r="J2854" s="1001">
        <v>1620</v>
      </c>
      <c r="K2854" s="1001">
        <v>1620</v>
      </c>
      <c r="L2854" s="449" t="s">
        <v>20598</v>
      </c>
      <c r="M2854" s="449" t="s">
        <v>10170</v>
      </c>
      <c r="N2854" s="442"/>
      <c r="O2854" s="442"/>
      <c r="P2854" s="442"/>
      <c r="Q2854" s="1002">
        <v>46009</v>
      </c>
      <c r="R2854" s="1002">
        <v>46010</v>
      </c>
      <c r="S2854" s="442"/>
      <c r="T2854" s="442"/>
      <c r="U2854" s="450" t="s">
        <v>20680</v>
      </c>
      <c r="V2854" s="1003"/>
      <c r="W2854" s="448">
        <v>47255374</v>
      </c>
      <c r="X2854" s="794" t="s">
        <v>147</v>
      </c>
      <c r="Y2854" s="386" t="s">
        <v>191</v>
      </c>
      <c r="Z2854" s="386" t="s">
        <v>536</v>
      </c>
      <c r="AA2854" s="103"/>
      <c r="AB2854" s="103"/>
    </row>
    <row r="2855" spans="1:28" ht="25.5">
      <c r="A2855" s="442"/>
      <c r="B2855" s="448" t="s">
        <v>20681</v>
      </c>
      <c r="C2855" s="440"/>
      <c r="D2855" s="440" t="s">
        <v>3954</v>
      </c>
      <c r="E2855" s="449" t="s">
        <v>20528</v>
      </c>
      <c r="F2855" s="442" t="s">
        <v>20529</v>
      </c>
      <c r="G2855" s="449" t="s">
        <v>20559</v>
      </c>
      <c r="H2855" s="1056" t="s">
        <v>20309</v>
      </c>
      <c r="I2855" s="1001">
        <v>438</v>
      </c>
      <c r="J2855" s="1001">
        <v>438</v>
      </c>
      <c r="K2855" s="1001">
        <v>438</v>
      </c>
      <c r="L2855" s="449" t="s">
        <v>20560</v>
      </c>
      <c r="M2855" s="449" t="s">
        <v>20682</v>
      </c>
      <c r="N2855" s="442"/>
      <c r="O2855" s="442"/>
      <c r="P2855" s="442"/>
      <c r="Q2855" s="1002">
        <v>45729</v>
      </c>
      <c r="R2855" s="1002">
        <v>45730</v>
      </c>
      <c r="S2855" s="442"/>
      <c r="T2855" s="442"/>
      <c r="U2855" s="450" t="s">
        <v>20630</v>
      </c>
      <c r="V2855" s="1003"/>
      <c r="W2855" s="448">
        <v>36285757</v>
      </c>
      <c r="X2855" s="794" t="s">
        <v>147</v>
      </c>
      <c r="Y2855" s="386" t="s">
        <v>191</v>
      </c>
      <c r="Z2855" s="386" t="s">
        <v>536</v>
      </c>
      <c r="AA2855" s="103"/>
      <c r="AB2855" s="103"/>
    </row>
    <row r="2856" spans="1:28" ht="38.25">
      <c r="A2856" s="442"/>
      <c r="B2856" s="448" t="s">
        <v>20683</v>
      </c>
      <c r="C2856" s="440"/>
      <c r="D2856" s="440" t="s">
        <v>3954</v>
      </c>
      <c r="E2856" s="449" t="s">
        <v>20528</v>
      </c>
      <c r="F2856" s="442" t="s">
        <v>20529</v>
      </c>
      <c r="G2856" s="449" t="s">
        <v>20559</v>
      </c>
      <c r="H2856" s="1056" t="s">
        <v>20309</v>
      </c>
      <c r="I2856" s="1001">
        <v>1814.6</v>
      </c>
      <c r="J2856" s="1001">
        <v>1814.6</v>
      </c>
      <c r="K2856" s="1001">
        <v>1814.6</v>
      </c>
      <c r="L2856" s="449" t="s">
        <v>20337</v>
      </c>
      <c r="M2856" s="449" t="s">
        <v>20684</v>
      </c>
      <c r="N2856" s="442"/>
      <c r="O2856" s="442"/>
      <c r="P2856" s="442"/>
      <c r="Q2856" s="1002">
        <v>45733</v>
      </c>
      <c r="R2856" s="1002">
        <v>45735</v>
      </c>
      <c r="S2856" s="442"/>
      <c r="T2856" s="442"/>
      <c r="U2856" s="450" t="s">
        <v>20685</v>
      </c>
      <c r="V2856" s="1003"/>
      <c r="W2856" s="448">
        <v>36684597</v>
      </c>
      <c r="X2856" s="794" t="s">
        <v>147</v>
      </c>
      <c r="Y2856" s="386" t="s">
        <v>191</v>
      </c>
      <c r="Z2856" s="386" t="s">
        <v>536</v>
      </c>
      <c r="AA2856" s="103"/>
      <c r="AB2856" s="103"/>
    </row>
    <row r="2857" spans="1:28" ht="25.5">
      <c r="A2857" s="442"/>
      <c r="B2857" s="448" t="s">
        <v>20686</v>
      </c>
      <c r="C2857" s="440"/>
      <c r="D2857" s="440" t="s">
        <v>3954</v>
      </c>
      <c r="E2857" s="449" t="s">
        <v>20635</v>
      </c>
      <c r="F2857" s="442" t="s">
        <v>20636</v>
      </c>
      <c r="G2857" s="449" t="s">
        <v>20559</v>
      </c>
      <c r="H2857" s="1056" t="s">
        <v>20309</v>
      </c>
      <c r="I2857" s="1001">
        <v>970</v>
      </c>
      <c r="J2857" s="1001">
        <v>970</v>
      </c>
      <c r="K2857" s="1001">
        <v>970</v>
      </c>
      <c r="L2857" s="449" t="s">
        <v>20637</v>
      </c>
      <c r="M2857" s="449">
        <v>20250373</v>
      </c>
      <c r="N2857" s="442"/>
      <c r="O2857" s="442"/>
      <c r="P2857" s="442"/>
      <c r="Q2857" s="1002">
        <v>45741</v>
      </c>
      <c r="R2857" s="1002">
        <v>45742</v>
      </c>
      <c r="S2857" s="442"/>
      <c r="T2857" s="442"/>
      <c r="U2857" s="450" t="s">
        <v>20687</v>
      </c>
      <c r="V2857" s="361"/>
      <c r="W2857" s="448">
        <v>45983259</v>
      </c>
      <c r="X2857" s="794" t="s">
        <v>147</v>
      </c>
      <c r="Y2857" s="386" t="s">
        <v>191</v>
      </c>
      <c r="Z2857" s="386" t="s">
        <v>536</v>
      </c>
      <c r="AA2857" s="103"/>
      <c r="AB2857" s="103"/>
    </row>
    <row r="2858" spans="1:28" ht="38.25">
      <c r="A2858" s="442"/>
      <c r="B2858" s="448" t="s">
        <v>20688</v>
      </c>
      <c r="C2858" s="440"/>
      <c r="D2858" s="440" t="s">
        <v>3954</v>
      </c>
      <c r="E2858" s="449" t="s">
        <v>20516</v>
      </c>
      <c r="F2858" s="442" t="s">
        <v>20517</v>
      </c>
      <c r="G2858" s="449" t="s">
        <v>20559</v>
      </c>
      <c r="H2858" s="1056" t="s">
        <v>20309</v>
      </c>
      <c r="I2858" s="1001">
        <v>1120</v>
      </c>
      <c r="J2858" s="1001">
        <v>1120</v>
      </c>
      <c r="K2858" s="1001">
        <v>1120</v>
      </c>
      <c r="L2858" s="449" t="s">
        <v>20622</v>
      </c>
      <c r="M2858" s="449">
        <v>20240717</v>
      </c>
      <c r="N2858" s="442"/>
      <c r="O2858" s="442"/>
      <c r="P2858" s="442"/>
      <c r="Q2858" s="1002">
        <v>45839</v>
      </c>
      <c r="R2858" s="1002">
        <v>45841</v>
      </c>
      <c r="S2858" s="442"/>
      <c r="T2858" s="442"/>
      <c r="U2858" s="450" t="s">
        <v>20689</v>
      </c>
      <c r="V2858" s="361"/>
      <c r="W2858" s="448">
        <v>36030686</v>
      </c>
      <c r="X2858" s="794" t="s">
        <v>147</v>
      </c>
      <c r="Y2858" s="386" t="s">
        <v>191</v>
      </c>
      <c r="Z2858" s="386" t="s">
        <v>536</v>
      </c>
      <c r="AA2858" s="103"/>
      <c r="AB2858" s="103"/>
    </row>
    <row r="2859" spans="1:28" ht="25.5">
      <c r="A2859" s="442"/>
      <c r="B2859" s="448" t="s">
        <v>20690</v>
      </c>
      <c r="C2859" s="440"/>
      <c r="D2859" s="440" t="s">
        <v>3954</v>
      </c>
      <c r="E2859" s="449" t="s">
        <v>20528</v>
      </c>
      <c r="F2859" s="442" t="s">
        <v>20529</v>
      </c>
      <c r="G2859" s="449" t="s">
        <v>20559</v>
      </c>
      <c r="H2859" s="1056" t="s">
        <v>20309</v>
      </c>
      <c r="I2859" s="1001">
        <v>960</v>
      </c>
      <c r="J2859" s="1001">
        <v>960</v>
      </c>
      <c r="K2859" s="1001">
        <v>960</v>
      </c>
      <c r="L2859" s="449" t="s">
        <v>20560</v>
      </c>
      <c r="M2859" s="449" t="s">
        <v>20691</v>
      </c>
      <c r="N2859" s="442"/>
      <c r="O2859" s="442"/>
      <c r="P2859" s="442"/>
      <c r="Q2859" s="1002">
        <v>45751</v>
      </c>
      <c r="R2859" s="1002">
        <v>45755</v>
      </c>
      <c r="S2859" s="442"/>
      <c r="T2859" s="442"/>
      <c r="U2859" s="450" t="s">
        <v>20692</v>
      </c>
      <c r="V2859" s="422"/>
      <c r="W2859" s="448">
        <v>36285757</v>
      </c>
      <c r="X2859" s="794" t="s">
        <v>147</v>
      </c>
      <c r="Y2859" s="386" t="s">
        <v>191</v>
      </c>
      <c r="Z2859" s="386" t="s">
        <v>536</v>
      </c>
      <c r="AA2859" s="103"/>
      <c r="AB2859" s="103"/>
    </row>
    <row r="2860" spans="1:28" ht="76.5">
      <c r="A2860" s="442"/>
      <c r="B2860" s="448" t="s">
        <v>20693</v>
      </c>
      <c r="C2860" s="440"/>
      <c r="D2860" s="440" t="s">
        <v>3954</v>
      </c>
      <c r="E2860" s="449" t="s">
        <v>20694</v>
      </c>
      <c r="F2860" s="442" t="s">
        <v>20695</v>
      </c>
      <c r="G2860" s="449" t="s">
        <v>20696</v>
      </c>
      <c r="H2860" s="1056" t="s">
        <v>20309</v>
      </c>
      <c r="I2860" s="1001">
        <v>772</v>
      </c>
      <c r="J2860" s="1001">
        <v>772</v>
      </c>
      <c r="K2860" s="1001">
        <v>772</v>
      </c>
      <c r="L2860" s="449" t="s">
        <v>20697</v>
      </c>
      <c r="M2860" s="449">
        <v>4500003280</v>
      </c>
      <c r="N2860" s="442"/>
      <c r="O2860" s="442"/>
      <c r="P2860" s="442"/>
      <c r="Q2860" s="1002">
        <v>45854</v>
      </c>
      <c r="R2860" s="1002">
        <v>45855</v>
      </c>
      <c r="S2860" s="442"/>
      <c r="T2860" s="442"/>
      <c r="U2860" s="450" t="s">
        <v>20698</v>
      </c>
      <c r="V2860" s="361"/>
      <c r="W2860" s="448">
        <v>54260272</v>
      </c>
      <c r="X2860" s="794" t="s">
        <v>147</v>
      </c>
      <c r="Y2860" s="386" t="s">
        <v>191</v>
      </c>
      <c r="Z2860" s="386" t="s">
        <v>536</v>
      </c>
      <c r="AA2860" s="103"/>
      <c r="AB2860" s="103"/>
    </row>
    <row r="2861" spans="1:28" ht="25.5">
      <c r="A2861" s="442"/>
      <c r="B2861" s="448" t="s">
        <v>20699</v>
      </c>
      <c r="C2861" s="440"/>
      <c r="D2861" s="440" t="s">
        <v>3954</v>
      </c>
      <c r="E2861" s="449" t="s">
        <v>20578</v>
      </c>
      <c r="F2861" s="442" t="s">
        <v>20539</v>
      </c>
      <c r="G2861" s="449" t="s">
        <v>20700</v>
      </c>
      <c r="H2861" s="1056" t="s">
        <v>20309</v>
      </c>
      <c r="I2861" s="1001">
        <v>470</v>
      </c>
      <c r="J2861" s="1001">
        <v>470</v>
      </c>
      <c r="K2861" s="1001">
        <v>470</v>
      </c>
      <c r="L2861" s="449" t="s">
        <v>20701</v>
      </c>
      <c r="M2861" s="449" t="s">
        <v>10170</v>
      </c>
      <c r="N2861" s="442"/>
      <c r="O2861" s="442"/>
      <c r="P2861" s="442"/>
      <c r="Q2861" s="1002">
        <v>45740</v>
      </c>
      <c r="R2861" s="1002">
        <v>45741</v>
      </c>
      <c r="S2861" s="442"/>
      <c r="T2861" s="442"/>
      <c r="U2861" s="450" t="s">
        <v>20702</v>
      </c>
      <c r="V2861" s="361"/>
      <c r="W2861" s="448">
        <v>47784717</v>
      </c>
      <c r="X2861" s="794" t="s">
        <v>147</v>
      </c>
      <c r="Y2861" s="386" t="s">
        <v>191</v>
      </c>
      <c r="Z2861" s="386" t="s">
        <v>536</v>
      </c>
      <c r="AA2861" s="103"/>
      <c r="AB2861" s="103"/>
    </row>
    <row r="2862" spans="1:28" ht="38.25">
      <c r="A2862" s="442"/>
      <c r="B2862" s="448" t="s">
        <v>20703</v>
      </c>
      <c r="C2862" s="440"/>
      <c r="D2862" s="440" t="s">
        <v>3954</v>
      </c>
      <c r="E2862" s="449" t="s">
        <v>20578</v>
      </c>
      <c r="F2862" s="442" t="s">
        <v>20539</v>
      </c>
      <c r="G2862" s="449" t="s">
        <v>20700</v>
      </c>
      <c r="H2862" s="1056" t="s">
        <v>20309</v>
      </c>
      <c r="I2862" s="1001">
        <v>2400</v>
      </c>
      <c r="J2862" s="1001">
        <v>2400</v>
      </c>
      <c r="K2862" s="1001">
        <v>2400</v>
      </c>
      <c r="L2862" s="449" t="s">
        <v>20704</v>
      </c>
      <c r="M2862" s="449" t="s">
        <v>10170</v>
      </c>
      <c r="N2862" s="442"/>
      <c r="O2862" s="442"/>
      <c r="P2862" s="442"/>
      <c r="Q2862" s="1002">
        <v>45800</v>
      </c>
      <c r="R2862" s="1002">
        <v>45805</v>
      </c>
      <c r="S2862" s="442"/>
      <c r="T2862" s="442"/>
      <c r="U2862" s="450" t="s">
        <v>20705</v>
      </c>
      <c r="V2862" s="361"/>
      <c r="W2862" s="448" t="s">
        <v>20678</v>
      </c>
      <c r="X2862" s="794" t="s">
        <v>147</v>
      </c>
      <c r="Y2862" s="386" t="s">
        <v>191</v>
      </c>
      <c r="Z2862" s="386" t="s">
        <v>536</v>
      </c>
      <c r="AA2862" s="103"/>
      <c r="AB2862" s="103"/>
    </row>
    <row r="2863" spans="1:28" ht="25.5">
      <c r="A2863" s="442"/>
      <c r="B2863" s="448" t="s">
        <v>20706</v>
      </c>
      <c r="C2863" s="440"/>
      <c r="D2863" s="440" t="s">
        <v>3954</v>
      </c>
      <c r="E2863" s="449" t="s">
        <v>20491</v>
      </c>
      <c r="F2863" s="442" t="s">
        <v>20492</v>
      </c>
      <c r="G2863" s="449" t="s">
        <v>20700</v>
      </c>
      <c r="H2863" s="1056" t="s">
        <v>20309</v>
      </c>
      <c r="I2863" s="1001">
        <v>1070</v>
      </c>
      <c r="J2863" s="1001">
        <v>1070</v>
      </c>
      <c r="K2863" s="1001">
        <v>1070</v>
      </c>
      <c r="L2863" s="449" t="s">
        <v>20701</v>
      </c>
      <c r="M2863" s="449" t="s">
        <v>10170</v>
      </c>
      <c r="N2863" s="442"/>
      <c r="O2863" s="442"/>
      <c r="P2863" s="442"/>
      <c r="Q2863" s="1002">
        <v>45817</v>
      </c>
      <c r="R2863" s="1002">
        <v>45819</v>
      </c>
      <c r="S2863" s="442"/>
      <c r="T2863" s="442"/>
      <c r="U2863" s="450" t="s">
        <v>20707</v>
      </c>
      <c r="V2863" s="361"/>
      <c r="W2863" s="448">
        <v>47784717</v>
      </c>
      <c r="X2863" s="794" t="s">
        <v>147</v>
      </c>
      <c r="Y2863" s="386" t="s">
        <v>191</v>
      </c>
      <c r="Z2863" s="386" t="s">
        <v>536</v>
      </c>
      <c r="AA2863" s="103"/>
      <c r="AB2863" s="103"/>
    </row>
    <row r="2864" spans="1:28" ht="25.5">
      <c r="A2864" s="442"/>
      <c r="B2864" s="448" t="s">
        <v>20708</v>
      </c>
      <c r="C2864" s="440"/>
      <c r="D2864" s="440" t="s">
        <v>3954</v>
      </c>
      <c r="E2864" s="449" t="s">
        <v>20709</v>
      </c>
      <c r="F2864" s="442" t="s">
        <v>20710</v>
      </c>
      <c r="G2864" s="449" t="s">
        <v>20700</v>
      </c>
      <c r="H2864" s="1056" t="s">
        <v>20309</v>
      </c>
      <c r="I2864" s="1001">
        <v>680</v>
      </c>
      <c r="J2864" s="1001">
        <v>680</v>
      </c>
      <c r="K2864" s="1001">
        <v>680</v>
      </c>
      <c r="L2864" s="449" t="s">
        <v>20711</v>
      </c>
      <c r="M2864" s="449" t="s">
        <v>10170</v>
      </c>
      <c r="N2864" s="442"/>
      <c r="O2864" s="442"/>
      <c r="P2864" s="442"/>
      <c r="Q2864" s="1002">
        <v>45890</v>
      </c>
      <c r="R2864" s="1002">
        <v>45891</v>
      </c>
      <c r="S2864" s="442"/>
      <c r="T2864" s="442"/>
      <c r="U2864" s="450" t="s">
        <v>20712</v>
      </c>
      <c r="V2864" s="361"/>
      <c r="W2864" s="448">
        <v>36707341</v>
      </c>
      <c r="X2864" s="794" t="s">
        <v>147</v>
      </c>
      <c r="Y2864" s="386" t="s">
        <v>191</v>
      </c>
      <c r="Z2864" s="386" t="s">
        <v>536</v>
      </c>
      <c r="AA2864" s="103"/>
      <c r="AB2864" s="103"/>
    </row>
    <row r="2865" spans="1:28" ht="38.25">
      <c r="A2865" s="442"/>
      <c r="B2865" s="448" t="s">
        <v>20713</v>
      </c>
      <c r="C2865" s="440"/>
      <c r="D2865" s="440" t="s">
        <v>3954</v>
      </c>
      <c r="E2865" s="449" t="s">
        <v>20542</v>
      </c>
      <c r="F2865" s="442" t="s">
        <v>20545</v>
      </c>
      <c r="G2865" s="449" t="s">
        <v>20714</v>
      </c>
      <c r="H2865" s="1056" t="s">
        <v>20309</v>
      </c>
      <c r="I2865" s="1001">
        <v>2220</v>
      </c>
      <c r="J2865" s="1001">
        <v>2220</v>
      </c>
      <c r="K2865" s="1001">
        <v>2220</v>
      </c>
      <c r="L2865" s="449" t="s">
        <v>20715</v>
      </c>
      <c r="M2865" s="449" t="s">
        <v>20716</v>
      </c>
      <c r="N2865" s="442"/>
      <c r="O2865" s="442"/>
      <c r="P2865" s="442"/>
      <c r="Q2865" s="1002">
        <v>46008</v>
      </c>
      <c r="R2865" s="1002">
        <v>46010</v>
      </c>
      <c r="S2865" s="442"/>
      <c r="T2865" s="442"/>
      <c r="U2865" s="450" t="s">
        <v>20717</v>
      </c>
      <c r="V2865" s="361"/>
      <c r="W2865" s="448">
        <v>55702775</v>
      </c>
      <c r="X2865" s="794" t="s">
        <v>147</v>
      </c>
      <c r="Y2865" s="386" t="s">
        <v>191</v>
      </c>
      <c r="Z2865" s="386" t="s">
        <v>536</v>
      </c>
      <c r="AA2865" s="103"/>
      <c r="AB2865" s="103"/>
    </row>
    <row r="2866" spans="1:28" ht="63.75">
      <c r="A2866" s="442"/>
      <c r="B2866" s="448" t="s">
        <v>20718</v>
      </c>
      <c r="C2866" s="440"/>
      <c r="D2866" s="440" t="s">
        <v>3954</v>
      </c>
      <c r="E2866" s="449" t="s">
        <v>20719</v>
      </c>
      <c r="F2866" s="442" t="s">
        <v>20720</v>
      </c>
      <c r="G2866" s="449" t="s">
        <v>20721</v>
      </c>
      <c r="H2866" s="1056" t="s">
        <v>20309</v>
      </c>
      <c r="I2866" s="1001">
        <v>3078.5</v>
      </c>
      <c r="J2866" s="1001">
        <v>3078.5</v>
      </c>
      <c r="K2866" s="1001">
        <v>3078.5</v>
      </c>
      <c r="L2866" s="449" t="s">
        <v>20722</v>
      </c>
      <c r="M2866" s="449" t="s">
        <v>4228</v>
      </c>
      <c r="N2866" s="529" t="s">
        <v>20723</v>
      </c>
      <c r="O2866" s="442"/>
      <c r="P2866" s="442"/>
      <c r="Q2866" s="1002">
        <v>45852</v>
      </c>
      <c r="R2866" s="1002">
        <v>45856</v>
      </c>
      <c r="S2866" s="442"/>
      <c r="T2866" s="442"/>
      <c r="U2866" s="450" t="s">
        <v>20724</v>
      </c>
      <c r="V2866" s="361"/>
      <c r="W2866" s="448">
        <v>31353436</v>
      </c>
      <c r="X2866" s="794" t="s">
        <v>147</v>
      </c>
      <c r="Y2866" s="386" t="s">
        <v>189</v>
      </c>
      <c r="Z2866" s="386" t="s">
        <v>656</v>
      </c>
      <c r="AA2866" s="103"/>
      <c r="AB2866" s="103"/>
    </row>
    <row r="2867" spans="1:28" ht="63.75">
      <c r="A2867" s="442"/>
      <c r="B2867" s="448" t="s">
        <v>20725</v>
      </c>
      <c r="C2867" s="440"/>
      <c r="D2867" s="440" t="s">
        <v>3954</v>
      </c>
      <c r="E2867" s="449" t="s">
        <v>20719</v>
      </c>
      <c r="F2867" s="442" t="s">
        <v>20720</v>
      </c>
      <c r="G2867" s="449" t="s">
        <v>20721</v>
      </c>
      <c r="H2867" s="1056" t="s">
        <v>20309</v>
      </c>
      <c r="I2867" s="1001">
        <v>1715</v>
      </c>
      <c r="J2867" s="1001">
        <v>1715</v>
      </c>
      <c r="K2867" s="1001">
        <v>1715</v>
      </c>
      <c r="L2867" s="449" t="s">
        <v>20722</v>
      </c>
      <c r="M2867" s="449" t="s">
        <v>4228</v>
      </c>
      <c r="N2867" s="529" t="s">
        <v>20723</v>
      </c>
      <c r="O2867" s="442"/>
      <c r="P2867" s="442"/>
      <c r="Q2867" s="1002">
        <v>45852</v>
      </c>
      <c r="R2867" s="1002">
        <v>45856</v>
      </c>
      <c r="S2867" s="442"/>
      <c r="T2867" s="442"/>
      <c r="U2867" s="450" t="s">
        <v>20724</v>
      </c>
      <c r="V2867" s="361"/>
      <c r="W2867" s="448">
        <v>31353436</v>
      </c>
      <c r="X2867" s="794" t="s">
        <v>147</v>
      </c>
      <c r="Y2867" s="386" t="s">
        <v>189</v>
      </c>
      <c r="Z2867" s="386" t="s">
        <v>656</v>
      </c>
      <c r="AA2867" s="103"/>
      <c r="AB2867" s="103"/>
    </row>
    <row r="2868" spans="1:28" ht="63.75">
      <c r="A2868" s="442"/>
      <c r="B2868" s="448" t="s">
        <v>20726</v>
      </c>
      <c r="C2868" s="440"/>
      <c r="D2868" s="440" t="s">
        <v>3954</v>
      </c>
      <c r="E2868" s="449" t="s">
        <v>20719</v>
      </c>
      <c r="F2868" s="442" t="s">
        <v>20720</v>
      </c>
      <c r="G2868" s="449" t="s">
        <v>20721</v>
      </c>
      <c r="H2868" s="1056" t="s">
        <v>20309</v>
      </c>
      <c r="I2868" s="1001">
        <v>1848</v>
      </c>
      <c r="J2868" s="1001">
        <v>1848</v>
      </c>
      <c r="K2868" s="1001">
        <v>1848</v>
      </c>
      <c r="L2868" s="449" t="s">
        <v>20722</v>
      </c>
      <c r="M2868" s="449" t="s">
        <v>20727</v>
      </c>
      <c r="N2868" s="529" t="s">
        <v>20723</v>
      </c>
      <c r="O2868" s="442"/>
      <c r="P2868" s="442"/>
      <c r="Q2868" s="1002">
        <v>45926</v>
      </c>
      <c r="R2868" s="1002">
        <v>45930</v>
      </c>
      <c r="S2868" s="442"/>
      <c r="T2868" s="442"/>
      <c r="U2868" s="450" t="s">
        <v>20724</v>
      </c>
      <c r="V2868" s="361"/>
      <c r="W2868" s="448">
        <v>31353436</v>
      </c>
      <c r="X2868" s="794" t="s">
        <v>147</v>
      </c>
      <c r="Y2868" s="386" t="s">
        <v>189</v>
      </c>
      <c r="Z2868" s="386" t="s">
        <v>656</v>
      </c>
      <c r="AA2868" s="103"/>
      <c r="AB2868" s="103"/>
    </row>
    <row r="2869" spans="1:28" ht="51">
      <c r="A2869" s="442"/>
      <c r="B2869" s="448" t="s">
        <v>20728</v>
      </c>
      <c r="C2869" s="440"/>
      <c r="D2869" s="440" t="s">
        <v>3954</v>
      </c>
      <c r="E2869" s="449" t="s">
        <v>20729</v>
      </c>
      <c r="F2869" s="442" t="s">
        <v>20730</v>
      </c>
      <c r="G2869" s="449" t="s">
        <v>20721</v>
      </c>
      <c r="H2869" s="1056" t="s">
        <v>20309</v>
      </c>
      <c r="I2869" s="1001">
        <v>692.5</v>
      </c>
      <c r="J2869" s="1001">
        <v>692.5</v>
      </c>
      <c r="K2869" s="1001">
        <v>692.5</v>
      </c>
      <c r="L2869" s="449" t="s">
        <v>20722</v>
      </c>
      <c r="M2869" s="449" t="s">
        <v>4228</v>
      </c>
      <c r="N2869" s="529" t="s">
        <v>20723</v>
      </c>
      <c r="O2869" s="442"/>
      <c r="P2869" s="442"/>
      <c r="Q2869" s="1002">
        <v>45664</v>
      </c>
      <c r="R2869" s="1002">
        <v>45681</v>
      </c>
      <c r="S2869" s="442"/>
      <c r="T2869" s="442"/>
      <c r="U2869" s="450" t="s">
        <v>20731</v>
      </c>
      <c r="V2869" s="361"/>
      <c r="W2869" s="448">
        <v>31353436</v>
      </c>
      <c r="X2869" s="794" t="s">
        <v>147</v>
      </c>
      <c r="Y2869" s="386" t="s">
        <v>189</v>
      </c>
      <c r="Z2869" s="386" t="s">
        <v>656</v>
      </c>
      <c r="AA2869" s="103"/>
      <c r="AB2869" s="103"/>
    </row>
    <row r="2870" spans="1:28" ht="63.75">
      <c r="A2870" s="442"/>
      <c r="B2870" s="448" t="s">
        <v>20732</v>
      </c>
      <c r="C2870" s="440"/>
      <c r="D2870" s="440" t="s">
        <v>3954</v>
      </c>
      <c r="E2870" s="449" t="s">
        <v>20719</v>
      </c>
      <c r="F2870" s="442" t="s">
        <v>20720</v>
      </c>
      <c r="G2870" s="449" t="s">
        <v>20721</v>
      </c>
      <c r="H2870" s="1056" t="s">
        <v>20309</v>
      </c>
      <c r="I2870" s="1001">
        <v>11816</v>
      </c>
      <c r="J2870" s="1001">
        <v>11816</v>
      </c>
      <c r="K2870" s="1001">
        <v>11816</v>
      </c>
      <c r="L2870" s="449" t="s">
        <v>20722</v>
      </c>
      <c r="M2870" s="449" t="s">
        <v>20727</v>
      </c>
      <c r="N2870" s="529" t="s">
        <v>20723</v>
      </c>
      <c r="O2870" s="442"/>
      <c r="P2870" s="442"/>
      <c r="Q2870" s="1002">
        <v>45902</v>
      </c>
      <c r="R2870" s="1002">
        <v>45924</v>
      </c>
      <c r="S2870" s="442"/>
      <c r="T2870" s="442"/>
      <c r="U2870" s="450" t="s">
        <v>20724</v>
      </c>
      <c r="V2870" s="361"/>
      <c r="W2870" s="448">
        <v>31353436</v>
      </c>
      <c r="X2870" s="794" t="s">
        <v>147</v>
      </c>
      <c r="Y2870" s="386" t="s">
        <v>189</v>
      </c>
      <c r="Z2870" s="386" t="s">
        <v>656</v>
      </c>
      <c r="AA2870" s="103"/>
      <c r="AB2870" s="103"/>
    </row>
    <row r="2871" spans="1:28" ht="63.75">
      <c r="A2871" s="442"/>
      <c r="B2871" s="448" t="s">
        <v>20733</v>
      </c>
      <c r="C2871" s="440"/>
      <c r="D2871" s="440" t="s">
        <v>3954</v>
      </c>
      <c r="E2871" s="449" t="s">
        <v>20719</v>
      </c>
      <c r="F2871" s="442" t="s">
        <v>20720</v>
      </c>
      <c r="G2871" s="449" t="s">
        <v>20721</v>
      </c>
      <c r="H2871" s="1056" t="s">
        <v>20309</v>
      </c>
      <c r="I2871" s="1001">
        <v>1032.5</v>
      </c>
      <c r="J2871" s="1001">
        <v>1032.5</v>
      </c>
      <c r="K2871" s="1001">
        <v>1032.5</v>
      </c>
      <c r="L2871" s="449" t="s">
        <v>20722</v>
      </c>
      <c r="M2871" s="449" t="s">
        <v>20727</v>
      </c>
      <c r="N2871" s="529" t="s">
        <v>20723</v>
      </c>
      <c r="O2871" s="442"/>
      <c r="P2871" s="442"/>
      <c r="Q2871" s="1002">
        <v>45933</v>
      </c>
      <c r="R2871" s="1002">
        <v>45961</v>
      </c>
      <c r="S2871" s="442"/>
      <c r="T2871" s="442"/>
      <c r="U2871" s="450" t="s">
        <v>20734</v>
      </c>
      <c r="V2871" s="361"/>
      <c r="W2871" s="448">
        <v>31353436</v>
      </c>
      <c r="X2871" s="794" t="s">
        <v>147</v>
      </c>
      <c r="Y2871" s="386" t="s">
        <v>189</v>
      </c>
      <c r="Z2871" s="386" t="s">
        <v>656</v>
      </c>
      <c r="AA2871" s="103"/>
      <c r="AB2871" s="103"/>
    </row>
    <row r="2872" spans="1:28" ht="63.75">
      <c r="A2872" s="442"/>
      <c r="B2872" s="448" t="s">
        <v>20735</v>
      </c>
      <c r="C2872" s="440"/>
      <c r="D2872" s="440" t="s">
        <v>3954</v>
      </c>
      <c r="E2872" s="449" t="s">
        <v>20719</v>
      </c>
      <c r="F2872" s="442" t="s">
        <v>20720</v>
      </c>
      <c r="G2872" s="449" t="s">
        <v>20721</v>
      </c>
      <c r="H2872" s="1056" t="s">
        <v>20309</v>
      </c>
      <c r="I2872" s="1001">
        <v>2100</v>
      </c>
      <c r="J2872" s="1001">
        <v>2100</v>
      </c>
      <c r="K2872" s="1001">
        <v>2100</v>
      </c>
      <c r="L2872" s="449" t="s">
        <v>20736</v>
      </c>
      <c r="M2872" s="449" t="s">
        <v>20737</v>
      </c>
      <c r="N2872" s="442"/>
      <c r="O2872" s="442"/>
      <c r="P2872" s="442"/>
      <c r="Q2872" s="1002">
        <v>45988</v>
      </c>
      <c r="R2872" s="1002">
        <v>46002</v>
      </c>
      <c r="S2872" s="442"/>
      <c r="T2872" s="442"/>
      <c r="U2872" s="450" t="s">
        <v>20734</v>
      </c>
      <c r="V2872" s="361"/>
      <c r="W2872" s="448">
        <v>35878282</v>
      </c>
      <c r="X2872" s="794" t="s">
        <v>147</v>
      </c>
      <c r="Y2872" s="386" t="s">
        <v>189</v>
      </c>
      <c r="Z2872" s="386" t="s">
        <v>656</v>
      </c>
      <c r="AA2872" s="103"/>
      <c r="AB2872" s="103"/>
    </row>
    <row r="2873" spans="1:28" ht="63.75">
      <c r="A2873" s="442"/>
      <c r="B2873" s="448" t="s">
        <v>20738</v>
      </c>
      <c r="C2873" s="440"/>
      <c r="D2873" s="440" t="s">
        <v>3954</v>
      </c>
      <c r="E2873" s="449" t="s">
        <v>20739</v>
      </c>
      <c r="F2873" s="442" t="s">
        <v>20740</v>
      </c>
      <c r="G2873" s="449" t="s">
        <v>20721</v>
      </c>
      <c r="H2873" s="1056" t="s">
        <v>20309</v>
      </c>
      <c r="I2873" s="1001">
        <v>1096.5</v>
      </c>
      <c r="J2873" s="1001">
        <v>1096.5</v>
      </c>
      <c r="K2873" s="1001">
        <v>1096.5</v>
      </c>
      <c r="L2873" s="449" t="s">
        <v>20722</v>
      </c>
      <c r="M2873" s="449" t="s">
        <v>20727</v>
      </c>
      <c r="N2873" s="529" t="s">
        <v>20723</v>
      </c>
      <c r="O2873" s="442"/>
      <c r="P2873" s="442"/>
      <c r="Q2873" s="1002">
        <v>45987</v>
      </c>
      <c r="R2873" s="1002">
        <v>46006</v>
      </c>
      <c r="S2873" s="442"/>
      <c r="T2873" s="442"/>
      <c r="U2873" s="736" t="s">
        <v>20741</v>
      </c>
      <c r="V2873" s="361"/>
      <c r="W2873" s="448">
        <v>31353436</v>
      </c>
      <c r="X2873" s="794" t="s">
        <v>147</v>
      </c>
      <c r="Y2873" s="386" t="s">
        <v>189</v>
      </c>
      <c r="Z2873" s="386" t="s">
        <v>656</v>
      </c>
      <c r="AA2873" s="103"/>
      <c r="AB2873" s="103"/>
    </row>
    <row r="2874" spans="1:28" ht="63.75">
      <c r="A2874" s="442"/>
      <c r="B2874" s="448" t="s">
        <v>20742</v>
      </c>
      <c r="C2874" s="440"/>
      <c r="D2874" s="440" t="s">
        <v>3954</v>
      </c>
      <c r="E2874" s="449" t="s">
        <v>20739</v>
      </c>
      <c r="F2874" s="442" t="s">
        <v>20740</v>
      </c>
      <c r="G2874" s="449" t="s">
        <v>20721</v>
      </c>
      <c r="H2874" s="1056" t="s">
        <v>20309</v>
      </c>
      <c r="I2874" s="1001">
        <v>815</v>
      </c>
      <c r="J2874" s="1001">
        <v>815</v>
      </c>
      <c r="K2874" s="1001">
        <v>815</v>
      </c>
      <c r="L2874" s="449" t="s">
        <v>20722</v>
      </c>
      <c r="M2874" s="449" t="s">
        <v>20743</v>
      </c>
      <c r="N2874" s="529" t="s">
        <v>20723</v>
      </c>
      <c r="O2874" s="442"/>
      <c r="P2874" s="442"/>
      <c r="Q2874" s="1002">
        <v>45733</v>
      </c>
      <c r="R2874" s="1002">
        <v>45746</v>
      </c>
      <c r="S2874" s="442"/>
      <c r="T2874" s="442"/>
      <c r="U2874" s="736" t="s">
        <v>20741</v>
      </c>
      <c r="V2874" s="361"/>
      <c r="W2874" s="448">
        <v>31353436</v>
      </c>
      <c r="X2874" s="794" t="s">
        <v>147</v>
      </c>
      <c r="Y2874" s="386" t="s">
        <v>189</v>
      </c>
      <c r="Z2874" s="386" t="s">
        <v>656</v>
      </c>
      <c r="AA2874" s="103"/>
      <c r="AB2874" s="103"/>
    </row>
    <row r="2875" spans="1:28" ht="63.75">
      <c r="A2875" s="442"/>
      <c r="B2875" s="448" t="s">
        <v>20744</v>
      </c>
      <c r="C2875" s="440"/>
      <c r="D2875" s="440" t="s">
        <v>3954</v>
      </c>
      <c r="E2875" s="449" t="s">
        <v>20745</v>
      </c>
      <c r="F2875" s="442" t="s">
        <v>20746</v>
      </c>
      <c r="G2875" s="449" t="s">
        <v>20721</v>
      </c>
      <c r="H2875" s="1056" t="s">
        <v>20309</v>
      </c>
      <c r="I2875" s="1001">
        <v>4500</v>
      </c>
      <c r="J2875" s="1001">
        <v>4500</v>
      </c>
      <c r="K2875" s="1001">
        <v>4500</v>
      </c>
      <c r="L2875" s="449" t="s">
        <v>20747</v>
      </c>
      <c r="M2875" s="449">
        <v>36688</v>
      </c>
      <c r="N2875" s="442"/>
      <c r="O2875" s="442"/>
      <c r="P2875" s="442"/>
      <c r="Q2875" s="1002">
        <v>45332</v>
      </c>
      <c r="R2875" s="1002">
        <v>45716</v>
      </c>
      <c r="S2875" s="442"/>
      <c r="T2875" s="442"/>
      <c r="U2875" s="736" t="s">
        <v>20748</v>
      </c>
      <c r="V2875" s="361"/>
      <c r="W2875" s="448">
        <v>36859893</v>
      </c>
      <c r="X2875" s="794" t="s">
        <v>147</v>
      </c>
      <c r="Y2875" s="386" t="s">
        <v>189</v>
      </c>
      <c r="Z2875" s="386" t="s">
        <v>656</v>
      </c>
      <c r="AA2875" s="103"/>
      <c r="AB2875" s="103"/>
    </row>
    <row r="2876" spans="1:28" ht="63.75">
      <c r="A2876" s="442"/>
      <c r="B2876" s="448" t="s">
        <v>20749</v>
      </c>
      <c r="C2876" s="440"/>
      <c r="D2876" s="440" t="s">
        <v>3954</v>
      </c>
      <c r="E2876" s="449" t="s">
        <v>20739</v>
      </c>
      <c r="F2876" s="442" t="s">
        <v>20740</v>
      </c>
      <c r="G2876" s="449" t="s">
        <v>20721</v>
      </c>
      <c r="H2876" s="1056" t="s">
        <v>20309</v>
      </c>
      <c r="I2876" s="1001">
        <v>867.5</v>
      </c>
      <c r="J2876" s="1001">
        <v>867.5</v>
      </c>
      <c r="K2876" s="1001">
        <v>867.5</v>
      </c>
      <c r="L2876" s="449" t="s">
        <v>20722</v>
      </c>
      <c r="M2876" s="449" t="s">
        <v>20743</v>
      </c>
      <c r="N2876" s="529" t="s">
        <v>20723</v>
      </c>
      <c r="O2876" s="442"/>
      <c r="P2876" s="442"/>
      <c r="Q2876" s="1002">
        <v>45742</v>
      </c>
      <c r="R2876" s="1002">
        <v>45750</v>
      </c>
      <c r="S2876" s="442"/>
      <c r="T2876" s="442"/>
      <c r="U2876" s="736" t="s">
        <v>20741</v>
      </c>
      <c r="V2876" s="361"/>
      <c r="W2876" s="448">
        <v>31353436</v>
      </c>
      <c r="X2876" s="794" t="s">
        <v>147</v>
      </c>
      <c r="Y2876" s="386" t="s">
        <v>189</v>
      </c>
      <c r="Z2876" s="386" t="s">
        <v>656</v>
      </c>
      <c r="AA2876" s="103"/>
      <c r="AB2876" s="103"/>
    </row>
    <row r="2877" spans="1:28" ht="25.5">
      <c r="A2877" s="442"/>
      <c r="B2877" s="448" t="s">
        <v>20750</v>
      </c>
      <c r="C2877" s="440"/>
      <c r="D2877" s="440" t="s">
        <v>3967</v>
      </c>
      <c r="E2877" s="449" t="s">
        <v>20751</v>
      </c>
      <c r="F2877" s="442" t="s">
        <v>20752</v>
      </c>
      <c r="G2877" s="449" t="s">
        <v>20753</v>
      </c>
      <c r="H2877" s="1056" t="s">
        <v>20309</v>
      </c>
      <c r="I2877" s="1001">
        <v>360</v>
      </c>
      <c r="J2877" s="1001">
        <v>360</v>
      </c>
      <c r="K2877" s="1001">
        <v>360</v>
      </c>
      <c r="L2877" s="449" t="s">
        <v>20754</v>
      </c>
      <c r="M2877" s="449" t="s">
        <v>10170</v>
      </c>
      <c r="N2877" s="442"/>
      <c r="O2877" s="442"/>
      <c r="P2877" s="442"/>
      <c r="Q2877" s="1002">
        <v>45734</v>
      </c>
      <c r="R2877" s="1002">
        <v>45740</v>
      </c>
      <c r="S2877" s="442"/>
      <c r="T2877" s="442"/>
      <c r="U2877" s="450" t="s">
        <v>20755</v>
      </c>
      <c r="V2877" s="361"/>
      <c r="W2877" s="448">
        <v>51193159</v>
      </c>
      <c r="X2877" s="794" t="s">
        <v>147</v>
      </c>
      <c r="Y2877" s="386" t="s">
        <v>189</v>
      </c>
      <c r="Z2877" s="386" t="s">
        <v>551</v>
      </c>
      <c r="AA2877" s="103"/>
      <c r="AB2877" s="103"/>
    </row>
    <row r="2878" spans="1:28" ht="51">
      <c r="A2878" s="442"/>
      <c r="B2878" s="448" t="s">
        <v>20756</v>
      </c>
      <c r="C2878" s="440"/>
      <c r="D2878" s="440" t="s">
        <v>3967</v>
      </c>
      <c r="E2878" s="449" t="s">
        <v>20757</v>
      </c>
      <c r="F2878" s="442" t="s">
        <v>20758</v>
      </c>
      <c r="G2878" s="449" t="s">
        <v>20753</v>
      </c>
      <c r="H2878" s="1056" t="s">
        <v>20309</v>
      </c>
      <c r="I2878" s="1001">
        <v>100</v>
      </c>
      <c r="J2878" s="1001">
        <v>100</v>
      </c>
      <c r="K2878" s="1001">
        <v>100</v>
      </c>
      <c r="L2878" s="449" t="s">
        <v>20759</v>
      </c>
      <c r="M2878" s="449" t="s">
        <v>10170</v>
      </c>
      <c r="N2878" s="442"/>
      <c r="O2878" s="442"/>
      <c r="P2878" s="442"/>
      <c r="Q2878" s="1002">
        <v>45771</v>
      </c>
      <c r="R2878" s="1002">
        <v>45775</v>
      </c>
      <c r="S2878" s="442"/>
      <c r="T2878" s="442"/>
      <c r="U2878" s="450" t="s">
        <v>20760</v>
      </c>
      <c r="V2878" s="361"/>
      <c r="W2878" s="448">
        <v>31416519</v>
      </c>
      <c r="X2878" s="794" t="s">
        <v>147</v>
      </c>
      <c r="Y2878" s="386" t="s">
        <v>189</v>
      </c>
      <c r="Z2878" s="386" t="s">
        <v>551</v>
      </c>
      <c r="AA2878" s="103"/>
      <c r="AB2878" s="103"/>
    </row>
    <row r="2879" spans="1:28" ht="25.5">
      <c r="A2879" s="442"/>
      <c r="B2879" s="448" t="s">
        <v>20761</v>
      </c>
      <c r="C2879" s="440"/>
      <c r="D2879" s="440" t="s">
        <v>3967</v>
      </c>
      <c r="E2879" s="449" t="s">
        <v>20751</v>
      </c>
      <c r="F2879" s="442" t="s">
        <v>20752</v>
      </c>
      <c r="G2879" s="449" t="s">
        <v>20753</v>
      </c>
      <c r="H2879" s="1056" t="s">
        <v>20309</v>
      </c>
      <c r="I2879" s="1001">
        <v>360</v>
      </c>
      <c r="J2879" s="1001">
        <v>360</v>
      </c>
      <c r="K2879" s="1001">
        <v>360</v>
      </c>
      <c r="L2879" s="449" t="s">
        <v>20754</v>
      </c>
      <c r="M2879" s="449" t="s">
        <v>10170</v>
      </c>
      <c r="N2879" s="442"/>
      <c r="O2879" s="442"/>
      <c r="P2879" s="442"/>
      <c r="Q2879" s="1002">
        <v>45777</v>
      </c>
      <c r="R2879" s="1002">
        <v>45783</v>
      </c>
      <c r="S2879" s="442"/>
      <c r="T2879" s="442"/>
      <c r="U2879" s="450" t="s">
        <v>20755</v>
      </c>
      <c r="V2879" s="361"/>
      <c r="W2879" s="448">
        <v>51193159</v>
      </c>
      <c r="X2879" s="794" t="s">
        <v>147</v>
      </c>
      <c r="Y2879" s="386" t="s">
        <v>189</v>
      </c>
      <c r="Z2879" s="386" t="s">
        <v>551</v>
      </c>
      <c r="AA2879" s="103"/>
      <c r="AB2879" s="103"/>
    </row>
    <row r="2880" spans="1:28" ht="38.25">
      <c r="A2880" s="442"/>
      <c r="B2880" s="448" t="s">
        <v>20762</v>
      </c>
      <c r="C2880" s="440"/>
      <c r="D2880" s="440" t="s">
        <v>3954</v>
      </c>
      <c r="E2880" s="449" t="s">
        <v>20763</v>
      </c>
      <c r="F2880" s="442" t="s">
        <v>20764</v>
      </c>
      <c r="G2880" s="449" t="s">
        <v>20765</v>
      </c>
      <c r="H2880" s="1056" t="s">
        <v>20309</v>
      </c>
      <c r="I2880" s="1001">
        <v>1960</v>
      </c>
      <c r="J2880" s="1001">
        <v>1960</v>
      </c>
      <c r="K2880" s="1001">
        <v>1960</v>
      </c>
      <c r="L2880" s="449" t="s">
        <v>20766</v>
      </c>
      <c r="M2880" s="449" t="s">
        <v>20767</v>
      </c>
      <c r="N2880" s="442"/>
      <c r="O2880" s="442"/>
      <c r="P2880" s="442"/>
      <c r="Q2880" s="1002">
        <v>45670</v>
      </c>
      <c r="R2880" s="1002">
        <v>45674</v>
      </c>
      <c r="S2880" s="442"/>
      <c r="T2880" s="442"/>
      <c r="U2880" s="450" t="s">
        <v>20768</v>
      </c>
      <c r="V2880" s="361"/>
      <c r="W2880" s="448">
        <v>30998140</v>
      </c>
      <c r="X2880" s="794" t="s">
        <v>147</v>
      </c>
      <c r="Y2880" s="386" t="s">
        <v>189</v>
      </c>
      <c r="Z2880" s="386" t="s">
        <v>551</v>
      </c>
      <c r="AA2880" s="103"/>
      <c r="AB2880" s="103"/>
    </row>
    <row r="2881" spans="1:28" ht="25.5">
      <c r="A2881" s="442"/>
      <c r="B2881" s="448" t="s">
        <v>20769</v>
      </c>
      <c r="C2881" s="440"/>
      <c r="D2881" s="440" t="s">
        <v>3954</v>
      </c>
      <c r="E2881" s="449" t="s">
        <v>20763</v>
      </c>
      <c r="F2881" s="442" t="s">
        <v>20764</v>
      </c>
      <c r="G2881" s="449" t="s">
        <v>20765</v>
      </c>
      <c r="H2881" s="1056" t="s">
        <v>20309</v>
      </c>
      <c r="I2881" s="1001">
        <v>1380</v>
      </c>
      <c r="J2881" s="1001">
        <v>1380</v>
      </c>
      <c r="K2881" s="1001">
        <v>1380</v>
      </c>
      <c r="L2881" s="449" t="s">
        <v>20766</v>
      </c>
      <c r="M2881" s="449" t="s">
        <v>20770</v>
      </c>
      <c r="N2881" s="442"/>
      <c r="O2881" s="442"/>
      <c r="P2881" s="442"/>
      <c r="Q2881" s="1002">
        <v>45840</v>
      </c>
      <c r="R2881" s="1002">
        <v>45849</v>
      </c>
      <c r="S2881" s="442"/>
      <c r="T2881" s="442"/>
      <c r="U2881" s="450" t="s">
        <v>20771</v>
      </c>
      <c r="V2881" s="361"/>
      <c r="W2881" s="448">
        <v>30998140</v>
      </c>
      <c r="X2881" s="794" t="s">
        <v>147</v>
      </c>
      <c r="Y2881" s="386" t="s">
        <v>189</v>
      </c>
      <c r="Z2881" s="386" t="s">
        <v>551</v>
      </c>
      <c r="AA2881" s="103"/>
      <c r="AB2881" s="103"/>
    </row>
    <row r="2882" spans="1:28" ht="25.5">
      <c r="A2882" s="442"/>
      <c r="B2882" s="448" t="s">
        <v>20772</v>
      </c>
      <c r="C2882" s="440"/>
      <c r="D2882" s="440" t="s">
        <v>3954</v>
      </c>
      <c r="E2882" s="449" t="s">
        <v>20773</v>
      </c>
      <c r="F2882" s="442" t="s">
        <v>20774</v>
      </c>
      <c r="G2882" s="449" t="s">
        <v>20765</v>
      </c>
      <c r="H2882" s="1056" t="s">
        <v>20309</v>
      </c>
      <c r="I2882" s="1001">
        <v>925</v>
      </c>
      <c r="J2882" s="1001">
        <v>925</v>
      </c>
      <c r="K2882" s="1001">
        <v>925</v>
      </c>
      <c r="L2882" s="449" t="s">
        <v>20775</v>
      </c>
      <c r="M2882" s="449">
        <v>52637</v>
      </c>
      <c r="N2882" s="442"/>
      <c r="O2882" s="442"/>
      <c r="P2882" s="442"/>
      <c r="Q2882" s="1002">
        <v>45853</v>
      </c>
      <c r="R2882" s="1002">
        <v>45854</v>
      </c>
      <c r="S2882" s="442"/>
      <c r="T2882" s="442"/>
      <c r="U2882" s="450" t="s">
        <v>20776</v>
      </c>
      <c r="V2882" s="361"/>
      <c r="W2882" s="448">
        <v>25330853</v>
      </c>
      <c r="X2882" s="794" t="s">
        <v>147</v>
      </c>
      <c r="Y2882" s="386" t="s">
        <v>189</v>
      </c>
      <c r="Z2882" s="386" t="s">
        <v>551</v>
      </c>
      <c r="AA2882" s="103"/>
      <c r="AB2882" s="103"/>
    </row>
    <row r="2883" spans="1:28" ht="63.75">
      <c r="A2883" s="442"/>
      <c r="B2883" s="448" t="s">
        <v>20777</v>
      </c>
      <c r="C2883" s="440"/>
      <c r="D2883" s="440" t="s">
        <v>3954</v>
      </c>
      <c r="E2883" s="449" t="s">
        <v>20773</v>
      </c>
      <c r="F2883" s="442" t="s">
        <v>20774</v>
      </c>
      <c r="G2883" s="449" t="s">
        <v>20765</v>
      </c>
      <c r="H2883" s="1056" t="s">
        <v>20309</v>
      </c>
      <c r="I2883" s="1001">
        <v>1050</v>
      </c>
      <c r="J2883" s="1001">
        <v>1050</v>
      </c>
      <c r="K2883" s="1001">
        <v>1050</v>
      </c>
      <c r="L2883" s="449" t="s">
        <v>20778</v>
      </c>
      <c r="M2883" s="449" t="s">
        <v>10170</v>
      </c>
      <c r="N2883" s="442"/>
      <c r="O2883" s="442"/>
      <c r="P2883" s="442"/>
      <c r="Q2883" s="1002">
        <v>45891</v>
      </c>
      <c r="R2883" s="1002">
        <v>45901</v>
      </c>
      <c r="S2883" s="442"/>
      <c r="T2883" s="442"/>
      <c r="U2883" s="450" t="s">
        <v>20779</v>
      </c>
      <c r="V2883" s="361"/>
      <c r="W2883" s="448">
        <v>51761301</v>
      </c>
      <c r="X2883" s="794" t="s">
        <v>147</v>
      </c>
      <c r="Y2883" s="386" t="s">
        <v>189</v>
      </c>
      <c r="Z2883" s="386" t="s">
        <v>551</v>
      </c>
      <c r="AA2883" s="103"/>
      <c r="AB2883" s="103"/>
    </row>
    <row r="2884" spans="1:28" ht="25.5">
      <c r="A2884" s="442"/>
      <c r="B2884" s="448" t="s">
        <v>20780</v>
      </c>
      <c r="C2884" s="440"/>
      <c r="D2884" s="440" t="s">
        <v>3954</v>
      </c>
      <c r="E2884" s="449" t="s">
        <v>20781</v>
      </c>
      <c r="F2884" s="442" t="s">
        <v>20764</v>
      </c>
      <c r="G2884" s="449" t="s">
        <v>20765</v>
      </c>
      <c r="H2884" s="1056" t="s">
        <v>20309</v>
      </c>
      <c r="I2884" s="1001">
        <v>680</v>
      </c>
      <c r="J2884" s="1001">
        <v>680</v>
      </c>
      <c r="K2884" s="1001">
        <v>680</v>
      </c>
      <c r="L2884" s="449" t="s">
        <v>20766</v>
      </c>
      <c r="M2884" s="449" t="s">
        <v>20782</v>
      </c>
      <c r="N2884" s="442"/>
      <c r="O2884" s="442"/>
      <c r="P2884" s="442"/>
      <c r="Q2884" s="1002">
        <v>45908</v>
      </c>
      <c r="R2884" s="1002">
        <v>45912</v>
      </c>
      <c r="S2884" s="442"/>
      <c r="T2884" s="442"/>
      <c r="U2884" s="450" t="s">
        <v>20768</v>
      </c>
      <c r="V2884" s="361"/>
      <c r="W2884" s="448">
        <v>30998140</v>
      </c>
      <c r="X2884" s="794" t="s">
        <v>147</v>
      </c>
      <c r="Y2884" s="386" t="s">
        <v>189</v>
      </c>
      <c r="Z2884" s="386" t="s">
        <v>551</v>
      </c>
      <c r="AA2884" s="103"/>
      <c r="AB2884" s="103"/>
    </row>
    <row r="2885" spans="1:28" ht="25.5">
      <c r="A2885" s="442"/>
      <c r="B2885" s="448" t="s">
        <v>20783</v>
      </c>
      <c r="C2885" s="440"/>
      <c r="D2885" s="440" t="s">
        <v>3954</v>
      </c>
      <c r="E2885" s="449" t="s">
        <v>20773</v>
      </c>
      <c r="F2885" s="442" t="s">
        <v>20774</v>
      </c>
      <c r="G2885" s="449" t="s">
        <v>20765</v>
      </c>
      <c r="H2885" s="1056" t="s">
        <v>20309</v>
      </c>
      <c r="I2885" s="1001">
        <v>1380</v>
      </c>
      <c r="J2885" s="1001">
        <v>1380</v>
      </c>
      <c r="K2885" s="1001">
        <v>1380</v>
      </c>
      <c r="L2885" s="449" t="s">
        <v>20766</v>
      </c>
      <c r="M2885" s="449" t="s">
        <v>20784</v>
      </c>
      <c r="N2885" s="442"/>
      <c r="O2885" s="442"/>
      <c r="P2885" s="442"/>
      <c r="Q2885" s="1002">
        <v>45967</v>
      </c>
      <c r="R2885" s="1002">
        <v>45996</v>
      </c>
      <c r="S2885" s="442"/>
      <c r="T2885" s="442"/>
      <c r="U2885" s="450" t="s">
        <v>20785</v>
      </c>
      <c r="V2885" s="361"/>
      <c r="W2885" s="448">
        <v>30998140</v>
      </c>
      <c r="X2885" s="794" t="s">
        <v>147</v>
      </c>
      <c r="Y2885" s="386" t="s">
        <v>189</v>
      </c>
      <c r="Z2885" s="386" t="s">
        <v>551</v>
      </c>
      <c r="AA2885" s="103"/>
      <c r="AB2885" s="103"/>
    </row>
    <row r="2886" spans="1:28" ht="25.5">
      <c r="A2886" s="442"/>
      <c r="B2886" s="448" t="s">
        <v>20786</v>
      </c>
      <c r="C2886" s="440"/>
      <c r="D2886" s="440" t="s">
        <v>3954</v>
      </c>
      <c r="E2886" s="449" t="s">
        <v>20773</v>
      </c>
      <c r="F2886" s="442" t="s">
        <v>20774</v>
      </c>
      <c r="G2886" s="449" t="s">
        <v>20765</v>
      </c>
      <c r="H2886" s="1056" t="s">
        <v>20309</v>
      </c>
      <c r="I2886" s="1001">
        <v>1200</v>
      </c>
      <c r="J2886" s="1001">
        <v>1200</v>
      </c>
      <c r="K2886" s="1001">
        <v>1200</v>
      </c>
      <c r="L2886" s="449" t="s">
        <v>20787</v>
      </c>
      <c r="M2886" s="449">
        <v>200119</v>
      </c>
      <c r="N2886" s="442"/>
      <c r="O2886" s="442"/>
      <c r="P2886" s="442"/>
      <c r="Q2886" s="1002">
        <v>45985</v>
      </c>
      <c r="R2886" s="449" t="s">
        <v>20788</v>
      </c>
      <c r="S2886" s="442"/>
      <c r="T2886" s="442"/>
      <c r="U2886" s="450" t="s">
        <v>20789</v>
      </c>
      <c r="V2886" s="361"/>
      <c r="W2886" s="448">
        <v>36065722</v>
      </c>
      <c r="X2886" s="794" t="s">
        <v>147</v>
      </c>
      <c r="Y2886" s="386" t="s">
        <v>189</v>
      </c>
      <c r="Z2886" s="386" t="s">
        <v>551</v>
      </c>
      <c r="AA2886" s="103"/>
      <c r="AB2886" s="103"/>
    </row>
    <row r="2887" spans="1:28" ht="38.25">
      <c r="A2887" s="442"/>
      <c r="B2887" s="448" t="s">
        <v>20790</v>
      </c>
      <c r="C2887" s="440"/>
      <c r="D2887" s="440" t="s">
        <v>3954</v>
      </c>
      <c r="E2887" s="449" t="s">
        <v>20791</v>
      </c>
      <c r="F2887" s="442" t="s">
        <v>20792</v>
      </c>
      <c r="G2887" s="449" t="s">
        <v>20765</v>
      </c>
      <c r="H2887" s="1056" t="s">
        <v>20309</v>
      </c>
      <c r="I2887" s="1001">
        <v>1200</v>
      </c>
      <c r="J2887" s="1001">
        <v>1200</v>
      </c>
      <c r="K2887" s="1001">
        <v>1200</v>
      </c>
      <c r="L2887" s="449" t="s">
        <v>20787</v>
      </c>
      <c r="M2887" s="449">
        <v>200125</v>
      </c>
      <c r="N2887" s="442"/>
      <c r="O2887" s="442"/>
      <c r="P2887" s="442"/>
      <c r="Q2887" s="1002">
        <v>46009</v>
      </c>
      <c r="R2887" s="1002">
        <v>46009</v>
      </c>
      <c r="S2887" s="442"/>
      <c r="T2887" s="442"/>
      <c r="U2887" s="450" t="s">
        <v>20793</v>
      </c>
      <c r="V2887" s="361"/>
      <c r="W2887" s="448">
        <v>36065722</v>
      </c>
      <c r="X2887" s="794" t="s">
        <v>147</v>
      </c>
      <c r="Y2887" s="386" t="s">
        <v>189</v>
      </c>
      <c r="Z2887" s="386" t="s">
        <v>551</v>
      </c>
      <c r="AA2887" s="103"/>
      <c r="AB2887" s="103"/>
    </row>
    <row r="2888" spans="1:28" ht="38.25">
      <c r="A2888" s="442"/>
      <c r="B2888" s="448" t="s">
        <v>20794</v>
      </c>
      <c r="C2888" s="440"/>
      <c r="D2888" s="440" t="s">
        <v>3954</v>
      </c>
      <c r="E2888" s="449" t="s">
        <v>20791</v>
      </c>
      <c r="F2888" s="442" t="s">
        <v>20792</v>
      </c>
      <c r="G2888" s="449" t="s">
        <v>20765</v>
      </c>
      <c r="H2888" s="1056" t="s">
        <v>20309</v>
      </c>
      <c r="I2888" s="1001">
        <v>650</v>
      </c>
      <c r="J2888" s="1001">
        <v>650</v>
      </c>
      <c r="K2888" s="1001">
        <v>650</v>
      </c>
      <c r="L2888" s="449" t="s">
        <v>20787</v>
      </c>
      <c r="M2888" s="449">
        <v>200126</v>
      </c>
      <c r="N2888" s="442"/>
      <c r="O2888" s="442"/>
      <c r="P2888" s="442"/>
      <c r="Q2888" s="1002">
        <v>46010</v>
      </c>
      <c r="R2888" s="1002">
        <v>46010</v>
      </c>
      <c r="S2888" s="442"/>
      <c r="T2888" s="442"/>
      <c r="U2888" s="450" t="s">
        <v>20793</v>
      </c>
      <c r="V2888" s="361"/>
      <c r="W2888" s="448">
        <v>36065722</v>
      </c>
      <c r="X2888" s="794" t="s">
        <v>147</v>
      </c>
      <c r="Y2888" s="386" t="s">
        <v>189</v>
      </c>
      <c r="Z2888" s="386" t="s">
        <v>551</v>
      </c>
      <c r="AA2888" s="103"/>
      <c r="AB2888" s="103"/>
    </row>
    <row r="2889" spans="1:28" ht="38.25">
      <c r="A2889" s="442"/>
      <c r="B2889" s="448" t="s">
        <v>20795</v>
      </c>
      <c r="C2889" s="440"/>
      <c r="D2889" s="440" t="s">
        <v>3954</v>
      </c>
      <c r="E2889" s="449" t="s">
        <v>20763</v>
      </c>
      <c r="F2889" s="442" t="s">
        <v>20764</v>
      </c>
      <c r="G2889" s="449" t="s">
        <v>20765</v>
      </c>
      <c r="H2889" s="1056" t="s">
        <v>20309</v>
      </c>
      <c r="I2889" s="1001">
        <v>1360</v>
      </c>
      <c r="J2889" s="1001">
        <v>1360</v>
      </c>
      <c r="K2889" s="1001">
        <v>1360</v>
      </c>
      <c r="L2889" s="449" t="s">
        <v>20766</v>
      </c>
      <c r="M2889" s="449" t="s">
        <v>20796</v>
      </c>
      <c r="N2889" s="442"/>
      <c r="O2889" s="442"/>
      <c r="P2889" s="442"/>
      <c r="Q2889" s="1002">
        <v>45700</v>
      </c>
      <c r="R2889" s="1002">
        <v>45708</v>
      </c>
      <c r="S2889" s="442"/>
      <c r="T2889" s="442"/>
      <c r="U2889" s="450" t="s">
        <v>20768</v>
      </c>
      <c r="V2889" s="361"/>
      <c r="W2889" s="448">
        <v>30998140</v>
      </c>
      <c r="X2889" s="794" t="s">
        <v>147</v>
      </c>
      <c r="Y2889" s="386" t="s">
        <v>189</v>
      </c>
      <c r="Z2889" s="386" t="s">
        <v>551</v>
      </c>
      <c r="AA2889" s="103"/>
      <c r="AB2889" s="103"/>
    </row>
    <row r="2890" spans="1:28" ht="38.25">
      <c r="A2890" s="442"/>
      <c r="B2890" s="448" t="s">
        <v>20797</v>
      </c>
      <c r="C2890" s="440"/>
      <c r="D2890" s="440" t="s">
        <v>3954</v>
      </c>
      <c r="E2890" s="449" t="s">
        <v>20763</v>
      </c>
      <c r="F2890" s="442" t="s">
        <v>20764</v>
      </c>
      <c r="G2890" s="449" t="s">
        <v>20765</v>
      </c>
      <c r="H2890" s="1056" t="s">
        <v>20309</v>
      </c>
      <c r="I2890" s="1001">
        <v>1360</v>
      </c>
      <c r="J2890" s="1001">
        <v>1360</v>
      </c>
      <c r="K2890" s="1001">
        <v>1360</v>
      </c>
      <c r="L2890" s="449" t="s">
        <v>20766</v>
      </c>
      <c r="M2890" s="449" t="s">
        <v>20798</v>
      </c>
      <c r="N2890" s="442"/>
      <c r="O2890" s="442"/>
      <c r="P2890" s="442"/>
      <c r="Q2890" s="1002">
        <v>45705</v>
      </c>
      <c r="R2890" s="1002">
        <v>45709</v>
      </c>
      <c r="S2890" s="442"/>
      <c r="T2890" s="442"/>
      <c r="U2890" s="450" t="s">
        <v>20768</v>
      </c>
      <c r="V2890" s="361"/>
      <c r="W2890" s="448">
        <v>30998140</v>
      </c>
      <c r="X2890" s="794" t="s">
        <v>147</v>
      </c>
      <c r="Y2890" s="386" t="s">
        <v>189</v>
      </c>
      <c r="Z2890" s="386" t="s">
        <v>551</v>
      </c>
      <c r="AA2890" s="103"/>
      <c r="AB2890" s="103"/>
    </row>
    <row r="2891" spans="1:28" ht="51">
      <c r="A2891" s="442"/>
      <c r="B2891" s="448" t="s">
        <v>20799</v>
      </c>
      <c r="C2891" s="440"/>
      <c r="D2891" s="440" t="s">
        <v>3954</v>
      </c>
      <c r="E2891" s="449" t="s">
        <v>20763</v>
      </c>
      <c r="F2891" s="442" t="s">
        <v>20764</v>
      </c>
      <c r="G2891" s="449" t="s">
        <v>20765</v>
      </c>
      <c r="H2891" s="1056" t="s">
        <v>20309</v>
      </c>
      <c r="I2891" s="1001">
        <v>1360</v>
      </c>
      <c r="J2891" s="1001">
        <v>1360</v>
      </c>
      <c r="K2891" s="1001">
        <v>1360</v>
      </c>
      <c r="L2891" s="449" t="s">
        <v>20766</v>
      </c>
      <c r="M2891" s="449" t="s">
        <v>20800</v>
      </c>
      <c r="N2891" s="442"/>
      <c r="O2891" s="442"/>
      <c r="P2891" s="442"/>
      <c r="Q2891" s="1002">
        <v>45712</v>
      </c>
      <c r="R2891" s="1002">
        <v>45715</v>
      </c>
      <c r="S2891" s="442"/>
      <c r="T2891" s="442"/>
      <c r="U2891" s="450" t="s">
        <v>20768</v>
      </c>
      <c r="V2891" s="361"/>
      <c r="W2891" s="448">
        <v>30998140</v>
      </c>
      <c r="X2891" s="794" t="s">
        <v>147</v>
      </c>
      <c r="Y2891" s="386" t="s">
        <v>189</v>
      </c>
      <c r="Z2891" s="386" t="s">
        <v>551</v>
      </c>
      <c r="AA2891" s="103"/>
      <c r="AB2891" s="103"/>
    </row>
    <row r="2892" spans="1:28" ht="38.25">
      <c r="A2892" s="442"/>
      <c r="B2892" s="448" t="s">
        <v>20801</v>
      </c>
      <c r="C2892" s="440"/>
      <c r="D2892" s="440" t="s">
        <v>3954</v>
      </c>
      <c r="E2892" s="449" t="s">
        <v>20763</v>
      </c>
      <c r="F2892" s="442" t="s">
        <v>20764</v>
      </c>
      <c r="G2892" s="449" t="s">
        <v>20765</v>
      </c>
      <c r="H2892" s="1056" t="s">
        <v>20309</v>
      </c>
      <c r="I2892" s="1001">
        <v>2600</v>
      </c>
      <c r="J2892" s="1001">
        <v>2600</v>
      </c>
      <c r="K2892" s="1001">
        <v>2600</v>
      </c>
      <c r="L2892" s="449" t="s">
        <v>20766</v>
      </c>
      <c r="M2892" s="449" t="s">
        <v>20802</v>
      </c>
      <c r="N2892" s="442"/>
      <c r="O2892" s="442"/>
      <c r="P2892" s="442"/>
      <c r="Q2892" s="1002">
        <v>45716</v>
      </c>
      <c r="R2892" s="1002">
        <v>45721</v>
      </c>
      <c r="S2892" s="442"/>
      <c r="T2892" s="442"/>
      <c r="U2892" s="450" t="s">
        <v>20768</v>
      </c>
      <c r="V2892" s="361"/>
      <c r="W2892" s="448">
        <v>30998140</v>
      </c>
      <c r="X2892" s="794" t="s">
        <v>147</v>
      </c>
      <c r="Y2892" s="386" t="s">
        <v>189</v>
      </c>
      <c r="Z2892" s="386" t="s">
        <v>551</v>
      </c>
      <c r="AA2892" s="103"/>
      <c r="AB2892" s="103"/>
    </row>
    <row r="2893" spans="1:28" ht="38.25">
      <c r="A2893" s="442"/>
      <c r="B2893" s="448" t="s">
        <v>20803</v>
      </c>
      <c r="C2893" s="440"/>
      <c r="D2893" s="440" t="s">
        <v>3954</v>
      </c>
      <c r="E2893" s="449" t="s">
        <v>20763</v>
      </c>
      <c r="F2893" s="442" t="s">
        <v>20764</v>
      </c>
      <c r="G2893" s="449" t="s">
        <v>20765</v>
      </c>
      <c r="H2893" s="1056" t="s">
        <v>20309</v>
      </c>
      <c r="I2893" s="1001">
        <v>6370</v>
      </c>
      <c r="J2893" s="1001">
        <v>6370</v>
      </c>
      <c r="K2893" s="1001">
        <v>6370</v>
      </c>
      <c r="L2893" s="449" t="s">
        <v>20766</v>
      </c>
      <c r="M2893" s="449" t="s">
        <v>20804</v>
      </c>
      <c r="N2893" s="442"/>
      <c r="O2893" s="442"/>
      <c r="P2893" s="442"/>
      <c r="Q2893" s="1002">
        <v>45740</v>
      </c>
      <c r="R2893" s="1002">
        <v>45747</v>
      </c>
      <c r="S2893" s="442"/>
      <c r="T2893" s="442"/>
      <c r="U2893" s="450" t="s">
        <v>20768</v>
      </c>
      <c r="V2893" s="361"/>
      <c r="W2893" s="448">
        <v>30998140</v>
      </c>
      <c r="X2893" s="794" t="s">
        <v>147</v>
      </c>
      <c r="Y2893" s="386" t="s">
        <v>189</v>
      </c>
      <c r="Z2893" s="386" t="s">
        <v>551</v>
      </c>
      <c r="AA2893" s="103"/>
      <c r="AB2893" s="103"/>
    </row>
    <row r="2894" spans="1:28" ht="38.25">
      <c r="A2894" s="442"/>
      <c r="B2894" s="448" t="s">
        <v>20805</v>
      </c>
      <c r="C2894" s="440"/>
      <c r="D2894" s="440" t="s">
        <v>3954</v>
      </c>
      <c r="E2894" s="449" t="s">
        <v>20763</v>
      </c>
      <c r="F2894" s="442" t="s">
        <v>20764</v>
      </c>
      <c r="G2894" s="449" t="s">
        <v>20765</v>
      </c>
      <c r="H2894" s="1056" t="s">
        <v>20309</v>
      </c>
      <c r="I2894" s="1001">
        <v>500</v>
      </c>
      <c r="J2894" s="1001">
        <v>500</v>
      </c>
      <c r="K2894" s="1001">
        <v>500</v>
      </c>
      <c r="L2894" s="449" t="s">
        <v>20396</v>
      </c>
      <c r="M2894" s="449">
        <v>4510357117</v>
      </c>
      <c r="N2894" s="442"/>
      <c r="O2894" s="442"/>
      <c r="P2894" s="442"/>
      <c r="Q2894" s="1002">
        <v>45761</v>
      </c>
      <c r="R2894" s="1002">
        <v>45762</v>
      </c>
      <c r="S2894" s="442"/>
      <c r="T2894" s="442"/>
      <c r="U2894" s="450" t="s">
        <v>20806</v>
      </c>
      <c r="V2894" s="361"/>
      <c r="W2894" s="448">
        <v>36235164</v>
      </c>
      <c r="X2894" s="794" t="s">
        <v>147</v>
      </c>
      <c r="Y2894" s="386" t="s">
        <v>189</v>
      </c>
      <c r="Z2894" s="386" t="s">
        <v>551</v>
      </c>
      <c r="AA2894" s="103"/>
      <c r="AB2894" s="103"/>
    </row>
    <row r="2895" spans="1:28" ht="38.25">
      <c r="A2895" s="442"/>
      <c r="B2895" s="448" t="s">
        <v>20807</v>
      </c>
      <c r="C2895" s="440"/>
      <c r="D2895" s="440" t="s">
        <v>3954</v>
      </c>
      <c r="E2895" s="449" t="s">
        <v>20808</v>
      </c>
      <c r="F2895" s="442" t="s">
        <v>20809</v>
      </c>
      <c r="G2895" s="449" t="s">
        <v>20765</v>
      </c>
      <c r="H2895" s="1056" t="s">
        <v>20309</v>
      </c>
      <c r="I2895" s="1001">
        <v>900</v>
      </c>
      <c r="J2895" s="1001">
        <v>900</v>
      </c>
      <c r="K2895" s="1001">
        <v>900</v>
      </c>
      <c r="L2895" s="449" t="s">
        <v>20431</v>
      </c>
      <c r="M2895" s="449" t="s">
        <v>20810</v>
      </c>
      <c r="N2895" s="442"/>
      <c r="O2895" s="442"/>
      <c r="P2895" s="442"/>
      <c r="Q2895" s="1002">
        <v>45770</v>
      </c>
      <c r="R2895" s="1002">
        <v>45771</v>
      </c>
      <c r="S2895" s="442"/>
      <c r="T2895" s="442"/>
      <c r="U2895" s="450" t="s">
        <v>20811</v>
      </c>
      <c r="V2895" s="361"/>
      <c r="W2895" s="448">
        <v>31449557</v>
      </c>
      <c r="X2895" s="794" t="s">
        <v>147</v>
      </c>
      <c r="Y2895" s="386" t="s">
        <v>189</v>
      </c>
      <c r="Z2895" s="386" t="s">
        <v>551</v>
      </c>
      <c r="AA2895" s="103"/>
      <c r="AB2895" s="103"/>
    </row>
    <row r="2896" spans="1:28" ht="25.5">
      <c r="A2896" s="442"/>
      <c r="B2896" s="448" t="s">
        <v>20812</v>
      </c>
      <c r="C2896" s="440"/>
      <c r="D2896" s="440" t="s">
        <v>3954</v>
      </c>
      <c r="E2896" s="449" t="s">
        <v>20763</v>
      </c>
      <c r="F2896" s="442" t="s">
        <v>20764</v>
      </c>
      <c r="G2896" s="449" t="s">
        <v>20765</v>
      </c>
      <c r="H2896" s="1056" t="s">
        <v>20309</v>
      </c>
      <c r="I2896" s="1001">
        <v>1030</v>
      </c>
      <c r="J2896" s="1001">
        <v>1030</v>
      </c>
      <c r="K2896" s="1001">
        <v>1030</v>
      </c>
      <c r="L2896" s="449" t="s">
        <v>20766</v>
      </c>
      <c r="M2896" s="449" t="s">
        <v>20813</v>
      </c>
      <c r="N2896" s="442"/>
      <c r="O2896" s="442"/>
      <c r="P2896" s="442"/>
      <c r="Q2896" s="1002">
        <v>45836</v>
      </c>
      <c r="R2896" s="1002">
        <v>45838</v>
      </c>
      <c r="S2896" s="442"/>
      <c r="T2896" s="442"/>
      <c r="U2896" s="450" t="s">
        <v>20771</v>
      </c>
      <c r="V2896" s="361"/>
      <c r="W2896" s="448">
        <v>30998140</v>
      </c>
      <c r="X2896" s="794" t="s">
        <v>147</v>
      </c>
      <c r="Y2896" s="386" t="s">
        <v>189</v>
      </c>
      <c r="Z2896" s="386" t="s">
        <v>551</v>
      </c>
      <c r="AA2896" s="103"/>
      <c r="AB2896" s="103"/>
    </row>
    <row r="2897" spans="1:28" ht="25.5">
      <c r="A2897" s="442"/>
      <c r="B2897" s="448" t="s">
        <v>20814</v>
      </c>
      <c r="C2897" s="440"/>
      <c r="D2897" s="440" t="s">
        <v>3954</v>
      </c>
      <c r="E2897" s="449" t="s">
        <v>20815</v>
      </c>
      <c r="F2897" s="442" t="s">
        <v>20774</v>
      </c>
      <c r="G2897" s="449" t="s">
        <v>20816</v>
      </c>
      <c r="H2897" s="1056" t="s">
        <v>20309</v>
      </c>
      <c r="I2897" s="1001">
        <v>110</v>
      </c>
      <c r="J2897" s="1001">
        <v>110</v>
      </c>
      <c r="K2897" s="1001">
        <v>110</v>
      </c>
      <c r="L2897" s="449" t="s">
        <v>20817</v>
      </c>
      <c r="M2897" s="449">
        <v>80250001</v>
      </c>
      <c r="N2897" s="442"/>
      <c r="O2897" s="442"/>
      <c r="P2897" s="442"/>
      <c r="Q2897" s="1002">
        <v>45748</v>
      </c>
      <c r="R2897" s="1002">
        <v>45749</v>
      </c>
      <c r="S2897" s="442"/>
      <c r="T2897" s="442"/>
      <c r="U2897" s="450" t="s">
        <v>20818</v>
      </c>
      <c r="V2897" s="361"/>
      <c r="W2897" s="448">
        <v>53364988</v>
      </c>
      <c r="X2897" s="794" t="s">
        <v>147</v>
      </c>
      <c r="Y2897" s="386" t="s">
        <v>189</v>
      </c>
      <c r="Z2897" s="386" t="s">
        <v>551</v>
      </c>
      <c r="AA2897" s="103"/>
      <c r="AB2897" s="103"/>
    </row>
    <row r="2898" spans="1:28" ht="25.5">
      <c r="A2898" s="442"/>
      <c r="B2898" s="448" t="s">
        <v>20819</v>
      </c>
      <c r="C2898" s="440"/>
      <c r="D2898" s="440" t="s">
        <v>3954</v>
      </c>
      <c r="E2898" s="449" t="s">
        <v>20773</v>
      </c>
      <c r="F2898" s="442" t="s">
        <v>20774</v>
      </c>
      <c r="G2898" s="449" t="s">
        <v>20816</v>
      </c>
      <c r="H2898" s="1056" t="s">
        <v>20309</v>
      </c>
      <c r="I2898" s="1001">
        <v>900</v>
      </c>
      <c r="J2898" s="1001">
        <v>900</v>
      </c>
      <c r="K2898" s="1001">
        <v>900</v>
      </c>
      <c r="L2898" s="449" t="s">
        <v>20820</v>
      </c>
      <c r="M2898" s="449">
        <v>2025030023</v>
      </c>
      <c r="N2898" s="442"/>
      <c r="O2898" s="442"/>
      <c r="P2898" s="442"/>
      <c r="Q2898" s="1002">
        <v>45799</v>
      </c>
      <c r="R2898" s="1002">
        <v>45806</v>
      </c>
      <c r="S2898" s="442"/>
      <c r="T2898" s="442"/>
      <c r="U2898" s="450" t="s">
        <v>20821</v>
      </c>
      <c r="V2898" s="1003"/>
      <c r="W2898" s="448">
        <v>34139664</v>
      </c>
      <c r="X2898" s="794" t="s">
        <v>147</v>
      </c>
      <c r="Y2898" s="386" t="s">
        <v>189</v>
      </c>
      <c r="Z2898" s="386" t="s">
        <v>551</v>
      </c>
      <c r="AA2898" s="103"/>
      <c r="AB2898" s="103"/>
    </row>
    <row r="2899" spans="1:28" ht="25.5">
      <c r="A2899" s="442"/>
      <c r="B2899" s="448" t="s">
        <v>20822</v>
      </c>
      <c r="C2899" s="440"/>
      <c r="D2899" s="440" t="s">
        <v>3954</v>
      </c>
      <c r="E2899" s="449" t="s">
        <v>20773</v>
      </c>
      <c r="F2899" s="442" t="s">
        <v>20774</v>
      </c>
      <c r="G2899" s="449" t="s">
        <v>20816</v>
      </c>
      <c r="H2899" s="1056" t="s">
        <v>20309</v>
      </c>
      <c r="I2899" s="1001">
        <v>100</v>
      </c>
      <c r="J2899" s="1001">
        <v>100</v>
      </c>
      <c r="K2899" s="1001">
        <v>100</v>
      </c>
      <c r="L2899" s="449" t="s">
        <v>20823</v>
      </c>
      <c r="M2899" s="1004">
        <v>45941</v>
      </c>
      <c r="N2899" s="442"/>
      <c r="O2899" s="442"/>
      <c r="P2899" s="442"/>
      <c r="Q2899" s="1002">
        <v>45940</v>
      </c>
      <c r="R2899" s="1002">
        <v>45945</v>
      </c>
      <c r="S2899" s="442"/>
      <c r="T2899" s="442"/>
      <c r="U2899" s="450" t="s">
        <v>20824</v>
      </c>
      <c r="V2899" s="361"/>
      <c r="W2899" s="448">
        <v>48052256</v>
      </c>
      <c r="X2899" s="794" t="s">
        <v>147</v>
      </c>
      <c r="Y2899" s="386" t="s">
        <v>189</v>
      </c>
      <c r="Z2899" s="386" t="s">
        <v>551</v>
      </c>
      <c r="AA2899" s="103"/>
      <c r="AB2899" s="103"/>
    </row>
    <row r="2900" spans="1:28" ht="25.5">
      <c r="A2900" s="442"/>
      <c r="B2900" s="448" t="s">
        <v>20825</v>
      </c>
      <c r="C2900" s="440"/>
      <c r="D2900" s="440" t="s">
        <v>3954</v>
      </c>
      <c r="E2900" s="449" t="s">
        <v>20773</v>
      </c>
      <c r="F2900" s="442" t="s">
        <v>20774</v>
      </c>
      <c r="G2900" s="449" t="s">
        <v>20816</v>
      </c>
      <c r="H2900" s="1056" t="s">
        <v>20309</v>
      </c>
      <c r="I2900" s="1001">
        <v>170</v>
      </c>
      <c r="J2900" s="1001">
        <v>170</v>
      </c>
      <c r="K2900" s="1001">
        <v>170</v>
      </c>
      <c r="L2900" s="449" t="s">
        <v>20826</v>
      </c>
      <c r="M2900" s="449">
        <v>20250001</v>
      </c>
      <c r="N2900" s="442"/>
      <c r="O2900" s="442"/>
      <c r="P2900" s="442"/>
      <c r="Q2900" s="1002">
        <v>45958</v>
      </c>
      <c r="R2900" s="1002">
        <v>45959</v>
      </c>
      <c r="S2900" s="442"/>
      <c r="T2900" s="442"/>
      <c r="U2900" s="450" t="s">
        <v>20827</v>
      </c>
      <c r="V2900" s="361"/>
      <c r="W2900" s="448">
        <v>55335900</v>
      </c>
      <c r="X2900" s="794" t="s">
        <v>147</v>
      </c>
      <c r="Y2900" s="386" t="s">
        <v>189</v>
      </c>
      <c r="Z2900" s="386" t="s">
        <v>551</v>
      </c>
      <c r="AA2900" s="103"/>
      <c r="AB2900" s="103"/>
    </row>
    <row r="2901" spans="1:28" ht="25.5">
      <c r="A2901" s="442"/>
      <c r="B2901" s="448" t="s">
        <v>20828</v>
      </c>
      <c r="C2901" s="440"/>
      <c r="D2901" s="440" t="s">
        <v>3954</v>
      </c>
      <c r="E2901" s="449" t="s">
        <v>20773</v>
      </c>
      <c r="F2901" s="442" t="s">
        <v>20774</v>
      </c>
      <c r="G2901" s="449" t="s">
        <v>20829</v>
      </c>
      <c r="H2901" s="1056" t="s">
        <v>20309</v>
      </c>
      <c r="I2901" s="1001">
        <v>1260</v>
      </c>
      <c r="J2901" s="1001">
        <v>1260</v>
      </c>
      <c r="K2901" s="1001">
        <v>1260</v>
      </c>
      <c r="L2901" s="449" t="s">
        <v>20548</v>
      </c>
      <c r="M2901" s="449">
        <v>2025010916</v>
      </c>
      <c r="N2901" s="442"/>
      <c r="O2901" s="442"/>
      <c r="P2901" s="442"/>
      <c r="Q2901" s="1002">
        <v>45940</v>
      </c>
      <c r="R2901" s="1002">
        <v>45946</v>
      </c>
      <c r="S2901" s="442"/>
      <c r="T2901" s="442"/>
      <c r="U2901" s="450" t="s">
        <v>20830</v>
      </c>
      <c r="V2901" s="361"/>
      <c r="W2901" s="448">
        <v>34139664</v>
      </c>
      <c r="X2901" s="794" t="s">
        <v>147</v>
      </c>
      <c r="Y2901" s="386" t="s">
        <v>189</v>
      </c>
      <c r="Z2901" s="386" t="s">
        <v>551</v>
      </c>
      <c r="AA2901" s="103"/>
      <c r="AB2901" s="103"/>
    </row>
    <row r="2902" spans="1:28" ht="25.5">
      <c r="A2902" s="442"/>
      <c r="B2902" s="448" t="s">
        <v>20831</v>
      </c>
      <c r="C2902" s="440"/>
      <c r="D2902" s="440" t="s">
        <v>3926</v>
      </c>
      <c r="E2902" s="449" t="s">
        <v>20832</v>
      </c>
      <c r="F2902" s="442" t="s">
        <v>20833</v>
      </c>
      <c r="G2902" s="449" t="s">
        <v>20834</v>
      </c>
      <c r="H2902" s="1056" t="s">
        <v>20309</v>
      </c>
      <c r="I2902" s="1001">
        <v>1637.4</v>
      </c>
      <c r="J2902" s="1001">
        <v>1637.4</v>
      </c>
      <c r="K2902" s="1001">
        <v>1637.4</v>
      </c>
      <c r="L2902" s="449" t="s">
        <v>20835</v>
      </c>
      <c r="M2902" s="449" t="s">
        <v>20836</v>
      </c>
      <c r="N2902" s="442"/>
      <c r="O2902" s="442"/>
      <c r="P2902" s="442"/>
      <c r="Q2902" s="1002">
        <v>45002</v>
      </c>
      <c r="R2902" s="1002">
        <v>45748</v>
      </c>
      <c r="S2902" s="442"/>
      <c r="T2902" s="442"/>
      <c r="U2902" s="450" t="s">
        <v>20837</v>
      </c>
      <c r="V2902" s="1005"/>
      <c r="W2902" s="448">
        <v>36322300</v>
      </c>
      <c r="X2902" s="794" t="s">
        <v>147</v>
      </c>
      <c r="Y2902" s="386" t="s">
        <v>189</v>
      </c>
      <c r="Z2902" s="386" t="s">
        <v>659</v>
      </c>
      <c r="AA2902" s="103"/>
      <c r="AB2902" s="103"/>
    </row>
    <row r="2903" spans="1:28" ht="25.5">
      <c r="A2903" s="442"/>
      <c r="B2903" s="448" t="s">
        <v>20838</v>
      </c>
      <c r="C2903" s="440"/>
      <c r="D2903" s="440" t="s">
        <v>3954</v>
      </c>
      <c r="E2903" s="449" t="s">
        <v>20839</v>
      </c>
      <c r="F2903" s="442" t="s">
        <v>20840</v>
      </c>
      <c r="G2903" s="449" t="s">
        <v>20841</v>
      </c>
      <c r="H2903" s="1056" t="s">
        <v>20309</v>
      </c>
      <c r="I2903" s="1001">
        <v>1380</v>
      </c>
      <c r="J2903" s="1001">
        <v>1380</v>
      </c>
      <c r="K2903" s="1001">
        <v>1380</v>
      </c>
      <c r="L2903" s="449" t="s">
        <v>20396</v>
      </c>
      <c r="M2903" s="449">
        <v>4510353392</v>
      </c>
      <c r="N2903" s="442"/>
      <c r="O2903" s="442"/>
      <c r="P2903" s="442"/>
      <c r="Q2903" s="1002">
        <v>45756</v>
      </c>
      <c r="R2903" s="1002">
        <v>45758</v>
      </c>
      <c r="S2903" s="442"/>
      <c r="T2903" s="442"/>
      <c r="U2903" s="450" t="s">
        <v>20842</v>
      </c>
      <c r="V2903" s="361"/>
      <c r="W2903" s="448">
        <v>36235164</v>
      </c>
      <c r="X2903" s="794" t="s">
        <v>147</v>
      </c>
      <c r="Y2903" s="386" t="s">
        <v>189</v>
      </c>
      <c r="Z2903" s="386" t="s">
        <v>551</v>
      </c>
      <c r="AA2903" s="103"/>
      <c r="AB2903" s="103"/>
    </row>
    <row r="2904" spans="1:28" ht="25.5">
      <c r="A2904" s="442"/>
      <c r="B2904" s="448" t="s">
        <v>20843</v>
      </c>
      <c r="C2904" s="440"/>
      <c r="D2904" s="440" t="s">
        <v>3954</v>
      </c>
      <c r="E2904" s="449" t="s">
        <v>20844</v>
      </c>
      <c r="F2904" s="442" t="s">
        <v>20845</v>
      </c>
      <c r="G2904" s="449" t="s">
        <v>20841</v>
      </c>
      <c r="H2904" s="1056" t="s">
        <v>20309</v>
      </c>
      <c r="I2904" s="1001">
        <v>1400</v>
      </c>
      <c r="J2904" s="1001">
        <v>1400</v>
      </c>
      <c r="K2904" s="1001">
        <v>1400</v>
      </c>
      <c r="L2904" s="449" t="s">
        <v>20846</v>
      </c>
      <c r="M2904" s="449" t="s">
        <v>20847</v>
      </c>
      <c r="N2904" s="442"/>
      <c r="O2904" s="442"/>
      <c r="P2904" s="442"/>
      <c r="Q2904" s="1002">
        <v>45789</v>
      </c>
      <c r="R2904" s="1002">
        <v>45798</v>
      </c>
      <c r="S2904" s="442"/>
      <c r="T2904" s="442"/>
      <c r="U2904" s="450" t="s">
        <v>20848</v>
      </c>
      <c r="V2904" s="361"/>
      <c r="W2904" s="448">
        <v>47988673</v>
      </c>
      <c r="X2904" s="794" t="s">
        <v>147</v>
      </c>
      <c r="Y2904" s="386" t="s">
        <v>189</v>
      </c>
      <c r="Z2904" s="386" t="s">
        <v>551</v>
      </c>
      <c r="AA2904" s="103"/>
      <c r="AB2904" s="103"/>
    </row>
    <row r="2905" spans="1:28" ht="25.5">
      <c r="A2905" s="442"/>
      <c r="B2905" s="448" t="s">
        <v>20849</v>
      </c>
      <c r="C2905" s="440"/>
      <c r="D2905" s="440" t="s">
        <v>3954</v>
      </c>
      <c r="E2905" s="449" t="s">
        <v>20773</v>
      </c>
      <c r="F2905" s="442" t="s">
        <v>20774</v>
      </c>
      <c r="G2905" s="449" t="s">
        <v>20841</v>
      </c>
      <c r="H2905" s="1056" t="s">
        <v>20309</v>
      </c>
      <c r="I2905" s="1001">
        <v>330</v>
      </c>
      <c r="J2905" s="1001">
        <v>330</v>
      </c>
      <c r="K2905" s="1001">
        <v>330</v>
      </c>
      <c r="L2905" s="449" t="s">
        <v>20850</v>
      </c>
      <c r="M2905" s="449">
        <v>4501749808</v>
      </c>
      <c r="N2905" s="442"/>
      <c r="O2905" s="442"/>
      <c r="P2905" s="442"/>
      <c r="Q2905" s="1002">
        <v>45950</v>
      </c>
      <c r="R2905" s="1002">
        <v>45952</v>
      </c>
      <c r="S2905" s="442"/>
      <c r="T2905" s="442"/>
      <c r="U2905" s="450" t="s">
        <v>20851</v>
      </c>
      <c r="V2905" s="361"/>
      <c r="W2905" s="448">
        <v>35734132</v>
      </c>
      <c r="X2905" s="794" t="s">
        <v>147</v>
      </c>
      <c r="Y2905" s="386" t="s">
        <v>189</v>
      </c>
      <c r="Z2905" s="386" t="s">
        <v>551</v>
      </c>
      <c r="AA2905" s="103"/>
      <c r="AB2905" s="103"/>
    </row>
    <row r="2906" spans="1:28" ht="25.5">
      <c r="A2906" s="442"/>
      <c r="B2906" s="448" t="s">
        <v>20852</v>
      </c>
      <c r="C2906" s="440"/>
      <c r="D2906" s="440" t="s">
        <v>3954</v>
      </c>
      <c r="E2906" s="449" t="s">
        <v>20853</v>
      </c>
      <c r="F2906" s="442" t="s">
        <v>20854</v>
      </c>
      <c r="G2906" s="449" t="s">
        <v>20841</v>
      </c>
      <c r="H2906" s="1056" t="s">
        <v>20309</v>
      </c>
      <c r="I2906" s="1001">
        <v>360</v>
      </c>
      <c r="J2906" s="1001">
        <v>360</v>
      </c>
      <c r="K2906" s="1001">
        <v>360</v>
      </c>
      <c r="L2906" s="449" t="s">
        <v>20850</v>
      </c>
      <c r="M2906" s="449">
        <v>4200080414</v>
      </c>
      <c r="N2906" s="442"/>
      <c r="O2906" s="442"/>
      <c r="P2906" s="442"/>
      <c r="Q2906" s="1002">
        <v>46006</v>
      </c>
      <c r="R2906" s="1002">
        <v>46008</v>
      </c>
      <c r="S2906" s="442"/>
      <c r="T2906" s="442"/>
      <c r="U2906" s="450" t="s">
        <v>20851</v>
      </c>
      <c r="V2906" s="361"/>
      <c r="W2906" s="448">
        <v>35734132</v>
      </c>
      <c r="X2906" s="794" t="s">
        <v>147</v>
      </c>
      <c r="Y2906" s="386" t="s">
        <v>189</v>
      </c>
      <c r="Z2906" s="386" t="s">
        <v>551</v>
      </c>
      <c r="AA2906" s="103"/>
      <c r="AB2906" s="103"/>
    </row>
    <row r="2907" spans="1:28" ht="38.25">
      <c r="A2907" s="442"/>
      <c r="B2907" s="448" t="s">
        <v>20855</v>
      </c>
      <c r="C2907" s="440"/>
      <c r="D2907" s="440" t="s">
        <v>3954</v>
      </c>
      <c r="E2907" s="449" t="s">
        <v>20856</v>
      </c>
      <c r="F2907" s="442" t="s">
        <v>20857</v>
      </c>
      <c r="G2907" s="449" t="s">
        <v>20858</v>
      </c>
      <c r="H2907" s="1056" t="s">
        <v>20309</v>
      </c>
      <c r="I2907" s="1001">
        <v>100</v>
      </c>
      <c r="J2907" s="1001">
        <v>100</v>
      </c>
      <c r="K2907" s="1001">
        <v>100</v>
      </c>
      <c r="L2907" s="449" t="s">
        <v>20859</v>
      </c>
      <c r="M2907" s="449" t="s">
        <v>10170</v>
      </c>
      <c r="N2907" s="442"/>
      <c r="O2907" s="442"/>
      <c r="P2907" s="442"/>
      <c r="Q2907" s="1002">
        <v>45679</v>
      </c>
      <c r="R2907" s="1002">
        <v>45686</v>
      </c>
      <c r="S2907" s="442"/>
      <c r="T2907" s="442"/>
      <c r="U2907" s="450" t="s">
        <v>20860</v>
      </c>
      <c r="V2907" s="361"/>
      <c r="W2907" s="448">
        <v>35810785</v>
      </c>
      <c r="X2907" s="794" t="s">
        <v>147</v>
      </c>
      <c r="Y2907" s="386" t="s">
        <v>189</v>
      </c>
      <c r="Z2907" s="386" t="s">
        <v>551</v>
      </c>
      <c r="AA2907" s="103"/>
      <c r="AB2907" s="103"/>
    </row>
    <row r="2908" spans="1:28" ht="38.25">
      <c r="A2908" s="442"/>
      <c r="B2908" s="448" t="s">
        <v>20861</v>
      </c>
      <c r="C2908" s="440"/>
      <c r="D2908" s="440" t="s">
        <v>3954</v>
      </c>
      <c r="E2908" s="449" t="s">
        <v>20862</v>
      </c>
      <c r="F2908" s="442" t="s">
        <v>20863</v>
      </c>
      <c r="G2908" s="449" t="s">
        <v>20864</v>
      </c>
      <c r="H2908" s="1056" t="s">
        <v>20309</v>
      </c>
      <c r="I2908" s="1001">
        <v>2110</v>
      </c>
      <c r="J2908" s="1001">
        <v>2110</v>
      </c>
      <c r="K2908" s="1001">
        <v>2110</v>
      </c>
      <c r="L2908" s="449" t="s">
        <v>20865</v>
      </c>
      <c r="M2908" s="449" t="s">
        <v>20866</v>
      </c>
      <c r="N2908" s="442"/>
      <c r="O2908" s="442"/>
      <c r="P2908" s="442"/>
      <c r="Q2908" s="1002">
        <v>45722</v>
      </c>
      <c r="R2908" s="1002">
        <v>45747</v>
      </c>
      <c r="S2908" s="442"/>
      <c r="T2908" s="442"/>
      <c r="U2908" s="450" t="s">
        <v>20867</v>
      </c>
      <c r="V2908" s="361"/>
      <c r="W2908" s="448">
        <v>53371275</v>
      </c>
      <c r="X2908" s="794" t="s">
        <v>147</v>
      </c>
      <c r="Y2908" s="386" t="s">
        <v>189</v>
      </c>
      <c r="Z2908" s="386" t="s">
        <v>551</v>
      </c>
      <c r="AA2908" s="103"/>
      <c r="AB2908" s="103"/>
    </row>
    <row r="2909" spans="1:28" ht="76.5">
      <c r="A2909" s="442"/>
      <c r="B2909" s="448" t="s">
        <v>20868</v>
      </c>
      <c r="C2909" s="440"/>
      <c r="D2909" s="440" t="s">
        <v>3954</v>
      </c>
      <c r="E2909" s="449" t="s">
        <v>20773</v>
      </c>
      <c r="F2909" s="442" t="s">
        <v>20774</v>
      </c>
      <c r="G2909" s="449" t="s">
        <v>20869</v>
      </c>
      <c r="H2909" s="1056" t="s">
        <v>20309</v>
      </c>
      <c r="I2909" s="1001">
        <v>290</v>
      </c>
      <c r="J2909" s="1001">
        <v>290</v>
      </c>
      <c r="K2909" s="1001">
        <v>290</v>
      </c>
      <c r="L2909" s="449" t="s">
        <v>20870</v>
      </c>
      <c r="M2909" s="449">
        <v>202500115</v>
      </c>
      <c r="N2909" s="442"/>
      <c r="O2909" s="442"/>
      <c r="P2909" s="442"/>
      <c r="Q2909" s="1002">
        <v>45733</v>
      </c>
      <c r="R2909" s="1002">
        <v>45735</v>
      </c>
      <c r="S2909" s="442"/>
      <c r="T2909" s="442"/>
      <c r="U2909" s="450" t="s">
        <v>20871</v>
      </c>
      <c r="V2909" s="361"/>
      <c r="W2909" s="448">
        <v>45989958</v>
      </c>
      <c r="X2909" s="794" t="s">
        <v>147</v>
      </c>
      <c r="Y2909" s="386" t="s">
        <v>189</v>
      </c>
      <c r="Z2909" s="386" t="s">
        <v>551</v>
      </c>
      <c r="AA2909" s="103"/>
      <c r="AB2909" s="103"/>
    </row>
    <row r="2910" spans="1:28" ht="25.5">
      <c r="A2910" s="442"/>
      <c r="B2910" s="448" t="s">
        <v>20872</v>
      </c>
      <c r="C2910" s="440"/>
      <c r="D2910" s="440" t="s">
        <v>3954</v>
      </c>
      <c r="E2910" s="449" t="s">
        <v>20873</v>
      </c>
      <c r="F2910" s="442" t="s">
        <v>20874</v>
      </c>
      <c r="G2910" s="449" t="s">
        <v>20875</v>
      </c>
      <c r="H2910" s="1056" t="s">
        <v>20309</v>
      </c>
      <c r="I2910" s="1001">
        <v>592.6</v>
      </c>
      <c r="J2910" s="1001">
        <v>592.6</v>
      </c>
      <c r="K2910" s="1001">
        <v>592.6</v>
      </c>
      <c r="L2910" s="449" t="s">
        <v>20876</v>
      </c>
      <c r="M2910" s="449" t="s">
        <v>20877</v>
      </c>
      <c r="N2910" s="442"/>
      <c r="O2910" s="442"/>
      <c r="P2910" s="442"/>
      <c r="Q2910" s="1002">
        <v>45952</v>
      </c>
      <c r="R2910" s="1002">
        <v>45973</v>
      </c>
      <c r="S2910" s="442"/>
      <c r="T2910" s="442"/>
      <c r="U2910" s="450" t="s">
        <v>20878</v>
      </c>
      <c r="V2910" s="361"/>
      <c r="W2910" s="448">
        <v>613797</v>
      </c>
      <c r="X2910" s="794" t="s">
        <v>147</v>
      </c>
      <c r="Y2910" s="386" t="s">
        <v>189</v>
      </c>
      <c r="Z2910" s="386" t="s">
        <v>551</v>
      </c>
      <c r="AA2910" s="103"/>
      <c r="AB2910" s="103"/>
    </row>
    <row r="2911" spans="1:28" ht="25.5">
      <c r="A2911" s="442"/>
      <c r="B2911" s="448" t="s">
        <v>20879</v>
      </c>
      <c r="C2911" s="440"/>
      <c r="D2911" s="440" t="s">
        <v>3967</v>
      </c>
      <c r="E2911" s="449" t="s">
        <v>20880</v>
      </c>
      <c r="F2911" s="442" t="s">
        <v>20881</v>
      </c>
      <c r="G2911" s="449" t="s">
        <v>20875</v>
      </c>
      <c r="H2911" s="1056" t="s">
        <v>20309</v>
      </c>
      <c r="I2911" s="1001">
        <v>5550</v>
      </c>
      <c r="J2911" s="1001">
        <v>5550</v>
      </c>
      <c r="K2911" s="1001">
        <v>5550</v>
      </c>
      <c r="L2911" s="449" t="s">
        <v>20882</v>
      </c>
      <c r="M2911" s="449">
        <v>4411862528</v>
      </c>
      <c r="N2911" s="442"/>
      <c r="O2911" s="442"/>
      <c r="P2911" s="442"/>
      <c r="Q2911" s="1002">
        <v>45975</v>
      </c>
      <c r="R2911" s="1002">
        <v>46038</v>
      </c>
      <c r="S2911" s="442"/>
      <c r="T2911" s="442"/>
      <c r="U2911" s="450" t="s">
        <v>20883</v>
      </c>
      <c r="V2911" s="361"/>
      <c r="W2911" s="448">
        <v>31423230</v>
      </c>
      <c r="X2911" s="794" t="s">
        <v>147</v>
      </c>
      <c r="Y2911" s="386" t="s">
        <v>189</v>
      </c>
      <c r="Z2911" s="386" t="s">
        <v>551</v>
      </c>
      <c r="AA2911" s="103"/>
      <c r="AB2911" s="103"/>
    </row>
    <row r="2912" spans="1:28" ht="89.25">
      <c r="A2912" s="442"/>
      <c r="B2912" s="448" t="s">
        <v>20884</v>
      </c>
      <c r="C2912" s="440"/>
      <c r="D2912" s="440" t="s">
        <v>3954</v>
      </c>
      <c r="E2912" s="449" t="s">
        <v>20885</v>
      </c>
      <c r="F2912" s="442" t="s">
        <v>20886</v>
      </c>
      <c r="G2912" s="449" t="s">
        <v>20887</v>
      </c>
      <c r="H2912" s="1056" t="s">
        <v>20309</v>
      </c>
      <c r="I2912" s="1001">
        <v>400</v>
      </c>
      <c r="J2912" s="1001">
        <v>400</v>
      </c>
      <c r="K2912" s="1001">
        <v>400</v>
      </c>
      <c r="L2912" s="449" t="s">
        <v>20524</v>
      </c>
      <c r="M2912" s="449" t="s">
        <v>20888</v>
      </c>
      <c r="N2912" s="442"/>
      <c r="O2912" s="442"/>
      <c r="P2912" s="442"/>
      <c r="Q2912" s="1002">
        <v>45979</v>
      </c>
      <c r="R2912" s="1002">
        <v>45980</v>
      </c>
      <c r="S2912" s="442"/>
      <c r="T2912" s="442"/>
      <c r="U2912" s="450" t="s">
        <v>20889</v>
      </c>
      <c r="V2912" s="361"/>
      <c r="W2912" s="448">
        <v>44808321</v>
      </c>
      <c r="X2912" s="794" t="s">
        <v>147</v>
      </c>
      <c r="Y2912" s="386" t="s">
        <v>191</v>
      </c>
      <c r="Z2912" s="386" t="s">
        <v>536</v>
      </c>
      <c r="AA2912" s="103"/>
      <c r="AB2912" s="103"/>
    </row>
    <row r="2913" spans="1:28" ht="25.5">
      <c r="A2913" s="442"/>
      <c r="B2913" s="448" t="s">
        <v>20890</v>
      </c>
      <c r="C2913" s="440"/>
      <c r="D2913" s="440" t="s">
        <v>3954</v>
      </c>
      <c r="E2913" s="449" t="s">
        <v>20891</v>
      </c>
      <c r="F2913" s="442" t="s">
        <v>20892</v>
      </c>
      <c r="G2913" s="449" t="s">
        <v>20893</v>
      </c>
      <c r="H2913" s="1056" t="s">
        <v>20309</v>
      </c>
      <c r="I2913" s="1001">
        <v>2000</v>
      </c>
      <c r="J2913" s="1001">
        <v>2000</v>
      </c>
      <c r="K2913" s="1001">
        <v>2000</v>
      </c>
      <c r="L2913" s="449" t="s">
        <v>20894</v>
      </c>
      <c r="M2913" s="449" t="s">
        <v>20895</v>
      </c>
      <c r="N2913" s="442"/>
      <c r="O2913" s="442"/>
      <c r="P2913" s="442"/>
      <c r="Q2913" s="1002">
        <v>45916</v>
      </c>
      <c r="R2913" s="1002">
        <v>45940</v>
      </c>
      <c r="S2913" s="442"/>
      <c r="T2913" s="442"/>
      <c r="U2913" s="450" t="s">
        <v>20896</v>
      </c>
      <c r="V2913" s="361"/>
      <c r="W2913" s="1039" t="s">
        <v>20897</v>
      </c>
      <c r="X2913" s="794" t="s">
        <v>147</v>
      </c>
      <c r="Y2913" s="386" t="s">
        <v>189</v>
      </c>
      <c r="Z2913" s="386" t="s">
        <v>659</v>
      </c>
      <c r="AA2913" s="103"/>
      <c r="AB2913" s="103"/>
    </row>
    <row r="2914" spans="1:28" ht="25.5">
      <c r="A2914" s="442"/>
      <c r="B2914" s="448" t="s">
        <v>20898</v>
      </c>
      <c r="C2914" s="440"/>
      <c r="D2914" s="440" t="s">
        <v>3926</v>
      </c>
      <c r="E2914" s="449" t="s">
        <v>20899</v>
      </c>
      <c r="F2914" s="442" t="s">
        <v>20900</v>
      </c>
      <c r="G2914" s="449" t="s">
        <v>20901</v>
      </c>
      <c r="H2914" s="1056" t="s">
        <v>20309</v>
      </c>
      <c r="I2914" s="1001">
        <v>4050</v>
      </c>
      <c r="J2914" s="1001">
        <v>4050</v>
      </c>
      <c r="K2914" s="1001">
        <v>4050</v>
      </c>
      <c r="L2914" s="449" t="s">
        <v>20902</v>
      </c>
      <c r="M2914" s="449">
        <v>6905416704</v>
      </c>
      <c r="N2914" s="442"/>
      <c r="O2914" s="442"/>
      <c r="P2914" s="442"/>
      <c r="Q2914" s="1002">
        <v>45940</v>
      </c>
      <c r="R2914" s="1002">
        <v>45953</v>
      </c>
      <c r="S2914" s="442"/>
      <c r="T2914" s="442"/>
      <c r="U2914" s="450" t="s">
        <v>20903</v>
      </c>
      <c r="V2914" s="361"/>
      <c r="W2914" s="448">
        <v>31637051</v>
      </c>
      <c r="X2914" s="794" t="s">
        <v>147</v>
      </c>
      <c r="Y2914" s="386" t="s">
        <v>189</v>
      </c>
      <c r="Z2914" s="386" t="s">
        <v>659</v>
      </c>
      <c r="AA2914" s="103"/>
      <c r="AB2914" s="103"/>
    </row>
    <row r="2915" spans="1:28" ht="25.5">
      <c r="A2915" s="442"/>
      <c r="B2915" s="448" t="s">
        <v>20904</v>
      </c>
      <c r="C2915" s="440"/>
      <c r="D2915" s="440" t="s">
        <v>3954</v>
      </c>
      <c r="E2915" s="449" t="s">
        <v>20905</v>
      </c>
      <c r="F2915" s="442" t="s">
        <v>20906</v>
      </c>
      <c r="G2915" s="449" t="s">
        <v>20901</v>
      </c>
      <c r="H2915" s="1056" t="s">
        <v>20309</v>
      </c>
      <c r="I2915" s="1001">
        <v>3200</v>
      </c>
      <c r="J2915" s="1001">
        <v>3200</v>
      </c>
      <c r="K2915" s="1001">
        <v>3200</v>
      </c>
      <c r="L2915" s="449" t="s">
        <v>20907</v>
      </c>
      <c r="M2915" s="449">
        <v>8252849</v>
      </c>
      <c r="N2915" s="442"/>
      <c r="O2915" s="442"/>
      <c r="P2915" s="442"/>
      <c r="Q2915" s="1002">
        <v>45959</v>
      </c>
      <c r="R2915" s="1002">
        <v>45986</v>
      </c>
      <c r="S2915" s="442"/>
      <c r="T2915" s="442"/>
      <c r="U2915" s="450" t="s">
        <v>20908</v>
      </c>
      <c r="V2915" s="361"/>
      <c r="W2915" s="448" t="s">
        <v>20909</v>
      </c>
      <c r="X2915" s="794" t="s">
        <v>147</v>
      </c>
      <c r="Y2915" s="386" t="s">
        <v>189</v>
      </c>
      <c r="Z2915" s="386" t="s">
        <v>659</v>
      </c>
      <c r="AA2915" s="103"/>
      <c r="AB2915" s="103"/>
    </row>
    <row r="2916" spans="1:28" ht="25.5">
      <c r="A2916" s="442"/>
      <c r="B2916" s="448" t="s">
        <v>20910</v>
      </c>
      <c r="C2916" s="440"/>
      <c r="D2916" s="440" t="s">
        <v>3954</v>
      </c>
      <c r="E2916" s="449" t="s">
        <v>20905</v>
      </c>
      <c r="F2916" s="442" t="s">
        <v>20906</v>
      </c>
      <c r="G2916" s="449" t="s">
        <v>20901</v>
      </c>
      <c r="H2916" s="1056" t="s">
        <v>20309</v>
      </c>
      <c r="I2916" s="1001">
        <v>1000</v>
      </c>
      <c r="J2916" s="1001">
        <v>1000</v>
      </c>
      <c r="K2916" s="1001">
        <v>1000</v>
      </c>
      <c r="L2916" s="449" t="s">
        <v>20907</v>
      </c>
      <c r="M2916" s="449">
        <v>8253117</v>
      </c>
      <c r="N2916" s="442"/>
      <c r="O2916" s="442"/>
      <c r="P2916" s="442"/>
      <c r="Q2916" s="1002">
        <v>45992</v>
      </c>
      <c r="R2916" s="1002">
        <v>45995</v>
      </c>
      <c r="S2916" s="442"/>
      <c r="T2916" s="442"/>
      <c r="U2916" s="450" t="s">
        <v>20908</v>
      </c>
      <c r="V2916" s="361"/>
      <c r="W2916" s="448" t="s">
        <v>20909</v>
      </c>
      <c r="X2916" s="794" t="s">
        <v>147</v>
      </c>
      <c r="Y2916" s="386" t="s">
        <v>189</v>
      </c>
      <c r="Z2916" s="386" t="s">
        <v>659</v>
      </c>
      <c r="AA2916" s="103"/>
      <c r="AB2916" s="103"/>
    </row>
    <row r="2917" spans="1:28" ht="51">
      <c r="A2917" s="442"/>
      <c r="B2917" s="448" t="s">
        <v>20911</v>
      </c>
      <c r="C2917" s="440"/>
      <c r="D2917" s="440" t="s">
        <v>3954</v>
      </c>
      <c r="E2917" s="449" t="s">
        <v>20912</v>
      </c>
      <c r="F2917" s="442" t="s">
        <v>20913</v>
      </c>
      <c r="G2917" s="449" t="s">
        <v>20914</v>
      </c>
      <c r="H2917" s="1056" t="s">
        <v>20309</v>
      </c>
      <c r="I2917" s="1001">
        <v>1700</v>
      </c>
      <c r="J2917" s="1001">
        <v>1700</v>
      </c>
      <c r="K2917" s="1001">
        <v>1700</v>
      </c>
      <c r="L2917" s="449" t="s">
        <v>20431</v>
      </c>
      <c r="M2917" s="449" t="s">
        <v>20915</v>
      </c>
      <c r="N2917" s="442"/>
      <c r="O2917" s="442"/>
      <c r="P2917" s="442"/>
      <c r="Q2917" s="1002">
        <v>45842</v>
      </c>
      <c r="R2917" s="1002">
        <v>45863</v>
      </c>
      <c r="S2917" s="442"/>
      <c r="T2917" s="442"/>
      <c r="U2917" s="450" t="s">
        <v>20916</v>
      </c>
      <c r="V2917" s="361"/>
      <c r="W2917" s="448">
        <v>31449557</v>
      </c>
      <c r="X2917" s="794" t="s">
        <v>147</v>
      </c>
      <c r="Y2917" s="386" t="s">
        <v>188</v>
      </c>
      <c r="Z2917" s="386" t="s">
        <v>227</v>
      </c>
      <c r="AA2917" s="103"/>
      <c r="AB2917" s="103"/>
    </row>
    <row r="2918" spans="1:28" ht="51">
      <c r="A2918" s="442"/>
      <c r="B2918" s="448" t="s">
        <v>20917</v>
      </c>
      <c r="C2918" s="440"/>
      <c r="D2918" s="440" t="s">
        <v>3954</v>
      </c>
      <c r="E2918" s="449" t="s">
        <v>20918</v>
      </c>
      <c r="F2918" s="442" t="s">
        <v>20919</v>
      </c>
      <c r="G2918" s="449" t="s">
        <v>20920</v>
      </c>
      <c r="H2918" s="1056" t="s">
        <v>20309</v>
      </c>
      <c r="I2918" s="1001">
        <v>3600</v>
      </c>
      <c r="J2918" s="1001">
        <v>3600</v>
      </c>
      <c r="K2918" s="1001">
        <v>3600</v>
      </c>
      <c r="L2918" s="449" t="s">
        <v>20325</v>
      </c>
      <c r="M2918" s="449">
        <v>4500086225</v>
      </c>
      <c r="N2918" s="442"/>
      <c r="O2918" s="442"/>
      <c r="P2918" s="442"/>
      <c r="Q2918" s="1002">
        <v>45827</v>
      </c>
      <c r="R2918" s="1002">
        <v>45869</v>
      </c>
      <c r="S2918" s="442"/>
      <c r="T2918" s="442"/>
      <c r="U2918" s="450" t="s">
        <v>20921</v>
      </c>
      <c r="V2918" s="361"/>
      <c r="W2918" s="448">
        <v>31450474</v>
      </c>
      <c r="X2918" s="794" t="s">
        <v>147</v>
      </c>
      <c r="Y2918" s="386" t="s">
        <v>188</v>
      </c>
      <c r="Z2918" s="386" t="s">
        <v>227</v>
      </c>
      <c r="AA2918" s="103"/>
      <c r="AB2918" s="103"/>
    </row>
    <row r="2919" spans="1:28" ht="63.75">
      <c r="A2919" s="442"/>
      <c r="B2919" s="448" t="s">
        <v>20922</v>
      </c>
      <c r="C2919" s="440"/>
      <c r="D2919" s="440" t="s">
        <v>3954</v>
      </c>
      <c r="E2919" s="449" t="s">
        <v>20918</v>
      </c>
      <c r="F2919" s="442" t="s">
        <v>20919</v>
      </c>
      <c r="G2919" s="449" t="s">
        <v>20920</v>
      </c>
      <c r="H2919" s="1056" t="s">
        <v>20309</v>
      </c>
      <c r="I2919" s="1001">
        <v>2950</v>
      </c>
      <c r="J2919" s="1001">
        <v>2950</v>
      </c>
      <c r="K2919" s="1001">
        <v>2950</v>
      </c>
      <c r="L2919" s="449" t="s">
        <v>20325</v>
      </c>
      <c r="M2919" s="449">
        <v>4500090361</v>
      </c>
      <c r="N2919" s="442"/>
      <c r="O2919" s="442"/>
      <c r="P2919" s="442"/>
      <c r="Q2919" s="1002">
        <v>45855</v>
      </c>
      <c r="R2919" s="1002">
        <v>45991</v>
      </c>
      <c r="S2919" s="442"/>
      <c r="T2919" s="442"/>
      <c r="U2919" s="450" t="s">
        <v>20923</v>
      </c>
      <c r="V2919" s="361"/>
      <c r="W2919" s="448">
        <v>31450474</v>
      </c>
      <c r="X2919" s="794" t="s">
        <v>147</v>
      </c>
      <c r="Y2919" s="386" t="s">
        <v>188</v>
      </c>
      <c r="Z2919" s="386" t="s">
        <v>227</v>
      </c>
      <c r="AA2919" s="103"/>
      <c r="AB2919" s="103"/>
    </row>
    <row r="2920" spans="1:28" ht="25.5">
      <c r="A2920" s="442"/>
      <c r="B2920" s="448" t="s">
        <v>20924</v>
      </c>
      <c r="C2920" s="440"/>
      <c r="D2920" s="440" t="s">
        <v>3954</v>
      </c>
      <c r="E2920" s="449" t="s">
        <v>20925</v>
      </c>
      <c r="F2920" s="442" t="s">
        <v>20926</v>
      </c>
      <c r="G2920" s="449" t="s">
        <v>20927</v>
      </c>
      <c r="H2920" s="1056" t="s">
        <v>20309</v>
      </c>
      <c r="I2920" s="1001">
        <v>4320</v>
      </c>
      <c r="J2920" s="1001">
        <v>4320</v>
      </c>
      <c r="K2920" s="1001">
        <v>4320</v>
      </c>
      <c r="L2920" s="449" t="s">
        <v>20928</v>
      </c>
      <c r="M2920" s="449">
        <v>29200057</v>
      </c>
      <c r="N2920" s="442"/>
      <c r="O2920" s="442"/>
      <c r="P2920" s="442"/>
      <c r="Q2920" s="1002">
        <v>45677</v>
      </c>
      <c r="R2920" s="1002">
        <v>45678</v>
      </c>
      <c r="S2920" s="442"/>
      <c r="T2920" s="442"/>
      <c r="U2920" s="450" t="s">
        <v>20929</v>
      </c>
      <c r="V2920" s="361"/>
      <c r="W2920" s="448">
        <v>47593156</v>
      </c>
      <c r="X2920" s="794" t="s">
        <v>147</v>
      </c>
      <c r="Y2920" s="386" t="s">
        <v>191</v>
      </c>
      <c r="Z2920" s="386" t="s">
        <v>536</v>
      </c>
      <c r="AA2920" s="103"/>
      <c r="AB2920" s="103"/>
    </row>
    <row r="2921" spans="1:28" ht="63.75">
      <c r="A2921" s="442"/>
      <c r="B2921" s="448" t="s">
        <v>20930</v>
      </c>
      <c r="C2921" s="440"/>
      <c r="D2921" s="440" t="s">
        <v>3954</v>
      </c>
      <c r="E2921" s="449" t="s">
        <v>20931</v>
      </c>
      <c r="F2921" s="442" t="s">
        <v>20932</v>
      </c>
      <c r="G2921" s="449" t="s">
        <v>20927</v>
      </c>
      <c r="H2921" s="1056" t="s">
        <v>20309</v>
      </c>
      <c r="I2921" s="1001">
        <v>10280</v>
      </c>
      <c r="J2921" s="1001">
        <v>10280</v>
      </c>
      <c r="K2921" s="1001">
        <v>10280</v>
      </c>
      <c r="L2921" s="449" t="s">
        <v>20933</v>
      </c>
      <c r="M2921" s="449" t="s">
        <v>20934</v>
      </c>
      <c r="N2921" s="442"/>
      <c r="O2921" s="442"/>
      <c r="P2921" s="442"/>
      <c r="Q2921" s="1002">
        <v>45751</v>
      </c>
      <c r="R2921" s="1002">
        <v>45755</v>
      </c>
      <c r="S2921" s="442"/>
      <c r="T2921" s="442"/>
      <c r="U2921" s="450" t="s">
        <v>20935</v>
      </c>
      <c r="V2921" s="361"/>
      <c r="W2921" s="448" t="s">
        <v>20936</v>
      </c>
      <c r="X2921" s="794" t="s">
        <v>147</v>
      </c>
      <c r="Y2921" s="386" t="s">
        <v>191</v>
      </c>
      <c r="Z2921" s="386" t="s">
        <v>536</v>
      </c>
      <c r="AA2921" s="103"/>
      <c r="AB2921" s="103"/>
    </row>
    <row r="2922" spans="1:28" ht="25.5">
      <c r="A2922" s="442"/>
      <c r="B2922" s="448" t="s">
        <v>20937</v>
      </c>
      <c r="C2922" s="440"/>
      <c r="D2922" s="440" t="s">
        <v>3954</v>
      </c>
      <c r="E2922" s="449" t="s">
        <v>20925</v>
      </c>
      <c r="F2922" s="442" t="s">
        <v>20926</v>
      </c>
      <c r="G2922" s="449" t="s">
        <v>20927</v>
      </c>
      <c r="H2922" s="1056" t="s">
        <v>20309</v>
      </c>
      <c r="I2922" s="1001">
        <v>4000</v>
      </c>
      <c r="J2922" s="1001">
        <v>4000</v>
      </c>
      <c r="K2922" s="1001">
        <v>4000</v>
      </c>
      <c r="L2922" s="449" t="s">
        <v>20928</v>
      </c>
      <c r="M2922" s="449">
        <v>29200065</v>
      </c>
      <c r="N2922" s="442"/>
      <c r="O2922" s="442"/>
      <c r="P2922" s="442"/>
      <c r="Q2922" s="1002">
        <v>45791</v>
      </c>
      <c r="R2922" s="1002">
        <v>45792</v>
      </c>
      <c r="S2922" s="442"/>
      <c r="T2922" s="442"/>
      <c r="U2922" s="450" t="s">
        <v>20929</v>
      </c>
      <c r="V2922" s="361"/>
      <c r="W2922" s="448">
        <v>47593156</v>
      </c>
      <c r="X2922" s="794" t="s">
        <v>147</v>
      </c>
      <c r="Y2922" s="386" t="s">
        <v>191</v>
      </c>
      <c r="Z2922" s="386" t="s">
        <v>536</v>
      </c>
      <c r="AA2922" s="103"/>
      <c r="AB2922" s="103"/>
    </row>
    <row r="2923" spans="1:28" ht="51">
      <c r="A2923" s="442"/>
      <c r="B2923" s="448" t="s">
        <v>20938</v>
      </c>
      <c r="C2923" s="440"/>
      <c r="D2923" s="440" t="s">
        <v>3954</v>
      </c>
      <c r="E2923" s="449" t="s">
        <v>20939</v>
      </c>
      <c r="F2923" s="442" t="s">
        <v>20940</v>
      </c>
      <c r="G2923" s="449" t="s">
        <v>20927</v>
      </c>
      <c r="H2923" s="1056" t="s">
        <v>20309</v>
      </c>
      <c r="I2923" s="1001">
        <v>680</v>
      </c>
      <c r="J2923" s="1001">
        <v>680</v>
      </c>
      <c r="K2923" s="1001">
        <v>680</v>
      </c>
      <c r="L2923" s="449" t="s">
        <v>20941</v>
      </c>
      <c r="M2923" s="449" t="s">
        <v>20942</v>
      </c>
      <c r="N2923" s="442"/>
      <c r="O2923" s="442"/>
      <c r="P2923" s="442"/>
      <c r="Q2923" s="1002">
        <v>45894</v>
      </c>
      <c r="R2923" s="1002">
        <v>45895</v>
      </c>
      <c r="S2923" s="442"/>
      <c r="T2923" s="442"/>
      <c r="U2923" s="450" t="s">
        <v>20943</v>
      </c>
      <c r="V2923" s="361"/>
      <c r="W2923" s="448">
        <v>397865</v>
      </c>
      <c r="X2923" s="794" t="s">
        <v>147</v>
      </c>
      <c r="Y2923" s="386" t="s">
        <v>191</v>
      </c>
      <c r="Z2923" s="386" t="s">
        <v>536</v>
      </c>
      <c r="AA2923" s="103"/>
      <c r="AB2923" s="103"/>
    </row>
    <row r="2924" spans="1:28" ht="51">
      <c r="A2924" s="442"/>
      <c r="B2924" s="448" t="s">
        <v>20944</v>
      </c>
      <c r="C2924" s="440"/>
      <c r="D2924" s="440" t="s">
        <v>3954</v>
      </c>
      <c r="E2924" s="449" t="s">
        <v>20939</v>
      </c>
      <c r="F2924" s="442" t="s">
        <v>20940</v>
      </c>
      <c r="G2924" s="449" t="s">
        <v>20927</v>
      </c>
      <c r="H2924" s="1056" t="s">
        <v>20309</v>
      </c>
      <c r="I2924" s="1001">
        <v>920</v>
      </c>
      <c r="J2924" s="1001">
        <v>920</v>
      </c>
      <c r="K2924" s="1001">
        <v>920</v>
      </c>
      <c r="L2924" s="449" t="s">
        <v>20945</v>
      </c>
      <c r="M2924" s="449" t="s">
        <v>20946</v>
      </c>
      <c r="N2924" s="442"/>
      <c r="O2924" s="442"/>
      <c r="P2924" s="442"/>
      <c r="Q2924" s="1002">
        <v>45964</v>
      </c>
      <c r="R2924" s="1002">
        <v>45966</v>
      </c>
      <c r="S2924" s="442"/>
      <c r="T2924" s="442"/>
      <c r="U2924" s="450" t="s">
        <v>20947</v>
      </c>
      <c r="V2924" s="361"/>
      <c r="W2924" s="448">
        <v>397865</v>
      </c>
      <c r="X2924" s="794" t="s">
        <v>147</v>
      </c>
      <c r="Y2924" s="386" t="s">
        <v>191</v>
      </c>
      <c r="Z2924" s="386" t="s">
        <v>536</v>
      </c>
      <c r="AA2924" s="103"/>
      <c r="AB2924" s="103"/>
    </row>
    <row r="2925" spans="1:28" ht="38.25">
      <c r="A2925" s="442"/>
      <c r="B2925" s="448" t="s">
        <v>20948</v>
      </c>
      <c r="C2925" s="440"/>
      <c r="D2925" s="440" t="s">
        <v>3954</v>
      </c>
      <c r="E2925" s="449" t="s">
        <v>20949</v>
      </c>
      <c r="F2925" s="442" t="s">
        <v>20950</v>
      </c>
      <c r="G2925" s="449" t="s">
        <v>20951</v>
      </c>
      <c r="H2925" s="1056" t="s">
        <v>20309</v>
      </c>
      <c r="I2925" s="1001">
        <v>140449.92000000001</v>
      </c>
      <c r="J2925" s="1001">
        <v>140449.92000000001</v>
      </c>
      <c r="K2925" s="1001">
        <v>140449.92000000001</v>
      </c>
      <c r="L2925" s="449" t="s">
        <v>20952</v>
      </c>
      <c r="M2925" s="449" t="s">
        <v>20953</v>
      </c>
      <c r="N2925" s="1006" t="s">
        <v>20954</v>
      </c>
      <c r="O2925" s="442"/>
      <c r="P2925" s="442"/>
      <c r="Q2925" s="1007">
        <v>45658</v>
      </c>
      <c r="R2925" s="1007">
        <v>45747</v>
      </c>
      <c r="S2925" s="442"/>
      <c r="T2925" s="442"/>
      <c r="U2925" s="449" t="s">
        <v>20955</v>
      </c>
      <c r="V2925" s="361"/>
      <c r="W2925" s="448">
        <v>53561520</v>
      </c>
      <c r="X2925" s="794" t="s">
        <v>147</v>
      </c>
      <c r="Y2925" s="386" t="s">
        <v>191</v>
      </c>
      <c r="Z2925" s="386" t="s">
        <v>536</v>
      </c>
      <c r="AA2925" s="103"/>
      <c r="AB2925" s="103"/>
    </row>
    <row r="2926" spans="1:28" ht="38.25">
      <c r="A2926" s="442"/>
      <c r="B2926" s="448" t="s">
        <v>20948</v>
      </c>
      <c r="C2926" s="440"/>
      <c r="D2926" s="440" t="s">
        <v>3954</v>
      </c>
      <c r="E2926" s="449" t="s">
        <v>20949</v>
      </c>
      <c r="F2926" s="442" t="s">
        <v>20950</v>
      </c>
      <c r="G2926" s="449" t="s">
        <v>20951</v>
      </c>
      <c r="H2926" s="1056" t="s">
        <v>20309</v>
      </c>
      <c r="I2926" s="1001">
        <v>175253.52</v>
      </c>
      <c r="J2926" s="1001">
        <v>175253.52</v>
      </c>
      <c r="K2926" s="1001">
        <v>175253.52</v>
      </c>
      <c r="L2926" s="449" t="s">
        <v>20952</v>
      </c>
      <c r="M2926" s="449" t="s">
        <v>20953</v>
      </c>
      <c r="N2926" s="1006" t="s">
        <v>20954</v>
      </c>
      <c r="O2926" s="442"/>
      <c r="P2926" s="442"/>
      <c r="Q2926" s="1007">
        <v>45748</v>
      </c>
      <c r="R2926" s="1007">
        <v>45838</v>
      </c>
      <c r="S2926" s="442"/>
      <c r="T2926" s="442"/>
      <c r="U2926" s="449" t="s">
        <v>20955</v>
      </c>
      <c r="V2926" s="361"/>
      <c r="W2926" s="448">
        <v>53561520</v>
      </c>
      <c r="X2926" s="794" t="s">
        <v>147</v>
      </c>
      <c r="Y2926" s="386" t="s">
        <v>191</v>
      </c>
      <c r="Z2926" s="386" t="s">
        <v>536</v>
      </c>
      <c r="AA2926" s="103"/>
      <c r="AB2926" s="103"/>
    </row>
    <row r="2927" spans="1:28" ht="38.25">
      <c r="A2927" s="442"/>
      <c r="B2927" s="448" t="s">
        <v>20948</v>
      </c>
      <c r="C2927" s="440"/>
      <c r="D2927" s="440" t="s">
        <v>3954</v>
      </c>
      <c r="E2927" s="449" t="s">
        <v>20949</v>
      </c>
      <c r="F2927" s="442" t="s">
        <v>20950</v>
      </c>
      <c r="G2927" s="449" t="s">
        <v>20951</v>
      </c>
      <c r="H2927" s="1056" t="s">
        <v>20309</v>
      </c>
      <c r="I2927" s="1001">
        <v>167944.92</v>
      </c>
      <c r="J2927" s="1001">
        <v>167944.92</v>
      </c>
      <c r="K2927" s="1001">
        <v>167944.92</v>
      </c>
      <c r="L2927" s="449" t="s">
        <v>20952</v>
      </c>
      <c r="M2927" s="449" t="s">
        <v>20953</v>
      </c>
      <c r="N2927" s="1006" t="s">
        <v>20954</v>
      </c>
      <c r="O2927" s="442"/>
      <c r="P2927" s="442"/>
      <c r="Q2927" s="1007">
        <v>45839</v>
      </c>
      <c r="R2927" s="1007">
        <v>45930</v>
      </c>
      <c r="S2927" s="442"/>
      <c r="T2927" s="442"/>
      <c r="U2927" s="449" t="s">
        <v>20955</v>
      </c>
      <c r="V2927" s="361"/>
      <c r="W2927" s="448">
        <v>53561520</v>
      </c>
      <c r="X2927" s="794" t="s">
        <v>147</v>
      </c>
      <c r="Y2927" s="386" t="s">
        <v>191</v>
      </c>
      <c r="Z2927" s="386" t="s">
        <v>536</v>
      </c>
      <c r="AA2927" s="103"/>
      <c r="AB2927" s="103"/>
    </row>
    <row r="2928" spans="1:28" ht="38.25">
      <c r="A2928" s="442"/>
      <c r="B2928" s="448" t="s">
        <v>20948</v>
      </c>
      <c r="C2928" s="440"/>
      <c r="D2928" s="440" t="s">
        <v>3954</v>
      </c>
      <c r="E2928" s="449" t="s">
        <v>20949</v>
      </c>
      <c r="F2928" s="442" t="s">
        <v>20950</v>
      </c>
      <c r="G2928" s="449" t="s">
        <v>20951</v>
      </c>
      <c r="H2928" s="1056" t="s">
        <v>20309</v>
      </c>
      <c r="I2928" s="1001">
        <v>144429.48000000001</v>
      </c>
      <c r="J2928" s="1001">
        <v>144429.48000000001</v>
      </c>
      <c r="K2928" s="1001">
        <v>144429.48000000001</v>
      </c>
      <c r="L2928" s="449" t="s">
        <v>20952</v>
      </c>
      <c r="M2928" s="449" t="s">
        <v>20953</v>
      </c>
      <c r="N2928" s="1006" t="s">
        <v>20954</v>
      </c>
      <c r="O2928" s="442"/>
      <c r="P2928" s="442"/>
      <c r="Q2928" s="1007">
        <v>45931</v>
      </c>
      <c r="R2928" s="1002">
        <v>46022</v>
      </c>
      <c r="S2928" s="442"/>
      <c r="T2928" s="442"/>
      <c r="U2928" s="449" t="s">
        <v>20955</v>
      </c>
      <c r="V2928" s="361"/>
      <c r="W2928" s="448">
        <v>53561520</v>
      </c>
      <c r="X2928" s="794" t="s">
        <v>147</v>
      </c>
      <c r="Y2928" s="386" t="s">
        <v>191</v>
      </c>
      <c r="Z2928" s="386" t="s">
        <v>536</v>
      </c>
      <c r="AA2928" s="103"/>
      <c r="AB2928" s="103"/>
    </row>
    <row r="2929" spans="1:28" ht="25.5">
      <c r="A2929" s="361"/>
      <c r="B2929" s="448" t="s">
        <v>20956</v>
      </c>
      <c r="C2929" s="440"/>
      <c r="D2929" s="440"/>
      <c r="E2929" s="449" t="s">
        <v>16115</v>
      </c>
      <c r="F2929" s="442" t="s">
        <v>20957</v>
      </c>
      <c r="G2929" s="449" t="s">
        <v>20958</v>
      </c>
      <c r="H2929" s="1057" t="s">
        <v>20309</v>
      </c>
      <c r="I2929" s="1001">
        <v>960</v>
      </c>
      <c r="J2929" s="1001">
        <v>960</v>
      </c>
      <c r="K2929" s="1001">
        <v>960</v>
      </c>
      <c r="L2929" s="449" t="s">
        <v>20959</v>
      </c>
      <c r="M2929" s="449">
        <v>4500690031</v>
      </c>
      <c r="N2929" s="442"/>
      <c r="O2929" s="442"/>
      <c r="P2929" s="442"/>
      <c r="Q2929" s="1002">
        <v>45939</v>
      </c>
      <c r="R2929" s="1002">
        <v>45940</v>
      </c>
      <c r="S2929" s="361"/>
      <c r="T2929" s="361"/>
      <c r="U2929" s="361"/>
      <c r="V2929" s="361"/>
      <c r="W2929" s="448">
        <v>56098260</v>
      </c>
      <c r="X2929" s="794"/>
      <c r="Y2929" s="386"/>
      <c r="Z2929" s="386"/>
      <c r="AA2929" s="103"/>
      <c r="AB2929" s="103"/>
    </row>
    <row r="2930" spans="1:28" ht="25.5">
      <c r="A2930" s="361"/>
      <c r="B2930" s="448" t="s">
        <v>20960</v>
      </c>
      <c r="C2930" s="440"/>
      <c r="D2930" s="440"/>
      <c r="E2930" s="449" t="s">
        <v>20961</v>
      </c>
      <c r="F2930" s="442" t="s">
        <v>20962</v>
      </c>
      <c r="G2930" s="449" t="s">
        <v>20721</v>
      </c>
      <c r="H2930" s="1057" t="s">
        <v>20309</v>
      </c>
      <c r="I2930" s="1001">
        <v>530</v>
      </c>
      <c r="J2930" s="1001">
        <v>530</v>
      </c>
      <c r="K2930" s="1001">
        <v>530</v>
      </c>
      <c r="L2930" s="449" t="s">
        <v>20963</v>
      </c>
      <c r="M2930" s="449" t="s">
        <v>20964</v>
      </c>
      <c r="N2930" s="442"/>
      <c r="O2930" s="442"/>
      <c r="P2930" s="442"/>
      <c r="Q2930" s="1002">
        <v>45665</v>
      </c>
      <c r="R2930" s="1002">
        <v>45688</v>
      </c>
      <c r="S2930" s="361"/>
      <c r="T2930" s="361"/>
      <c r="U2930" s="361"/>
      <c r="V2930" s="361"/>
      <c r="W2930" s="448">
        <v>31651402</v>
      </c>
      <c r="X2930" s="794"/>
      <c r="Y2930" s="386"/>
      <c r="Z2930" s="386"/>
      <c r="AA2930" s="103"/>
      <c r="AB2930" s="103"/>
    </row>
    <row r="2931" spans="1:28" ht="25.5">
      <c r="A2931" s="361"/>
      <c r="B2931" s="448" t="s">
        <v>20960</v>
      </c>
      <c r="C2931" s="440"/>
      <c r="D2931" s="440"/>
      <c r="E2931" s="449" t="s">
        <v>20961</v>
      </c>
      <c r="F2931" s="442" t="s">
        <v>20962</v>
      </c>
      <c r="G2931" s="449" t="s">
        <v>20721</v>
      </c>
      <c r="H2931" s="1057" t="s">
        <v>20309</v>
      </c>
      <c r="I2931" s="1001">
        <v>596</v>
      </c>
      <c r="J2931" s="1001">
        <v>596</v>
      </c>
      <c r="K2931" s="1001">
        <v>596</v>
      </c>
      <c r="L2931" s="449" t="s">
        <v>20546</v>
      </c>
      <c r="M2931" s="449">
        <v>4501052438</v>
      </c>
      <c r="N2931" s="442"/>
      <c r="O2931" s="442"/>
      <c r="P2931" s="442"/>
      <c r="Q2931" s="1002">
        <v>45665</v>
      </c>
      <c r="R2931" s="1002">
        <v>45688</v>
      </c>
      <c r="S2931" s="361"/>
      <c r="T2931" s="361"/>
      <c r="U2931" s="361"/>
      <c r="V2931" s="361"/>
      <c r="W2931" s="448">
        <v>54198721</v>
      </c>
      <c r="X2931" s="794"/>
      <c r="Y2931" s="386"/>
      <c r="Z2931" s="386"/>
      <c r="AA2931" s="103"/>
      <c r="AB2931" s="103"/>
    </row>
    <row r="2932" spans="1:28" ht="25.5">
      <c r="A2932" s="361"/>
      <c r="B2932" s="448" t="s">
        <v>20965</v>
      </c>
      <c r="C2932" s="440"/>
      <c r="D2932" s="440"/>
      <c r="E2932" s="449" t="s">
        <v>20966</v>
      </c>
      <c r="F2932" s="442" t="s">
        <v>20962</v>
      </c>
      <c r="G2932" s="449" t="s">
        <v>20721</v>
      </c>
      <c r="H2932" s="1057" t="s">
        <v>20309</v>
      </c>
      <c r="I2932" s="1001">
        <v>2000</v>
      </c>
      <c r="J2932" s="1001">
        <v>2000</v>
      </c>
      <c r="K2932" s="1001">
        <v>2000</v>
      </c>
      <c r="L2932" s="449" t="s">
        <v>20967</v>
      </c>
      <c r="M2932" s="449" t="s">
        <v>20968</v>
      </c>
      <c r="N2932" s="442"/>
      <c r="O2932" s="442"/>
      <c r="P2932" s="442"/>
      <c r="Q2932" s="1002">
        <v>45771</v>
      </c>
      <c r="R2932" s="1002">
        <v>45772</v>
      </c>
      <c r="S2932" s="361"/>
      <c r="T2932" s="361"/>
      <c r="U2932" s="361"/>
      <c r="V2932" s="361"/>
      <c r="W2932" s="448" t="s">
        <v>20969</v>
      </c>
      <c r="X2932" s="794"/>
      <c r="Y2932" s="386"/>
      <c r="Z2932" s="386"/>
      <c r="AA2932" s="103"/>
      <c r="AB2932" s="103"/>
    </row>
    <row r="2933" spans="1:28" ht="25.5">
      <c r="A2933" s="361"/>
      <c r="B2933" s="448" t="s">
        <v>20970</v>
      </c>
      <c r="C2933" s="440"/>
      <c r="D2933" s="440"/>
      <c r="E2933" s="449" t="s">
        <v>20966</v>
      </c>
      <c r="F2933" s="442" t="s">
        <v>20962</v>
      </c>
      <c r="G2933" s="449" t="s">
        <v>20721</v>
      </c>
      <c r="H2933" s="1057" t="s">
        <v>20309</v>
      </c>
      <c r="I2933" s="1001">
        <v>596</v>
      </c>
      <c r="J2933" s="1001">
        <v>596</v>
      </c>
      <c r="K2933" s="1001">
        <v>596</v>
      </c>
      <c r="L2933" s="449" t="s">
        <v>20971</v>
      </c>
      <c r="M2933" s="449" t="s">
        <v>10170</v>
      </c>
      <c r="N2933" s="442"/>
      <c r="O2933" s="442"/>
      <c r="P2933" s="442"/>
      <c r="Q2933" s="1002">
        <v>45747</v>
      </c>
      <c r="R2933" s="1002">
        <v>45758</v>
      </c>
      <c r="S2933" s="361"/>
      <c r="T2933" s="361"/>
      <c r="U2933" s="361"/>
      <c r="V2933" s="361"/>
      <c r="W2933" s="448" t="s">
        <v>10170</v>
      </c>
      <c r="X2933" s="794"/>
      <c r="Y2933" s="386"/>
      <c r="Z2933" s="386"/>
      <c r="AA2933" s="103"/>
      <c r="AB2933" s="103"/>
    </row>
    <row r="2934" spans="1:28" ht="25.5">
      <c r="A2934" s="361"/>
      <c r="B2934" s="448" t="s">
        <v>20972</v>
      </c>
      <c r="C2934" s="440"/>
      <c r="D2934" s="440"/>
      <c r="E2934" s="449" t="s">
        <v>20966</v>
      </c>
      <c r="F2934" s="442" t="s">
        <v>20962</v>
      </c>
      <c r="G2934" s="449" t="s">
        <v>20721</v>
      </c>
      <c r="H2934" s="1057" t="s">
        <v>20309</v>
      </c>
      <c r="I2934" s="1001">
        <v>430</v>
      </c>
      <c r="J2934" s="1001">
        <v>430</v>
      </c>
      <c r="K2934" s="1001">
        <v>430</v>
      </c>
      <c r="L2934" s="449" t="s">
        <v>20973</v>
      </c>
      <c r="M2934" s="449">
        <v>25042829</v>
      </c>
      <c r="N2934" s="442"/>
      <c r="O2934" s="442"/>
      <c r="P2934" s="442"/>
      <c r="Q2934" s="1002">
        <v>45775</v>
      </c>
      <c r="R2934" s="1002">
        <v>45790</v>
      </c>
      <c r="S2934" s="361"/>
      <c r="T2934" s="361"/>
      <c r="U2934" s="361"/>
      <c r="V2934" s="361"/>
      <c r="W2934" s="448">
        <v>46235248</v>
      </c>
      <c r="X2934" s="794"/>
      <c r="Y2934" s="386"/>
      <c r="Z2934" s="386"/>
      <c r="AA2934" s="103"/>
      <c r="AB2934" s="103"/>
    </row>
    <row r="2935" spans="1:28" ht="25.5">
      <c r="A2935" s="361"/>
      <c r="B2935" s="448" t="s">
        <v>20974</v>
      </c>
      <c r="C2935" s="440"/>
      <c r="D2935" s="440"/>
      <c r="E2935" s="449" t="s">
        <v>20966</v>
      </c>
      <c r="F2935" s="442" t="s">
        <v>20962</v>
      </c>
      <c r="G2935" s="449" t="s">
        <v>20721</v>
      </c>
      <c r="H2935" s="1057" t="s">
        <v>20309</v>
      </c>
      <c r="I2935" s="1001">
        <v>398</v>
      </c>
      <c r="J2935" s="1001">
        <v>398</v>
      </c>
      <c r="K2935" s="1001">
        <v>398</v>
      </c>
      <c r="L2935" s="449" t="s">
        <v>20975</v>
      </c>
      <c r="M2935" s="449" t="s">
        <v>10170</v>
      </c>
      <c r="N2935" s="442"/>
      <c r="O2935" s="442"/>
      <c r="P2935" s="442"/>
      <c r="Q2935" s="1002">
        <v>45824</v>
      </c>
      <c r="R2935" s="1002">
        <v>45845</v>
      </c>
      <c r="S2935" s="361"/>
      <c r="T2935" s="361"/>
      <c r="U2935" s="361"/>
      <c r="V2935" s="361"/>
      <c r="W2935" s="448">
        <v>53379357</v>
      </c>
      <c r="X2935" s="794"/>
      <c r="Y2935" s="386"/>
      <c r="Z2935" s="386"/>
      <c r="AA2935" s="103"/>
      <c r="AB2935" s="103"/>
    </row>
    <row r="2936" spans="1:28" ht="25.5">
      <c r="A2936" s="361"/>
      <c r="B2936" s="448" t="s">
        <v>20976</v>
      </c>
      <c r="C2936" s="440"/>
      <c r="D2936" s="440"/>
      <c r="E2936" s="449" t="s">
        <v>20966</v>
      </c>
      <c r="F2936" s="442" t="s">
        <v>20962</v>
      </c>
      <c r="G2936" s="449" t="s">
        <v>20721</v>
      </c>
      <c r="H2936" s="1057" t="s">
        <v>20309</v>
      </c>
      <c r="I2936" s="1001">
        <v>1194</v>
      </c>
      <c r="J2936" s="1001">
        <v>1194</v>
      </c>
      <c r="K2936" s="1001">
        <v>1194</v>
      </c>
      <c r="L2936" s="449" t="s">
        <v>20977</v>
      </c>
      <c r="M2936" s="449" t="s">
        <v>10170</v>
      </c>
      <c r="N2936" s="442"/>
      <c r="O2936" s="442"/>
      <c r="P2936" s="442"/>
      <c r="Q2936" s="1002">
        <v>45855</v>
      </c>
      <c r="R2936" s="1002">
        <v>45868</v>
      </c>
      <c r="S2936" s="361"/>
      <c r="T2936" s="361"/>
      <c r="U2936" s="361"/>
      <c r="V2936" s="361"/>
      <c r="W2936" s="448" t="s">
        <v>10170</v>
      </c>
      <c r="X2936" s="794"/>
      <c r="Y2936" s="386"/>
      <c r="Z2936" s="386"/>
      <c r="AA2936" s="103"/>
      <c r="AB2936" s="103"/>
    </row>
    <row r="2937" spans="1:28" ht="25.5">
      <c r="A2937" s="361"/>
      <c r="B2937" s="448" t="s">
        <v>20978</v>
      </c>
      <c r="C2937" s="440"/>
      <c r="D2937" s="440"/>
      <c r="E2937" s="449" t="s">
        <v>20966</v>
      </c>
      <c r="F2937" s="442" t="s">
        <v>20962</v>
      </c>
      <c r="G2937" s="449" t="s">
        <v>20721</v>
      </c>
      <c r="H2937" s="1057" t="s">
        <v>20309</v>
      </c>
      <c r="I2937" s="1001">
        <v>398</v>
      </c>
      <c r="J2937" s="1001">
        <v>398</v>
      </c>
      <c r="K2937" s="1001">
        <v>398</v>
      </c>
      <c r="L2937" s="449" t="s">
        <v>20979</v>
      </c>
      <c r="M2937" s="449" t="s">
        <v>10170</v>
      </c>
      <c r="N2937" s="442"/>
      <c r="O2937" s="442"/>
      <c r="P2937" s="442"/>
      <c r="Q2937" s="1002">
        <v>45866</v>
      </c>
      <c r="R2937" s="1002">
        <v>45877</v>
      </c>
      <c r="S2937" s="361"/>
      <c r="T2937" s="361"/>
      <c r="U2937" s="361"/>
      <c r="V2937" s="361"/>
      <c r="W2937" s="448" t="s">
        <v>10170</v>
      </c>
      <c r="X2937" s="794"/>
      <c r="Y2937" s="386"/>
      <c r="Z2937" s="386"/>
      <c r="AA2937" s="103"/>
      <c r="AB2937" s="103"/>
    </row>
    <row r="2938" spans="1:28" ht="25.5">
      <c r="A2938" s="361"/>
      <c r="B2938" s="448" t="s">
        <v>20980</v>
      </c>
      <c r="C2938" s="440"/>
      <c r="D2938" s="440"/>
      <c r="E2938" s="449" t="s">
        <v>20961</v>
      </c>
      <c r="F2938" s="442" t="s">
        <v>20962</v>
      </c>
      <c r="G2938" s="449" t="s">
        <v>20721</v>
      </c>
      <c r="H2938" s="1057" t="s">
        <v>20309</v>
      </c>
      <c r="I2938" s="1001">
        <v>796</v>
      </c>
      <c r="J2938" s="1001">
        <v>796</v>
      </c>
      <c r="K2938" s="1001">
        <v>796</v>
      </c>
      <c r="L2938" s="449" t="s">
        <v>20981</v>
      </c>
      <c r="M2938" s="449" t="s">
        <v>10170</v>
      </c>
      <c r="N2938" s="442"/>
      <c r="O2938" s="442"/>
      <c r="P2938" s="442"/>
      <c r="Q2938" s="1002">
        <v>45917</v>
      </c>
      <c r="R2938" s="1002">
        <v>45930</v>
      </c>
      <c r="S2938" s="361"/>
      <c r="T2938" s="361"/>
      <c r="U2938" s="361"/>
      <c r="V2938" s="361"/>
      <c r="W2938" s="448">
        <v>54198721</v>
      </c>
      <c r="X2938" s="794"/>
      <c r="Y2938" s="386"/>
      <c r="Z2938" s="386"/>
      <c r="AA2938" s="103"/>
      <c r="AB2938" s="103"/>
    </row>
    <row r="2939" spans="1:28" ht="25.5">
      <c r="A2939" s="361"/>
      <c r="B2939" s="448" t="s">
        <v>20982</v>
      </c>
      <c r="C2939" s="440"/>
      <c r="D2939" s="440"/>
      <c r="E2939" s="449" t="s">
        <v>20966</v>
      </c>
      <c r="F2939" s="442" t="s">
        <v>20962</v>
      </c>
      <c r="G2939" s="449" t="s">
        <v>20721</v>
      </c>
      <c r="H2939" s="1057" t="s">
        <v>20309</v>
      </c>
      <c r="I2939" s="1001">
        <v>1592</v>
      </c>
      <c r="J2939" s="1001">
        <v>1592</v>
      </c>
      <c r="K2939" s="1001">
        <v>1592</v>
      </c>
      <c r="L2939" s="449" t="s">
        <v>20616</v>
      </c>
      <c r="M2939" s="449">
        <v>3500424298</v>
      </c>
      <c r="N2939" s="442"/>
      <c r="O2939" s="442"/>
      <c r="P2939" s="442"/>
      <c r="Q2939" s="1002">
        <v>45978</v>
      </c>
      <c r="R2939" s="1002">
        <v>45989</v>
      </c>
      <c r="S2939" s="361"/>
      <c r="T2939" s="361"/>
      <c r="U2939" s="361"/>
      <c r="V2939" s="361"/>
      <c r="W2939" s="448">
        <v>34126520</v>
      </c>
      <c r="X2939" s="794"/>
      <c r="Y2939" s="386"/>
      <c r="Z2939" s="386"/>
      <c r="AA2939" s="103"/>
      <c r="AB2939" s="103"/>
    </row>
    <row r="2940" spans="1:28" ht="25.5">
      <c r="A2940" s="361"/>
      <c r="B2940" s="448" t="s">
        <v>20983</v>
      </c>
      <c r="C2940" s="440"/>
      <c r="D2940" s="440"/>
      <c r="E2940" s="449" t="s">
        <v>20966</v>
      </c>
      <c r="F2940" s="442" t="s">
        <v>20962</v>
      </c>
      <c r="G2940" s="449" t="s">
        <v>20721</v>
      </c>
      <c r="H2940" s="1057" t="s">
        <v>20309</v>
      </c>
      <c r="I2940" s="1001">
        <v>240.66</v>
      </c>
      <c r="J2940" s="1001">
        <v>240.66</v>
      </c>
      <c r="K2940" s="1001">
        <v>240.66</v>
      </c>
      <c r="L2940" s="449" t="s">
        <v>20984</v>
      </c>
      <c r="M2940" s="449" t="s">
        <v>20985</v>
      </c>
      <c r="N2940" s="442"/>
      <c r="O2940" s="442"/>
      <c r="P2940" s="442"/>
      <c r="Q2940" s="1002">
        <v>45719</v>
      </c>
      <c r="R2940" s="1002">
        <v>45721</v>
      </c>
      <c r="S2940" s="361"/>
      <c r="T2940" s="361"/>
      <c r="U2940" s="361"/>
      <c r="V2940" s="361"/>
      <c r="W2940" s="448">
        <v>37847783</v>
      </c>
      <c r="X2940" s="794"/>
      <c r="Y2940" s="386"/>
      <c r="Z2940" s="386"/>
      <c r="AA2940" s="103"/>
      <c r="AB2940" s="103"/>
    </row>
    <row r="2941" spans="1:28" ht="25.5">
      <c r="A2941" s="361"/>
      <c r="B2941" s="448" t="s">
        <v>20986</v>
      </c>
      <c r="C2941" s="440"/>
      <c r="D2941" s="440"/>
      <c r="E2941" s="449" t="s">
        <v>20966</v>
      </c>
      <c r="F2941" s="442" t="s">
        <v>20962</v>
      </c>
      <c r="G2941" s="449" t="s">
        <v>20721</v>
      </c>
      <c r="H2941" s="1057" t="s">
        <v>20309</v>
      </c>
      <c r="I2941" s="1001">
        <v>840</v>
      </c>
      <c r="J2941" s="1001">
        <v>840</v>
      </c>
      <c r="K2941" s="1001">
        <v>840</v>
      </c>
      <c r="L2941" s="449" t="s">
        <v>20987</v>
      </c>
      <c r="M2941" s="449" t="s">
        <v>10170</v>
      </c>
      <c r="N2941" s="442"/>
      <c r="O2941" s="442"/>
      <c r="P2941" s="442"/>
      <c r="Q2941" s="1002">
        <v>45706</v>
      </c>
      <c r="R2941" s="1002">
        <v>45733</v>
      </c>
      <c r="S2941" s="361"/>
      <c r="T2941" s="361"/>
      <c r="U2941" s="361"/>
      <c r="V2941" s="361"/>
      <c r="W2941" s="448">
        <v>34121382</v>
      </c>
      <c r="X2941" s="794"/>
      <c r="Y2941" s="386"/>
      <c r="Z2941" s="386"/>
      <c r="AA2941" s="103"/>
      <c r="AB2941" s="103"/>
    </row>
    <row r="2942" spans="1:28" ht="25.5">
      <c r="A2942" s="361"/>
      <c r="B2942" s="448" t="s">
        <v>20986</v>
      </c>
      <c r="C2942" s="440"/>
      <c r="D2942" s="440"/>
      <c r="E2942" s="449" t="s">
        <v>20988</v>
      </c>
      <c r="F2942" s="442" t="s">
        <v>20989</v>
      </c>
      <c r="G2942" s="449" t="s">
        <v>20721</v>
      </c>
      <c r="H2942" s="1057" t="s">
        <v>20309</v>
      </c>
      <c r="I2942" s="1001">
        <v>175</v>
      </c>
      <c r="J2942" s="1001">
        <v>175</v>
      </c>
      <c r="K2942" s="1001">
        <v>175</v>
      </c>
      <c r="L2942" s="449" t="s">
        <v>20973</v>
      </c>
      <c r="M2942" s="449">
        <v>25030408</v>
      </c>
      <c r="N2942" s="442"/>
      <c r="O2942" s="442"/>
      <c r="P2942" s="442"/>
      <c r="Q2942" s="1002">
        <v>45706</v>
      </c>
      <c r="R2942" s="1002">
        <v>45733</v>
      </c>
      <c r="S2942" s="361"/>
      <c r="T2942" s="361"/>
      <c r="U2942" s="361"/>
      <c r="V2942" s="361"/>
      <c r="W2942" s="448">
        <v>46235248</v>
      </c>
      <c r="X2942" s="794"/>
      <c r="Y2942" s="386"/>
      <c r="Z2942" s="386"/>
      <c r="AA2942" s="103"/>
      <c r="AB2942" s="103"/>
    </row>
    <row r="2943" spans="1:28" ht="25.5">
      <c r="A2943" s="361"/>
      <c r="B2943" s="448" t="s">
        <v>20990</v>
      </c>
      <c r="C2943" s="440"/>
      <c r="D2943" s="440"/>
      <c r="E2943" s="449" t="s">
        <v>20966</v>
      </c>
      <c r="F2943" s="442" t="s">
        <v>20962</v>
      </c>
      <c r="G2943" s="449" t="s">
        <v>20721</v>
      </c>
      <c r="H2943" s="1057" t="s">
        <v>20309</v>
      </c>
      <c r="I2943" s="1001">
        <v>596</v>
      </c>
      <c r="J2943" s="1001">
        <v>596</v>
      </c>
      <c r="K2943" s="1001">
        <v>596</v>
      </c>
      <c r="L2943" s="449" t="s">
        <v>20991</v>
      </c>
      <c r="M2943" s="449" t="s">
        <v>10170</v>
      </c>
      <c r="N2943" s="442"/>
      <c r="O2943" s="442"/>
      <c r="P2943" s="442"/>
      <c r="Q2943" s="1002">
        <v>45719</v>
      </c>
      <c r="R2943" s="1002">
        <v>45730</v>
      </c>
      <c r="S2943" s="361"/>
      <c r="T2943" s="361"/>
      <c r="U2943" s="361"/>
      <c r="V2943" s="361"/>
      <c r="W2943" s="448" t="s">
        <v>10170</v>
      </c>
      <c r="X2943" s="794"/>
      <c r="Y2943" s="386"/>
      <c r="Z2943" s="386"/>
      <c r="AA2943" s="103"/>
      <c r="AB2943" s="103"/>
    </row>
    <row r="2944" spans="1:28" ht="25.5">
      <c r="A2944" s="361"/>
      <c r="B2944" s="448" t="s">
        <v>20990</v>
      </c>
      <c r="C2944" s="440"/>
      <c r="D2944" s="440"/>
      <c r="E2944" s="449" t="s">
        <v>20966</v>
      </c>
      <c r="F2944" s="442" t="s">
        <v>20962</v>
      </c>
      <c r="G2944" s="449" t="s">
        <v>20721</v>
      </c>
      <c r="H2944" s="1057" t="s">
        <v>20309</v>
      </c>
      <c r="I2944" s="1001">
        <v>596</v>
      </c>
      <c r="J2944" s="1001">
        <v>596</v>
      </c>
      <c r="K2944" s="1001">
        <v>596</v>
      </c>
      <c r="L2944" s="449" t="s">
        <v>20992</v>
      </c>
      <c r="M2944" s="449" t="s">
        <v>10170</v>
      </c>
      <c r="N2944" s="442"/>
      <c r="O2944" s="442"/>
      <c r="P2944" s="442"/>
      <c r="Q2944" s="1002">
        <v>45719</v>
      </c>
      <c r="R2944" s="1002">
        <v>45730</v>
      </c>
      <c r="S2944" s="361"/>
      <c r="T2944" s="361"/>
      <c r="U2944" s="361"/>
      <c r="V2944" s="361"/>
      <c r="W2944" s="448" t="s">
        <v>10170</v>
      </c>
      <c r="X2944" s="794"/>
      <c r="Y2944" s="386"/>
      <c r="Z2944" s="386"/>
      <c r="AA2944" s="103"/>
      <c r="AB2944" s="103"/>
    </row>
    <row r="2945" spans="1:28" ht="25.5">
      <c r="A2945" s="361"/>
      <c r="B2945" s="448" t="s">
        <v>20993</v>
      </c>
      <c r="C2945" s="440"/>
      <c r="D2945" s="440"/>
      <c r="E2945" s="449" t="s">
        <v>20966</v>
      </c>
      <c r="F2945" s="442" t="s">
        <v>20962</v>
      </c>
      <c r="G2945" s="449" t="s">
        <v>20721</v>
      </c>
      <c r="H2945" s="1057" t="s">
        <v>20309</v>
      </c>
      <c r="I2945" s="1001">
        <v>398</v>
      </c>
      <c r="J2945" s="1001">
        <v>398</v>
      </c>
      <c r="K2945" s="1001">
        <v>398</v>
      </c>
      <c r="L2945" s="449" t="s">
        <v>20994</v>
      </c>
      <c r="M2945" s="449" t="s">
        <v>10170</v>
      </c>
      <c r="N2945" s="442"/>
      <c r="O2945" s="442"/>
      <c r="P2945" s="442"/>
      <c r="Q2945" s="1002">
        <v>45740</v>
      </c>
      <c r="R2945" s="1002">
        <v>45751</v>
      </c>
      <c r="S2945" s="361"/>
      <c r="T2945" s="361"/>
      <c r="U2945" s="361"/>
      <c r="V2945" s="361"/>
      <c r="W2945" s="448" t="s">
        <v>10170</v>
      </c>
      <c r="X2945" s="794"/>
      <c r="Y2945" s="386"/>
      <c r="Z2945" s="386"/>
      <c r="AA2945" s="103"/>
      <c r="AB2945" s="103"/>
    </row>
    <row r="2946" spans="1:28" ht="25.5">
      <c r="A2946" s="361"/>
      <c r="B2946" s="448" t="s">
        <v>20995</v>
      </c>
      <c r="C2946" s="440"/>
      <c r="D2946" s="440"/>
      <c r="E2946" s="449" t="s">
        <v>16115</v>
      </c>
      <c r="F2946" s="442" t="s">
        <v>20957</v>
      </c>
      <c r="G2946" s="449" t="s">
        <v>20834</v>
      </c>
      <c r="H2946" s="1057" t="s">
        <v>20309</v>
      </c>
      <c r="I2946" s="1001">
        <v>2290</v>
      </c>
      <c r="J2946" s="1001">
        <v>2290</v>
      </c>
      <c r="K2946" s="1001">
        <v>2290</v>
      </c>
      <c r="L2946" s="449" t="s">
        <v>20996</v>
      </c>
      <c r="M2946" s="449">
        <v>5891137895</v>
      </c>
      <c r="N2946" s="442"/>
      <c r="O2946" s="442"/>
      <c r="P2946" s="442"/>
      <c r="Q2946" s="1002">
        <v>45873</v>
      </c>
      <c r="R2946" s="1002">
        <v>45880</v>
      </c>
      <c r="S2946" s="361"/>
      <c r="T2946" s="361"/>
      <c r="U2946" s="361"/>
      <c r="V2946" s="361"/>
      <c r="W2946" s="448">
        <v>36633623</v>
      </c>
      <c r="X2946" s="794"/>
      <c r="Y2946" s="386"/>
      <c r="Z2946" s="386"/>
      <c r="AA2946" s="103"/>
      <c r="AB2946" s="103"/>
    </row>
    <row r="2947" spans="1:28" ht="25.5">
      <c r="A2947" s="361"/>
      <c r="B2947" s="448" t="s">
        <v>20997</v>
      </c>
      <c r="C2947" s="440"/>
      <c r="D2947" s="440"/>
      <c r="E2947" s="449" t="s">
        <v>16115</v>
      </c>
      <c r="F2947" s="442" t="s">
        <v>20957</v>
      </c>
      <c r="G2947" s="449" t="s">
        <v>20998</v>
      </c>
      <c r="H2947" s="1057" t="s">
        <v>20309</v>
      </c>
      <c r="I2947" s="1001">
        <v>2640</v>
      </c>
      <c r="J2947" s="1001">
        <v>2640</v>
      </c>
      <c r="K2947" s="1001">
        <v>2640</v>
      </c>
      <c r="L2947" s="449" t="s">
        <v>20999</v>
      </c>
      <c r="M2947" s="449" t="s">
        <v>10170</v>
      </c>
      <c r="N2947" s="442"/>
      <c r="O2947" s="442"/>
      <c r="P2947" s="442"/>
      <c r="Q2947" s="1002">
        <v>45771</v>
      </c>
      <c r="R2947" s="1002">
        <v>45776</v>
      </c>
      <c r="S2947" s="361"/>
      <c r="T2947" s="361"/>
      <c r="U2947" s="361"/>
      <c r="V2947" s="361"/>
      <c r="W2947" s="448">
        <v>35876557</v>
      </c>
      <c r="X2947" s="794"/>
      <c r="Y2947" s="386"/>
      <c r="Z2947" s="386"/>
      <c r="AA2947" s="103"/>
      <c r="AB2947" s="103"/>
    </row>
    <row r="2948" spans="1:28" ht="25.5">
      <c r="A2948" s="361"/>
      <c r="B2948" s="448" t="s">
        <v>21000</v>
      </c>
      <c r="C2948" s="440"/>
      <c r="D2948" s="440"/>
      <c r="E2948" s="449" t="s">
        <v>16115</v>
      </c>
      <c r="F2948" s="442" t="s">
        <v>20957</v>
      </c>
      <c r="G2948" s="449" t="s">
        <v>21001</v>
      </c>
      <c r="H2948" s="1057" t="s">
        <v>20309</v>
      </c>
      <c r="I2948" s="1001">
        <v>1000</v>
      </c>
      <c r="J2948" s="1001">
        <v>1000</v>
      </c>
      <c r="K2948" s="1001">
        <v>1000</v>
      </c>
      <c r="L2948" s="449" t="s">
        <v>21002</v>
      </c>
      <c r="M2948" s="449" t="s">
        <v>21003</v>
      </c>
      <c r="N2948" s="442"/>
      <c r="O2948" s="442"/>
      <c r="P2948" s="442"/>
      <c r="Q2948" s="1002">
        <v>45694</v>
      </c>
      <c r="R2948" s="1002">
        <v>45701</v>
      </c>
      <c r="S2948" s="361"/>
      <c r="T2948" s="361"/>
      <c r="U2948" s="361"/>
      <c r="V2948" s="361"/>
      <c r="W2948" s="448">
        <v>35946024</v>
      </c>
      <c r="X2948" s="794"/>
      <c r="Y2948" s="386"/>
      <c r="Z2948" s="386"/>
      <c r="AA2948" s="103"/>
      <c r="AB2948" s="103"/>
    </row>
    <row r="2949" spans="1:28" ht="25.5">
      <c r="A2949" s="361"/>
      <c r="B2949" s="448" t="s">
        <v>21004</v>
      </c>
      <c r="C2949" s="440"/>
      <c r="D2949" s="440"/>
      <c r="E2949" s="449" t="s">
        <v>16115</v>
      </c>
      <c r="F2949" s="442" t="s">
        <v>20957</v>
      </c>
      <c r="G2949" s="449" t="s">
        <v>21005</v>
      </c>
      <c r="H2949" s="1057" t="s">
        <v>20309</v>
      </c>
      <c r="I2949" s="1001">
        <v>455</v>
      </c>
      <c r="J2949" s="1001">
        <v>455</v>
      </c>
      <c r="K2949" s="1001">
        <v>455</v>
      </c>
      <c r="L2949" s="449" t="s">
        <v>20579</v>
      </c>
      <c r="M2949" s="449" t="s">
        <v>10170</v>
      </c>
      <c r="N2949" s="442"/>
      <c r="O2949" s="442"/>
      <c r="P2949" s="442"/>
      <c r="Q2949" s="1002">
        <v>45762</v>
      </c>
      <c r="R2949" s="1002">
        <v>45776</v>
      </c>
      <c r="S2949" s="361"/>
      <c r="T2949" s="361"/>
      <c r="U2949" s="361"/>
      <c r="V2949" s="361"/>
      <c r="W2949" s="448">
        <v>36718611</v>
      </c>
      <c r="X2949" s="794"/>
      <c r="Y2949" s="386"/>
      <c r="Z2949" s="386"/>
      <c r="AA2949" s="103"/>
      <c r="AB2949" s="103"/>
    </row>
    <row r="2950" spans="1:28" ht="25.5">
      <c r="A2950" s="361"/>
      <c r="B2950" s="448" t="s">
        <v>21006</v>
      </c>
      <c r="C2950" s="440"/>
      <c r="D2950" s="440"/>
      <c r="E2950" s="449" t="s">
        <v>21007</v>
      </c>
      <c r="F2950" s="442" t="s">
        <v>21008</v>
      </c>
      <c r="G2950" s="449" t="s">
        <v>21009</v>
      </c>
      <c r="H2950" s="1057" t="s">
        <v>20309</v>
      </c>
      <c r="I2950" s="1001">
        <v>609.75</v>
      </c>
      <c r="J2950" s="1001">
        <v>609.75</v>
      </c>
      <c r="K2950" s="1001">
        <v>609.75</v>
      </c>
      <c r="L2950" s="449" t="s">
        <v>21010</v>
      </c>
      <c r="M2950" s="449" t="s">
        <v>10170</v>
      </c>
      <c r="N2950" s="442"/>
      <c r="O2950" s="442"/>
      <c r="P2950" s="442"/>
      <c r="Q2950" s="1002">
        <v>45961</v>
      </c>
      <c r="R2950" s="1002">
        <v>46081</v>
      </c>
      <c r="S2950" s="361"/>
      <c r="T2950" s="361"/>
      <c r="U2950" s="361"/>
      <c r="V2950" s="361"/>
      <c r="W2950" s="448" t="s">
        <v>10170</v>
      </c>
      <c r="X2950" s="794"/>
      <c r="Y2950" s="386"/>
      <c r="Z2950" s="386"/>
      <c r="AA2950" s="103"/>
      <c r="AB2950" s="103"/>
    </row>
    <row r="2951" spans="1:28" ht="25.5">
      <c r="A2951" s="361"/>
      <c r="B2951" s="448" t="s">
        <v>21011</v>
      </c>
      <c r="C2951" s="440"/>
      <c r="D2951" s="440"/>
      <c r="E2951" s="449" t="s">
        <v>21012</v>
      </c>
      <c r="F2951" s="442" t="s">
        <v>21012</v>
      </c>
      <c r="G2951" s="449" t="s">
        <v>21013</v>
      </c>
      <c r="H2951" s="1057" t="s">
        <v>20309</v>
      </c>
      <c r="I2951" s="1001">
        <v>9570</v>
      </c>
      <c r="J2951" s="1001">
        <v>9570</v>
      </c>
      <c r="K2951" s="1001">
        <v>9570</v>
      </c>
      <c r="L2951" s="449" t="s">
        <v>21014</v>
      </c>
      <c r="M2951" s="449" t="s">
        <v>10170</v>
      </c>
      <c r="N2951" s="442"/>
      <c r="O2951" s="442"/>
      <c r="P2951" s="442"/>
      <c r="Q2951" s="1002">
        <v>45720</v>
      </c>
      <c r="R2951" s="1002">
        <v>45720</v>
      </c>
      <c r="S2951" s="361"/>
      <c r="T2951" s="361"/>
      <c r="U2951" s="361"/>
      <c r="V2951" s="361"/>
      <c r="W2951" s="1040"/>
      <c r="X2951" s="794"/>
      <c r="Y2951" s="386"/>
      <c r="Z2951" s="386"/>
      <c r="AA2951" s="103"/>
      <c r="AB2951" s="103"/>
    </row>
    <row r="2952" spans="1:28" ht="409.5">
      <c r="A2952" s="449" t="s">
        <v>21015</v>
      </c>
      <c r="B2952" s="440">
        <v>101058693</v>
      </c>
      <c r="C2952" s="440" t="s">
        <v>21016</v>
      </c>
      <c r="D2952" s="448" t="s">
        <v>3926</v>
      </c>
      <c r="E2952" s="442" t="s">
        <v>21017</v>
      </c>
      <c r="F2952" s="449" t="s">
        <v>21018</v>
      </c>
      <c r="G2952" s="442" t="s">
        <v>20864</v>
      </c>
      <c r="H2952" s="1058" t="s">
        <v>20309</v>
      </c>
      <c r="I2952" s="1008">
        <v>76250</v>
      </c>
      <c r="J2952" s="1008">
        <v>76250</v>
      </c>
      <c r="K2952" s="1008">
        <v>0</v>
      </c>
      <c r="L2952" s="449" t="s">
        <v>4215</v>
      </c>
      <c r="M2952" s="442">
        <v>101058693</v>
      </c>
      <c r="N2952" s="442" t="s">
        <v>21019</v>
      </c>
      <c r="O2952" s="442" t="s">
        <v>4065</v>
      </c>
      <c r="P2952" s="1002"/>
      <c r="Q2952" s="1002">
        <v>44713</v>
      </c>
      <c r="R2952" s="490">
        <v>45930</v>
      </c>
      <c r="S2952" s="442"/>
      <c r="T2952" s="449"/>
      <c r="U2952" s="361" t="s">
        <v>21020</v>
      </c>
      <c r="V2952" s="1041" t="s">
        <v>21021</v>
      </c>
      <c r="W2952" s="794"/>
      <c r="X2952" s="794" t="s">
        <v>147</v>
      </c>
      <c r="Y2952" s="386" t="s">
        <v>189</v>
      </c>
      <c r="Z2952" s="386" t="s">
        <v>551</v>
      </c>
      <c r="AA2952" s="103"/>
      <c r="AB2952" s="103"/>
    </row>
    <row r="2953" spans="1:28" ht="409.5">
      <c r="A2953" s="449" t="s">
        <v>21022</v>
      </c>
      <c r="B2953" s="440">
        <v>101061201</v>
      </c>
      <c r="C2953" s="440" t="s">
        <v>21023</v>
      </c>
      <c r="D2953" s="448" t="s">
        <v>3926</v>
      </c>
      <c r="E2953" s="442" t="s">
        <v>21024</v>
      </c>
      <c r="F2953" s="449" t="s">
        <v>21025</v>
      </c>
      <c r="G2953" s="442" t="s">
        <v>20308</v>
      </c>
      <c r="H2953" s="1058" t="s">
        <v>20309</v>
      </c>
      <c r="I2953" s="1008">
        <v>395000</v>
      </c>
      <c r="J2953" s="1008">
        <v>395000</v>
      </c>
      <c r="K2953" s="1008">
        <v>3382.4</v>
      </c>
      <c r="L2953" s="449" t="s">
        <v>4215</v>
      </c>
      <c r="M2953" s="442">
        <v>101061201</v>
      </c>
      <c r="N2953" s="442" t="s">
        <v>21026</v>
      </c>
      <c r="O2953" s="442" t="s">
        <v>21027</v>
      </c>
      <c r="P2953" s="1002"/>
      <c r="Q2953" s="1002">
        <v>44713</v>
      </c>
      <c r="R2953" s="490">
        <v>46173</v>
      </c>
      <c r="S2953" s="442"/>
      <c r="T2953" s="449"/>
      <c r="U2953" s="361" t="s">
        <v>21028</v>
      </c>
      <c r="V2953" s="1041" t="s">
        <v>21029</v>
      </c>
      <c r="W2953" s="794"/>
      <c r="X2953" s="794" t="s">
        <v>147</v>
      </c>
      <c r="Y2953" s="386" t="s">
        <v>191</v>
      </c>
      <c r="Z2953" s="386" t="s">
        <v>536</v>
      </c>
      <c r="AA2953" s="103"/>
      <c r="AB2953" s="103"/>
    </row>
    <row r="2954" spans="1:28" ht="409.5">
      <c r="A2954" s="449" t="s">
        <v>21030</v>
      </c>
      <c r="B2954" s="440">
        <v>101079342</v>
      </c>
      <c r="C2954" s="440" t="s">
        <v>19022</v>
      </c>
      <c r="D2954" s="448" t="s">
        <v>3926</v>
      </c>
      <c r="E2954" s="442" t="s">
        <v>21031</v>
      </c>
      <c r="F2954" s="449" t="s">
        <v>19024</v>
      </c>
      <c r="G2954" s="442" t="s">
        <v>21032</v>
      </c>
      <c r="H2954" s="1058" t="s">
        <v>20309</v>
      </c>
      <c r="I2954" s="1008">
        <v>488103.75</v>
      </c>
      <c r="J2954" s="1008">
        <v>488103.75</v>
      </c>
      <c r="K2954" s="1008">
        <v>0</v>
      </c>
      <c r="L2954" s="449" t="s">
        <v>4215</v>
      </c>
      <c r="M2954" s="442">
        <v>101079342</v>
      </c>
      <c r="N2954" s="442" t="s">
        <v>21033</v>
      </c>
      <c r="O2954" s="442" t="s">
        <v>21034</v>
      </c>
      <c r="P2954" s="1002"/>
      <c r="Q2954" s="1002">
        <v>44835</v>
      </c>
      <c r="R2954" s="490">
        <v>45930</v>
      </c>
      <c r="S2954" s="442"/>
      <c r="T2954" s="449"/>
      <c r="U2954" s="361" t="s">
        <v>21035</v>
      </c>
      <c r="V2954" s="1041" t="s">
        <v>21036</v>
      </c>
      <c r="W2954" s="794"/>
      <c r="X2954" s="794" t="s">
        <v>147</v>
      </c>
      <c r="Y2954" s="386" t="s">
        <v>189</v>
      </c>
      <c r="Z2954" s="386" t="s">
        <v>659</v>
      </c>
      <c r="AA2954" s="103"/>
      <c r="AB2954" s="103"/>
    </row>
    <row r="2955" spans="1:28" ht="327.75">
      <c r="A2955" s="449" t="s">
        <v>14564</v>
      </c>
      <c r="B2955" s="440" t="s">
        <v>21037</v>
      </c>
      <c r="C2955" s="440" t="s">
        <v>21038</v>
      </c>
      <c r="D2955" s="448" t="s">
        <v>3926</v>
      </c>
      <c r="E2955" s="442" t="s">
        <v>21039</v>
      </c>
      <c r="F2955" s="449" t="s">
        <v>21040</v>
      </c>
      <c r="G2955" s="442" t="s">
        <v>21041</v>
      </c>
      <c r="H2955" s="1058" t="s">
        <v>20309</v>
      </c>
      <c r="I2955" s="1008">
        <v>173828</v>
      </c>
      <c r="J2955" s="1008">
        <v>173828</v>
      </c>
      <c r="K2955" s="1008">
        <v>121097.85</v>
      </c>
      <c r="L2955" s="449" t="s">
        <v>4048</v>
      </c>
      <c r="M2955" s="442" t="s">
        <v>21042</v>
      </c>
      <c r="N2955" s="442" t="s">
        <v>21043</v>
      </c>
      <c r="O2955" s="442" t="s">
        <v>21044</v>
      </c>
      <c r="P2955" s="1002" t="s">
        <v>21045</v>
      </c>
      <c r="Q2955" s="1002">
        <v>45505</v>
      </c>
      <c r="R2955" s="490">
        <v>46234</v>
      </c>
      <c r="S2955" s="442"/>
      <c r="T2955" s="449"/>
      <c r="U2955" s="361" t="s">
        <v>21046</v>
      </c>
      <c r="V2955" s="1041" t="s">
        <v>21047</v>
      </c>
      <c r="W2955" s="794"/>
      <c r="X2955" s="794" t="s">
        <v>147</v>
      </c>
      <c r="Y2955" s="386" t="s">
        <v>197</v>
      </c>
      <c r="Z2955" s="386" t="s">
        <v>197</v>
      </c>
      <c r="AA2955" s="103"/>
      <c r="AB2955" s="103"/>
    </row>
    <row r="2956" spans="1:28" ht="256.5">
      <c r="A2956" s="449" t="s">
        <v>21048</v>
      </c>
      <c r="B2956" s="440">
        <v>101159989</v>
      </c>
      <c r="C2956" s="440" t="s">
        <v>19505</v>
      </c>
      <c r="D2956" s="448" t="s">
        <v>3652</v>
      </c>
      <c r="E2956" s="442" t="s">
        <v>21049</v>
      </c>
      <c r="F2956" s="449" t="s">
        <v>21050</v>
      </c>
      <c r="G2956" s="442" t="s">
        <v>21051</v>
      </c>
      <c r="H2956" s="1058" t="s">
        <v>20309</v>
      </c>
      <c r="I2956" s="1008">
        <v>677250</v>
      </c>
      <c r="J2956" s="1008">
        <v>677250</v>
      </c>
      <c r="K2956" s="1008">
        <v>20000</v>
      </c>
      <c r="L2956" s="449" t="s">
        <v>4215</v>
      </c>
      <c r="M2956" s="442">
        <v>101159989</v>
      </c>
      <c r="N2956" s="442" t="s">
        <v>21052</v>
      </c>
      <c r="O2956" s="442" t="s">
        <v>21053</v>
      </c>
      <c r="P2956" s="1002"/>
      <c r="Q2956" s="1002">
        <v>45413</v>
      </c>
      <c r="R2956" s="490">
        <v>46507</v>
      </c>
      <c r="S2956" s="442"/>
      <c r="T2956" s="449"/>
      <c r="U2956" s="361" t="s">
        <v>21054</v>
      </c>
      <c r="V2956" s="1041" t="s">
        <v>21055</v>
      </c>
      <c r="W2956" s="794"/>
      <c r="X2956" s="794" t="s">
        <v>147</v>
      </c>
      <c r="Y2956" s="386" t="s">
        <v>189</v>
      </c>
      <c r="Z2956" s="386" t="s">
        <v>659</v>
      </c>
      <c r="AA2956" s="103"/>
      <c r="AB2956" s="103"/>
    </row>
    <row r="2957" spans="1:28" ht="299.25">
      <c r="A2957" s="449" t="s">
        <v>21056</v>
      </c>
      <c r="B2957" s="440">
        <v>101099310</v>
      </c>
      <c r="C2957" s="440" t="s">
        <v>21057</v>
      </c>
      <c r="D2957" s="448" t="s">
        <v>3926</v>
      </c>
      <c r="E2957" s="442" t="s">
        <v>21058</v>
      </c>
      <c r="F2957" s="449" t="s">
        <v>21059</v>
      </c>
      <c r="G2957" s="442" t="s">
        <v>21032</v>
      </c>
      <c r="H2957" s="1058" t="s">
        <v>20309</v>
      </c>
      <c r="I2957" s="1009">
        <v>507250</v>
      </c>
      <c r="J2957" s="1009">
        <v>507250</v>
      </c>
      <c r="K2957" s="1009">
        <v>44970</v>
      </c>
      <c r="L2957" s="449" t="s">
        <v>4215</v>
      </c>
      <c r="M2957" s="442">
        <v>101099310</v>
      </c>
      <c r="N2957" s="442" t="s">
        <v>21060</v>
      </c>
      <c r="O2957" s="442" t="s">
        <v>21061</v>
      </c>
      <c r="P2957" s="1002"/>
      <c r="Q2957" s="1002">
        <v>44986</v>
      </c>
      <c r="R2957" s="490">
        <v>46446</v>
      </c>
      <c r="S2957" s="442"/>
      <c r="T2957" s="449"/>
      <c r="U2957" s="361" t="s">
        <v>21062</v>
      </c>
      <c r="V2957" s="1041" t="s">
        <v>21063</v>
      </c>
      <c r="W2957" s="794"/>
      <c r="X2957" s="794" t="s">
        <v>147</v>
      </c>
      <c r="Y2957" s="386" t="s">
        <v>189</v>
      </c>
      <c r="Z2957" s="386" t="s">
        <v>659</v>
      </c>
      <c r="AA2957" s="103"/>
      <c r="AB2957" s="103"/>
    </row>
    <row r="2958" spans="1:28" ht="299.25">
      <c r="A2958" s="449" t="s">
        <v>13867</v>
      </c>
      <c r="B2958" s="440" t="s">
        <v>21064</v>
      </c>
      <c r="C2958" s="440" t="s">
        <v>21065</v>
      </c>
      <c r="D2958" s="448" t="s">
        <v>3967</v>
      </c>
      <c r="E2958" s="442" t="s">
        <v>21066</v>
      </c>
      <c r="F2958" s="449" t="s">
        <v>21067</v>
      </c>
      <c r="G2958" s="442" t="s">
        <v>21068</v>
      </c>
      <c r="H2958" s="1058" t="s">
        <v>20309</v>
      </c>
      <c r="I2958" s="1009">
        <v>109170.93</v>
      </c>
      <c r="J2958" s="1009">
        <v>109170.93</v>
      </c>
      <c r="K2958" s="1009">
        <v>0</v>
      </c>
      <c r="L2958" s="449" t="s">
        <v>4048</v>
      </c>
      <c r="M2958" s="442" t="s">
        <v>21069</v>
      </c>
      <c r="N2958" s="442" t="s">
        <v>21070</v>
      </c>
      <c r="O2958" s="442" t="s">
        <v>21044</v>
      </c>
      <c r="P2958" s="1002"/>
      <c r="Q2958" s="1002">
        <v>45748</v>
      </c>
      <c r="R2958" s="490">
        <v>46476</v>
      </c>
      <c r="S2958" s="442"/>
      <c r="T2958" s="449"/>
      <c r="U2958" s="361" t="s">
        <v>21071</v>
      </c>
      <c r="V2958" s="1041" t="s">
        <v>21072</v>
      </c>
      <c r="W2958" s="794"/>
      <c r="X2958" s="794" t="s">
        <v>147</v>
      </c>
      <c r="Y2958" s="386" t="s">
        <v>189</v>
      </c>
      <c r="Z2958" s="386" t="s">
        <v>659</v>
      </c>
      <c r="AA2958" s="103"/>
      <c r="AB2958" s="103"/>
    </row>
    <row r="2959" spans="1:28" ht="171">
      <c r="A2959" s="449" t="s">
        <v>21073</v>
      </c>
      <c r="B2959" s="440">
        <v>101061241</v>
      </c>
      <c r="C2959" s="440" t="s">
        <v>21074</v>
      </c>
      <c r="D2959" s="448" t="s">
        <v>3652</v>
      </c>
      <c r="E2959" s="442" t="s">
        <v>21075</v>
      </c>
      <c r="F2959" s="449" t="s">
        <v>21076</v>
      </c>
      <c r="G2959" s="442" t="s">
        <v>20951</v>
      </c>
      <c r="H2959" s="1058" t="s">
        <v>20309</v>
      </c>
      <c r="I2959" s="1009">
        <v>40625</v>
      </c>
      <c r="J2959" s="1009">
        <v>40625</v>
      </c>
      <c r="K2959" s="1009">
        <v>0</v>
      </c>
      <c r="L2959" s="449" t="s">
        <v>4215</v>
      </c>
      <c r="M2959" s="442"/>
      <c r="N2959" s="442" t="s">
        <v>21077</v>
      </c>
      <c r="O2959" s="442" t="s">
        <v>21078</v>
      </c>
      <c r="P2959" s="1002"/>
      <c r="Q2959" s="1002">
        <v>44805</v>
      </c>
      <c r="R2959" s="490">
        <v>46265</v>
      </c>
      <c r="S2959" s="442"/>
      <c r="T2959" s="449"/>
      <c r="U2959" s="361" t="s">
        <v>21079</v>
      </c>
      <c r="V2959" s="1041" t="s">
        <v>21080</v>
      </c>
      <c r="W2959" s="794"/>
      <c r="X2959" s="794" t="s">
        <v>147</v>
      </c>
      <c r="Y2959" s="386" t="s">
        <v>191</v>
      </c>
      <c r="Z2959" s="386" t="s">
        <v>536</v>
      </c>
      <c r="AA2959" s="103"/>
      <c r="AB2959" s="103"/>
    </row>
    <row r="2960" spans="1:28" ht="409.5">
      <c r="A2960" s="449" t="s">
        <v>21081</v>
      </c>
      <c r="B2960" s="440" t="s">
        <v>21082</v>
      </c>
      <c r="C2960" s="440" t="s">
        <v>21083</v>
      </c>
      <c r="D2960" s="448" t="s">
        <v>3926</v>
      </c>
      <c r="E2960" s="442" t="s">
        <v>21084</v>
      </c>
      <c r="F2960" s="449" t="s">
        <v>21085</v>
      </c>
      <c r="G2960" s="442" t="s">
        <v>21086</v>
      </c>
      <c r="H2960" s="1058" t="s">
        <v>20309</v>
      </c>
      <c r="I2960" s="1009" t="s">
        <v>12136</v>
      </c>
      <c r="J2960" s="1009"/>
      <c r="K2960" s="1009">
        <v>0</v>
      </c>
      <c r="L2960" s="449" t="s">
        <v>21087</v>
      </c>
      <c r="M2960" s="442" t="s">
        <v>21082</v>
      </c>
      <c r="N2960" s="442" t="s">
        <v>21088</v>
      </c>
      <c r="O2960" s="442" t="s">
        <v>21089</v>
      </c>
      <c r="P2960" s="1002"/>
      <c r="Q2960" s="1002">
        <v>44866</v>
      </c>
      <c r="R2960" s="442" t="s">
        <v>21090</v>
      </c>
      <c r="S2960" s="442"/>
      <c r="T2960" s="449"/>
      <c r="U2960" s="361" t="s">
        <v>21091</v>
      </c>
      <c r="V2960" s="1041" t="s">
        <v>21092</v>
      </c>
      <c r="W2960" s="794"/>
      <c r="X2960" s="794" t="s">
        <v>147</v>
      </c>
      <c r="Y2960" s="386" t="s">
        <v>191</v>
      </c>
      <c r="Z2960" s="386" t="s">
        <v>536</v>
      </c>
      <c r="AA2960" s="103"/>
      <c r="AB2960" s="103"/>
    </row>
    <row r="2961" spans="1:28" ht="409.5">
      <c r="A2961" s="449" t="s">
        <v>21093</v>
      </c>
      <c r="B2961" s="440">
        <v>945478</v>
      </c>
      <c r="C2961" s="440" t="s">
        <v>21094</v>
      </c>
      <c r="D2961" s="448" t="s">
        <v>3652</v>
      </c>
      <c r="E2961" s="442" t="s">
        <v>21095</v>
      </c>
      <c r="F2961" s="449" t="s">
        <v>21096</v>
      </c>
      <c r="G2961" s="442" t="s">
        <v>21097</v>
      </c>
      <c r="H2961" s="1058" t="s">
        <v>20309</v>
      </c>
      <c r="I2961" s="1009"/>
      <c r="J2961" s="1009"/>
      <c r="K2961" s="1009">
        <v>0</v>
      </c>
      <c r="L2961" s="449" t="s">
        <v>4215</v>
      </c>
      <c r="M2961" s="442">
        <v>945478</v>
      </c>
      <c r="N2961" s="442" t="s">
        <v>21098</v>
      </c>
      <c r="O2961" s="442" t="s">
        <v>21099</v>
      </c>
      <c r="P2961" s="1002"/>
      <c r="Q2961" s="1002">
        <v>44900</v>
      </c>
      <c r="R2961" s="490">
        <v>45900</v>
      </c>
      <c r="S2961" s="442"/>
      <c r="T2961" s="449"/>
      <c r="U2961" s="361" t="s">
        <v>21100</v>
      </c>
      <c r="V2961" s="1041" t="s">
        <v>21101</v>
      </c>
      <c r="W2961" s="794"/>
      <c r="X2961" s="794" t="s">
        <v>147</v>
      </c>
      <c r="Y2961" s="386" t="s">
        <v>191</v>
      </c>
      <c r="Z2961" s="386" t="s">
        <v>536</v>
      </c>
      <c r="AA2961" s="103"/>
      <c r="AB2961" s="103"/>
    </row>
    <row r="2962" spans="1:28" ht="299.25">
      <c r="A2962" s="449" t="s">
        <v>21102</v>
      </c>
      <c r="B2962" s="440">
        <v>22510249</v>
      </c>
      <c r="C2962" s="440"/>
      <c r="D2962" s="448" t="s">
        <v>3967</v>
      </c>
      <c r="E2962" s="442" t="s">
        <v>21103</v>
      </c>
      <c r="F2962" s="449" t="s">
        <v>21104</v>
      </c>
      <c r="G2962" s="442" t="s">
        <v>21105</v>
      </c>
      <c r="H2962" s="1058" t="s">
        <v>20309</v>
      </c>
      <c r="I2962" s="1009">
        <v>5000</v>
      </c>
      <c r="J2962" s="1009">
        <v>5000</v>
      </c>
      <c r="K2962" s="1009">
        <v>0</v>
      </c>
      <c r="L2962" s="449" t="s">
        <v>21106</v>
      </c>
      <c r="M2962" s="442"/>
      <c r="N2962" s="442"/>
      <c r="O2962" s="442" t="s">
        <v>21106</v>
      </c>
      <c r="P2962" s="1002"/>
      <c r="Q2962" s="1002">
        <v>45901</v>
      </c>
      <c r="R2962" s="490">
        <v>46446</v>
      </c>
      <c r="S2962" s="442"/>
      <c r="T2962" s="449"/>
      <c r="U2962" s="361" t="s">
        <v>21107</v>
      </c>
      <c r="V2962" s="1041" t="s">
        <v>21108</v>
      </c>
      <c r="W2962" s="794"/>
      <c r="X2962" s="794" t="s">
        <v>147</v>
      </c>
      <c r="Y2962" s="386" t="s">
        <v>189</v>
      </c>
      <c r="Z2962" s="386" t="s">
        <v>659</v>
      </c>
      <c r="AA2962" s="103"/>
      <c r="AB2962" s="103"/>
    </row>
    <row r="2963" spans="1:28" ht="409.5">
      <c r="A2963" s="449" t="s">
        <v>6231</v>
      </c>
      <c r="B2963" s="440">
        <v>101086364</v>
      </c>
      <c r="C2963" s="440" t="s">
        <v>21109</v>
      </c>
      <c r="D2963" s="448" t="s">
        <v>3652</v>
      </c>
      <c r="E2963" s="442" t="s">
        <v>21110</v>
      </c>
      <c r="F2963" s="449" t="s">
        <v>21111</v>
      </c>
      <c r="G2963" s="442" t="s">
        <v>21112</v>
      </c>
      <c r="H2963" s="1058" t="s">
        <v>20309</v>
      </c>
      <c r="I2963" s="1009">
        <v>92000</v>
      </c>
      <c r="J2963" s="1009">
        <v>92000</v>
      </c>
      <c r="K2963" s="1009">
        <v>0</v>
      </c>
      <c r="L2963" s="449" t="s">
        <v>4215</v>
      </c>
      <c r="M2963" s="442">
        <v>101086364</v>
      </c>
      <c r="N2963" s="442" t="s">
        <v>21113</v>
      </c>
      <c r="O2963" s="442" t="s">
        <v>21114</v>
      </c>
      <c r="P2963" s="1002"/>
      <c r="Q2963" s="1002">
        <v>44986</v>
      </c>
      <c r="R2963" s="490">
        <v>46446</v>
      </c>
      <c r="S2963" s="442"/>
      <c r="T2963" s="449"/>
      <c r="U2963" s="361" t="s">
        <v>21115</v>
      </c>
      <c r="V2963" s="1041" t="s">
        <v>21116</v>
      </c>
      <c r="W2963" s="794"/>
      <c r="X2963" s="794" t="s">
        <v>147</v>
      </c>
      <c r="Y2963" s="386" t="s">
        <v>191</v>
      </c>
      <c r="Z2963" s="386" t="s">
        <v>536</v>
      </c>
      <c r="AA2963" s="103"/>
      <c r="AB2963" s="103"/>
    </row>
    <row r="2964" spans="1:28" ht="356.25">
      <c r="A2964" s="449" t="s">
        <v>21102</v>
      </c>
      <c r="B2964" s="440">
        <v>22520049</v>
      </c>
      <c r="C2964" s="440"/>
      <c r="D2964" s="448" t="s">
        <v>3967</v>
      </c>
      <c r="E2964" s="442" t="s">
        <v>21117</v>
      </c>
      <c r="F2964" s="449" t="s">
        <v>21118</v>
      </c>
      <c r="G2964" s="442" t="s">
        <v>21105</v>
      </c>
      <c r="H2964" s="1058" t="s">
        <v>20309</v>
      </c>
      <c r="I2964" s="1009">
        <v>9000</v>
      </c>
      <c r="J2964" s="1009">
        <v>9000</v>
      </c>
      <c r="K2964" s="1009">
        <v>0</v>
      </c>
      <c r="L2964" s="449" t="s">
        <v>21106</v>
      </c>
      <c r="M2964" s="442"/>
      <c r="N2964" s="442"/>
      <c r="O2964" s="442" t="s">
        <v>21106</v>
      </c>
      <c r="P2964" s="1002"/>
      <c r="Q2964" s="1002">
        <v>45931</v>
      </c>
      <c r="R2964" s="490">
        <v>46356</v>
      </c>
      <c r="S2964" s="442"/>
      <c r="T2964" s="449"/>
      <c r="U2964" s="361" t="s">
        <v>21119</v>
      </c>
      <c r="V2964" s="1041" t="s">
        <v>21120</v>
      </c>
      <c r="W2964" s="794"/>
      <c r="X2964" s="794" t="s">
        <v>147</v>
      </c>
      <c r="Y2964" s="386" t="s">
        <v>189</v>
      </c>
      <c r="Z2964" s="386" t="s">
        <v>659</v>
      </c>
      <c r="AA2964" s="103"/>
      <c r="AB2964" s="103"/>
    </row>
    <row r="2965" spans="1:28" ht="409.5">
      <c r="A2965" s="449" t="s">
        <v>21121</v>
      </c>
      <c r="B2965" s="440" t="s">
        <v>21122</v>
      </c>
      <c r="C2965" s="440" t="s">
        <v>21123</v>
      </c>
      <c r="D2965" s="448" t="s">
        <v>3652</v>
      </c>
      <c r="E2965" s="442" t="s">
        <v>21124</v>
      </c>
      <c r="F2965" s="449" t="s">
        <v>21125</v>
      </c>
      <c r="G2965" s="442" t="s">
        <v>20951</v>
      </c>
      <c r="H2965" s="1058" t="s">
        <v>20309</v>
      </c>
      <c r="I2965" s="1009">
        <v>29318</v>
      </c>
      <c r="J2965" s="1009">
        <v>29318</v>
      </c>
      <c r="K2965" s="1009">
        <v>0</v>
      </c>
      <c r="L2965" s="449" t="s">
        <v>4215</v>
      </c>
      <c r="M2965" s="442"/>
      <c r="N2965" s="442" t="s">
        <v>21126</v>
      </c>
      <c r="O2965" s="442" t="s">
        <v>21127</v>
      </c>
      <c r="P2965" s="1002"/>
      <c r="Q2965" s="1002">
        <v>45901</v>
      </c>
      <c r="R2965" s="490">
        <v>46054</v>
      </c>
      <c r="S2965" s="442"/>
      <c r="T2965" s="449"/>
      <c r="U2965" s="361" t="s">
        <v>21128</v>
      </c>
      <c r="V2965" s="1041" t="s">
        <v>21129</v>
      </c>
      <c r="W2965" s="794"/>
      <c r="X2965" s="794" t="s">
        <v>147</v>
      </c>
      <c r="Y2965" s="386" t="s">
        <v>191</v>
      </c>
      <c r="Z2965" s="386" t="s">
        <v>536</v>
      </c>
      <c r="AA2965" s="103"/>
      <c r="AB2965" s="103"/>
    </row>
    <row r="2966" spans="1:28" ht="399">
      <c r="A2966" s="449" t="s">
        <v>21121</v>
      </c>
      <c r="B2966" s="440" t="s">
        <v>21122</v>
      </c>
      <c r="C2966" s="440" t="s">
        <v>21130</v>
      </c>
      <c r="D2966" s="448" t="s">
        <v>3926</v>
      </c>
      <c r="E2966" s="442" t="s">
        <v>21131</v>
      </c>
      <c r="F2966" s="449" t="s">
        <v>21132</v>
      </c>
      <c r="G2966" s="442" t="s">
        <v>21133</v>
      </c>
      <c r="H2966" s="1058" t="s">
        <v>20309</v>
      </c>
      <c r="I2966" s="1009">
        <v>34500</v>
      </c>
      <c r="J2966" s="1009">
        <v>34500</v>
      </c>
      <c r="K2966" s="1009">
        <v>0</v>
      </c>
      <c r="L2966" s="449" t="s">
        <v>4215</v>
      </c>
      <c r="M2966" s="442"/>
      <c r="N2966" s="442" t="s">
        <v>21126</v>
      </c>
      <c r="O2966" s="442" t="s">
        <v>21127</v>
      </c>
      <c r="P2966" s="1002"/>
      <c r="Q2966" s="1002">
        <v>45901</v>
      </c>
      <c r="R2966" s="490">
        <v>46054</v>
      </c>
      <c r="S2966" s="442"/>
      <c r="T2966" s="449"/>
      <c r="U2966" s="361" t="s">
        <v>21134</v>
      </c>
      <c r="V2966" s="1041" t="s">
        <v>21135</v>
      </c>
      <c r="W2966" s="794"/>
      <c r="X2966" s="794" t="s">
        <v>147</v>
      </c>
      <c r="Y2966" s="386" t="s">
        <v>191</v>
      </c>
      <c r="Z2966" s="386" t="s">
        <v>536</v>
      </c>
      <c r="AA2966" s="103"/>
      <c r="AB2966" s="103"/>
    </row>
    <row r="2967" spans="1:28" ht="409.5">
      <c r="A2967" s="449" t="s">
        <v>21121</v>
      </c>
      <c r="B2967" s="440" t="s">
        <v>21122</v>
      </c>
      <c r="C2967" s="440" t="s">
        <v>21136</v>
      </c>
      <c r="D2967" s="448" t="s">
        <v>3652</v>
      </c>
      <c r="E2967" s="442" t="s">
        <v>21137</v>
      </c>
      <c r="F2967" s="449" t="s">
        <v>21138</v>
      </c>
      <c r="G2967" s="442" t="s">
        <v>21086</v>
      </c>
      <c r="H2967" s="1058" t="s">
        <v>20309</v>
      </c>
      <c r="I2967" s="1009">
        <v>14000</v>
      </c>
      <c r="J2967" s="1009">
        <v>14000</v>
      </c>
      <c r="K2967" s="1009">
        <v>0</v>
      </c>
      <c r="L2967" s="449" t="s">
        <v>4215</v>
      </c>
      <c r="M2967" s="442"/>
      <c r="N2967" s="442" t="s">
        <v>21126</v>
      </c>
      <c r="O2967" s="442" t="s">
        <v>21127</v>
      </c>
      <c r="P2967" s="1002"/>
      <c r="Q2967" s="1002">
        <v>45901</v>
      </c>
      <c r="R2967" s="490">
        <v>46054</v>
      </c>
      <c r="S2967" s="442"/>
      <c r="T2967" s="449"/>
      <c r="U2967" s="361" t="s">
        <v>21139</v>
      </c>
      <c r="V2967" s="1041" t="s">
        <v>21140</v>
      </c>
      <c r="W2967" s="794"/>
      <c r="X2967" s="794" t="s">
        <v>147</v>
      </c>
      <c r="Y2967" s="386" t="s">
        <v>191</v>
      </c>
      <c r="Z2967" s="386" t="s">
        <v>536</v>
      </c>
      <c r="AA2967" s="103"/>
      <c r="AB2967" s="103"/>
    </row>
    <row r="2968" spans="1:28" ht="60.75">
      <c r="A2968" s="128" t="s">
        <v>3915</v>
      </c>
      <c r="B2968" s="128" t="s">
        <v>21141</v>
      </c>
      <c r="C2968" s="128"/>
      <c r="D2968" s="91" t="s">
        <v>7123</v>
      </c>
      <c r="E2968" s="107" t="s">
        <v>21142</v>
      </c>
      <c r="F2968" s="107" t="s">
        <v>21143</v>
      </c>
      <c r="G2968" s="128" t="s">
        <v>21144</v>
      </c>
      <c r="H2968" s="1049" t="s">
        <v>21145</v>
      </c>
      <c r="I2968" s="546">
        <v>5000</v>
      </c>
      <c r="J2968" s="546">
        <v>5000</v>
      </c>
      <c r="K2968" s="546">
        <v>5000</v>
      </c>
      <c r="L2968" s="107" t="s">
        <v>6146</v>
      </c>
      <c r="M2968" s="128" t="s">
        <v>21146</v>
      </c>
      <c r="N2968" s="91" t="s">
        <v>21147</v>
      </c>
      <c r="O2968" s="128" t="s">
        <v>3915</v>
      </c>
      <c r="P2968" s="91"/>
      <c r="Q2968" s="91">
        <v>2025</v>
      </c>
      <c r="R2968" s="91">
        <v>2026</v>
      </c>
      <c r="S2968" s="91"/>
      <c r="T2968" s="91"/>
      <c r="U2968" s="876" t="s">
        <v>21148</v>
      </c>
      <c r="V2968" s="91"/>
      <c r="W2968" s="91"/>
      <c r="X2968" s="274" t="s">
        <v>147</v>
      </c>
      <c r="Y2968" s="274" t="s">
        <v>188</v>
      </c>
      <c r="Z2968" s="274" t="s">
        <v>227</v>
      </c>
      <c r="AA2968" s="103"/>
      <c r="AB2968" s="103"/>
    </row>
    <row r="2969" spans="1:28" ht="288">
      <c r="A2969" s="128" t="s">
        <v>3412</v>
      </c>
      <c r="B2969" s="128" t="s">
        <v>3415</v>
      </c>
      <c r="C2969" s="128" t="s">
        <v>21149</v>
      </c>
      <c r="D2969" s="91" t="s">
        <v>7123</v>
      </c>
      <c r="E2969" s="107" t="s">
        <v>21150</v>
      </c>
      <c r="F2969" s="107" t="s">
        <v>21151</v>
      </c>
      <c r="G2969" s="128" t="s">
        <v>21152</v>
      </c>
      <c r="H2969" s="1049" t="s">
        <v>21145</v>
      </c>
      <c r="I2969" s="546">
        <v>79948</v>
      </c>
      <c r="J2969" s="546">
        <v>79948</v>
      </c>
      <c r="K2969" s="546">
        <v>37868</v>
      </c>
      <c r="L2969" s="107" t="s">
        <v>769</v>
      </c>
      <c r="M2969" s="128"/>
      <c r="N2969" s="91"/>
      <c r="O2969" s="128" t="s">
        <v>3412</v>
      </c>
      <c r="P2969" s="91"/>
      <c r="Q2969" s="91">
        <v>2024</v>
      </c>
      <c r="R2969" s="91">
        <v>2025</v>
      </c>
      <c r="S2969" s="91"/>
      <c r="T2969" s="91"/>
      <c r="U2969" s="876" t="s">
        <v>21153</v>
      </c>
      <c r="V2969" s="91"/>
      <c r="W2969" s="91"/>
      <c r="X2969" s="343"/>
      <c r="Y2969" s="343"/>
      <c r="Z2969" s="343"/>
      <c r="AA2969" s="103"/>
      <c r="AB2969" s="103"/>
    </row>
    <row r="2970" spans="1:28" ht="144.75">
      <c r="A2970" s="128" t="s">
        <v>21154</v>
      </c>
      <c r="B2970" s="91" t="s">
        <v>21155</v>
      </c>
      <c r="C2970" s="128"/>
      <c r="D2970" s="91" t="s">
        <v>7123</v>
      </c>
      <c r="E2970" s="107" t="s">
        <v>21156</v>
      </c>
      <c r="F2970" s="107" t="s">
        <v>21157</v>
      </c>
      <c r="G2970" s="91" t="s">
        <v>21158</v>
      </c>
      <c r="H2970" s="1049" t="s">
        <v>21145</v>
      </c>
      <c r="I2970" s="546">
        <v>217782</v>
      </c>
      <c r="J2970" s="546">
        <v>217782</v>
      </c>
      <c r="K2970" s="546">
        <v>14732</v>
      </c>
      <c r="L2970" s="107" t="s">
        <v>12499</v>
      </c>
      <c r="M2970" s="128" t="s">
        <v>21159</v>
      </c>
      <c r="N2970" s="91" t="s">
        <v>21160</v>
      </c>
      <c r="O2970" s="128" t="s">
        <v>21154</v>
      </c>
      <c r="P2970" s="91"/>
      <c r="Q2970" s="91">
        <v>2022</v>
      </c>
      <c r="R2970" s="91">
        <v>2025</v>
      </c>
      <c r="S2970" s="91"/>
      <c r="T2970" s="91"/>
      <c r="U2970" s="876" t="s">
        <v>21161</v>
      </c>
      <c r="V2970" s="91"/>
      <c r="W2970" s="91"/>
      <c r="X2970" s="274" t="s">
        <v>147</v>
      </c>
      <c r="Y2970" s="274" t="s">
        <v>188</v>
      </c>
      <c r="Z2970" s="274" t="s">
        <v>227</v>
      </c>
      <c r="AA2970" s="103"/>
      <c r="AB2970" s="103"/>
    </row>
    <row r="2971" spans="1:28" ht="132.75">
      <c r="A2971" s="128" t="s">
        <v>21154</v>
      </c>
      <c r="B2971" s="91" t="s">
        <v>21155</v>
      </c>
      <c r="C2971" s="128"/>
      <c r="D2971" s="91" t="s">
        <v>7123</v>
      </c>
      <c r="E2971" s="107" t="s">
        <v>21162</v>
      </c>
      <c r="F2971" s="107" t="s">
        <v>21163</v>
      </c>
      <c r="G2971" s="91" t="s">
        <v>21164</v>
      </c>
      <c r="H2971" s="1049" t="s">
        <v>21145</v>
      </c>
      <c r="I2971" s="546">
        <v>284260</v>
      </c>
      <c r="J2971" s="546">
        <v>284260</v>
      </c>
      <c r="K2971" s="546">
        <v>1501</v>
      </c>
      <c r="L2971" s="107" t="s">
        <v>12499</v>
      </c>
      <c r="M2971" s="128" t="s">
        <v>21165</v>
      </c>
      <c r="N2971" s="91" t="s">
        <v>21166</v>
      </c>
      <c r="O2971" s="128" t="s">
        <v>21154</v>
      </c>
      <c r="P2971" s="128"/>
      <c r="Q2971" s="91">
        <v>2021</v>
      </c>
      <c r="R2971" s="91">
        <v>2025</v>
      </c>
      <c r="S2971" s="91"/>
      <c r="T2971" s="91"/>
      <c r="U2971" s="876" t="s">
        <v>21167</v>
      </c>
      <c r="V2971" s="91"/>
      <c r="W2971" s="91"/>
      <c r="X2971" s="274" t="s">
        <v>147</v>
      </c>
      <c r="Y2971" s="274" t="s">
        <v>188</v>
      </c>
      <c r="Z2971" s="274" t="s">
        <v>227</v>
      </c>
      <c r="AA2971" s="103"/>
      <c r="AB2971" s="103"/>
    </row>
    <row r="2972" spans="1:28" ht="120.75">
      <c r="A2972" s="128" t="s">
        <v>21168</v>
      </c>
      <c r="B2972" s="128" t="s">
        <v>21169</v>
      </c>
      <c r="C2972" s="91"/>
      <c r="D2972" s="91" t="s">
        <v>7123</v>
      </c>
      <c r="E2972" s="107" t="s">
        <v>21170</v>
      </c>
      <c r="F2972" s="107" t="s">
        <v>21171</v>
      </c>
      <c r="G2972" s="128" t="s">
        <v>21172</v>
      </c>
      <c r="H2972" s="1049" t="s">
        <v>21145</v>
      </c>
      <c r="I2972" s="546">
        <v>448412</v>
      </c>
      <c r="J2972" s="546">
        <v>448412</v>
      </c>
      <c r="K2972" s="546">
        <v>153988.57</v>
      </c>
      <c r="L2972" s="107" t="s">
        <v>21173</v>
      </c>
      <c r="M2972" s="91">
        <v>27000776</v>
      </c>
      <c r="N2972" s="91" t="s">
        <v>21174</v>
      </c>
      <c r="O2972" s="128" t="s">
        <v>21168</v>
      </c>
      <c r="P2972" s="91"/>
      <c r="Q2972" s="91">
        <v>2024</v>
      </c>
      <c r="R2972" s="91">
        <v>2025</v>
      </c>
      <c r="S2972" s="91"/>
      <c r="T2972" s="91"/>
      <c r="U2972" s="876" t="s">
        <v>21175</v>
      </c>
      <c r="V2972" s="91"/>
      <c r="W2972" s="91"/>
      <c r="X2972" s="274" t="s">
        <v>147</v>
      </c>
      <c r="Y2972" s="274" t="s">
        <v>188</v>
      </c>
      <c r="Z2972" s="274" t="s">
        <v>227</v>
      </c>
      <c r="AA2972" s="103"/>
      <c r="AB2972" s="103"/>
    </row>
    <row r="2973" spans="1:28" ht="204.75">
      <c r="A2973" s="128" t="s">
        <v>8606</v>
      </c>
      <c r="B2973" s="128">
        <v>101190010</v>
      </c>
      <c r="C2973" s="128"/>
      <c r="D2973" s="91" t="s">
        <v>7123</v>
      </c>
      <c r="E2973" s="107" t="s">
        <v>21176</v>
      </c>
      <c r="F2973" s="107" t="s">
        <v>21177</v>
      </c>
      <c r="G2973" s="91" t="s">
        <v>21178</v>
      </c>
      <c r="H2973" s="1049" t="s">
        <v>21145</v>
      </c>
      <c r="I2973" s="546">
        <v>230157</v>
      </c>
      <c r="J2973" s="546">
        <v>230157</v>
      </c>
      <c r="K2973" s="546">
        <v>69047.100000000006</v>
      </c>
      <c r="L2973" s="107" t="s">
        <v>6207</v>
      </c>
      <c r="M2973" s="128"/>
      <c r="N2973" s="91"/>
      <c r="O2973" s="128" t="s">
        <v>8606</v>
      </c>
      <c r="P2973" s="91"/>
      <c r="Q2973" s="91">
        <v>2025</v>
      </c>
      <c r="R2973" s="91">
        <v>2028</v>
      </c>
      <c r="S2973" s="91"/>
      <c r="T2973" s="91"/>
      <c r="U2973" s="876" t="s">
        <v>21179</v>
      </c>
      <c r="V2973" s="91"/>
      <c r="W2973" s="91"/>
      <c r="X2973" s="274" t="s">
        <v>147</v>
      </c>
      <c r="Y2973" s="274" t="s">
        <v>188</v>
      </c>
      <c r="Z2973" s="274" t="s">
        <v>227</v>
      </c>
      <c r="AA2973" s="103"/>
      <c r="AB2973" s="103"/>
    </row>
    <row r="2974" spans="1:28" ht="144.75">
      <c r="A2974" s="128" t="s">
        <v>11352</v>
      </c>
      <c r="B2974" s="91" t="s">
        <v>21180</v>
      </c>
      <c r="C2974" s="91"/>
      <c r="D2974" s="91" t="s">
        <v>7123</v>
      </c>
      <c r="E2974" s="107" t="s">
        <v>21181</v>
      </c>
      <c r="F2974" s="107" t="s">
        <v>21182</v>
      </c>
      <c r="G2974" s="91" t="s">
        <v>21183</v>
      </c>
      <c r="H2974" s="1049" t="s">
        <v>21145</v>
      </c>
      <c r="I2974" s="546">
        <v>351120</v>
      </c>
      <c r="J2974" s="546">
        <v>351120</v>
      </c>
      <c r="K2974" s="546">
        <v>40082.5</v>
      </c>
      <c r="L2974" s="107" t="s">
        <v>21184</v>
      </c>
      <c r="M2974" s="91"/>
      <c r="N2974" s="91" t="s">
        <v>21185</v>
      </c>
      <c r="O2974" s="128" t="s">
        <v>11352</v>
      </c>
      <c r="P2974" s="91"/>
      <c r="Q2974" s="91">
        <v>2025</v>
      </c>
      <c r="R2974" s="91">
        <v>2027</v>
      </c>
      <c r="S2974" s="91"/>
      <c r="T2974" s="91"/>
      <c r="U2974" s="876" t="s">
        <v>21186</v>
      </c>
      <c r="V2974" s="91"/>
      <c r="W2974" s="91"/>
      <c r="X2974" s="274" t="s">
        <v>147</v>
      </c>
      <c r="Y2974" s="274" t="s">
        <v>188</v>
      </c>
      <c r="Z2974" s="274" t="s">
        <v>227</v>
      </c>
      <c r="AA2974" s="103"/>
      <c r="AB2974" s="103"/>
    </row>
    <row r="2975" spans="1:28" ht="48.75">
      <c r="A2975" s="128" t="s">
        <v>21187</v>
      </c>
      <c r="B2975" s="128" t="s">
        <v>21187</v>
      </c>
      <c r="C2975" s="91"/>
      <c r="D2975" s="91" t="s">
        <v>7123</v>
      </c>
      <c r="E2975" s="107" t="s">
        <v>21188</v>
      </c>
      <c r="F2975" s="107" t="s">
        <v>21189</v>
      </c>
      <c r="G2975" s="91" t="s">
        <v>21190</v>
      </c>
      <c r="H2975" s="1049" t="s">
        <v>21145</v>
      </c>
      <c r="I2975" s="546">
        <v>1722</v>
      </c>
      <c r="J2975" s="546">
        <v>1722</v>
      </c>
      <c r="K2975" s="546">
        <v>1400</v>
      </c>
      <c r="L2975" s="107" t="s">
        <v>21191</v>
      </c>
      <c r="M2975" s="128" t="s">
        <v>21192</v>
      </c>
      <c r="N2975" s="91" t="s">
        <v>21193</v>
      </c>
      <c r="O2975" s="128" t="s">
        <v>21187</v>
      </c>
      <c r="P2975" s="91"/>
      <c r="Q2975" s="91">
        <v>2025</v>
      </c>
      <c r="R2975" s="91">
        <v>2025</v>
      </c>
      <c r="S2975" s="91"/>
      <c r="T2975" s="91"/>
      <c r="U2975" s="876" t="s">
        <v>21194</v>
      </c>
      <c r="V2975" s="91"/>
      <c r="W2975" s="91"/>
      <c r="X2975" s="274" t="s">
        <v>147</v>
      </c>
      <c r="Y2975" s="274" t="s">
        <v>188</v>
      </c>
      <c r="Z2975" s="274" t="s">
        <v>227</v>
      </c>
      <c r="AA2975" s="103"/>
      <c r="AB2975" s="103"/>
    </row>
    <row r="2976" spans="1:28" ht="24.75">
      <c r="A2976" s="128" t="s">
        <v>21195</v>
      </c>
      <c r="B2976" s="128" t="s">
        <v>21195</v>
      </c>
      <c r="C2976" s="91"/>
      <c r="D2976" s="91" t="s">
        <v>7123</v>
      </c>
      <c r="E2976" s="107" t="s">
        <v>21196</v>
      </c>
      <c r="F2976" s="107" t="s">
        <v>21197</v>
      </c>
      <c r="G2976" s="91" t="s">
        <v>21198</v>
      </c>
      <c r="H2976" s="1049" t="s">
        <v>21145</v>
      </c>
      <c r="I2976" s="546">
        <v>6150</v>
      </c>
      <c r="J2976" s="546">
        <v>6150</v>
      </c>
      <c r="K2976" s="546">
        <v>3750</v>
      </c>
      <c r="L2976" s="76" t="s">
        <v>21191</v>
      </c>
      <c r="M2976" s="128" t="s">
        <v>21199</v>
      </c>
      <c r="N2976" s="91" t="s">
        <v>21200</v>
      </c>
      <c r="O2976" s="128" t="s">
        <v>21195</v>
      </c>
      <c r="P2976" s="91"/>
      <c r="Q2976" s="91">
        <v>2025</v>
      </c>
      <c r="R2976" s="91">
        <v>2026</v>
      </c>
      <c r="S2976" s="91"/>
      <c r="T2976" s="91"/>
      <c r="U2976" s="876" t="s">
        <v>21201</v>
      </c>
      <c r="V2976" s="91"/>
      <c r="W2976" s="91"/>
      <c r="X2976" s="274" t="s">
        <v>147</v>
      </c>
      <c r="Y2976" s="274" t="s">
        <v>188</v>
      </c>
      <c r="Z2976" s="274" t="s">
        <v>227</v>
      </c>
      <c r="AA2976" s="103"/>
      <c r="AB2976" s="103"/>
    </row>
    <row r="2977" spans="1:28">
      <c r="A2977" s="91" t="s">
        <v>3924</v>
      </c>
      <c r="B2977" s="91" t="s">
        <v>3924</v>
      </c>
      <c r="C2977" s="91"/>
      <c r="D2977" s="91" t="s">
        <v>7123</v>
      </c>
      <c r="E2977" s="107" t="s">
        <v>21202</v>
      </c>
      <c r="F2977" s="107" t="s">
        <v>21203</v>
      </c>
      <c r="G2977" s="91" t="s">
        <v>21204</v>
      </c>
      <c r="H2977" s="1049" t="s">
        <v>21145</v>
      </c>
      <c r="I2977" s="546"/>
      <c r="J2977" s="546"/>
      <c r="K2977" s="546">
        <v>17600</v>
      </c>
      <c r="L2977" s="76" t="s">
        <v>21205</v>
      </c>
      <c r="M2977" s="91" t="s">
        <v>3924</v>
      </c>
      <c r="N2977" s="91"/>
      <c r="O2977" s="91" t="s">
        <v>3924</v>
      </c>
      <c r="P2977" s="91"/>
      <c r="Q2977" s="91"/>
      <c r="R2977" s="91"/>
      <c r="S2977" s="91"/>
      <c r="T2977" s="91"/>
      <c r="U2977" s="876"/>
      <c r="V2977" s="91"/>
      <c r="W2977" s="91"/>
      <c r="X2977" s="274" t="s">
        <v>147</v>
      </c>
      <c r="Y2977" s="274" t="s">
        <v>188</v>
      </c>
      <c r="Z2977" s="274" t="s">
        <v>227</v>
      </c>
      <c r="AA2977" s="103"/>
      <c r="AB2977" s="103"/>
    </row>
    <row r="2978" spans="1:28" ht="26.25">
      <c r="A2978" s="128" t="s">
        <v>21206</v>
      </c>
      <c r="B2978" s="128" t="s">
        <v>21206</v>
      </c>
      <c r="C2978" s="91"/>
      <c r="D2978" s="91" t="s">
        <v>7123</v>
      </c>
      <c r="E2978" s="107" t="s">
        <v>21207</v>
      </c>
      <c r="F2978" s="107" t="s">
        <v>21208</v>
      </c>
      <c r="G2978" s="91" t="s">
        <v>21209</v>
      </c>
      <c r="H2978" s="1049" t="s">
        <v>21145</v>
      </c>
      <c r="I2978" s="546">
        <v>159900</v>
      </c>
      <c r="J2978" s="546">
        <v>159900</v>
      </c>
      <c r="K2978" s="546">
        <v>130000</v>
      </c>
      <c r="L2978" s="76" t="s">
        <v>21210</v>
      </c>
      <c r="M2978" s="91" t="s">
        <v>21211</v>
      </c>
      <c r="N2978" s="91" t="s">
        <v>21212</v>
      </c>
      <c r="O2978" s="128" t="s">
        <v>21206</v>
      </c>
      <c r="P2978" s="91"/>
      <c r="Q2978" s="91">
        <v>2025</v>
      </c>
      <c r="R2978" s="91">
        <v>2025</v>
      </c>
      <c r="S2978" s="91"/>
      <c r="T2978" s="91"/>
      <c r="U2978" s="876" t="s">
        <v>21213</v>
      </c>
      <c r="V2978" s="91"/>
      <c r="W2978" s="91"/>
      <c r="X2978" s="274" t="s">
        <v>147</v>
      </c>
      <c r="Y2978" s="274" t="s">
        <v>188</v>
      </c>
      <c r="Z2978" s="274" t="s">
        <v>227</v>
      </c>
      <c r="AA2978" s="103"/>
      <c r="AB2978" s="103"/>
    </row>
    <row r="2979" spans="1:28" ht="24.75">
      <c r="A2979" s="128" t="s">
        <v>21214</v>
      </c>
      <c r="B2979" s="128" t="s">
        <v>21214</v>
      </c>
      <c r="C2979" s="91"/>
      <c r="D2979" s="91" t="s">
        <v>7123</v>
      </c>
      <c r="E2979" s="107" t="s">
        <v>21215</v>
      </c>
      <c r="F2979" s="107" t="s">
        <v>21216</v>
      </c>
      <c r="G2979" s="91" t="s">
        <v>21198</v>
      </c>
      <c r="H2979" s="1049" t="s">
        <v>21145</v>
      </c>
      <c r="I2979" s="546">
        <v>6150</v>
      </c>
      <c r="J2979" s="546">
        <v>6150</v>
      </c>
      <c r="K2979" s="546">
        <v>2500</v>
      </c>
      <c r="L2979" s="76" t="s">
        <v>21217</v>
      </c>
      <c r="M2979" s="128" t="s">
        <v>21218</v>
      </c>
      <c r="N2979" s="91" t="s">
        <v>21219</v>
      </c>
      <c r="O2979" s="128" t="s">
        <v>21214</v>
      </c>
      <c r="P2979" s="91"/>
      <c r="Q2979" s="91">
        <v>2025</v>
      </c>
      <c r="R2979" s="91">
        <v>2026</v>
      </c>
      <c r="S2979" s="91"/>
      <c r="T2979" s="91"/>
      <c r="U2979" s="876" t="s">
        <v>21201</v>
      </c>
      <c r="V2979" s="91"/>
      <c r="W2979" s="91"/>
      <c r="X2979" s="274" t="s">
        <v>147</v>
      </c>
      <c r="Y2979" s="274" t="s">
        <v>188</v>
      </c>
      <c r="Z2979" s="274" t="s">
        <v>227</v>
      </c>
      <c r="AA2979" s="103"/>
      <c r="AB2979" s="103"/>
    </row>
    <row r="2980" spans="1:28" ht="90">
      <c r="A2980" s="128" t="s">
        <v>21220</v>
      </c>
      <c r="B2980" s="128" t="s">
        <v>21220</v>
      </c>
      <c r="C2980" s="91"/>
      <c r="D2980" s="91" t="s">
        <v>7123</v>
      </c>
      <c r="E2980" s="107" t="s">
        <v>21221</v>
      </c>
      <c r="F2980" s="107" t="s">
        <v>21222</v>
      </c>
      <c r="G2980" s="91" t="s">
        <v>21223</v>
      </c>
      <c r="H2980" s="1049" t="s">
        <v>21145</v>
      </c>
      <c r="I2980" s="546"/>
      <c r="J2980" s="546"/>
      <c r="K2980" s="546">
        <v>13160</v>
      </c>
      <c r="L2980" s="76" t="s">
        <v>21224</v>
      </c>
      <c r="M2980" s="128" t="s">
        <v>21225</v>
      </c>
      <c r="N2980" s="107" t="s">
        <v>21226</v>
      </c>
      <c r="O2980" s="128" t="s">
        <v>21220</v>
      </c>
      <c r="P2980" s="91"/>
      <c r="Q2980" s="91">
        <v>2022</v>
      </c>
      <c r="R2980" s="91">
        <v>2026</v>
      </c>
      <c r="S2980" s="91"/>
      <c r="T2980" s="91"/>
      <c r="U2980" s="876" t="s">
        <v>21227</v>
      </c>
      <c r="V2980" s="91"/>
      <c r="W2980" s="91"/>
      <c r="X2980" s="274" t="s">
        <v>147</v>
      </c>
      <c r="Y2980" s="274" t="s">
        <v>188</v>
      </c>
      <c r="Z2980" s="274" t="s">
        <v>227</v>
      </c>
      <c r="AA2980" s="103"/>
      <c r="AB2980" s="103"/>
    </row>
    <row r="2981" spans="1:28" ht="120.75">
      <c r="A2981" s="128" t="s">
        <v>21228</v>
      </c>
      <c r="B2981" s="128" t="s">
        <v>21228</v>
      </c>
      <c r="C2981" s="91"/>
      <c r="D2981" s="91" t="s">
        <v>7123</v>
      </c>
      <c r="E2981" s="107" t="s">
        <v>21229</v>
      </c>
      <c r="F2981" s="107" t="s">
        <v>21230</v>
      </c>
      <c r="G2981" s="91" t="s">
        <v>21209</v>
      </c>
      <c r="H2981" s="1049" t="s">
        <v>21145</v>
      </c>
      <c r="I2981" s="546">
        <v>617760</v>
      </c>
      <c r="J2981" s="546">
        <v>617760</v>
      </c>
      <c r="K2981" s="546">
        <v>124370.6</v>
      </c>
      <c r="L2981" s="76" t="s">
        <v>21231</v>
      </c>
      <c r="M2981" s="128" t="s">
        <v>21232</v>
      </c>
      <c r="N2981" s="91" t="s">
        <v>21233</v>
      </c>
      <c r="O2981" s="128" t="s">
        <v>21228</v>
      </c>
      <c r="P2981" s="91"/>
      <c r="Q2981" s="91">
        <v>2024</v>
      </c>
      <c r="R2981" s="91">
        <v>2026</v>
      </c>
      <c r="S2981" s="91"/>
      <c r="T2981" s="91"/>
      <c r="U2981" s="876" t="s">
        <v>21234</v>
      </c>
      <c r="V2981" s="91"/>
      <c r="W2981" s="91"/>
      <c r="X2981" s="274" t="s">
        <v>147</v>
      </c>
      <c r="Y2981" s="274" t="s">
        <v>188</v>
      </c>
      <c r="Z2981" s="274" t="s">
        <v>227</v>
      </c>
      <c r="AA2981" s="103"/>
      <c r="AB2981" s="103"/>
    </row>
    <row r="2982" spans="1:28" ht="51.75">
      <c r="A2982" s="128" t="s">
        <v>21235</v>
      </c>
      <c r="B2982" s="128" t="s">
        <v>21235</v>
      </c>
      <c r="C2982" s="91"/>
      <c r="D2982" s="91" t="s">
        <v>7123</v>
      </c>
      <c r="E2982" s="107" t="s">
        <v>21207</v>
      </c>
      <c r="F2982" s="107" t="s">
        <v>21208</v>
      </c>
      <c r="G2982" s="91" t="s">
        <v>21198</v>
      </c>
      <c r="H2982" s="1049" t="s">
        <v>21145</v>
      </c>
      <c r="I2982" s="546">
        <v>102600</v>
      </c>
      <c r="J2982" s="546">
        <v>102600</v>
      </c>
      <c r="K2982" s="546">
        <v>14280</v>
      </c>
      <c r="L2982" s="107" t="s">
        <v>5707</v>
      </c>
      <c r="M2982" s="128" t="s">
        <v>21236</v>
      </c>
      <c r="N2982" s="91" t="s">
        <v>21237</v>
      </c>
      <c r="O2982" s="128" t="s">
        <v>21235</v>
      </c>
      <c r="P2982" s="91"/>
      <c r="Q2982" s="91">
        <v>2023</v>
      </c>
      <c r="R2982" s="91">
        <v>2026</v>
      </c>
      <c r="S2982" s="91"/>
      <c r="T2982" s="91"/>
      <c r="U2982" s="876" t="s">
        <v>21238</v>
      </c>
      <c r="V2982" s="91"/>
      <c r="W2982" s="91"/>
      <c r="X2982" s="274" t="s">
        <v>147</v>
      </c>
      <c r="Y2982" s="274" t="s">
        <v>188</v>
      </c>
      <c r="Z2982" s="274" t="s">
        <v>227</v>
      </c>
      <c r="AA2982" s="103"/>
      <c r="AB2982" s="103"/>
    </row>
    <row r="2983" spans="1:28" ht="26.25">
      <c r="A2983" s="128" t="s">
        <v>21239</v>
      </c>
      <c r="B2983" s="128" t="s">
        <v>21239</v>
      </c>
      <c r="C2983" s="91"/>
      <c r="D2983" s="91" t="s">
        <v>7123</v>
      </c>
      <c r="E2983" s="107" t="s">
        <v>21240</v>
      </c>
      <c r="F2983" s="107" t="s">
        <v>21241</v>
      </c>
      <c r="G2983" s="91" t="s">
        <v>21198</v>
      </c>
      <c r="H2983" s="1049" t="s">
        <v>21145</v>
      </c>
      <c r="I2983" s="284" t="s">
        <v>21242</v>
      </c>
      <c r="J2983" s="284" t="s">
        <v>21242</v>
      </c>
      <c r="K2983" s="546">
        <v>600</v>
      </c>
      <c r="L2983" s="76" t="s">
        <v>21243</v>
      </c>
      <c r="M2983" s="128" t="s">
        <v>21244</v>
      </c>
      <c r="N2983" s="91" t="s">
        <v>21245</v>
      </c>
      <c r="O2983" s="128" t="s">
        <v>21239</v>
      </c>
      <c r="P2983" s="91"/>
      <c r="Q2983" s="91">
        <v>2024</v>
      </c>
      <c r="R2983" s="91">
        <v>2029</v>
      </c>
      <c r="S2983" s="91"/>
      <c r="T2983" s="91"/>
      <c r="U2983" s="876" t="s">
        <v>21246</v>
      </c>
      <c r="V2983" s="91"/>
      <c r="W2983" s="91"/>
      <c r="X2983" s="274" t="s">
        <v>147</v>
      </c>
      <c r="Y2983" s="274" t="s">
        <v>188</v>
      </c>
      <c r="Z2983" s="274" t="s">
        <v>227</v>
      </c>
      <c r="AA2983" s="103"/>
      <c r="AB2983" s="103"/>
    </row>
    <row r="2984" spans="1:28" ht="77.25">
      <c r="A2984" s="128" t="s">
        <v>21247</v>
      </c>
      <c r="B2984" s="128" t="s">
        <v>21247</v>
      </c>
      <c r="C2984" s="91"/>
      <c r="D2984" s="91" t="s">
        <v>7123</v>
      </c>
      <c r="E2984" s="107" t="s">
        <v>21248</v>
      </c>
      <c r="F2984" s="107" t="s">
        <v>21249</v>
      </c>
      <c r="G2984" s="91" t="s">
        <v>21250</v>
      </c>
      <c r="H2984" s="1049" t="s">
        <v>21145</v>
      </c>
      <c r="I2984" s="284" t="s">
        <v>21251</v>
      </c>
      <c r="J2984" s="284" t="s">
        <v>21251</v>
      </c>
      <c r="K2984" s="546">
        <v>8400</v>
      </c>
      <c r="L2984" s="76" t="s">
        <v>21252</v>
      </c>
      <c r="M2984" s="128" t="s">
        <v>21253</v>
      </c>
      <c r="N2984" s="91" t="s">
        <v>21254</v>
      </c>
      <c r="O2984" s="128" t="s">
        <v>21247</v>
      </c>
      <c r="P2984" s="91"/>
      <c r="Q2984" s="91">
        <v>2015</v>
      </c>
      <c r="R2984" s="111" t="s">
        <v>21255</v>
      </c>
      <c r="S2984" s="91"/>
      <c r="T2984" s="91"/>
      <c r="U2984" s="876" t="s">
        <v>21256</v>
      </c>
      <c r="V2984" s="91"/>
      <c r="W2984" s="91"/>
      <c r="X2984" s="274" t="s">
        <v>147</v>
      </c>
      <c r="Y2984" s="274" t="s">
        <v>188</v>
      </c>
      <c r="Z2984" s="274" t="s">
        <v>227</v>
      </c>
      <c r="AA2984" s="103"/>
      <c r="AB2984" s="103"/>
    </row>
    <row r="2985" spans="1:28" ht="48.75">
      <c r="A2985" s="128" t="s">
        <v>21257</v>
      </c>
      <c r="B2985" s="128" t="s">
        <v>21257</v>
      </c>
      <c r="C2985" s="91"/>
      <c r="D2985" s="91" t="s">
        <v>7123</v>
      </c>
      <c r="E2985" s="107" t="s">
        <v>21258</v>
      </c>
      <c r="F2985" s="107" t="s">
        <v>21259</v>
      </c>
      <c r="G2985" s="91" t="s">
        <v>21250</v>
      </c>
      <c r="H2985" s="1049" t="s">
        <v>21145</v>
      </c>
      <c r="I2985" s="284" t="s">
        <v>21260</v>
      </c>
      <c r="J2985" s="284" t="s">
        <v>21260</v>
      </c>
      <c r="K2985" s="546">
        <v>15000</v>
      </c>
      <c r="L2985" s="76" t="s">
        <v>21261</v>
      </c>
      <c r="M2985" s="128" t="s">
        <v>21262</v>
      </c>
      <c r="N2985" s="91" t="s">
        <v>21263</v>
      </c>
      <c r="O2985" s="128" t="s">
        <v>21257</v>
      </c>
      <c r="P2985" s="91"/>
      <c r="Q2985" s="91">
        <v>2015</v>
      </c>
      <c r="R2985" s="111" t="s">
        <v>21255</v>
      </c>
      <c r="S2985" s="91"/>
      <c r="T2985" s="91"/>
      <c r="U2985" s="876" t="s">
        <v>21264</v>
      </c>
      <c r="V2985" s="91"/>
      <c r="W2985" s="91"/>
      <c r="X2985" s="274" t="s">
        <v>147</v>
      </c>
      <c r="Y2985" s="274" t="s">
        <v>188</v>
      </c>
      <c r="Z2985" s="274" t="s">
        <v>227</v>
      </c>
      <c r="AA2985" s="103"/>
      <c r="AB2985" s="103"/>
    </row>
    <row r="2986" spans="1:28">
      <c r="A2986" s="128" t="s">
        <v>21265</v>
      </c>
      <c r="B2986" s="128" t="s">
        <v>21265</v>
      </c>
      <c r="C2986" s="91"/>
      <c r="D2986" s="91" t="s">
        <v>7123</v>
      </c>
      <c r="E2986" s="76" t="s">
        <v>21221</v>
      </c>
      <c r="F2986" s="107" t="s">
        <v>21222</v>
      </c>
      <c r="G2986" s="91" t="s">
        <v>21198</v>
      </c>
      <c r="H2986" s="1049" t="s">
        <v>21145</v>
      </c>
      <c r="I2986" s="546">
        <v>57600</v>
      </c>
      <c r="J2986" s="546">
        <v>57600</v>
      </c>
      <c r="K2986" s="546">
        <v>18000</v>
      </c>
      <c r="L2986" s="76" t="s">
        <v>21266</v>
      </c>
      <c r="M2986" s="128" t="s">
        <v>21267</v>
      </c>
      <c r="N2986" s="91" t="s">
        <v>21268</v>
      </c>
      <c r="O2986" s="128" t="s">
        <v>21265</v>
      </c>
      <c r="P2986" s="91"/>
      <c r="Q2986" s="91">
        <v>2024</v>
      </c>
      <c r="R2986" s="128">
        <v>2025</v>
      </c>
      <c r="S2986" s="91"/>
      <c r="T2986" s="91"/>
      <c r="U2986" s="876" t="s">
        <v>21269</v>
      </c>
      <c r="V2986" s="91"/>
      <c r="W2986" s="91"/>
      <c r="X2986" s="274" t="s">
        <v>147</v>
      </c>
      <c r="Y2986" s="274" t="s">
        <v>188</v>
      </c>
      <c r="Z2986" s="274" t="s">
        <v>227</v>
      </c>
      <c r="AA2986" s="103"/>
      <c r="AB2986" s="103"/>
    </row>
    <row r="2987" spans="1:28" ht="24.75">
      <c r="A2987" s="128" t="s">
        <v>21270</v>
      </c>
      <c r="B2987" s="128" t="s">
        <v>21270</v>
      </c>
      <c r="C2987" s="91"/>
      <c r="D2987" s="91" t="s">
        <v>7123</v>
      </c>
      <c r="E2987" s="107" t="s">
        <v>21271</v>
      </c>
      <c r="F2987" s="107" t="s">
        <v>21222</v>
      </c>
      <c r="G2987" s="91" t="s">
        <v>21223</v>
      </c>
      <c r="H2987" s="1049" t="s">
        <v>21145</v>
      </c>
      <c r="I2987" s="284" t="s">
        <v>21272</v>
      </c>
      <c r="J2987" s="284" t="s">
        <v>21272</v>
      </c>
      <c r="K2987" s="546">
        <v>200</v>
      </c>
      <c r="L2987" s="76" t="s">
        <v>21273</v>
      </c>
      <c r="M2987" s="128" t="s">
        <v>21274</v>
      </c>
      <c r="N2987" s="91" t="s">
        <v>21275</v>
      </c>
      <c r="O2987" s="128" t="s">
        <v>21270</v>
      </c>
      <c r="P2987" s="91"/>
      <c r="Q2987" s="91">
        <v>2024</v>
      </c>
      <c r="R2987" s="128">
        <v>2029</v>
      </c>
      <c r="S2987" s="91"/>
      <c r="T2987" s="91"/>
      <c r="U2987" s="876" t="s">
        <v>21276</v>
      </c>
      <c r="V2987" s="91"/>
      <c r="W2987" s="91"/>
      <c r="X2987" s="274" t="s">
        <v>147</v>
      </c>
      <c r="Y2987" s="274" t="s">
        <v>188</v>
      </c>
      <c r="Z2987" s="274" t="s">
        <v>227</v>
      </c>
      <c r="AA2987" s="103"/>
      <c r="AB2987" s="103"/>
    </row>
    <row r="2988" spans="1:28" ht="26.25">
      <c r="A2988" s="128" t="s">
        <v>21277</v>
      </c>
      <c r="B2988" s="128" t="s">
        <v>21277</v>
      </c>
      <c r="C2988" s="91"/>
      <c r="D2988" s="91" t="s">
        <v>7123</v>
      </c>
      <c r="E2988" s="107" t="s">
        <v>21196</v>
      </c>
      <c r="F2988" s="107" t="s">
        <v>21197</v>
      </c>
      <c r="G2988" s="91" t="s">
        <v>21223</v>
      </c>
      <c r="H2988" s="1049" t="s">
        <v>21145</v>
      </c>
      <c r="I2988" s="546">
        <v>48000</v>
      </c>
      <c r="J2988" s="546">
        <v>48000</v>
      </c>
      <c r="K2988" s="546">
        <v>48000</v>
      </c>
      <c r="L2988" s="76" t="s">
        <v>21278</v>
      </c>
      <c r="M2988" s="128" t="s">
        <v>21279</v>
      </c>
      <c r="N2988" s="91" t="s">
        <v>21280</v>
      </c>
      <c r="O2988" s="128" t="s">
        <v>21277</v>
      </c>
      <c r="P2988" s="91"/>
      <c r="Q2988" s="91">
        <v>2025</v>
      </c>
      <c r="R2988" s="128">
        <v>2025</v>
      </c>
      <c r="S2988" s="91"/>
      <c r="T2988" s="91"/>
      <c r="U2988" s="876" t="s">
        <v>21281</v>
      </c>
      <c r="V2988" s="91"/>
      <c r="W2988" s="91"/>
      <c r="X2988" s="274" t="s">
        <v>147</v>
      </c>
      <c r="Y2988" s="274" t="s">
        <v>188</v>
      </c>
      <c r="Z2988" s="274" t="s">
        <v>227</v>
      </c>
      <c r="AA2988" s="103"/>
      <c r="AB2988" s="103"/>
    </row>
    <row r="2989" spans="1:28" ht="24.75">
      <c r="A2989" s="128" t="s">
        <v>21282</v>
      </c>
      <c r="B2989" s="128" t="s">
        <v>21282</v>
      </c>
      <c r="C2989" s="91"/>
      <c r="D2989" s="91" t="s">
        <v>7123</v>
      </c>
      <c r="E2989" s="107" t="s">
        <v>21240</v>
      </c>
      <c r="F2989" s="107" t="s">
        <v>21241</v>
      </c>
      <c r="G2989" s="91" t="s">
        <v>21223</v>
      </c>
      <c r="H2989" s="1049" t="s">
        <v>21145</v>
      </c>
      <c r="I2989" s="284" t="s">
        <v>21272</v>
      </c>
      <c r="J2989" s="284" t="s">
        <v>21272</v>
      </c>
      <c r="K2989" s="546">
        <v>300</v>
      </c>
      <c r="L2989" s="76" t="s">
        <v>21283</v>
      </c>
      <c r="M2989" s="128" t="s">
        <v>21284</v>
      </c>
      <c r="N2989" s="91" t="s">
        <v>21285</v>
      </c>
      <c r="O2989" s="128" t="s">
        <v>21282</v>
      </c>
      <c r="P2989" s="91"/>
      <c r="Q2989" s="91">
        <v>2024</v>
      </c>
      <c r="R2989" s="128">
        <v>2029</v>
      </c>
      <c r="S2989" s="91"/>
      <c r="T2989" s="91"/>
      <c r="U2989" s="876" t="s">
        <v>21276</v>
      </c>
      <c r="V2989" s="91"/>
      <c r="W2989" s="91"/>
      <c r="X2989" s="274" t="s">
        <v>147</v>
      </c>
      <c r="Y2989" s="274" t="s">
        <v>188</v>
      </c>
      <c r="Z2989" s="274" t="s">
        <v>227</v>
      </c>
      <c r="AA2989" s="103"/>
      <c r="AB2989" s="103"/>
    </row>
    <row r="2990" spans="1:28" ht="26.25">
      <c r="A2990" s="128" t="s">
        <v>21286</v>
      </c>
      <c r="B2990" s="128" t="s">
        <v>21286</v>
      </c>
      <c r="C2990" s="91"/>
      <c r="D2990" s="91" t="s">
        <v>7123</v>
      </c>
      <c r="E2990" s="107" t="s">
        <v>21287</v>
      </c>
      <c r="F2990" s="107" t="s">
        <v>21288</v>
      </c>
      <c r="G2990" s="91" t="s">
        <v>21190</v>
      </c>
      <c r="H2990" s="1049" t="s">
        <v>21145</v>
      </c>
      <c r="I2990" s="546">
        <v>30000</v>
      </c>
      <c r="J2990" s="546">
        <v>30000</v>
      </c>
      <c r="K2990" s="546">
        <v>30000</v>
      </c>
      <c r="L2990" s="107" t="s">
        <v>21289</v>
      </c>
      <c r="M2990" s="128" t="s">
        <v>21290</v>
      </c>
      <c r="N2990" s="91" t="s">
        <v>21291</v>
      </c>
      <c r="O2990" s="128" t="s">
        <v>21286</v>
      </c>
      <c r="P2990" s="91"/>
      <c r="Q2990" s="91">
        <v>2025</v>
      </c>
      <c r="R2990" s="128">
        <v>2026</v>
      </c>
      <c r="S2990" s="91"/>
      <c r="T2990" s="91"/>
      <c r="U2990" s="876" t="s">
        <v>21292</v>
      </c>
      <c r="V2990" s="91"/>
      <c r="W2990" s="91"/>
      <c r="X2990" s="274" t="s">
        <v>147</v>
      </c>
      <c r="Y2990" s="274" t="s">
        <v>188</v>
      </c>
      <c r="Z2990" s="274" t="s">
        <v>227</v>
      </c>
      <c r="AA2990" s="103"/>
      <c r="AB2990" s="103"/>
    </row>
    <row r="2991" spans="1:28">
      <c r="A2991" s="91" t="s">
        <v>3924</v>
      </c>
      <c r="B2991" s="91" t="s">
        <v>3924</v>
      </c>
      <c r="C2991" s="91"/>
      <c r="D2991" s="91" t="s">
        <v>9646</v>
      </c>
      <c r="E2991" s="107" t="s">
        <v>19601</v>
      </c>
      <c r="F2991" s="107" t="s">
        <v>21293</v>
      </c>
      <c r="G2991" s="91" t="s">
        <v>21198</v>
      </c>
      <c r="H2991" s="1049" t="s">
        <v>21145</v>
      </c>
      <c r="I2991" s="546"/>
      <c r="J2991" s="546"/>
      <c r="K2991" s="546">
        <v>810.6</v>
      </c>
      <c r="L2991" s="76" t="s">
        <v>21294</v>
      </c>
      <c r="M2991" s="91" t="s">
        <v>3924</v>
      </c>
      <c r="N2991" s="91"/>
      <c r="O2991" s="128" t="s">
        <v>3924</v>
      </c>
      <c r="P2991" s="91"/>
      <c r="Q2991" s="91">
        <v>2025</v>
      </c>
      <c r="R2991" s="91">
        <v>2025</v>
      </c>
      <c r="S2991" s="91"/>
      <c r="T2991" s="91"/>
      <c r="U2991" s="876" t="s">
        <v>19601</v>
      </c>
      <c r="V2991" s="91"/>
      <c r="W2991" s="91"/>
      <c r="X2991" s="274" t="s">
        <v>126</v>
      </c>
      <c r="Y2991" s="274" t="s">
        <v>126</v>
      </c>
      <c r="Z2991" s="274" t="s">
        <v>126</v>
      </c>
      <c r="AA2991" s="103"/>
      <c r="AB2991" s="103"/>
    </row>
    <row r="2992" spans="1:28">
      <c r="A2992" s="91" t="s">
        <v>3924</v>
      </c>
      <c r="B2992" s="91" t="s">
        <v>3924</v>
      </c>
      <c r="C2992" s="91"/>
      <c r="D2992" s="91" t="s">
        <v>9646</v>
      </c>
      <c r="E2992" s="76" t="s">
        <v>21295</v>
      </c>
      <c r="F2992" s="76"/>
      <c r="G2992" s="91" t="s">
        <v>21198</v>
      </c>
      <c r="H2992" s="1049" t="s">
        <v>21145</v>
      </c>
      <c r="I2992" s="546"/>
      <c r="J2992" s="546"/>
      <c r="K2992" s="546">
        <v>160</v>
      </c>
      <c r="L2992" s="76" t="s">
        <v>21296</v>
      </c>
      <c r="M2992" s="91" t="s">
        <v>3924</v>
      </c>
      <c r="N2992" s="91"/>
      <c r="O2992" s="91" t="s">
        <v>3924</v>
      </c>
      <c r="P2992" s="91"/>
      <c r="Q2992" s="91">
        <v>2025</v>
      </c>
      <c r="R2992" s="91">
        <v>2025</v>
      </c>
      <c r="S2992" s="91"/>
      <c r="T2992" s="91"/>
      <c r="U2992" s="876" t="s">
        <v>21295</v>
      </c>
      <c r="V2992" s="91"/>
      <c r="W2992" s="91"/>
      <c r="X2992" s="274" t="s">
        <v>126</v>
      </c>
      <c r="Y2992" s="274" t="s">
        <v>126</v>
      </c>
      <c r="Z2992" s="274" t="s">
        <v>126</v>
      </c>
      <c r="AA2992" s="103"/>
      <c r="AB2992" s="103"/>
    </row>
    <row r="2993" spans="1:28">
      <c r="A2993" s="91" t="s">
        <v>3924</v>
      </c>
      <c r="B2993" s="91" t="s">
        <v>3924</v>
      </c>
      <c r="C2993" s="91"/>
      <c r="D2993" s="91" t="s">
        <v>9646</v>
      </c>
      <c r="E2993" s="76" t="s">
        <v>21297</v>
      </c>
      <c r="F2993" s="107" t="s">
        <v>21293</v>
      </c>
      <c r="G2993" s="91" t="s">
        <v>21198</v>
      </c>
      <c r="H2993" s="1049" t="s">
        <v>21145</v>
      </c>
      <c r="I2993" s="546"/>
      <c r="J2993" s="546"/>
      <c r="K2993" s="546">
        <v>5586</v>
      </c>
      <c r="L2993" s="76" t="s">
        <v>21298</v>
      </c>
      <c r="M2993" s="91" t="s">
        <v>3924</v>
      </c>
      <c r="N2993" s="91"/>
      <c r="O2993" s="91" t="s">
        <v>3924</v>
      </c>
      <c r="P2993" s="91"/>
      <c r="Q2993" s="91">
        <v>2025</v>
      </c>
      <c r="R2993" s="91">
        <v>2025</v>
      </c>
      <c r="S2993" s="91"/>
      <c r="T2993" s="91"/>
      <c r="U2993" s="876" t="s">
        <v>21297</v>
      </c>
      <c r="V2993" s="91"/>
      <c r="W2993" s="91"/>
      <c r="X2993" s="274" t="s">
        <v>126</v>
      </c>
      <c r="Y2993" s="274" t="s">
        <v>126</v>
      </c>
      <c r="Z2993" s="274" t="s">
        <v>126</v>
      </c>
      <c r="AA2993" s="103"/>
      <c r="AB2993" s="103"/>
    </row>
    <row r="2994" spans="1:28" ht="26.25">
      <c r="A2994" s="91" t="s">
        <v>3924</v>
      </c>
      <c r="B2994" s="91" t="s">
        <v>3924</v>
      </c>
      <c r="C2994" s="91"/>
      <c r="D2994" s="91" t="s">
        <v>9646</v>
      </c>
      <c r="E2994" s="76" t="s">
        <v>21297</v>
      </c>
      <c r="F2994" s="107" t="s">
        <v>21293</v>
      </c>
      <c r="G2994" s="91" t="s">
        <v>21198</v>
      </c>
      <c r="H2994" s="1049" t="s">
        <v>21145</v>
      </c>
      <c r="I2994" s="546"/>
      <c r="J2994" s="546"/>
      <c r="K2994" s="546">
        <v>1536</v>
      </c>
      <c r="L2994" s="76" t="s">
        <v>21299</v>
      </c>
      <c r="M2994" s="91" t="s">
        <v>3924</v>
      </c>
      <c r="N2994" s="91"/>
      <c r="O2994" s="91" t="s">
        <v>3924</v>
      </c>
      <c r="P2994" s="91"/>
      <c r="Q2994" s="91">
        <v>2025</v>
      </c>
      <c r="R2994" s="91">
        <v>2025</v>
      </c>
      <c r="S2994" s="91"/>
      <c r="T2994" s="91"/>
      <c r="U2994" s="876" t="s">
        <v>21297</v>
      </c>
      <c r="V2994" s="91"/>
      <c r="W2994" s="91"/>
      <c r="X2994" s="274" t="s">
        <v>126</v>
      </c>
      <c r="Y2994" s="274" t="s">
        <v>126</v>
      </c>
      <c r="Z2994" s="274" t="s">
        <v>126</v>
      </c>
      <c r="AA2994" s="103"/>
      <c r="AB2994" s="103"/>
    </row>
    <row r="2995" spans="1:28" ht="26.25">
      <c r="A2995" s="91" t="s">
        <v>3924</v>
      </c>
      <c r="B2995" s="91" t="s">
        <v>3924</v>
      </c>
      <c r="C2995" s="91"/>
      <c r="D2995" s="91" t="s">
        <v>9646</v>
      </c>
      <c r="E2995" s="76" t="s">
        <v>21300</v>
      </c>
      <c r="F2995" s="76" t="s">
        <v>21301</v>
      </c>
      <c r="G2995" s="91" t="s">
        <v>21198</v>
      </c>
      <c r="H2995" s="1049" t="s">
        <v>21145</v>
      </c>
      <c r="I2995" s="546"/>
      <c r="J2995" s="546"/>
      <c r="K2995" s="546">
        <v>2000</v>
      </c>
      <c r="L2995" s="76" t="s">
        <v>21302</v>
      </c>
      <c r="M2995" s="91" t="s">
        <v>3924</v>
      </c>
      <c r="N2995" s="91"/>
      <c r="O2995" s="91" t="s">
        <v>3924</v>
      </c>
      <c r="P2995" s="91"/>
      <c r="Q2995" s="91">
        <v>2025</v>
      </c>
      <c r="R2995" s="91">
        <v>2025</v>
      </c>
      <c r="S2995" s="91"/>
      <c r="T2995" s="91"/>
      <c r="U2995" s="876" t="s">
        <v>21300</v>
      </c>
      <c r="V2995" s="91"/>
      <c r="W2995" s="91"/>
      <c r="X2995" s="274" t="s">
        <v>126</v>
      </c>
      <c r="Y2995" s="274" t="s">
        <v>126</v>
      </c>
      <c r="Z2995" s="274" t="s">
        <v>126</v>
      </c>
      <c r="AA2995" s="103"/>
      <c r="AB2995" s="103"/>
    </row>
    <row r="2996" spans="1:28" ht="26.25">
      <c r="A2996" s="91" t="s">
        <v>3924</v>
      </c>
      <c r="B2996" s="91" t="s">
        <v>3924</v>
      </c>
      <c r="C2996" s="91"/>
      <c r="D2996" s="91" t="s">
        <v>9646</v>
      </c>
      <c r="E2996" s="76" t="s">
        <v>21303</v>
      </c>
      <c r="F2996" s="76" t="s">
        <v>21304</v>
      </c>
      <c r="G2996" s="91" t="s">
        <v>21198</v>
      </c>
      <c r="H2996" s="1049" t="s">
        <v>21145</v>
      </c>
      <c r="I2996" s="546"/>
      <c r="J2996" s="546"/>
      <c r="K2996" s="546">
        <v>1960</v>
      </c>
      <c r="L2996" s="76" t="s">
        <v>21305</v>
      </c>
      <c r="M2996" s="91" t="s">
        <v>3924</v>
      </c>
      <c r="N2996" s="91"/>
      <c r="O2996" s="91" t="s">
        <v>3924</v>
      </c>
      <c r="P2996" s="91"/>
      <c r="Q2996" s="91">
        <v>2025</v>
      </c>
      <c r="R2996" s="91">
        <v>2025</v>
      </c>
      <c r="S2996" s="91"/>
      <c r="T2996" s="91"/>
      <c r="U2996" s="876" t="s">
        <v>21303</v>
      </c>
      <c r="V2996" s="91"/>
      <c r="W2996" s="91"/>
      <c r="X2996" s="274" t="s">
        <v>126</v>
      </c>
      <c r="Y2996" s="274" t="s">
        <v>126</v>
      </c>
      <c r="Z2996" s="274" t="s">
        <v>126</v>
      </c>
      <c r="AA2996" s="103"/>
      <c r="AB2996" s="103"/>
    </row>
    <row r="2997" spans="1:28">
      <c r="A2997" s="91" t="s">
        <v>3924</v>
      </c>
      <c r="B2997" s="91" t="s">
        <v>3924</v>
      </c>
      <c r="C2997" s="91"/>
      <c r="D2997" s="91" t="s">
        <v>9646</v>
      </c>
      <c r="E2997" s="76" t="s">
        <v>21300</v>
      </c>
      <c r="F2997" s="76" t="s">
        <v>21301</v>
      </c>
      <c r="G2997" s="91" t="s">
        <v>21198</v>
      </c>
      <c r="H2997" s="1049" t="s">
        <v>21145</v>
      </c>
      <c r="I2997" s="546"/>
      <c r="J2997" s="546"/>
      <c r="K2997" s="546">
        <v>2696</v>
      </c>
      <c r="L2997" s="76" t="s">
        <v>21306</v>
      </c>
      <c r="M2997" s="91" t="s">
        <v>3924</v>
      </c>
      <c r="N2997" s="91"/>
      <c r="O2997" s="91" t="s">
        <v>3924</v>
      </c>
      <c r="P2997" s="91"/>
      <c r="Q2997" s="91">
        <v>2025</v>
      </c>
      <c r="R2997" s="91">
        <v>2025</v>
      </c>
      <c r="S2997" s="91"/>
      <c r="T2997" s="91"/>
      <c r="U2997" s="876" t="s">
        <v>21300</v>
      </c>
      <c r="V2997" s="91"/>
      <c r="W2997" s="91"/>
      <c r="X2997" s="274" t="s">
        <v>126</v>
      </c>
      <c r="Y2997" s="274" t="s">
        <v>126</v>
      </c>
      <c r="Z2997" s="274" t="s">
        <v>126</v>
      </c>
      <c r="AA2997" s="103"/>
      <c r="AB2997" s="103"/>
    </row>
    <row r="2998" spans="1:28">
      <c r="A2998" s="91" t="s">
        <v>3924</v>
      </c>
      <c r="B2998" s="91" t="s">
        <v>3924</v>
      </c>
      <c r="C2998" s="91"/>
      <c r="D2998" s="91" t="s">
        <v>9646</v>
      </c>
      <c r="E2998" s="76" t="s">
        <v>21307</v>
      </c>
      <c r="F2998" s="76" t="s">
        <v>21307</v>
      </c>
      <c r="G2998" s="91" t="s">
        <v>21198</v>
      </c>
      <c r="H2998" s="1049" t="s">
        <v>21145</v>
      </c>
      <c r="I2998" s="546"/>
      <c r="J2998" s="546"/>
      <c r="K2998" s="546">
        <v>4990</v>
      </c>
      <c r="L2998" s="76" t="s">
        <v>21306</v>
      </c>
      <c r="M2998" s="91" t="s">
        <v>3924</v>
      </c>
      <c r="N2998" s="91"/>
      <c r="O2998" s="91" t="s">
        <v>3924</v>
      </c>
      <c r="P2998" s="91"/>
      <c r="Q2998" s="91">
        <v>2025</v>
      </c>
      <c r="R2998" s="91">
        <v>2025</v>
      </c>
      <c r="S2998" s="91"/>
      <c r="T2998" s="91"/>
      <c r="U2998" s="876" t="s">
        <v>21307</v>
      </c>
      <c r="V2998" s="91"/>
      <c r="W2998" s="91"/>
      <c r="X2998" s="274" t="s">
        <v>126</v>
      </c>
      <c r="Y2998" s="274" t="s">
        <v>126</v>
      </c>
      <c r="Z2998" s="274" t="s">
        <v>126</v>
      </c>
      <c r="AA2998" s="103"/>
      <c r="AB2998" s="103"/>
    </row>
    <row r="2999" spans="1:28">
      <c r="A2999" s="91" t="s">
        <v>3924</v>
      </c>
      <c r="B2999" s="91" t="s">
        <v>3924</v>
      </c>
      <c r="C2999" s="91"/>
      <c r="D2999" s="91" t="s">
        <v>9646</v>
      </c>
      <c r="E2999" s="76" t="s">
        <v>21297</v>
      </c>
      <c r="F2999" s="107" t="s">
        <v>21293</v>
      </c>
      <c r="G2999" s="91" t="s">
        <v>21198</v>
      </c>
      <c r="H2999" s="1049" t="s">
        <v>21145</v>
      </c>
      <c r="I2999" s="546"/>
      <c r="J2999" s="546"/>
      <c r="K2999" s="546">
        <v>1681.76</v>
      </c>
      <c r="L2999" s="76" t="s">
        <v>18722</v>
      </c>
      <c r="M2999" s="91" t="s">
        <v>3924</v>
      </c>
      <c r="N2999" s="91"/>
      <c r="O2999" s="91" t="s">
        <v>3924</v>
      </c>
      <c r="P2999" s="91"/>
      <c r="Q2999" s="91">
        <v>2025</v>
      </c>
      <c r="R2999" s="91">
        <v>2025</v>
      </c>
      <c r="S2999" s="91"/>
      <c r="T2999" s="91"/>
      <c r="U2999" s="876" t="s">
        <v>21297</v>
      </c>
      <c r="V2999" s="91"/>
      <c r="W2999" s="91"/>
      <c r="X2999" s="274" t="s">
        <v>126</v>
      </c>
      <c r="Y2999" s="274" t="s">
        <v>126</v>
      </c>
      <c r="Z2999" s="274" t="s">
        <v>126</v>
      </c>
      <c r="AA2999" s="103"/>
      <c r="AB2999" s="103"/>
    </row>
    <row r="3000" spans="1:28" ht="39">
      <c r="A3000" s="128" t="s">
        <v>21308</v>
      </c>
      <c r="B3000" s="128" t="s">
        <v>21308</v>
      </c>
      <c r="C3000" s="91"/>
      <c r="D3000" s="91" t="s">
        <v>9646</v>
      </c>
      <c r="E3000" s="107" t="s">
        <v>21309</v>
      </c>
      <c r="F3000" s="76" t="s">
        <v>21310</v>
      </c>
      <c r="G3000" s="91" t="s">
        <v>21198</v>
      </c>
      <c r="H3000" s="1049" t="s">
        <v>21145</v>
      </c>
      <c r="I3000" s="546">
        <v>442800</v>
      </c>
      <c r="J3000" s="546">
        <v>442800</v>
      </c>
      <c r="K3000" s="546">
        <v>36000</v>
      </c>
      <c r="L3000" s="76" t="s">
        <v>16544</v>
      </c>
      <c r="M3000" s="128" t="s">
        <v>21311</v>
      </c>
      <c r="N3000" s="91" t="s">
        <v>21312</v>
      </c>
      <c r="O3000" s="128" t="s">
        <v>21308</v>
      </c>
      <c r="P3000" s="91"/>
      <c r="Q3000" s="91">
        <v>2025</v>
      </c>
      <c r="R3000" s="91">
        <v>2026</v>
      </c>
      <c r="S3000" s="91"/>
      <c r="T3000" s="91"/>
      <c r="U3000" s="876" t="s">
        <v>21309</v>
      </c>
      <c r="V3000" s="91"/>
      <c r="W3000" s="91"/>
      <c r="X3000" s="274" t="s">
        <v>126</v>
      </c>
      <c r="Y3000" s="274" t="s">
        <v>126</v>
      </c>
      <c r="Z3000" s="274" t="s">
        <v>126</v>
      </c>
      <c r="AA3000" s="103"/>
      <c r="AB3000" s="103"/>
    </row>
    <row r="3001" spans="1:28">
      <c r="A3001" s="91" t="s">
        <v>3924</v>
      </c>
      <c r="B3001" s="91" t="s">
        <v>3924</v>
      </c>
      <c r="C3001" s="91"/>
      <c r="D3001" s="91" t="s">
        <v>9646</v>
      </c>
      <c r="E3001" s="76" t="s">
        <v>21297</v>
      </c>
      <c r="F3001" s="107" t="s">
        <v>21293</v>
      </c>
      <c r="G3001" s="91" t="s">
        <v>21198</v>
      </c>
      <c r="H3001" s="1049" t="s">
        <v>21145</v>
      </c>
      <c r="I3001" s="546"/>
      <c r="J3001" s="546"/>
      <c r="K3001" s="546">
        <v>19500</v>
      </c>
      <c r="L3001" s="76" t="s">
        <v>21313</v>
      </c>
      <c r="M3001" s="91" t="s">
        <v>3924</v>
      </c>
      <c r="N3001" s="91"/>
      <c r="O3001" s="91" t="s">
        <v>3924</v>
      </c>
      <c r="P3001" s="91"/>
      <c r="Q3001" s="91">
        <v>2025</v>
      </c>
      <c r="R3001" s="91">
        <v>2025</v>
      </c>
      <c r="S3001" s="91"/>
      <c r="T3001" s="91"/>
      <c r="U3001" s="876" t="s">
        <v>21297</v>
      </c>
      <c r="V3001" s="91"/>
      <c r="W3001" s="91"/>
      <c r="X3001" s="274" t="s">
        <v>126</v>
      </c>
      <c r="Y3001" s="274" t="s">
        <v>126</v>
      </c>
      <c r="Z3001" s="274" t="s">
        <v>126</v>
      </c>
      <c r="AA3001" s="103"/>
      <c r="AB3001" s="103"/>
    </row>
    <row r="3002" spans="1:28">
      <c r="A3002" s="91" t="s">
        <v>3924</v>
      </c>
      <c r="B3002" s="91" t="s">
        <v>3924</v>
      </c>
      <c r="C3002" s="91"/>
      <c r="D3002" s="91" t="s">
        <v>9646</v>
      </c>
      <c r="E3002" s="76" t="s">
        <v>21307</v>
      </c>
      <c r="F3002" s="76" t="s">
        <v>21307</v>
      </c>
      <c r="G3002" s="91" t="s">
        <v>21198</v>
      </c>
      <c r="H3002" s="1049" t="s">
        <v>21145</v>
      </c>
      <c r="I3002" s="546"/>
      <c r="J3002" s="546"/>
      <c r="K3002" s="546">
        <v>4990</v>
      </c>
      <c r="L3002" s="76" t="s">
        <v>21314</v>
      </c>
      <c r="M3002" s="91" t="s">
        <v>3924</v>
      </c>
      <c r="N3002" s="91"/>
      <c r="O3002" s="91" t="s">
        <v>3924</v>
      </c>
      <c r="P3002" s="91"/>
      <c r="Q3002" s="91">
        <v>2025</v>
      </c>
      <c r="R3002" s="91">
        <v>2025</v>
      </c>
      <c r="S3002" s="91"/>
      <c r="T3002" s="91"/>
      <c r="U3002" s="876" t="s">
        <v>21307</v>
      </c>
      <c r="V3002" s="91"/>
      <c r="W3002" s="91"/>
      <c r="X3002" s="274" t="s">
        <v>126</v>
      </c>
      <c r="Y3002" s="274" t="s">
        <v>126</v>
      </c>
      <c r="Z3002" s="274" t="s">
        <v>126</v>
      </c>
      <c r="AA3002" s="103"/>
      <c r="AB3002" s="103"/>
    </row>
    <row r="3003" spans="1:28">
      <c r="A3003" s="128" t="s">
        <v>21315</v>
      </c>
      <c r="B3003" s="128" t="s">
        <v>21315</v>
      </c>
      <c r="C3003" s="91"/>
      <c r="D3003" s="91" t="s">
        <v>9646</v>
      </c>
      <c r="E3003" s="107" t="s">
        <v>21316</v>
      </c>
      <c r="F3003" s="76" t="s">
        <v>21317</v>
      </c>
      <c r="G3003" s="91" t="s">
        <v>21198</v>
      </c>
      <c r="H3003" s="1049" t="s">
        <v>21145</v>
      </c>
      <c r="I3003" s="546">
        <v>3690</v>
      </c>
      <c r="J3003" s="546">
        <v>3690</v>
      </c>
      <c r="K3003" s="546">
        <v>3000</v>
      </c>
      <c r="L3003" s="76" t="s">
        <v>21318</v>
      </c>
      <c r="M3003" s="128" t="s">
        <v>21319</v>
      </c>
      <c r="N3003" s="91" t="s">
        <v>21320</v>
      </c>
      <c r="O3003" s="128" t="s">
        <v>21315</v>
      </c>
      <c r="P3003" s="91"/>
      <c r="Q3003" s="91">
        <v>2025</v>
      </c>
      <c r="R3003" s="91">
        <v>2025</v>
      </c>
      <c r="S3003" s="91"/>
      <c r="T3003" s="91"/>
      <c r="U3003" s="876" t="s">
        <v>21316</v>
      </c>
      <c r="V3003" s="91"/>
      <c r="W3003" s="91"/>
      <c r="X3003" s="274" t="s">
        <v>126</v>
      </c>
      <c r="Y3003" s="274" t="s">
        <v>126</v>
      </c>
      <c r="Z3003" s="274" t="s">
        <v>126</v>
      </c>
      <c r="AA3003" s="103"/>
      <c r="AB3003" s="103"/>
    </row>
    <row r="3004" spans="1:28">
      <c r="A3004" s="91" t="s">
        <v>3924</v>
      </c>
      <c r="B3004" s="91" t="s">
        <v>3924</v>
      </c>
      <c r="C3004" s="91"/>
      <c r="D3004" s="91" t="s">
        <v>9646</v>
      </c>
      <c r="E3004" s="76" t="s">
        <v>21321</v>
      </c>
      <c r="F3004" s="76" t="s">
        <v>21322</v>
      </c>
      <c r="G3004" s="91" t="s">
        <v>21198</v>
      </c>
      <c r="H3004" s="1049" t="s">
        <v>21145</v>
      </c>
      <c r="I3004" s="546"/>
      <c r="J3004" s="546"/>
      <c r="K3004" s="546">
        <v>4990</v>
      </c>
      <c r="L3004" s="76" t="s">
        <v>21323</v>
      </c>
      <c r="M3004" s="91" t="s">
        <v>3924</v>
      </c>
      <c r="N3004" s="91"/>
      <c r="O3004" s="91" t="s">
        <v>3924</v>
      </c>
      <c r="P3004" s="91"/>
      <c r="Q3004" s="91">
        <v>2025</v>
      </c>
      <c r="R3004" s="91">
        <v>2025</v>
      </c>
      <c r="S3004" s="91"/>
      <c r="T3004" s="91"/>
      <c r="U3004" s="876" t="s">
        <v>21321</v>
      </c>
      <c r="V3004" s="91"/>
      <c r="W3004" s="91"/>
      <c r="X3004" s="274" t="s">
        <v>126</v>
      </c>
      <c r="Y3004" s="274" t="s">
        <v>126</v>
      </c>
      <c r="Z3004" s="274" t="s">
        <v>126</v>
      </c>
      <c r="AA3004" s="103"/>
      <c r="AB3004" s="103"/>
    </row>
    <row r="3005" spans="1:28">
      <c r="A3005" s="91" t="s">
        <v>3924</v>
      </c>
      <c r="B3005" s="91" t="s">
        <v>3924</v>
      </c>
      <c r="C3005" s="91"/>
      <c r="D3005" s="91" t="s">
        <v>9646</v>
      </c>
      <c r="E3005" s="76" t="s">
        <v>21303</v>
      </c>
      <c r="F3005" s="76" t="s">
        <v>21304</v>
      </c>
      <c r="G3005" s="91" t="s">
        <v>21198</v>
      </c>
      <c r="H3005" s="1049" t="s">
        <v>21145</v>
      </c>
      <c r="I3005" s="546"/>
      <c r="J3005" s="546"/>
      <c r="K3005" s="546">
        <v>2310</v>
      </c>
      <c r="L3005" s="76" t="s">
        <v>21324</v>
      </c>
      <c r="M3005" s="91" t="s">
        <v>3924</v>
      </c>
      <c r="N3005" s="91"/>
      <c r="O3005" s="91" t="s">
        <v>3924</v>
      </c>
      <c r="P3005" s="91"/>
      <c r="Q3005" s="91">
        <v>2025</v>
      </c>
      <c r="R3005" s="91">
        <v>2025</v>
      </c>
      <c r="S3005" s="91"/>
      <c r="T3005" s="91"/>
      <c r="U3005" s="876" t="s">
        <v>21303</v>
      </c>
      <c r="V3005" s="91"/>
      <c r="W3005" s="91"/>
      <c r="X3005" s="274" t="s">
        <v>126</v>
      </c>
      <c r="Y3005" s="274" t="s">
        <v>126</v>
      </c>
      <c r="Z3005" s="274" t="s">
        <v>126</v>
      </c>
      <c r="AA3005" s="103"/>
      <c r="AB3005" s="103"/>
    </row>
    <row r="3006" spans="1:28">
      <c r="A3006" s="91" t="s">
        <v>3924</v>
      </c>
      <c r="B3006" s="91" t="s">
        <v>3924</v>
      </c>
      <c r="C3006" s="91"/>
      <c r="D3006" s="91" t="s">
        <v>9646</v>
      </c>
      <c r="E3006" s="76" t="s">
        <v>21325</v>
      </c>
      <c r="F3006" s="76" t="s">
        <v>21326</v>
      </c>
      <c r="G3006" s="91" t="s">
        <v>21198</v>
      </c>
      <c r="H3006" s="1049" t="s">
        <v>21145</v>
      </c>
      <c r="I3006" s="546"/>
      <c r="J3006" s="546"/>
      <c r="K3006" s="546">
        <v>4900</v>
      </c>
      <c r="L3006" s="76" t="s">
        <v>21261</v>
      </c>
      <c r="M3006" s="91" t="s">
        <v>3924</v>
      </c>
      <c r="N3006" s="91"/>
      <c r="O3006" s="91" t="s">
        <v>3924</v>
      </c>
      <c r="P3006" s="91"/>
      <c r="Q3006" s="91">
        <v>2025</v>
      </c>
      <c r="R3006" s="91">
        <v>2025</v>
      </c>
      <c r="S3006" s="91"/>
      <c r="T3006" s="91"/>
      <c r="U3006" s="876" t="s">
        <v>21325</v>
      </c>
      <c r="V3006" s="91"/>
      <c r="W3006" s="91"/>
      <c r="X3006" s="274" t="s">
        <v>126</v>
      </c>
      <c r="Y3006" s="274" t="s">
        <v>126</v>
      </c>
      <c r="Z3006" s="274" t="s">
        <v>126</v>
      </c>
      <c r="AA3006" s="103"/>
      <c r="AB3006" s="103"/>
    </row>
    <row r="3007" spans="1:28" ht="26.25">
      <c r="A3007" s="91" t="s">
        <v>3924</v>
      </c>
      <c r="B3007" s="91" t="s">
        <v>3924</v>
      </c>
      <c r="C3007" s="91"/>
      <c r="D3007" s="91" t="s">
        <v>9646</v>
      </c>
      <c r="E3007" s="76" t="s">
        <v>21327</v>
      </c>
      <c r="F3007" s="76" t="s">
        <v>21328</v>
      </c>
      <c r="G3007" s="91" t="s">
        <v>21198</v>
      </c>
      <c r="H3007" s="1049" t="s">
        <v>21145</v>
      </c>
      <c r="I3007" s="546"/>
      <c r="J3007" s="546"/>
      <c r="K3007" s="546">
        <v>5225</v>
      </c>
      <c r="L3007" s="76" t="s">
        <v>21329</v>
      </c>
      <c r="M3007" s="91" t="s">
        <v>3924</v>
      </c>
      <c r="N3007" s="91"/>
      <c r="O3007" s="91" t="s">
        <v>3924</v>
      </c>
      <c r="P3007" s="91"/>
      <c r="Q3007" s="91">
        <v>2025</v>
      </c>
      <c r="R3007" s="91">
        <v>2025</v>
      </c>
      <c r="S3007" s="91"/>
      <c r="T3007" s="91"/>
      <c r="U3007" s="876" t="s">
        <v>21327</v>
      </c>
      <c r="V3007" s="91"/>
      <c r="W3007" s="91"/>
      <c r="X3007" s="274" t="s">
        <v>126</v>
      </c>
      <c r="Y3007" s="274" t="s">
        <v>126</v>
      </c>
      <c r="Z3007" s="274" t="s">
        <v>126</v>
      </c>
      <c r="AA3007" s="103"/>
      <c r="AB3007" s="103"/>
    </row>
    <row r="3008" spans="1:28" ht="26.25">
      <c r="A3008" s="91" t="s">
        <v>3924</v>
      </c>
      <c r="B3008" s="91" t="s">
        <v>3924</v>
      </c>
      <c r="C3008" s="91"/>
      <c r="D3008" s="91" t="s">
        <v>9646</v>
      </c>
      <c r="E3008" s="76" t="s">
        <v>21330</v>
      </c>
      <c r="F3008" s="76" t="s">
        <v>21331</v>
      </c>
      <c r="G3008" s="91" t="s">
        <v>21198</v>
      </c>
      <c r="H3008" s="1049" t="s">
        <v>21145</v>
      </c>
      <c r="I3008" s="546"/>
      <c r="J3008" s="546"/>
      <c r="K3008" s="546">
        <v>2050</v>
      </c>
      <c r="L3008" s="76" t="s">
        <v>21329</v>
      </c>
      <c r="M3008" s="91" t="s">
        <v>3924</v>
      </c>
      <c r="N3008" s="91"/>
      <c r="O3008" s="91" t="s">
        <v>3924</v>
      </c>
      <c r="P3008" s="91"/>
      <c r="Q3008" s="91">
        <v>2025</v>
      </c>
      <c r="R3008" s="91">
        <v>2025</v>
      </c>
      <c r="S3008" s="91"/>
      <c r="T3008" s="91"/>
      <c r="U3008" s="876" t="s">
        <v>21330</v>
      </c>
      <c r="V3008" s="91"/>
      <c r="W3008" s="91"/>
      <c r="X3008" s="274" t="s">
        <v>126</v>
      </c>
      <c r="Y3008" s="274" t="s">
        <v>126</v>
      </c>
      <c r="Z3008" s="274" t="s">
        <v>126</v>
      </c>
      <c r="AA3008" s="103"/>
      <c r="AB3008" s="103"/>
    </row>
    <row r="3009" spans="1:28" ht="26.25">
      <c r="A3009" s="91" t="s">
        <v>3924</v>
      </c>
      <c r="B3009" s="91" t="s">
        <v>3924</v>
      </c>
      <c r="C3009" s="91"/>
      <c r="D3009" s="91" t="s">
        <v>9646</v>
      </c>
      <c r="E3009" s="76" t="s">
        <v>21307</v>
      </c>
      <c r="F3009" s="76" t="s">
        <v>21307</v>
      </c>
      <c r="G3009" s="91" t="s">
        <v>21198</v>
      </c>
      <c r="H3009" s="1049" t="s">
        <v>21145</v>
      </c>
      <c r="I3009" s="546"/>
      <c r="J3009" s="546"/>
      <c r="K3009" s="546">
        <v>5563.85</v>
      </c>
      <c r="L3009" s="76" t="s">
        <v>21278</v>
      </c>
      <c r="M3009" s="91" t="s">
        <v>3924</v>
      </c>
      <c r="N3009" s="91"/>
      <c r="O3009" s="91" t="s">
        <v>3924</v>
      </c>
      <c r="P3009" s="91"/>
      <c r="Q3009" s="91">
        <v>2025</v>
      </c>
      <c r="R3009" s="91">
        <v>2025</v>
      </c>
      <c r="S3009" s="91"/>
      <c r="T3009" s="91"/>
      <c r="U3009" s="876" t="s">
        <v>21307</v>
      </c>
      <c r="V3009" s="91"/>
      <c r="W3009" s="91"/>
      <c r="X3009" s="274" t="s">
        <v>126</v>
      </c>
      <c r="Y3009" s="274" t="s">
        <v>126</v>
      </c>
      <c r="Z3009" s="274" t="s">
        <v>126</v>
      </c>
      <c r="AA3009" s="103"/>
      <c r="AB3009" s="103"/>
    </row>
    <row r="3010" spans="1:28">
      <c r="A3010" s="91" t="s">
        <v>3924</v>
      </c>
      <c r="B3010" s="91" t="s">
        <v>3924</v>
      </c>
      <c r="C3010" s="91"/>
      <c r="D3010" s="91" t="s">
        <v>9646</v>
      </c>
      <c r="E3010" s="76" t="s">
        <v>21307</v>
      </c>
      <c r="F3010" s="76" t="s">
        <v>21307</v>
      </c>
      <c r="G3010" s="91" t="s">
        <v>21198</v>
      </c>
      <c r="H3010" s="1049" t="s">
        <v>21145</v>
      </c>
      <c r="I3010" s="546"/>
      <c r="J3010" s="546"/>
      <c r="K3010" s="546">
        <v>4990</v>
      </c>
      <c r="L3010" s="76" t="s">
        <v>21332</v>
      </c>
      <c r="M3010" s="91" t="s">
        <v>3924</v>
      </c>
      <c r="N3010" s="91"/>
      <c r="O3010" s="91" t="s">
        <v>3924</v>
      </c>
      <c r="P3010" s="91"/>
      <c r="Q3010" s="91">
        <v>2025</v>
      </c>
      <c r="R3010" s="91">
        <v>2025</v>
      </c>
      <c r="S3010" s="91"/>
      <c r="T3010" s="91"/>
      <c r="U3010" s="876" t="s">
        <v>21307</v>
      </c>
      <c r="V3010" s="91"/>
      <c r="W3010" s="91"/>
      <c r="X3010" s="274" t="s">
        <v>126</v>
      </c>
      <c r="Y3010" s="274" t="s">
        <v>126</v>
      </c>
      <c r="Z3010" s="274" t="s">
        <v>126</v>
      </c>
      <c r="AA3010" s="103"/>
      <c r="AB3010" s="103"/>
    </row>
    <row r="3011" spans="1:28" ht="26.25">
      <c r="A3011" s="91" t="s">
        <v>3924</v>
      </c>
      <c r="B3011" s="91" t="s">
        <v>3924</v>
      </c>
      <c r="C3011" s="91"/>
      <c r="D3011" s="91" t="s">
        <v>9646</v>
      </c>
      <c r="E3011" s="76" t="s">
        <v>21297</v>
      </c>
      <c r="F3011" s="107" t="s">
        <v>21293</v>
      </c>
      <c r="G3011" s="91" t="s">
        <v>21198</v>
      </c>
      <c r="H3011" s="1049" t="s">
        <v>21145</v>
      </c>
      <c r="I3011" s="546"/>
      <c r="J3011" s="546"/>
      <c r="K3011" s="546">
        <v>5712</v>
      </c>
      <c r="L3011" s="76" t="s">
        <v>21333</v>
      </c>
      <c r="M3011" s="91" t="s">
        <v>3924</v>
      </c>
      <c r="N3011" s="91"/>
      <c r="O3011" s="91" t="s">
        <v>3924</v>
      </c>
      <c r="P3011" s="91"/>
      <c r="Q3011" s="91">
        <v>2025</v>
      </c>
      <c r="R3011" s="91">
        <v>2025</v>
      </c>
      <c r="S3011" s="91"/>
      <c r="T3011" s="91"/>
      <c r="U3011" s="876" t="s">
        <v>21297</v>
      </c>
      <c r="V3011" s="91"/>
      <c r="W3011" s="91"/>
      <c r="X3011" s="274" t="s">
        <v>126</v>
      </c>
      <c r="Y3011" s="274" t="s">
        <v>126</v>
      </c>
      <c r="Z3011" s="274" t="s">
        <v>126</v>
      </c>
      <c r="AA3011" s="103"/>
      <c r="AB3011" s="103"/>
    </row>
    <row r="3012" spans="1:28">
      <c r="A3012" s="91" t="s">
        <v>3924</v>
      </c>
      <c r="B3012" s="91" t="s">
        <v>3924</v>
      </c>
      <c r="C3012" s="91"/>
      <c r="D3012" s="91" t="s">
        <v>9646</v>
      </c>
      <c r="E3012" s="76" t="s">
        <v>21297</v>
      </c>
      <c r="F3012" s="107" t="s">
        <v>21293</v>
      </c>
      <c r="G3012" s="91" t="s">
        <v>21198</v>
      </c>
      <c r="H3012" s="1049" t="s">
        <v>21145</v>
      </c>
      <c r="I3012" s="546"/>
      <c r="J3012" s="546"/>
      <c r="K3012" s="546">
        <v>11000</v>
      </c>
      <c r="L3012" s="76" t="s">
        <v>21334</v>
      </c>
      <c r="M3012" s="91" t="s">
        <v>3924</v>
      </c>
      <c r="N3012" s="91"/>
      <c r="O3012" s="91" t="s">
        <v>3924</v>
      </c>
      <c r="P3012" s="91"/>
      <c r="Q3012" s="91">
        <v>2025</v>
      </c>
      <c r="R3012" s="91">
        <v>2025</v>
      </c>
      <c r="S3012" s="91"/>
      <c r="T3012" s="91"/>
      <c r="U3012" s="876" t="s">
        <v>21297</v>
      </c>
      <c r="V3012" s="91"/>
      <c r="W3012" s="91"/>
      <c r="X3012" s="274" t="s">
        <v>126</v>
      </c>
      <c r="Y3012" s="274" t="s">
        <v>126</v>
      </c>
      <c r="Z3012" s="274" t="s">
        <v>126</v>
      </c>
      <c r="AA3012" s="103"/>
      <c r="AB3012" s="103"/>
    </row>
    <row r="3013" spans="1:28" ht="26.25">
      <c r="A3013" s="91" t="s">
        <v>3924</v>
      </c>
      <c r="B3013" s="91" t="s">
        <v>3924</v>
      </c>
      <c r="C3013" s="91"/>
      <c r="D3013" s="91" t="s">
        <v>9646</v>
      </c>
      <c r="E3013" s="76" t="s">
        <v>21335</v>
      </c>
      <c r="F3013" s="76" t="s">
        <v>21336</v>
      </c>
      <c r="G3013" s="91" t="s">
        <v>21337</v>
      </c>
      <c r="H3013" s="1049" t="s">
        <v>21145</v>
      </c>
      <c r="I3013" s="546"/>
      <c r="J3013" s="546"/>
      <c r="K3013" s="546">
        <v>5000</v>
      </c>
      <c r="L3013" s="76" t="s">
        <v>21338</v>
      </c>
      <c r="M3013" s="91" t="s">
        <v>3924</v>
      </c>
      <c r="N3013" s="91"/>
      <c r="O3013" s="91" t="s">
        <v>3924</v>
      </c>
      <c r="P3013" s="91"/>
      <c r="Q3013" s="91">
        <v>2025</v>
      </c>
      <c r="R3013" s="91">
        <v>2025</v>
      </c>
      <c r="S3013" s="91"/>
      <c r="T3013" s="91"/>
      <c r="U3013" s="876" t="s">
        <v>21335</v>
      </c>
      <c r="V3013" s="91"/>
      <c r="W3013" s="91"/>
      <c r="X3013" s="274" t="s">
        <v>126</v>
      </c>
      <c r="Y3013" s="274" t="s">
        <v>126</v>
      </c>
      <c r="Z3013" s="274" t="s">
        <v>126</v>
      </c>
      <c r="AA3013" s="103"/>
      <c r="AB3013" s="103"/>
    </row>
    <row r="3014" spans="1:28" ht="26.25">
      <c r="A3014" s="128" t="s">
        <v>21339</v>
      </c>
      <c r="B3014" s="128" t="s">
        <v>21339</v>
      </c>
      <c r="C3014" s="91"/>
      <c r="D3014" s="91" t="s">
        <v>9646</v>
      </c>
      <c r="E3014" s="76" t="s">
        <v>21340</v>
      </c>
      <c r="F3014" s="76" t="s">
        <v>21336</v>
      </c>
      <c r="G3014" s="91" t="s">
        <v>21337</v>
      </c>
      <c r="H3014" s="1049" t="s">
        <v>21145</v>
      </c>
      <c r="I3014" s="546">
        <v>6150</v>
      </c>
      <c r="J3014" s="546">
        <v>6150</v>
      </c>
      <c r="K3014" s="546">
        <v>5000</v>
      </c>
      <c r="L3014" s="76" t="s">
        <v>21338</v>
      </c>
      <c r="M3014" s="128" t="s">
        <v>21341</v>
      </c>
      <c r="N3014" s="91" t="s">
        <v>21342</v>
      </c>
      <c r="O3014" s="128" t="s">
        <v>21339</v>
      </c>
      <c r="P3014" s="91"/>
      <c r="Q3014" s="91">
        <v>2025</v>
      </c>
      <c r="R3014" s="91">
        <v>2025</v>
      </c>
      <c r="S3014" s="91"/>
      <c r="T3014" s="91"/>
      <c r="U3014" s="876" t="s">
        <v>21340</v>
      </c>
      <c r="V3014" s="91"/>
      <c r="W3014" s="91"/>
      <c r="X3014" s="274" t="s">
        <v>126</v>
      </c>
      <c r="Y3014" s="274" t="s">
        <v>126</v>
      </c>
      <c r="Z3014" s="274" t="s">
        <v>126</v>
      </c>
      <c r="AA3014" s="103"/>
      <c r="AB3014" s="103"/>
    </row>
    <row r="3015" spans="1:28">
      <c r="A3015" s="91" t="s">
        <v>3924</v>
      </c>
      <c r="B3015" s="91" t="s">
        <v>3924</v>
      </c>
      <c r="C3015" s="91"/>
      <c r="D3015" s="91" t="s">
        <v>9646</v>
      </c>
      <c r="E3015" s="107" t="s">
        <v>21343</v>
      </c>
      <c r="F3015" s="76" t="s">
        <v>21344</v>
      </c>
      <c r="G3015" s="91" t="s">
        <v>21337</v>
      </c>
      <c r="H3015" s="1049" t="s">
        <v>21145</v>
      </c>
      <c r="I3015" s="546"/>
      <c r="J3015" s="546"/>
      <c r="K3015" s="546">
        <v>8454.11</v>
      </c>
      <c r="L3015" s="76" t="s">
        <v>21345</v>
      </c>
      <c r="M3015" s="91" t="s">
        <v>3924</v>
      </c>
      <c r="N3015" s="91"/>
      <c r="O3015" s="91" t="s">
        <v>3924</v>
      </c>
      <c r="P3015" s="91"/>
      <c r="Q3015" s="91">
        <v>2025</v>
      </c>
      <c r="R3015" s="91">
        <v>2025</v>
      </c>
      <c r="S3015" s="91"/>
      <c r="T3015" s="91"/>
      <c r="U3015" s="876" t="s">
        <v>21343</v>
      </c>
      <c r="V3015" s="91"/>
      <c r="W3015" s="91"/>
      <c r="X3015" s="274" t="s">
        <v>126</v>
      </c>
      <c r="Y3015" s="274" t="s">
        <v>126</v>
      </c>
      <c r="Z3015" s="274" t="s">
        <v>126</v>
      </c>
      <c r="AA3015" s="103"/>
      <c r="AB3015" s="103"/>
    </row>
    <row r="3016" spans="1:28" ht="39">
      <c r="A3016" s="128" t="s">
        <v>21346</v>
      </c>
      <c r="B3016" s="128" t="s">
        <v>21346</v>
      </c>
      <c r="C3016" s="91"/>
      <c r="D3016" s="91" t="s">
        <v>9646</v>
      </c>
      <c r="E3016" s="107" t="s">
        <v>21347</v>
      </c>
      <c r="F3016" s="76" t="s">
        <v>21348</v>
      </c>
      <c r="G3016" s="91" t="s">
        <v>21198</v>
      </c>
      <c r="H3016" s="1049" t="s">
        <v>21145</v>
      </c>
      <c r="I3016" s="546"/>
      <c r="J3016" s="546"/>
      <c r="K3016" s="546">
        <v>2894.72</v>
      </c>
      <c r="L3016" s="76" t="s">
        <v>21349</v>
      </c>
      <c r="M3016" s="128" t="s">
        <v>21350</v>
      </c>
      <c r="N3016" s="91" t="s">
        <v>21351</v>
      </c>
      <c r="O3016" s="128" t="s">
        <v>21346</v>
      </c>
      <c r="P3016" s="91"/>
      <c r="Q3016" s="91">
        <v>2015</v>
      </c>
      <c r="R3016" s="111" t="s">
        <v>21255</v>
      </c>
      <c r="S3016" s="91"/>
      <c r="T3016" s="91"/>
      <c r="U3016" s="876" t="s">
        <v>21347</v>
      </c>
      <c r="V3016" s="91"/>
      <c r="W3016" s="91"/>
      <c r="X3016" s="274" t="s">
        <v>147</v>
      </c>
      <c r="Y3016" s="274" t="s">
        <v>188</v>
      </c>
      <c r="Z3016" s="274" t="s">
        <v>227</v>
      </c>
      <c r="AA3016" s="103"/>
      <c r="AB3016" s="103"/>
    </row>
    <row r="3017" spans="1:28" ht="26.25">
      <c r="A3017" s="91" t="s">
        <v>3924</v>
      </c>
      <c r="B3017" s="91" t="s">
        <v>3924</v>
      </c>
      <c r="C3017" s="91"/>
      <c r="D3017" s="91" t="s">
        <v>9646</v>
      </c>
      <c r="E3017" s="76" t="s">
        <v>21297</v>
      </c>
      <c r="F3017" s="107" t="s">
        <v>21293</v>
      </c>
      <c r="G3017" s="91" t="s">
        <v>21198</v>
      </c>
      <c r="H3017" s="1049" t="s">
        <v>21145</v>
      </c>
      <c r="I3017" s="546"/>
      <c r="J3017" s="546"/>
      <c r="K3017" s="546">
        <v>3044.7</v>
      </c>
      <c r="L3017" s="76" t="s">
        <v>21352</v>
      </c>
      <c r="M3017" s="91" t="s">
        <v>3924</v>
      </c>
      <c r="N3017" s="91"/>
      <c r="O3017" s="91" t="s">
        <v>3924</v>
      </c>
      <c r="P3017" s="91"/>
      <c r="Q3017" s="91">
        <v>2025</v>
      </c>
      <c r="R3017" s="91">
        <v>2025</v>
      </c>
      <c r="S3017" s="91"/>
      <c r="T3017" s="91"/>
      <c r="U3017" s="876" t="s">
        <v>21297</v>
      </c>
      <c r="V3017" s="91"/>
      <c r="W3017" s="91"/>
      <c r="X3017" s="274" t="s">
        <v>147</v>
      </c>
      <c r="Y3017" s="274" t="s">
        <v>188</v>
      </c>
      <c r="Z3017" s="274" t="s">
        <v>227</v>
      </c>
      <c r="AA3017" s="103"/>
      <c r="AB3017" s="103"/>
    </row>
    <row r="3018" spans="1:28">
      <c r="A3018" s="91" t="s">
        <v>3924</v>
      </c>
      <c r="B3018" s="91" t="s">
        <v>3924</v>
      </c>
      <c r="C3018" s="91"/>
      <c r="D3018" s="91" t="s">
        <v>9646</v>
      </c>
      <c r="E3018" s="107" t="s">
        <v>21353</v>
      </c>
      <c r="F3018" s="76" t="s">
        <v>21354</v>
      </c>
      <c r="G3018" s="91" t="s">
        <v>21198</v>
      </c>
      <c r="H3018" s="1049" t="s">
        <v>21145</v>
      </c>
      <c r="I3018" s="546"/>
      <c r="J3018" s="546"/>
      <c r="K3018" s="546">
        <v>600</v>
      </c>
      <c r="L3018" s="76" t="s">
        <v>21355</v>
      </c>
      <c r="M3018" s="91" t="s">
        <v>3924</v>
      </c>
      <c r="N3018" s="91"/>
      <c r="O3018" s="91" t="s">
        <v>3924</v>
      </c>
      <c r="P3018" s="91"/>
      <c r="Q3018" s="91">
        <v>2025</v>
      </c>
      <c r="R3018" s="91">
        <v>2025</v>
      </c>
      <c r="S3018" s="91"/>
      <c r="T3018" s="91"/>
      <c r="U3018" s="876" t="s">
        <v>21353</v>
      </c>
      <c r="V3018" s="91"/>
      <c r="W3018" s="91"/>
      <c r="X3018" s="274" t="s">
        <v>147</v>
      </c>
      <c r="Y3018" s="274" t="s">
        <v>188</v>
      </c>
      <c r="Z3018" s="274" t="s">
        <v>227</v>
      </c>
      <c r="AA3018" s="103"/>
      <c r="AB3018" s="103"/>
    </row>
    <row r="3019" spans="1:28">
      <c r="A3019" s="91"/>
      <c r="B3019" s="128" t="s">
        <v>21356</v>
      </c>
      <c r="C3019" s="91" t="s">
        <v>691</v>
      </c>
      <c r="D3019" s="128" t="s">
        <v>3926</v>
      </c>
      <c r="E3019" s="1010" t="s">
        <v>21357</v>
      </c>
      <c r="F3019" s="1010" t="s">
        <v>21357</v>
      </c>
      <c r="G3019" s="128" t="s">
        <v>691</v>
      </c>
      <c r="H3019" s="1049" t="s">
        <v>21358</v>
      </c>
      <c r="I3019" s="91"/>
      <c r="J3019" s="128">
        <v>0</v>
      </c>
      <c r="K3019" s="1011"/>
      <c r="L3019" s="128" t="s">
        <v>21359</v>
      </c>
      <c r="M3019" s="282" t="s">
        <v>21360</v>
      </c>
      <c r="N3019" s="128"/>
      <c r="O3019" s="128" t="s">
        <v>21359</v>
      </c>
      <c r="P3019" s="91" t="s">
        <v>691</v>
      </c>
      <c r="Q3019" s="128">
        <v>2023</v>
      </c>
      <c r="R3019" s="128">
        <v>2026</v>
      </c>
      <c r="S3019" s="91" t="s">
        <v>691</v>
      </c>
      <c r="T3019" s="91" t="s">
        <v>691</v>
      </c>
      <c r="U3019" s="1012" t="s">
        <v>21361</v>
      </c>
      <c r="V3019" s="91" t="s">
        <v>691</v>
      </c>
      <c r="W3019" s="91" t="s">
        <v>691</v>
      </c>
      <c r="X3019" s="274" t="s">
        <v>147</v>
      </c>
      <c r="Y3019" s="274" t="s">
        <v>197</v>
      </c>
      <c r="Z3019" s="274" t="s">
        <v>197</v>
      </c>
      <c r="AA3019" s="103"/>
      <c r="AB3019" s="103"/>
    </row>
    <row r="3020" spans="1:28">
      <c r="A3020" s="91"/>
      <c r="B3020" s="1013" t="s">
        <v>21362</v>
      </c>
      <c r="C3020" s="91"/>
      <c r="D3020" s="128" t="s">
        <v>3926</v>
      </c>
      <c r="E3020" s="128" t="s">
        <v>21363</v>
      </c>
      <c r="F3020" s="128" t="s">
        <v>21363</v>
      </c>
      <c r="G3020" s="128"/>
      <c r="H3020" s="1049" t="s">
        <v>21358</v>
      </c>
      <c r="I3020" s="91"/>
      <c r="J3020" s="1011">
        <v>46095.360000000001</v>
      </c>
      <c r="K3020" s="1014">
        <v>35914.19</v>
      </c>
      <c r="L3020" s="128" t="s">
        <v>6489</v>
      </c>
      <c r="M3020" s="282" t="s">
        <v>21364</v>
      </c>
      <c r="N3020" s="128"/>
      <c r="O3020" s="128" t="s">
        <v>6489</v>
      </c>
      <c r="P3020" s="91"/>
      <c r="Q3020" s="128">
        <v>2024</v>
      </c>
      <c r="R3020" s="128">
        <v>2026</v>
      </c>
      <c r="S3020" s="91"/>
      <c r="T3020" s="91"/>
      <c r="U3020" s="128" t="s">
        <v>21365</v>
      </c>
      <c r="V3020" s="91"/>
      <c r="W3020" s="91"/>
      <c r="X3020" s="274" t="s">
        <v>147</v>
      </c>
      <c r="Y3020" s="274" t="s">
        <v>197</v>
      </c>
      <c r="Z3020" s="274" t="s">
        <v>197</v>
      </c>
      <c r="AA3020" s="103"/>
      <c r="AB3020" s="103"/>
    </row>
    <row r="3021" spans="1:28">
      <c r="A3021" s="91"/>
      <c r="B3021" s="1015" t="s">
        <v>21366</v>
      </c>
      <c r="C3021" s="91"/>
      <c r="D3021" s="128" t="s">
        <v>3926</v>
      </c>
      <c r="E3021" s="128" t="s">
        <v>21367</v>
      </c>
      <c r="F3021" s="128" t="s">
        <v>21368</v>
      </c>
      <c r="G3021" s="128"/>
      <c r="H3021" s="1049" t="s">
        <v>21358</v>
      </c>
      <c r="I3021" s="91"/>
      <c r="J3021" s="1014">
        <v>71345.039999999994</v>
      </c>
      <c r="K3021" s="1014">
        <v>62039.17</v>
      </c>
      <c r="L3021" s="128" t="s">
        <v>4074</v>
      </c>
      <c r="M3021" s="282" t="s">
        <v>21369</v>
      </c>
      <c r="N3021" s="128"/>
      <c r="O3021" s="128" t="s">
        <v>4074</v>
      </c>
      <c r="P3021" s="91"/>
      <c r="Q3021" s="539">
        <v>45444</v>
      </c>
      <c r="R3021" s="539">
        <v>46327</v>
      </c>
      <c r="S3021" s="91"/>
      <c r="T3021" s="91"/>
      <c r="U3021" s="128" t="s">
        <v>21370</v>
      </c>
      <c r="V3021" s="91"/>
      <c r="W3021" s="91"/>
      <c r="X3021" s="274" t="s">
        <v>147</v>
      </c>
      <c r="Y3021" s="274" t="s">
        <v>197</v>
      </c>
      <c r="Z3021" s="274" t="s">
        <v>197</v>
      </c>
      <c r="AA3021" s="103"/>
      <c r="AB3021" s="103"/>
    </row>
    <row r="3022" spans="1:28">
      <c r="A3022" s="91"/>
      <c r="B3022" s="1013" t="s">
        <v>21371</v>
      </c>
      <c r="C3022" s="91"/>
      <c r="D3022" s="128" t="s">
        <v>3926</v>
      </c>
      <c r="E3022" s="128" t="s">
        <v>21372</v>
      </c>
      <c r="F3022" s="128" t="s">
        <v>21372</v>
      </c>
      <c r="G3022" s="128" t="s">
        <v>21373</v>
      </c>
      <c r="H3022" s="1049" t="s">
        <v>21358</v>
      </c>
      <c r="I3022" s="91"/>
      <c r="J3022" s="1014">
        <v>189201.78</v>
      </c>
      <c r="K3022" s="1014">
        <v>161024.72</v>
      </c>
      <c r="L3022" s="128" t="s">
        <v>11352</v>
      </c>
      <c r="M3022" s="282" t="s">
        <v>21374</v>
      </c>
      <c r="N3022" s="128"/>
      <c r="O3022" s="128" t="s">
        <v>11352</v>
      </c>
      <c r="P3022" s="91"/>
      <c r="Q3022" s="539">
        <v>45474</v>
      </c>
      <c r="R3022" s="539">
        <v>46568</v>
      </c>
      <c r="S3022" s="91"/>
      <c r="T3022" s="91"/>
      <c r="U3022" s="128" t="s">
        <v>21375</v>
      </c>
      <c r="V3022" s="91"/>
      <c r="W3022" s="91"/>
      <c r="X3022" s="274" t="s">
        <v>147</v>
      </c>
      <c r="Y3022" s="274" t="s">
        <v>197</v>
      </c>
      <c r="Z3022" s="274" t="s">
        <v>197</v>
      </c>
      <c r="AA3022" s="103"/>
      <c r="AB3022" s="103"/>
    </row>
    <row r="3023" spans="1:28" ht="26.25">
      <c r="A3023" s="91"/>
      <c r="B3023" s="1013" t="s">
        <v>21376</v>
      </c>
      <c r="C3023" s="91"/>
      <c r="D3023" s="128" t="s">
        <v>3926</v>
      </c>
      <c r="E3023" s="107" t="s">
        <v>21377</v>
      </c>
      <c r="F3023" s="128" t="s">
        <v>21378</v>
      </c>
      <c r="G3023" s="128"/>
      <c r="H3023" s="1049" t="s">
        <v>21358</v>
      </c>
      <c r="I3023" s="91"/>
      <c r="J3023" s="1011">
        <v>14109.37</v>
      </c>
      <c r="K3023" s="1014">
        <v>14109.37</v>
      </c>
      <c r="L3023" s="128" t="s">
        <v>11042</v>
      </c>
      <c r="M3023" s="282" t="s">
        <v>21379</v>
      </c>
      <c r="N3023" s="128"/>
      <c r="O3023" s="128" t="s">
        <v>4065</v>
      </c>
      <c r="P3023" s="91"/>
      <c r="Q3023" s="128">
        <v>2023</v>
      </c>
      <c r="R3023" s="128">
        <v>2028</v>
      </c>
      <c r="S3023" s="91"/>
      <c r="T3023" s="91"/>
      <c r="U3023" s="128" t="s">
        <v>21380</v>
      </c>
      <c r="V3023" s="91"/>
      <c r="W3023" s="91"/>
      <c r="X3023" s="274" t="s">
        <v>147</v>
      </c>
      <c r="Y3023" s="274" t="s">
        <v>197</v>
      </c>
      <c r="Z3023" s="274" t="s">
        <v>197</v>
      </c>
      <c r="AA3023" s="103"/>
      <c r="AB3023" s="103"/>
    </row>
    <row r="3024" spans="1:28" ht="370.5">
      <c r="A3024" s="91"/>
      <c r="B3024" s="1013" t="s">
        <v>21381</v>
      </c>
      <c r="C3024" s="91"/>
      <c r="D3024" s="128" t="s">
        <v>3926</v>
      </c>
      <c r="E3024" s="128" t="s">
        <v>21382</v>
      </c>
      <c r="F3024" s="128" t="s">
        <v>21382</v>
      </c>
      <c r="G3024" s="128"/>
      <c r="H3024" s="1049" t="s">
        <v>21358</v>
      </c>
      <c r="I3024" s="91"/>
      <c r="J3024" s="1011">
        <v>134342.29999999999</v>
      </c>
      <c r="K3024" s="1014">
        <v>134342.29999999999</v>
      </c>
      <c r="L3024" s="128" t="s">
        <v>4065</v>
      </c>
      <c r="M3024" s="1016">
        <v>101178523</v>
      </c>
      <c r="N3024" s="128"/>
      <c r="O3024" s="128" t="s">
        <v>4065</v>
      </c>
      <c r="P3024" s="91"/>
      <c r="Q3024" s="128">
        <v>2025</v>
      </c>
      <c r="R3024" s="128">
        <v>2028</v>
      </c>
      <c r="S3024" s="91"/>
      <c r="T3024" s="91"/>
      <c r="U3024" s="107" t="s">
        <v>21383</v>
      </c>
      <c r="V3024" s="91"/>
      <c r="W3024" s="91"/>
      <c r="X3024" s="274" t="s">
        <v>147</v>
      </c>
      <c r="Y3024" s="274" t="s">
        <v>197</v>
      </c>
      <c r="Z3024" s="274" t="s">
        <v>197</v>
      </c>
      <c r="AA3024" s="103"/>
      <c r="AB3024" s="103"/>
    </row>
    <row r="3025" spans="1:28">
      <c r="A3025" s="91"/>
      <c r="B3025" s="1013" t="s">
        <v>21384</v>
      </c>
      <c r="C3025" s="91"/>
      <c r="D3025" s="128" t="s">
        <v>3926</v>
      </c>
      <c r="E3025" s="1010" t="s">
        <v>21385</v>
      </c>
      <c r="F3025" s="1010" t="s">
        <v>21385</v>
      </c>
      <c r="G3025" s="128"/>
      <c r="H3025" s="1049" t="s">
        <v>21358</v>
      </c>
      <c r="I3025" s="91"/>
      <c r="J3025" s="284">
        <v>24068</v>
      </c>
      <c r="K3025" s="1014">
        <v>0</v>
      </c>
      <c r="L3025" s="128" t="s">
        <v>6207</v>
      </c>
      <c r="M3025" s="282" t="s">
        <v>21386</v>
      </c>
      <c r="N3025" s="128"/>
      <c r="O3025" s="128" t="s">
        <v>6207</v>
      </c>
      <c r="P3025" s="91"/>
      <c r="Q3025" s="539">
        <v>44105</v>
      </c>
      <c r="R3025" s="539">
        <v>45930</v>
      </c>
      <c r="S3025" s="91"/>
      <c r="T3025" s="91"/>
      <c r="U3025" s="128" t="s">
        <v>21387</v>
      </c>
      <c r="V3025" s="91"/>
      <c r="W3025" s="91"/>
      <c r="X3025" s="274" t="s">
        <v>147</v>
      </c>
      <c r="Y3025" s="274" t="s">
        <v>197</v>
      </c>
      <c r="Z3025" s="274" t="s">
        <v>197</v>
      </c>
      <c r="AA3025" s="103"/>
      <c r="AB3025" s="103"/>
    </row>
    <row r="3026" spans="1:28">
      <c r="A3026" s="91"/>
      <c r="B3026" s="128" t="s">
        <v>21388</v>
      </c>
      <c r="C3026" s="91"/>
      <c r="D3026" s="128" t="s">
        <v>3926</v>
      </c>
      <c r="E3026" s="128" t="s">
        <v>21389</v>
      </c>
      <c r="F3026" s="128" t="s">
        <v>21389</v>
      </c>
      <c r="G3026" s="128"/>
      <c r="H3026" s="1049" t="s">
        <v>21358</v>
      </c>
      <c r="I3026" s="91"/>
      <c r="J3026" s="128">
        <v>400000</v>
      </c>
      <c r="K3026" s="1014">
        <v>0</v>
      </c>
      <c r="L3026" s="128" t="s">
        <v>6418</v>
      </c>
      <c r="M3026" s="282" t="s">
        <v>21390</v>
      </c>
      <c r="N3026" s="348" t="s">
        <v>21391</v>
      </c>
      <c r="O3026" s="128" t="s">
        <v>6418</v>
      </c>
      <c r="P3026" s="91"/>
      <c r="Q3026" s="539">
        <v>45566</v>
      </c>
      <c r="R3026" s="539">
        <v>46660</v>
      </c>
      <c r="S3026" s="91"/>
      <c r="T3026" s="91"/>
      <c r="U3026" s="128" t="s">
        <v>21392</v>
      </c>
      <c r="V3026" s="91"/>
      <c r="W3026" s="91"/>
      <c r="X3026" s="274" t="s">
        <v>147</v>
      </c>
      <c r="Y3026" s="274" t="s">
        <v>197</v>
      </c>
      <c r="Z3026" s="274" t="s">
        <v>197</v>
      </c>
      <c r="AA3026" s="103"/>
      <c r="AB3026" s="103"/>
    </row>
    <row r="3027" spans="1:28">
      <c r="A3027" s="348" t="s">
        <v>21393</v>
      </c>
      <c r="B3027" s="91">
        <v>101079342</v>
      </c>
      <c r="C3027" s="91" t="s">
        <v>19022</v>
      </c>
      <c r="D3027" s="91" t="s">
        <v>3926</v>
      </c>
      <c r="E3027" s="91" t="s">
        <v>21394</v>
      </c>
      <c r="F3027" s="91" t="s">
        <v>19024</v>
      </c>
      <c r="G3027" s="91" t="s">
        <v>21395</v>
      </c>
      <c r="H3027" s="1049" t="s">
        <v>21396</v>
      </c>
      <c r="I3027" s="91">
        <v>488103.75</v>
      </c>
      <c r="J3027" s="91">
        <v>488103.75</v>
      </c>
      <c r="K3027" s="91">
        <v>10000</v>
      </c>
      <c r="L3027" s="91" t="s">
        <v>4215</v>
      </c>
      <c r="M3027" s="91">
        <v>101079342</v>
      </c>
      <c r="N3027" s="91"/>
      <c r="O3027" s="91" t="s">
        <v>4065</v>
      </c>
      <c r="P3027" s="91"/>
      <c r="Q3027" s="417">
        <v>44835</v>
      </c>
      <c r="R3027" s="417">
        <v>45930</v>
      </c>
      <c r="S3027" s="91"/>
      <c r="T3027" s="91"/>
      <c r="U3027" s="91" t="s">
        <v>21397</v>
      </c>
      <c r="V3027" s="91"/>
      <c r="W3027" s="91" t="s">
        <v>21398</v>
      </c>
      <c r="X3027" s="274" t="s">
        <v>147</v>
      </c>
      <c r="Y3027" s="274" t="s">
        <v>188</v>
      </c>
      <c r="Z3027" s="274" t="s">
        <v>652</v>
      </c>
      <c r="AA3027" s="103"/>
      <c r="AB3027" s="103"/>
    </row>
    <row r="3028" spans="1:28" ht="319.5">
      <c r="A3028" s="348" t="s">
        <v>21399</v>
      </c>
      <c r="B3028" s="91">
        <v>101159534</v>
      </c>
      <c r="C3028" s="91" t="s">
        <v>21400</v>
      </c>
      <c r="D3028" s="91" t="s">
        <v>3926</v>
      </c>
      <c r="E3028" s="91" t="s">
        <v>21401</v>
      </c>
      <c r="F3028" s="91" t="s">
        <v>21402</v>
      </c>
      <c r="G3028" s="91" t="s">
        <v>21403</v>
      </c>
      <c r="H3028" s="1049" t="s">
        <v>21396</v>
      </c>
      <c r="I3028" s="546">
        <v>210050</v>
      </c>
      <c r="J3028" s="546">
        <v>210050</v>
      </c>
      <c r="K3028" s="91">
        <v>21005</v>
      </c>
      <c r="L3028" s="91" t="s">
        <v>4215</v>
      </c>
      <c r="M3028" s="91">
        <v>101159534</v>
      </c>
      <c r="N3028" s="91"/>
      <c r="O3028" s="91" t="s">
        <v>4065</v>
      </c>
      <c r="P3028" s="91"/>
      <c r="Q3028" s="417">
        <v>45383</v>
      </c>
      <c r="R3028" s="417">
        <v>46477</v>
      </c>
      <c r="S3028" s="91"/>
      <c r="T3028" s="91"/>
      <c r="U3028" s="76" t="s">
        <v>21404</v>
      </c>
      <c r="V3028" s="91"/>
      <c r="W3028" s="91" t="s">
        <v>21405</v>
      </c>
      <c r="X3028" s="274" t="s">
        <v>147</v>
      </c>
      <c r="Y3028" s="274" t="s">
        <v>195</v>
      </c>
      <c r="Z3028" s="274" t="s">
        <v>234</v>
      </c>
      <c r="AA3028" s="103"/>
      <c r="AB3028" s="103"/>
    </row>
    <row r="3029" spans="1:28" ht="319.5">
      <c r="A3029" s="348" t="s">
        <v>21406</v>
      </c>
      <c r="B3029" s="1017">
        <v>101213091</v>
      </c>
      <c r="C3029" s="91" t="s">
        <v>21407</v>
      </c>
      <c r="D3029" s="91" t="s">
        <v>3926</v>
      </c>
      <c r="E3029" s="91" t="s">
        <v>21408</v>
      </c>
      <c r="F3029" s="1017" t="s">
        <v>21409</v>
      </c>
      <c r="G3029" s="1017" t="s">
        <v>21410</v>
      </c>
      <c r="H3029" s="1049" t="s">
        <v>21396</v>
      </c>
      <c r="I3029" s="91">
        <v>83231.259999999995</v>
      </c>
      <c r="J3029" s="91">
        <v>83231.259999999995</v>
      </c>
      <c r="K3029" s="91">
        <v>62423.44</v>
      </c>
      <c r="L3029" s="91" t="s">
        <v>4215</v>
      </c>
      <c r="M3029" s="1017">
        <v>101213091</v>
      </c>
      <c r="N3029" s="91"/>
      <c r="O3029" s="91" t="s">
        <v>4065</v>
      </c>
      <c r="P3029" s="91"/>
      <c r="Q3029" s="417">
        <v>45809</v>
      </c>
      <c r="R3029" s="417">
        <v>46752</v>
      </c>
      <c r="S3029" s="91"/>
      <c r="T3029" s="91"/>
      <c r="U3029" s="76" t="s">
        <v>21411</v>
      </c>
      <c r="V3029" s="91"/>
      <c r="W3029" s="91" t="s">
        <v>21412</v>
      </c>
      <c r="X3029" s="274" t="s">
        <v>147</v>
      </c>
      <c r="Y3029" s="274" t="s">
        <v>197</v>
      </c>
      <c r="Z3029" s="274" t="s">
        <v>197</v>
      </c>
      <c r="AA3029" s="103"/>
      <c r="AB3029" s="103"/>
    </row>
    <row r="3030" spans="1:28" ht="179.25">
      <c r="A3030" s="348" t="s">
        <v>21413</v>
      </c>
      <c r="B3030" s="1017" t="s">
        <v>21414</v>
      </c>
      <c r="C3030" s="91" t="s">
        <v>21415</v>
      </c>
      <c r="D3030" s="91" t="s">
        <v>3926</v>
      </c>
      <c r="E3030" s="91" t="s">
        <v>21416</v>
      </c>
      <c r="F3030" s="1017" t="s">
        <v>21417</v>
      </c>
      <c r="G3030" s="1017" t="s">
        <v>21418</v>
      </c>
      <c r="H3030" s="1049" t="s">
        <v>21396</v>
      </c>
      <c r="I3030" s="91">
        <v>59531.25</v>
      </c>
      <c r="J3030" s="91">
        <v>59531.25</v>
      </c>
      <c r="K3030" s="91">
        <v>50125</v>
      </c>
      <c r="L3030" s="1017" t="s">
        <v>21419</v>
      </c>
      <c r="M3030" s="1017" t="s">
        <v>21414</v>
      </c>
      <c r="N3030" s="91"/>
      <c r="O3030" s="91" t="s">
        <v>21419</v>
      </c>
      <c r="P3030" s="91"/>
      <c r="Q3030" s="417">
        <v>45658</v>
      </c>
      <c r="R3030" s="417">
        <v>46022</v>
      </c>
      <c r="S3030" s="91"/>
      <c r="T3030" s="91"/>
      <c r="U3030" s="76" t="s">
        <v>21420</v>
      </c>
      <c r="V3030" s="91"/>
      <c r="W3030" s="91" t="s">
        <v>21421</v>
      </c>
      <c r="X3030" s="274" t="s">
        <v>147</v>
      </c>
      <c r="Y3030" s="274" t="s">
        <v>197</v>
      </c>
      <c r="Z3030" s="274" t="s">
        <v>197</v>
      </c>
      <c r="AA3030" s="103"/>
      <c r="AB3030" s="103"/>
    </row>
    <row r="3031" spans="1:28">
      <c r="A3031" s="91" t="s">
        <v>11352</v>
      </c>
      <c r="B3031" s="1017" t="s">
        <v>21371</v>
      </c>
      <c r="C3031" s="91" t="s">
        <v>21422</v>
      </c>
      <c r="D3031" s="91" t="s">
        <v>3926</v>
      </c>
      <c r="E3031" s="91" t="s">
        <v>21423</v>
      </c>
      <c r="F3031" s="1017" t="s">
        <v>21372</v>
      </c>
      <c r="G3031" s="1017" t="s">
        <v>21424</v>
      </c>
      <c r="H3031" s="1049" t="s">
        <v>21396</v>
      </c>
      <c r="I3031" s="91"/>
      <c r="J3031" s="91"/>
      <c r="K3031" s="91">
        <v>18936</v>
      </c>
      <c r="L3031" s="1017" t="s">
        <v>21425</v>
      </c>
      <c r="M3031" s="1017" t="s">
        <v>21371</v>
      </c>
      <c r="N3031" s="91"/>
      <c r="O3031" s="91" t="s">
        <v>11352</v>
      </c>
      <c r="P3031" s="91"/>
      <c r="Q3031" s="91"/>
      <c r="R3031" s="91"/>
      <c r="S3031" s="91"/>
      <c r="T3031" s="91"/>
      <c r="U3031" s="91"/>
      <c r="V3031" s="91"/>
      <c r="W3031" s="91"/>
      <c r="X3031" s="274" t="s">
        <v>147</v>
      </c>
      <c r="Y3031" s="274" t="s">
        <v>197</v>
      </c>
      <c r="Z3031" s="274" t="s">
        <v>197</v>
      </c>
      <c r="AA3031" s="103"/>
      <c r="AB3031" s="103"/>
    </row>
    <row r="3032" spans="1:28" ht="332.25">
      <c r="A3032" s="348" t="s">
        <v>21426</v>
      </c>
      <c r="B3032" s="91">
        <v>101099310</v>
      </c>
      <c r="C3032" s="91" t="s">
        <v>21057</v>
      </c>
      <c r="D3032" s="91" t="s">
        <v>3926</v>
      </c>
      <c r="E3032" s="91" t="s">
        <v>21427</v>
      </c>
      <c r="F3032" s="91" t="s">
        <v>19530</v>
      </c>
      <c r="G3032" s="91" t="s">
        <v>21428</v>
      </c>
      <c r="H3032" s="1049" t="s">
        <v>21396</v>
      </c>
      <c r="I3032" s="91">
        <v>507250</v>
      </c>
      <c r="J3032" s="91">
        <v>507250</v>
      </c>
      <c r="K3032" s="340">
        <v>20486.580000000002</v>
      </c>
      <c r="L3032" s="91" t="s">
        <v>4215</v>
      </c>
      <c r="M3032" s="91">
        <v>101099310</v>
      </c>
      <c r="N3032" s="91"/>
      <c r="O3032" s="91" t="s">
        <v>4065</v>
      </c>
      <c r="P3032" s="91"/>
      <c r="Q3032" s="417">
        <v>44986</v>
      </c>
      <c r="R3032" s="417">
        <v>46265</v>
      </c>
      <c r="S3032" s="91"/>
      <c r="T3032" s="91"/>
      <c r="U3032" s="76" t="s">
        <v>21429</v>
      </c>
      <c r="V3032" s="91"/>
      <c r="W3032" s="91" t="s">
        <v>21430</v>
      </c>
      <c r="X3032" s="274" t="s">
        <v>147</v>
      </c>
      <c r="Y3032" s="274" t="s">
        <v>197</v>
      </c>
      <c r="Z3032" s="274" t="s">
        <v>197</v>
      </c>
      <c r="AA3032" s="103"/>
      <c r="AB3032" s="103"/>
    </row>
    <row r="3033" spans="1:28" ht="294">
      <c r="A3033" s="348" t="s">
        <v>21431</v>
      </c>
      <c r="B3033" s="91" t="s">
        <v>21432</v>
      </c>
      <c r="C3033" s="91" t="s">
        <v>21433</v>
      </c>
      <c r="D3033" s="91" t="s">
        <v>3926</v>
      </c>
      <c r="E3033" s="91" t="s">
        <v>21434</v>
      </c>
      <c r="F3033" s="1017" t="s">
        <v>21435</v>
      </c>
      <c r="G3033" s="1017" t="s">
        <v>21410</v>
      </c>
      <c r="H3033" s="1049" t="s">
        <v>21396</v>
      </c>
      <c r="I3033" s="91">
        <v>94737</v>
      </c>
      <c r="J3033" s="91">
        <v>94737</v>
      </c>
      <c r="K3033" s="91">
        <v>50112.53</v>
      </c>
      <c r="L3033" s="91" t="s">
        <v>7210</v>
      </c>
      <c r="M3033" s="91" t="s">
        <v>21436</v>
      </c>
      <c r="N3033" s="91"/>
      <c r="O3033" s="91" t="s">
        <v>21437</v>
      </c>
      <c r="P3033" s="91"/>
      <c r="Q3033" s="417">
        <v>44958</v>
      </c>
      <c r="R3033" s="417">
        <v>45412</v>
      </c>
      <c r="S3033" s="91"/>
      <c r="T3033" s="91"/>
      <c r="U3033" s="76" t="s">
        <v>21438</v>
      </c>
      <c r="V3033" s="91"/>
      <c r="W3033" s="91"/>
      <c r="X3033" s="274" t="s">
        <v>147</v>
      </c>
      <c r="Y3033" s="274" t="s">
        <v>197</v>
      </c>
      <c r="Z3033" s="274" t="s">
        <v>197</v>
      </c>
      <c r="AA3033" s="103"/>
      <c r="AB3033" s="103"/>
    </row>
    <row r="3034" spans="1:28" ht="39">
      <c r="A3034" s="91"/>
      <c r="B3034" s="91"/>
      <c r="C3034" s="91"/>
      <c r="D3034" s="91" t="s">
        <v>3954</v>
      </c>
      <c r="E3034" s="91"/>
      <c r="F3034" s="91"/>
      <c r="G3034" s="1017" t="s">
        <v>21410</v>
      </c>
      <c r="H3034" s="1049" t="s">
        <v>21396</v>
      </c>
      <c r="I3034" s="91">
        <v>20000</v>
      </c>
      <c r="J3034" s="91">
        <v>20000</v>
      </c>
      <c r="K3034" s="91">
        <v>20000</v>
      </c>
      <c r="L3034" s="91" t="s">
        <v>21439</v>
      </c>
      <c r="M3034" s="1017" t="s">
        <v>21440</v>
      </c>
      <c r="N3034" s="91"/>
      <c r="O3034" s="91" t="s">
        <v>21441</v>
      </c>
      <c r="P3034" s="91"/>
      <c r="Q3034" s="417">
        <v>45688</v>
      </c>
      <c r="R3034" s="91" t="s">
        <v>21442</v>
      </c>
      <c r="S3034" s="91"/>
      <c r="T3034" s="91"/>
      <c r="U3034" s="76" t="s">
        <v>21443</v>
      </c>
      <c r="V3034" s="91"/>
      <c r="W3034" s="91"/>
      <c r="X3034" s="274" t="s">
        <v>147</v>
      </c>
      <c r="Y3034" s="274" t="s">
        <v>197</v>
      </c>
      <c r="Z3034" s="274" t="s">
        <v>197</v>
      </c>
      <c r="AA3034" s="103"/>
      <c r="AB3034" s="103"/>
    </row>
    <row r="3035" spans="1:28" ht="26.25">
      <c r="A3035" s="91"/>
      <c r="B3035" s="91"/>
      <c r="C3035" s="91"/>
      <c r="D3035" s="91" t="s">
        <v>3954</v>
      </c>
      <c r="E3035" s="91"/>
      <c r="F3035" s="91"/>
      <c r="G3035" s="1017" t="s">
        <v>21410</v>
      </c>
      <c r="H3035" s="1049" t="s">
        <v>21396</v>
      </c>
      <c r="I3035" s="91">
        <v>1000</v>
      </c>
      <c r="J3035" s="91">
        <v>1000</v>
      </c>
      <c r="K3035" s="91">
        <v>1000</v>
      </c>
      <c r="L3035" s="91" t="s">
        <v>21444</v>
      </c>
      <c r="M3035" s="1017" t="s">
        <v>21445</v>
      </c>
      <c r="N3035" s="91"/>
      <c r="O3035" s="91" t="s">
        <v>21441</v>
      </c>
      <c r="P3035" s="91"/>
      <c r="Q3035" s="91"/>
      <c r="R3035" s="91" t="s">
        <v>21442</v>
      </c>
      <c r="S3035" s="91"/>
      <c r="T3035" s="91"/>
      <c r="U3035" s="76" t="s">
        <v>21446</v>
      </c>
      <c r="V3035" s="91"/>
      <c r="W3035" s="91"/>
      <c r="X3035" s="274" t="s">
        <v>147</v>
      </c>
      <c r="Y3035" s="274" t="s">
        <v>197</v>
      </c>
      <c r="Z3035" s="274" t="s">
        <v>197</v>
      </c>
      <c r="AA3035" s="103"/>
      <c r="AB3035" s="103"/>
    </row>
    <row r="3036" spans="1:28" ht="128.25">
      <c r="A3036" s="348" t="s">
        <v>21447</v>
      </c>
      <c r="B3036" s="452" t="s">
        <v>21448</v>
      </c>
      <c r="C3036" s="91" t="s">
        <v>21449</v>
      </c>
      <c r="D3036" s="91" t="s">
        <v>3954</v>
      </c>
      <c r="E3036" s="91" t="s">
        <v>21450</v>
      </c>
      <c r="F3036" s="91" t="s">
        <v>21451</v>
      </c>
      <c r="G3036" s="1017" t="s">
        <v>21452</v>
      </c>
      <c r="H3036" s="1049" t="s">
        <v>21453</v>
      </c>
      <c r="I3036" s="91">
        <f>53348</f>
        <v>53348</v>
      </c>
      <c r="J3036" s="91">
        <f>I3036</f>
        <v>53348</v>
      </c>
      <c r="K3036" s="91">
        <v>0</v>
      </c>
      <c r="L3036" s="91" t="s">
        <v>21454</v>
      </c>
      <c r="M3036" s="76" t="s">
        <v>21455</v>
      </c>
      <c r="N3036" s="91"/>
      <c r="O3036" s="91" t="s">
        <v>21456</v>
      </c>
      <c r="P3036" s="91"/>
      <c r="Q3036" s="417">
        <v>45901</v>
      </c>
      <c r="R3036" s="417">
        <v>48457</v>
      </c>
      <c r="S3036" s="91"/>
      <c r="T3036" s="91"/>
      <c r="U3036" s="76" t="s">
        <v>21457</v>
      </c>
      <c r="V3036" s="91"/>
      <c r="W3036" s="91"/>
      <c r="X3036" s="274" t="s">
        <v>126</v>
      </c>
      <c r="Y3036" s="274" t="s">
        <v>126</v>
      </c>
      <c r="Z3036" s="274" t="s">
        <v>126</v>
      </c>
      <c r="AA3036" s="103"/>
      <c r="AB3036" s="103"/>
    </row>
    <row r="3037" spans="1:28" ht="90">
      <c r="A3037" s="1042" t="s">
        <v>21458</v>
      </c>
      <c r="B3037" s="91" t="s">
        <v>21459</v>
      </c>
      <c r="C3037" s="91"/>
      <c r="D3037" s="91" t="s">
        <v>3954</v>
      </c>
      <c r="E3037" s="91" t="s">
        <v>21460</v>
      </c>
      <c r="F3037" s="91" t="s">
        <v>21461</v>
      </c>
      <c r="G3037" s="91" t="s">
        <v>21462</v>
      </c>
      <c r="H3037" s="1049" t="s">
        <v>21396</v>
      </c>
      <c r="I3037" s="91">
        <v>9740</v>
      </c>
      <c r="J3037" s="91">
        <v>7792</v>
      </c>
      <c r="K3037" s="91">
        <v>7792</v>
      </c>
      <c r="L3037" s="91" t="s">
        <v>21458</v>
      </c>
      <c r="M3037" s="91" t="s">
        <v>21463</v>
      </c>
      <c r="N3037" s="348" t="s">
        <v>21464</v>
      </c>
      <c r="O3037" s="91" t="s">
        <v>21465</v>
      </c>
      <c r="P3037" s="91"/>
      <c r="Q3037" s="417">
        <v>45658</v>
      </c>
      <c r="R3037" s="417">
        <v>45991</v>
      </c>
      <c r="S3037" s="91"/>
      <c r="T3037" s="91"/>
      <c r="U3037" s="76" t="s">
        <v>21466</v>
      </c>
      <c r="V3037" s="91" t="s">
        <v>21467</v>
      </c>
      <c r="W3037" s="91"/>
      <c r="X3037" s="274" t="s">
        <v>126</v>
      </c>
      <c r="Y3037" s="274" t="s">
        <v>126</v>
      </c>
      <c r="Z3037" s="274" t="s">
        <v>126</v>
      </c>
      <c r="AA3037" s="103"/>
      <c r="AB3037" s="103"/>
    </row>
    <row r="3038" spans="1:28">
      <c r="A3038" s="1043" t="s">
        <v>21468</v>
      </c>
      <c r="B3038" s="1043" t="s">
        <v>21469</v>
      </c>
      <c r="C3038" s="91"/>
      <c r="D3038" s="1043" t="s">
        <v>21470</v>
      </c>
      <c r="E3038" s="1043" t="s">
        <v>21471</v>
      </c>
      <c r="F3038" s="1043" t="s">
        <v>21472</v>
      </c>
      <c r="G3038" s="1043" t="s">
        <v>21473</v>
      </c>
      <c r="H3038" s="1059" t="s">
        <v>21396</v>
      </c>
      <c r="I3038" s="1043" t="s">
        <v>21474</v>
      </c>
      <c r="J3038" s="1044">
        <v>2174980</v>
      </c>
      <c r="K3038" s="1044">
        <v>1739984</v>
      </c>
      <c r="L3038" s="1043" t="s">
        <v>5405</v>
      </c>
      <c r="M3038" s="1043" t="s">
        <v>21469</v>
      </c>
      <c r="N3038" s="1045" t="s">
        <v>21475</v>
      </c>
      <c r="O3038" s="1043" t="s">
        <v>21476</v>
      </c>
      <c r="P3038" s="91"/>
      <c r="Q3038" s="1046">
        <v>45809</v>
      </c>
      <c r="R3038" s="1046">
        <v>46599</v>
      </c>
      <c r="S3038" s="91"/>
      <c r="T3038" s="91"/>
      <c r="U3038" s="1043" t="s">
        <v>10170</v>
      </c>
      <c r="V3038" s="91"/>
      <c r="W3038" s="91"/>
      <c r="X3038" s="1047" t="s">
        <v>126</v>
      </c>
      <c r="Y3038" s="1047" t="s">
        <v>126</v>
      </c>
      <c r="Z3038" s="1047" t="s">
        <v>126</v>
      </c>
      <c r="AA3038" s="103"/>
      <c r="AB3038" s="103"/>
    </row>
    <row r="3039" spans="1:28">
      <c r="A3039" s="1043" t="s">
        <v>21468</v>
      </c>
      <c r="B3039" s="1043" t="s">
        <v>21477</v>
      </c>
      <c r="C3039" s="91"/>
      <c r="D3039" s="1043" t="s">
        <v>21470</v>
      </c>
      <c r="E3039" s="1043" t="s">
        <v>21471</v>
      </c>
      <c r="F3039" s="1043" t="s">
        <v>21472</v>
      </c>
      <c r="G3039" s="1043" t="s">
        <v>21473</v>
      </c>
      <c r="H3039" s="1059" t="s">
        <v>21396</v>
      </c>
      <c r="I3039" s="1044">
        <v>1136251</v>
      </c>
      <c r="J3039" s="1044">
        <v>553841</v>
      </c>
      <c r="K3039" s="1044">
        <v>443072</v>
      </c>
      <c r="L3039" s="1043" t="s">
        <v>5405</v>
      </c>
      <c r="M3039" s="1043" t="s">
        <v>21477</v>
      </c>
      <c r="N3039" s="1045" t="s">
        <v>21478</v>
      </c>
      <c r="O3039" s="1043" t="s">
        <v>21479</v>
      </c>
      <c r="P3039" s="91"/>
      <c r="Q3039" s="1046">
        <v>45870</v>
      </c>
      <c r="R3039" s="1046">
        <v>46965</v>
      </c>
      <c r="S3039" s="91"/>
      <c r="T3039" s="91"/>
      <c r="U3039" s="1043" t="s">
        <v>10170</v>
      </c>
      <c r="V3039" s="91"/>
      <c r="W3039" s="91"/>
      <c r="X3039" s="1047" t="s">
        <v>126</v>
      </c>
      <c r="Y3039" s="1047" t="s">
        <v>126</v>
      </c>
      <c r="Z3039" s="1047" t="s">
        <v>126</v>
      </c>
      <c r="AA3039" s="103"/>
      <c r="AB3039" s="103"/>
    </row>
  </sheetData>
  <dataConsolidate/>
  <mergeCells count="1">
    <mergeCell ref="W213:W214"/>
  </mergeCells>
  <phoneticPr fontId="6" type="noConversion"/>
  <conditionalFormatting sqref="E1148:E1181">
    <cfRule type="duplicateValues" dxfId="21" priority="13"/>
  </conditionalFormatting>
  <conditionalFormatting sqref="E1149:E1181">
    <cfRule type="duplicateValues" dxfId="20" priority="14"/>
  </conditionalFormatting>
  <conditionalFormatting sqref="E1182">
    <cfRule type="duplicateValues" dxfId="19" priority="17"/>
  </conditionalFormatting>
  <conditionalFormatting sqref="E1187">
    <cfRule type="duplicateValues" dxfId="18" priority="1"/>
    <cfRule type="duplicateValues" dxfId="17" priority="2"/>
  </conditionalFormatting>
  <conditionalFormatting sqref="F1149">
    <cfRule type="duplicateValues" dxfId="16" priority="3"/>
    <cfRule type="duplicateValues" dxfId="15" priority="4"/>
  </conditionalFormatting>
  <conditionalFormatting sqref="F1159:F1162">
    <cfRule type="duplicateValues" dxfId="14" priority="15"/>
    <cfRule type="duplicateValues" dxfId="13" priority="16"/>
  </conditionalFormatting>
  <conditionalFormatting sqref="F1164:F1165">
    <cfRule type="duplicateValues" dxfId="12" priority="11"/>
    <cfRule type="duplicateValues" dxfId="11" priority="12"/>
  </conditionalFormatting>
  <conditionalFormatting sqref="F1167:F1169">
    <cfRule type="duplicateValues" dxfId="10" priority="9"/>
    <cfRule type="duplicateValues" dxfId="9" priority="10"/>
  </conditionalFormatting>
  <conditionalFormatting sqref="F1174:F1177">
    <cfRule type="duplicateValues" dxfId="8" priority="7"/>
    <cfRule type="duplicateValues" dxfId="7" priority="8"/>
  </conditionalFormatting>
  <conditionalFormatting sqref="F1178:F1181">
    <cfRule type="duplicateValues" dxfId="6" priority="5"/>
    <cfRule type="duplicateValues" dxfId="5" priority="6"/>
  </conditionalFormatting>
  <dataValidations count="5">
    <dataValidation type="list" allowBlank="1" showInputMessage="1" showErrorMessage="1" sqref="AA10 Y2:Y96 Y211:Y335 Y125:Y207 Y99:Y123 Y337:Y553 Y590:Y597 Y604:Y609 Y616:Y859 Y863:Y1090 Y1093:Y1101 Y1103:Y1410 Y1462:Y1465 Y1429:Y1460 Y1468:Y2146 Y2210 Y2206:Y2207 Y2213:Y2214 Y2216:Y2226 Y2239:Y2289 Y2228 Y2298:Y3037" xr:uid="{00000000-0002-0000-0000-000000000000}">
      <formula1>INDIRECT("PODSKUPINY["&amp;X2&amp;"]")</formula1>
    </dataValidation>
    <dataValidation type="list" allowBlank="1" showInputMessage="1" showErrorMessage="1" sqref="Z2:Z9 Z11:Z96 Z211:Z335 Z125:Z207 Z99:Z122 Z337:Z553 Z590:Z597 Z604:Z609 Z616:Z859 Z863:Z1090 Z1093:Z1101 Z1103:Z1410 Z1428:Z1460 Z1462:Z1465 Z1468:Z1729 Z1732:Z2146 Z2210 Z2206:Z2207 Z2213:Z2214 Z2216:Z2226 Z2239:Z2289 Z2237 Z2228 Z2298:Z3037" xr:uid="{00000000-0002-0000-0000-000001000000}">
      <formula1>INDIRECT("ODBORY["&amp;Y2&amp;"]")</formula1>
    </dataValidation>
    <dataValidation type="list" allowBlank="1" showInputMessage="1" showErrorMessage="1" sqref="Z1730" xr:uid="{207E05C7-F693-4869-A6D8-CE51F79831FA}">
      <formula1>INDIRECT("ODBORY["&amp;Y1731&amp;"]")</formula1>
    </dataValidation>
    <dataValidation type="list" allowBlank="1" showErrorMessage="1" sqref="Y2211:Y2212 Y2208:Y2209 Y2215 Y2147:Y2205 Y2227 Y2229:Y2238 Y2290:Y2297 Y3038:Y3039" xr:uid="{19FB66F9-55AB-4E0D-A41D-F4EBF53054ED}">
      <formula1>INDIRECT("PODSKUPINY["&amp;X2147&amp;"]")</formula1>
    </dataValidation>
    <dataValidation type="list" allowBlank="1" showErrorMessage="1" sqref="Z2211:Z2212 Z2208:Z2209 Z2215 Z2147:Z2205 Z2238 Z2227 Z2290:Z2297 Z2229:Z2236 Z3038:Z3039" xr:uid="{DA060B99-4072-48C6-8DA5-A74AE8644263}">
      <formula1>INDIRECT("ODBORY["&amp;Y2147&amp;"]")</formula1>
    </dataValidation>
  </dataValidations>
  <hyperlinks>
    <hyperlink ref="N2" r:id="rId1" display="https://www.crz.gov.sk/zmluva/11207967/" xr:uid="{6F7A077F-8749-4D2A-BABA-149F724CBFCF}"/>
    <hyperlink ref="N4" r:id="rId2" display="https://www.crz.gov.sk/zmluva/11142393/" xr:uid="{38D8B0F3-7C12-49A0-9B1D-622D9BC45293}"/>
    <hyperlink ref="N6" r:id="rId3" display="https://www.crz.gov.sk/zmluva/11094894/" xr:uid="{E3FD04B6-1EA5-40D1-8B65-FD85E08BBA7D}"/>
    <hyperlink ref="N8" r:id="rId4" display="https://www.crz.gov.sk/zmluva/11094898/" xr:uid="{AA443B95-2059-4288-9C62-9EFF1BA2970D}"/>
    <hyperlink ref="N9" r:id="rId5" display="https://www.crz.gov.sk/zmluva/10995096/" xr:uid="{A0C4B3AE-7AB1-4D58-BCC4-05863F1777C2}"/>
    <hyperlink ref="N5" r:id="rId6" display="https://www.crz.gov.sk/zmluva/10995098/" xr:uid="{8B0994F8-312A-4A67-A026-D7609BD9B2AC}"/>
    <hyperlink ref="N3" r:id="rId7" display="https://www.crz.gov.sk/zmluva/10995100/" xr:uid="{F5E1AD42-6A19-4886-A45A-C3B767456658}"/>
    <hyperlink ref="N11" r:id="rId8" display="https://www.crz.gov.sk/zmluva/10964297/" xr:uid="{564495F6-A597-492F-B095-85F434498710}"/>
    <hyperlink ref="N10" r:id="rId9" display="https://www.crz.gov.sk/zmluva/10964325/" xr:uid="{58CF0B63-C5E2-4EEE-8C0E-1B28CF68109A}"/>
    <hyperlink ref="N12" r:id="rId10" display="https://www.crz.gov.sk/zmluva/10903822/" xr:uid="{252216A6-5B37-468D-8863-AF02A7821D54}"/>
    <hyperlink ref="N7" r:id="rId11" display="https://www.crz.gov.sk/zmluva/10903818/" xr:uid="{AEFCBFFB-7C88-4C34-BA94-FD65834BF54C}"/>
    <hyperlink ref="N14" r:id="rId12" xr:uid="{4DECFFE9-0B52-47CA-B2C7-DC51049C25A7}"/>
    <hyperlink ref="U19" r:id="rId13" display="https://www.cinemart.sk/filmy/nepela/" xr:uid="{3FA7F499-A8F4-4EE8-9B65-AD84A39E46FD}"/>
    <hyperlink ref="N18" r:id="rId14" xr:uid="{EA04FB05-3902-4F34-AA67-B3BE9A697287}"/>
    <hyperlink ref="N13" r:id="rId15" xr:uid="{53C47AEC-1E82-4115-9E4E-41F61B513344}"/>
    <hyperlink ref="N25" r:id="rId16" xr:uid="{CAC9BE4A-FCD9-4B2D-94F6-C7E352D34531}"/>
    <hyperlink ref="N20" r:id="rId17" xr:uid="{EF80D16B-269D-491D-A70A-4373BC78F548}"/>
    <hyperlink ref="N22" r:id="rId18" xr:uid="{CC5E2AD7-4B47-4133-A343-71DBAF116258}"/>
    <hyperlink ref="N30" r:id="rId19" xr:uid="{DAF96469-2758-4DAE-A44A-153402262B69}"/>
    <hyperlink ref="N23" r:id="rId20" display="../../../../../../:b:/g/personal/petra_viragova_aku_sk/IQC_BcEnKQbrQpofMG2uZvRDAfPB0srgJJeh8zA9vfgHFg0?e=y2fUXc" xr:uid="{7AB6B2AC-DDF9-40A7-A28F-FEF2FB791DB3}"/>
    <hyperlink ref="N19" r:id="rId21" xr:uid="{A31D9684-8167-437C-ABB0-C2674F40E1FD}"/>
    <hyperlink ref="N29" r:id="rId22" xr:uid="{91E6C4A7-CFF9-49EE-86CC-06BEA59E52EA}"/>
    <hyperlink ref="N28" r:id="rId23" xr:uid="{91B3105C-351D-4DDC-BB8A-DECE92F72E84}"/>
    <hyperlink ref="N27" r:id="rId24" xr:uid="{5B4C6011-B014-4C82-B55C-5F5875243566}"/>
    <hyperlink ref="N31" r:id="rId25" xr:uid="{9FAC0894-6522-4F57-8E15-82245D6585B2}"/>
    <hyperlink ref="N32" r:id="rId26" xr:uid="{81E2C930-94E5-4CC8-8710-2B47A5FA8F60}"/>
    <hyperlink ref="N33" r:id="rId27" xr:uid="{DB2B6D94-B7C7-40C4-AB6A-5B748BBD0ACA}"/>
    <hyperlink ref="N26" r:id="rId28" xr:uid="{1E547FB6-A69E-472E-9BB1-21897137B34C}"/>
    <hyperlink ref="N35" r:id="rId29" xr:uid="{212F6559-4CF1-47E5-80B1-A7598C13735B}"/>
    <hyperlink ref="N36" r:id="rId30" xr:uid="{377EF945-5018-4786-97AE-BE653A14FE34}"/>
    <hyperlink ref="N37" r:id="rId31" xr:uid="{86E5882E-C1F1-436F-88B5-5D2B8C1A27CA}"/>
    <hyperlink ref="A37" r:id="rId32" xr:uid="{7B1F17E9-A704-4B51-B1E7-88198ACC41FD}"/>
    <hyperlink ref="N41" r:id="rId33" xr:uid="{CA8874CF-9170-4F72-B087-3170C4EC46F0}"/>
    <hyperlink ref="A41" r:id="rId34" xr:uid="{5567710E-2704-419A-9F5D-10921E61797E}"/>
    <hyperlink ref="N53" r:id="rId35" xr:uid="{9A568B5D-47DE-4636-8BA1-0B62AED2BCDC}"/>
    <hyperlink ref="N54" r:id="rId36" xr:uid="{39B31896-C91D-4993-A74D-ED5462EC48A6}"/>
    <hyperlink ref="N55" r:id="rId37" xr:uid="{5DCDA9F4-A8C9-48B2-ACC8-0C4BF26A3B32}"/>
    <hyperlink ref="N56" r:id="rId38" xr:uid="{5E54C6B4-89D9-4BB0-908E-6C6CC36A1AA7}"/>
    <hyperlink ref="N61" r:id="rId39" xr:uid="{B7F22780-F87C-46A3-8A1C-8D0DD31568F6}"/>
    <hyperlink ref="N60" r:id="rId40" xr:uid="{25332574-D2AA-474D-956B-2C0C1D327714}"/>
    <hyperlink ref="N58" r:id="rId41" xr:uid="{2D547745-177A-43AB-88AD-E7D304EB14FB}"/>
    <hyperlink ref="N38" r:id="rId42" xr:uid="{C6EA266D-A0B2-48B5-A420-34B5F0494529}"/>
    <hyperlink ref="N34" r:id="rId43" xr:uid="{302CA52D-7CC0-4B69-9795-311B3D9526D9}"/>
    <hyperlink ref="N39" r:id="rId44" xr:uid="{B0A7B3EE-64A3-4E03-9C0F-B482D0BC9761}"/>
    <hyperlink ref="N40" r:id="rId45" xr:uid="{7E6C41F6-A1C6-493E-AB08-C252A4886640}"/>
    <hyperlink ref="N65" r:id="rId46" xr:uid="{9A91EF5C-7C7B-4456-9D0D-C415C68F8C10}"/>
    <hyperlink ref="N69" r:id="rId47" xr:uid="{4E01A1DF-1C9A-4EFF-9593-951DBBAA1DD7}"/>
    <hyperlink ref="N70" r:id="rId48" xr:uid="{BEF1055B-BCAE-44E9-A396-23B9680EA26C}"/>
    <hyperlink ref="N66" r:id="rId49" xr:uid="{3C2F0F09-D8F4-4F68-9F99-0F0A714A2438}"/>
    <hyperlink ref="N67" r:id="rId50" xr:uid="{C98B2384-3CA7-4AAC-95E6-A8453CD2A6A9}"/>
    <hyperlink ref="A71" r:id="rId51" xr:uid="{D5517A72-FC8F-45C3-8986-8B4AB59B14C3}"/>
    <hyperlink ref="A72" r:id="rId52" xr:uid="{A0F36B53-26B1-42D5-849B-F765A257341A}"/>
    <hyperlink ref="A68" r:id="rId53" xr:uid="{648D40B0-95A1-45B4-A451-19E32B7BB0B0}"/>
    <hyperlink ref="N68" r:id="rId54" xr:uid="{5A449B5F-8661-432C-8929-408557EB582F}"/>
    <hyperlink ref="A73" r:id="rId55" xr:uid="{C2625702-C971-49A5-BDF9-05F84D509A20}"/>
    <hyperlink ref="N86" r:id="rId56" xr:uid="{3516CEC0-2787-4444-8999-F632A878D61F}"/>
    <hyperlink ref="N87" r:id="rId57" xr:uid="{CF372F69-8F8B-44A5-A60D-87EB1FD5B373}"/>
    <hyperlink ref="N90" r:id="rId58" xr:uid="{DD171BA8-22A2-4FD8-974F-D5062217ED81}"/>
    <hyperlink ref="N88" r:id="rId59" xr:uid="{D0EEC04A-913F-4E47-9B8C-CF660CBF2097}"/>
    <hyperlink ref="N91" r:id="rId60" xr:uid="{5941C453-5548-436B-AB74-6502D13B6840}"/>
    <hyperlink ref="N92" r:id="rId61" xr:uid="{E277EF7E-9AFD-46CA-AE92-D8CBEF5EEC0F}"/>
    <hyperlink ref="N93" r:id="rId62" xr:uid="{B75E9B95-751A-488E-B3CB-A74611C23BB7}"/>
    <hyperlink ref="N96" r:id="rId63" xr:uid="{BA7B039E-605A-42AD-833D-17704DFB4DAF}"/>
    <hyperlink ref="N98" r:id="rId64" display="https://crz.gov.sk/zmluva/11168186/" xr:uid="{10A200CB-F15A-413A-AD23-B487263E63DF}"/>
    <hyperlink ref="N97" r:id="rId65" display="https://crz.gov.sk/zmluva/11168173/" xr:uid="{26FD1631-35A7-4147-B63B-441D09959865}"/>
    <hyperlink ref="N108" r:id="rId66" xr:uid="{86AAA403-54F9-4945-8C25-2BFF9595ECBD}"/>
    <hyperlink ref="N109" r:id="rId67" xr:uid="{074AC2A8-CF67-4868-AF31-DCCF4F256D31}"/>
    <hyperlink ref="N110" r:id="rId68" xr:uid="{00BE605D-BDF4-4C69-8865-D6699CEF9AB4}"/>
    <hyperlink ref="N115" r:id="rId69" display="https://www.crz.gov.sk/zmluva/10145620/" xr:uid="{FD9D6580-E21B-4BE4-85BF-E8AE94EDA804}"/>
    <hyperlink ref="N118" r:id="rId70" xr:uid="{2263B5C3-5505-4B83-B014-D064B57F24C3}"/>
    <hyperlink ref="N119" r:id="rId71" xr:uid="{67A28869-2CE0-4898-A1F2-A4B3B46465A1}"/>
    <hyperlink ref="N111" r:id="rId72" xr:uid="{F1BEAC3E-D40C-4E95-812E-4681FE5A130C}"/>
    <hyperlink ref="N102" r:id="rId73" xr:uid="{0970A1A3-119B-4FEF-A0D9-2F88BDD80D10}"/>
    <hyperlink ref="N103" r:id="rId74" xr:uid="{FCE419CB-F91B-4EE0-9D21-F7D5317932C0}"/>
    <hyperlink ref="N125" r:id="rId75" xr:uid="{0384AA39-7E66-43F7-92BF-6AA461B38F2E}"/>
    <hyperlink ref="N128" r:id="rId76" display="https://crz.gov.sk/zmluva/9697412/" xr:uid="{A9C351C6-0E1F-48C0-8495-1C4B1C4360EE}"/>
    <hyperlink ref="N126" r:id="rId77" xr:uid="{7001E456-3552-427B-A2D7-4E8D5333DAC0}"/>
    <hyperlink ref="N127" r:id="rId78" xr:uid="{07F88032-BFFE-440C-A269-0E353C13081F}"/>
    <hyperlink ref="N132" r:id="rId79" xr:uid="{A9C5D70B-1382-4BC7-B5FB-C56818C502A8}"/>
    <hyperlink ref="N131" r:id="rId80" xr:uid="{35E5E790-CB72-4003-8AD2-F3A9FE16C91F}"/>
    <hyperlink ref="N129" r:id="rId81" xr:uid="{A8857E1D-7C40-414E-8A52-EE8D9E239459}"/>
    <hyperlink ref="N130" r:id="rId82" xr:uid="{8D97DDEB-DF81-46BC-B1AB-1D53AFBD0FE5}"/>
    <hyperlink ref="N133" r:id="rId83" xr:uid="{98C73401-37B6-487C-91B6-A6A8C040E195}"/>
    <hyperlink ref="N135" r:id="rId84" xr:uid="{856128D1-392D-48D6-B6E9-B91DD4367F5E}"/>
    <hyperlink ref="N134" r:id="rId85" xr:uid="{1696B443-6631-454F-AB28-65AAEB64C2AA}"/>
    <hyperlink ref="N136" r:id="rId86" xr:uid="{07E40BA6-CDBB-45D6-AA70-5E429ED4042F}"/>
    <hyperlink ref="N137" r:id="rId87" xr:uid="{40DF0757-E28D-48B3-90C3-A91F52220C12}"/>
    <hyperlink ref="N138" r:id="rId88" xr:uid="{B3C772CD-BE8A-46D7-936B-E8F5214A91F8}"/>
    <hyperlink ref="N139" r:id="rId89" xr:uid="{711EF154-7CC8-4B48-BCD5-AB03A02A10EA}"/>
    <hyperlink ref="N140" r:id="rId90" xr:uid="{7F6837E2-CEEF-41E3-9146-031A51DBFC60}"/>
    <hyperlink ref="N141" r:id="rId91" xr:uid="{DCD2BC50-09B6-467E-BA87-D2175DC7B9D0}"/>
    <hyperlink ref="N142" r:id="rId92" xr:uid="{C3F007E7-0E31-4640-AB76-A9DDEED59D64}"/>
    <hyperlink ref="N143" r:id="rId93" xr:uid="{96E54B60-CAB1-4DE6-9FC0-70C0C8CF2F3C}"/>
    <hyperlink ref="N146" r:id="rId94" xr:uid="{C68CF381-6392-4202-B27C-738E53D5D71F}"/>
    <hyperlink ref="N144" r:id="rId95" xr:uid="{6EC89B59-4A1F-4AEB-BCAA-36642233586A}"/>
    <hyperlink ref="N145" r:id="rId96" xr:uid="{3CA06616-BAAB-4EF1-9101-9A319243595B}"/>
    <hyperlink ref="N151" r:id="rId97" xr:uid="{0117FAF1-7DF7-429E-B737-F10ED255EF48}"/>
    <hyperlink ref="N152" r:id="rId98" xr:uid="{D10CF9B4-25E6-41A2-8A25-866A90C892A7}"/>
    <hyperlink ref="N153" r:id="rId99" xr:uid="{34D69A67-EE78-4F1A-B275-1491CBE4E75F}"/>
    <hyperlink ref="N155" r:id="rId100" xr:uid="{B8D1149A-84E7-40A5-844E-BFA6BFEEDC63}"/>
    <hyperlink ref="N154" r:id="rId101" xr:uid="{D2DD66AC-AD2C-46C2-B278-A06047D1D262}"/>
    <hyperlink ref="N160" r:id="rId102" xr:uid="{595ED708-A27E-4590-AB00-CB34AFFADC35}"/>
    <hyperlink ref="N159" r:id="rId103" xr:uid="{055F0ED0-69F7-4437-A1C0-C668253C320A}"/>
    <hyperlink ref="N156" r:id="rId104" xr:uid="{36F16868-B5BF-4ED9-A1B2-2D1A445AFF3E}"/>
    <hyperlink ref="N158" r:id="rId105" xr:uid="{59F6475F-D6FD-4E9F-BBCF-97F8684D4005}"/>
    <hyperlink ref="N162" r:id="rId106" xr:uid="{9960EB38-3037-4302-9BC6-3F0776A18FB2}"/>
    <hyperlink ref="N163" r:id="rId107" xr:uid="{9E198A5A-C31A-47E6-86D9-FCA3210888FD}"/>
    <hyperlink ref="N165" r:id="rId108" xr:uid="{BDD84D63-01A3-4FD8-A5FC-DC21BB8AF71F}"/>
    <hyperlink ref="N166" r:id="rId109" xr:uid="{63565ABA-5147-487A-B169-A3126AE353E9}"/>
    <hyperlink ref="N167" r:id="rId110" xr:uid="{175DAE3E-D209-424B-B76B-5EDB28E52B08}"/>
    <hyperlink ref="N168" r:id="rId111" xr:uid="{8A993E23-1172-4454-AFEE-5D9936E97762}"/>
    <hyperlink ref="N179" r:id="rId112" xr:uid="{B8C7A8E5-76A4-4E08-BF41-3CF8EC64FF89}"/>
    <hyperlink ref="N181" r:id="rId113" xr:uid="{413BE0D0-724A-4C81-BD7E-B3806ADAAEF7}"/>
    <hyperlink ref="N182" r:id="rId114" xr:uid="{075E7299-C476-4322-9814-F5563556F9BD}"/>
    <hyperlink ref="N183" r:id="rId115" xr:uid="{89AA21F8-7CB3-4959-9E2D-3D8B3C1E396A}"/>
    <hyperlink ref="N184" r:id="rId116" xr:uid="{35506887-AE4A-4828-A6CA-F3404615B21E}"/>
    <hyperlink ref="N186" r:id="rId117" xr:uid="{FCEAF837-FD48-4CB3-9C1B-9808D29BEB87}"/>
    <hyperlink ref="N187" r:id="rId118" xr:uid="{8BD62B7C-7A62-4B2B-B764-3F87850D5C95}"/>
    <hyperlink ref="N185" r:id="rId119" xr:uid="{A994F3B1-E245-4ED0-9645-84C37D69609A}"/>
    <hyperlink ref="N189" r:id="rId120" xr:uid="{75521F05-AFEF-4E79-BF1D-5FAC5FC0DC08}"/>
    <hyperlink ref="N201" r:id="rId121" xr:uid="{5DD28E24-CB2E-439D-9077-6F566D258C26}"/>
    <hyperlink ref="N200" r:id="rId122" xr:uid="{F60E56B3-BF15-4154-B7AE-6876AA49A76F}"/>
    <hyperlink ref="N202" r:id="rId123" xr:uid="{4DEEF94D-EADC-4DE2-888C-72E2ABB3A8AC}"/>
    <hyperlink ref="N203" r:id="rId124" xr:uid="{A684AA97-CC52-4928-AA4C-D04ACF598182}"/>
    <hyperlink ref="N204" r:id="rId125" xr:uid="{2AB30953-CD67-4776-AAE0-7A7FEB3569D1}"/>
    <hyperlink ref="N205" r:id="rId126" xr:uid="{A56826F5-41B2-435E-9AC1-C8CA964ED01E}"/>
    <hyperlink ref="N206" r:id="rId127" xr:uid="{E890E82B-0ABB-4146-8CED-4B61DC6BD703}"/>
    <hyperlink ref="N190" r:id="rId128" xr:uid="{4325B9E8-2A6E-4B4C-A835-B6ACC16EF92B}"/>
    <hyperlink ref="N191" r:id="rId129" xr:uid="{E3B3EEDF-CBE2-4627-8E17-AA253D07F83E}"/>
    <hyperlink ref="N192" r:id="rId130" xr:uid="{EFE97E6B-7727-4DC9-B8CA-BEBBF20FE33E}"/>
    <hyperlink ref="N207" r:id="rId131" xr:uid="{B75D8DF9-9BBD-427A-90B6-F2934431EC99}"/>
    <hyperlink ref="N195" r:id="rId132" xr:uid="{2498583A-4E67-45F8-AA41-F42D30C42E18}"/>
    <hyperlink ref="N209" r:id="rId133" xr:uid="{7DA4ACD6-42C6-4B4A-9455-A930FC23CB9B}"/>
    <hyperlink ref="N210" r:id="rId134" xr:uid="{0B868762-C407-4770-9ED5-544D4C0A702D}"/>
    <hyperlink ref="N212" r:id="rId135" xr:uid="{31921451-AB83-40AF-9560-F9DE5C0013E7}"/>
    <hyperlink ref="N241" r:id="rId136" xr:uid="{C9A7F46F-3192-49B0-BB87-C0DAA047A12F}"/>
    <hyperlink ref="N215" r:id="rId137" xr:uid="{B65F0654-66F0-4C97-8D78-75AC22C8B085}"/>
    <hyperlink ref="N216" r:id="rId138" xr:uid="{CCDFC5E7-DA91-4FAE-A6E2-F558F36012F6}"/>
    <hyperlink ref="N240" r:id="rId139" xr:uid="{6DEC2786-6959-46A5-879F-B2F86DD05DB1}"/>
    <hyperlink ref="N217" r:id="rId140" xr:uid="{F41702A9-393D-49E0-ABDA-29E4052A83D3}"/>
    <hyperlink ref="N223" r:id="rId141" xr:uid="{D3459DD3-4C95-4A85-B33D-9F9EFF3CB70A}"/>
    <hyperlink ref="N224" r:id="rId142" xr:uid="{1FF764FA-8F77-41EA-B4A9-EB5E5279D4B5}"/>
    <hyperlink ref="N222" r:id="rId143" xr:uid="{E0B4127A-BC93-452C-8F9B-2915DF6A91F1}"/>
    <hyperlink ref="N221" r:id="rId144" xr:uid="{03C95846-8DD2-4404-B2A0-DF4CEC5B2D25}"/>
    <hyperlink ref="N239" r:id="rId145" xr:uid="{269EABFA-CD60-4424-B257-DD140F0960EA}"/>
    <hyperlink ref="N218" r:id="rId146" xr:uid="{C1EEB15D-527D-4657-B7F7-461BB9DBF1EA}"/>
    <hyperlink ref="N220" r:id="rId147" xr:uid="{6E96C8C0-08A6-4E87-8052-16D54524F1F4}"/>
    <hyperlink ref="N235" r:id="rId148" xr:uid="{61D9CAE7-5B43-48FD-8ECF-25309D75ABE3}"/>
    <hyperlink ref="N219" r:id="rId149" display="https://www.crz.gov.sk/zmluva/8633899/" xr:uid="{4B816668-ED7D-4B7B-8FF7-987443A1A68C}"/>
    <hyperlink ref="N228" r:id="rId150" xr:uid="{1E7C4BF8-19EB-4A39-A6A4-1EB4B8562F78}"/>
    <hyperlink ref="N227" r:id="rId151" xr:uid="{6200C4E5-9B1F-4E56-8F9A-0F6A362AC393}"/>
    <hyperlink ref="N225" r:id="rId152" xr:uid="{58640B0A-C758-4369-B16D-FA727AE8C590}"/>
    <hyperlink ref="N226" r:id="rId153" xr:uid="{CCD61860-6937-4E57-8C03-AD2F265CDD52}"/>
    <hyperlink ref="N252" r:id="rId154" xr:uid="{D7464098-0410-4F0D-894E-F8FDDDD911FA}"/>
    <hyperlink ref="N242" r:id="rId155" xr:uid="{BC68E6BC-C8D0-4E0A-A4FB-F2934FB0C4CE}"/>
    <hyperlink ref="N247" r:id="rId156" xr:uid="{7835C28D-DCE4-4468-821F-CF5AB81A3B6F}"/>
    <hyperlink ref="N248" r:id="rId157" xr:uid="{FB29CF82-5319-4DA0-B0E5-318BEC862EDA}"/>
    <hyperlink ref="N249" r:id="rId158" xr:uid="{ADEB2227-445D-4122-8E59-04C97838C48E}"/>
    <hyperlink ref="N250" r:id="rId159" xr:uid="{FD60DBBE-86F2-4839-AB61-20B80F9F9241}"/>
    <hyperlink ref="N251" r:id="rId160" xr:uid="{313CF05D-A91A-4F3E-90FF-46D078B1BA2A}"/>
    <hyperlink ref="N243" r:id="rId161" xr:uid="{C92801E2-59DB-49A3-B90C-736E2A49993C}"/>
    <hyperlink ref="N246" r:id="rId162" xr:uid="{A72DF582-ED01-426E-8FFC-A00642F1CB3D}"/>
    <hyperlink ref="N245" r:id="rId163" xr:uid="{89D925F1-A63B-419D-AEDD-A069805DD7CB}"/>
    <hyperlink ref="N253" r:id="rId164" xr:uid="{7C442955-D0FF-4413-90EF-48802E5CB099}"/>
    <hyperlink ref="N254" r:id="rId165" xr:uid="{77585E46-0997-44F5-992F-D402CB644081}"/>
    <hyperlink ref="N259" r:id="rId166" xr:uid="{C50F810D-882F-4D0C-B004-8009BCFABDB2}"/>
    <hyperlink ref="N264" r:id="rId167" xr:uid="{F6E879C9-6F1B-47E2-B0B6-7C8BF0D9188B}"/>
    <hyperlink ref="N261" r:id="rId168" xr:uid="{2F4257A6-3490-48DE-AEAE-046E93EF7352}"/>
    <hyperlink ref="N260" r:id="rId169" xr:uid="{D75D2547-5F4B-4C6E-B373-9864369A4443}"/>
    <hyperlink ref="N262" r:id="rId170" xr:uid="{61EAD5B3-58E9-4D07-848F-A4E34245A840}"/>
    <hyperlink ref="N263" r:id="rId171" xr:uid="{09F314CE-0F52-47D7-A10A-96FA0CE835C4}"/>
    <hyperlink ref="N266" r:id="rId172" xr:uid="{59575FA9-82C5-48DA-B14D-211A468D7F93}"/>
    <hyperlink ref="N268" r:id="rId173" xr:uid="{039CF9DA-9B73-442E-B72F-BCA8DB08C652}"/>
    <hyperlink ref="N267" r:id="rId174" xr:uid="{DE5014D8-C84A-469A-AA71-E3232C0932A3}"/>
    <hyperlink ref="N269" r:id="rId175" xr:uid="{FD312300-F4E7-45FE-A6F1-6954B49F0073}"/>
    <hyperlink ref="N178" r:id="rId176" xr:uid="{C4912861-93B7-4B00-A121-A36AC30DB8CD}"/>
    <hyperlink ref="N177" r:id="rId177" xr:uid="{B7BB0A21-3890-4B48-BC02-46039F7D8725}"/>
    <hyperlink ref="N176" r:id="rId178" xr:uid="{4ACC96A4-1285-4043-B79F-E4A0D9B4ED1C}"/>
    <hyperlink ref="N170" r:id="rId179" xr:uid="{4C6D586F-A244-4180-BA97-2E0C5A734B66}"/>
    <hyperlink ref="N174" r:id="rId180" xr:uid="{A02752BA-6E14-4216-9233-A8E89F0610C1}"/>
    <hyperlink ref="N175" r:id="rId181" xr:uid="{39A6AC15-CB35-4F59-97EF-16907AA69ECD}"/>
    <hyperlink ref="N173" r:id="rId182" xr:uid="{51018035-6BBC-4BE2-9D1D-9A457D065BB3}"/>
    <hyperlink ref="N172" r:id="rId183" xr:uid="{2C04C7AE-34C9-4A07-8E71-D6E922C9277B}"/>
    <hyperlink ref="N171" r:id="rId184" xr:uid="{DAC2FDF4-01D7-4B0E-B55D-3B00CDDBC60F}"/>
    <hyperlink ref="N270" r:id="rId185" xr:uid="{9C64C3CB-F3EA-40A1-9052-5351AC2330B7}"/>
    <hyperlink ref="N271" r:id="rId186" xr:uid="{EBB1FB64-D948-4E21-B74D-97E26939411B}"/>
    <hyperlink ref="N272" r:id="rId187" display="https://www.crz.gov.sk/2171273-sk/centralny-register-zmluv/?art_zs2=Univerzita+Komensk%C3%A9ho+v+Bratislave&amp;art_predmet=&amp;art_ico=&amp;art_suma_spolu_od=&amp;art_suma_spolu_do=&amp;art_datum_zverejnene_od=&amp;art_datum_zverejnene_do=&amp;art_rezort=0&amp;art_zs1=early&amp;nazov=&amp;art_ico1=&amp;odoslat=&amp;ID=2171273&amp;frm_id_frm_filter_3=69f9f4bc3b404" xr:uid="{F24D9C39-A962-468A-BF70-47B0E0B7A600}"/>
    <hyperlink ref="N279" r:id="rId188" xr:uid="{B7E5C21A-CE7A-46CA-905C-815872BD902D}"/>
    <hyperlink ref="N283" r:id="rId189" xr:uid="{60CD6B84-A7C7-4611-8946-0A5AEAB166D5}"/>
    <hyperlink ref="N282" r:id="rId190" xr:uid="{E0D66438-3A05-48B9-9046-98D8F6E3B6C0}"/>
    <hyperlink ref="N280" r:id="rId191" xr:uid="{0B4092BF-8DB0-4FE4-8C9A-9CDCA6ECC71A}"/>
    <hyperlink ref="N281" r:id="rId192" xr:uid="{DFDE302E-5A5E-4C10-901C-029B5F859031}"/>
    <hyperlink ref="N277" r:id="rId193" xr:uid="{8B1025B6-2D9B-4972-8A60-FF76B33214D7}"/>
    <hyperlink ref="N278" r:id="rId194" xr:uid="{1D837528-31F3-4368-A6C5-5D69C75AC3CF}"/>
    <hyperlink ref="N276" r:id="rId195" xr:uid="{1837F6F6-E843-4EC6-8BBC-3D73ADB79A85}"/>
    <hyperlink ref="N275" r:id="rId196" xr:uid="{29E95002-4FEF-48B3-A306-D0FBF09599F9}"/>
    <hyperlink ref="N284" r:id="rId197" xr:uid="{4294B317-0072-4BA0-9AC4-206254F1B1F7}"/>
    <hyperlink ref="N285" r:id="rId198" xr:uid="{8E343DBD-E1E5-43C5-9842-AB358358126E}"/>
    <hyperlink ref="N286" r:id="rId199" xr:uid="{E43E31BE-2643-4332-9FF6-BD043C65CF8E}"/>
    <hyperlink ref="N288" r:id="rId200" xr:uid="{CFA29898-17A7-4465-B1E2-33244548E58B}"/>
    <hyperlink ref="N287" r:id="rId201" xr:uid="{92E25463-7BDD-4C65-8F7F-79DCBCC37972}"/>
    <hyperlink ref="N290" r:id="rId202" xr:uid="{F9AE5804-75B0-4782-8389-5B670CD85506}"/>
    <hyperlink ref="N292" r:id="rId203" xr:uid="{E77B144A-4FDA-44F9-AF6D-C118643A45AA}"/>
    <hyperlink ref="N294" r:id="rId204" xr:uid="{26FF3DCB-47CD-4949-A238-90462B199159}"/>
    <hyperlink ref="N293" r:id="rId205" xr:uid="{2293C461-BF2A-4FEE-B6D8-974BDFE68F14}"/>
    <hyperlink ref="N295" r:id="rId206" xr:uid="{8420C564-ACE6-439C-8014-49B880B9A09F}"/>
    <hyperlink ref="N297" r:id="rId207" xr:uid="{F205E2C2-3989-4108-923C-E9CD5A6FB89A}"/>
    <hyperlink ref="N298" r:id="rId208" xr:uid="{E7E183F8-E332-464A-9C26-61599F92DCB5}"/>
    <hyperlink ref="N296" r:id="rId209" xr:uid="{E1971CA7-73B0-4406-8668-D04ADC218993}"/>
    <hyperlink ref="N300" r:id="rId210" xr:uid="{74D21B3D-866B-437C-AB8D-A50932867129}"/>
    <hyperlink ref="N301" r:id="rId211" xr:uid="{CD5B1643-32A4-4164-BD01-9011E468C11D}"/>
    <hyperlink ref="N299" r:id="rId212" xr:uid="{A763589E-9BD6-4127-9ACD-7633FCA5B607}"/>
    <hyperlink ref="N302" r:id="rId213" xr:uid="{DE542620-1ACD-4595-AD81-963D3930E634}"/>
    <hyperlink ref="N304" r:id="rId214" xr:uid="{EB88FC87-6D26-423C-B0C6-666D9188CA24}"/>
    <hyperlink ref="N306" r:id="rId215" xr:uid="{52D83E15-EEBB-403A-BBB5-54D11570B8C1}"/>
    <hyperlink ref="N307" r:id="rId216" xr:uid="{FEA81D46-1169-4A9F-963A-A76AA64F63F1}"/>
    <hyperlink ref="N312" r:id="rId217" xr:uid="{BAF42AC5-31E5-4CF0-9D19-75777849E1C0}"/>
    <hyperlink ref="N315" r:id="rId218" xr:uid="{2207DC8B-F006-46FB-981E-390AE7953FEE}"/>
    <hyperlink ref="N314" r:id="rId219" xr:uid="{E2F09598-342E-4D6D-AEAA-F53B5959C0EF}"/>
    <hyperlink ref="N316" r:id="rId220" xr:uid="{7420761D-F12B-4C22-BA1C-CFD5EF26FCC2}"/>
    <hyperlink ref="N318" r:id="rId221" xr:uid="{D4B6CFB2-DB30-464F-9B2E-F63E8FBAA16E}"/>
    <hyperlink ref="N320" r:id="rId222" display="https://crz.gov.sk/zmluva/11145816/?csrt=12860580981146641433" xr:uid="{FFE2FD1E-0AB3-4990-A7FF-3E0AC8D154A9}"/>
    <hyperlink ref="N321" r:id="rId223" xr:uid="{A4A52BFE-7975-426D-AE7C-1197E80BACC3}"/>
    <hyperlink ref="N322" r:id="rId224" xr:uid="{99A34600-F055-479F-A607-259878B21791}"/>
    <hyperlink ref="N332" r:id="rId225" xr:uid="{7CB2696D-8569-4297-A0AB-D730ECA23EFA}"/>
    <hyperlink ref="N334" r:id="rId226" xr:uid="{981DB914-6D59-4A49-A368-3323844B9D1E}"/>
    <hyperlink ref="N335" r:id="rId227" xr:uid="{8ABB0724-DF0E-4C51-ABD1-3C0D573875DA}"/>
    <hyperlink ref="N333" r:id="rId228" xr:uid="{BDF37E5E-BBDC-4ED1-BE1D-6E64D7185124}"/>
    <hyperlink ref="N336" r:id="rId229" display="https://crz.gov.sk/zmluva/11640964/" xr:uid="{DFB99F94-4BAA-496B-B5EC-BBF813AA51C4}"/>
    <hyperlink ref="N338" r:id="rId230" xr:uid="{A7F55363-B1FB-4158-B52A-7516D3F969BA}"/>
    <hyperlink ref="N208" r:id="rId231" xr:uid="{FD168A3C-1BC2-45B8-910F-BE23C9161A55}"/>
    <hyperlink ref="N351" r:id="rId232" tooltip="https://www.crz.gov.sk/4431529/?pg=3" xr:uid="{8D571CB1-ED1C-4645-8555-0B8F3C4DDBD9}"/>
    <hyperlink ref="A356" r:id="rId233" xr:uid="{A796122B-E52F-4252-934C-8A072FDF03FE}"/>
    <hyperlink ref="A359" r:id="rId234" xr:uid="{9E9460C4-A8FF-422D-BA26-27C2B55EC502}"/>
    <hyperlink ref="N360" r:id="rId235" xr:uid="{9DFFDEAB-9DE1-4EAA-A752-FB36D81CF7E6}"/>
    <hyperlink ref="N361" r:id="rId236" xr:uid="{37F0B03B-A558-492C-B2E3-49691AC751D8}"/>
    <hyperlink ref="N362" r:id="rId237" xr:uid="{CC21B9D2-0EA1-46A0-92C3-B3634DA1FC61}"/>
    <hyperlink ref="N404" r:id="rId238" xr:uid="{67327EE8-DF4D-4894-B073-47057BAE63F8}"/>
    <hyperlink ref="N410" r:id="rId239" xr:uid="{ACD2EC02-DACE-4A2B-9B4A-6DB077E6B37E}"/>
    <hyperlink ref="N370" r:id="rId240" xr:uid="{A8C7BA96-67A7-440C-8602-32346AC478B8}"/>
    <hyperlink ref="N371" r:id="rId241" xr:uid="{C60A7417-F9A6-4137-A694-F58DC0A4911B}"/>
    <hyperlink ref="N372" r:id="rId242" xr:uid="{4337D88C-CF82-4E93-B293-0FDDE5939A9C}"/>
    <hyperlink ref="N374" r:id="rId243" xr:uid="{7AE5E4AD-20F1-46CC-A6F4-353C16006B94}"/>
    <hyperlink ref="N373" r:id="rId244" xr:uid="{7DF43C08-D16A-415B-8CE3-8092813EF46D}"/>
    <hyperlink ref="N375" r:id="rId245" xr:uid="{1E2A233B-2DE2-4035-BFFC-0ACA4982FA06}"/>
    <hyperlink ref="N377" r:id="rId246" xr:uid="{67EF8D8A-77CD-46B6-86FE-EE55230F2A31}"/>
    <hyperlink ref="N378" r:id="rId247" xr:uid="{55B79B57-B045-44A2-8834-52695E8C24BF}"/>
    <hyperlink ref="N376" r:id="rId248" xr:uid="{39291B0B-7B07-4B6A-A9FF-64ED7DD4461B}"/>
    <hyperlink ref="N379" r:id="rId249" xr:uid="{C72EBB3D-B919-4990-832F-BF6132D8C221}"/>
    <hyperlink ref="N381" r:id="rId250" xr:uid="{C8ACC88D-332D-4E3C-86B1-62ACD5EFA163}"/>
    <hyperlink ref="N380" r:id="rId251" xr:uid="{505D51A8-08E5-48D3-85EA-8DE539D0FA13}"/>
    <hyperlink ref="N382" r:id="rId252" xr:uid="{A2BB60BF-362E-4AD4-94AC-C108CFAA22FA}"/>
    <hyperlink ref="N419" r:id="rId253" xr:uid="{5B2E1C17-9E01-403D-94BE-30960D5B121B}"/>
    <hyperlink ref="M394" r:id="rId254" display="http://iccmmetproject.com/" xr:uid="{27EC0013-556A-468C-9716-0F95433A0B02}"/>
    <hyperlink ref="M396" r:id="rId255" display="http://iccmmetproject.com/" xr:uid="{4774284D-3324-462F-9BCD-27762B4A844C}"/>
    <hyperlink ref="N396" r:id="rId256" xr:uid="{435D3D3E-B638-42CF-A10D-8FC0889EEAA7}"/>
    <hyperlink ref="A358" r:id="rId257" xr:uid="{9105A0F0-28EA-460F-93DD-C626EBF0F9FE}"/>
    <hyperlink ref="N421" r:id="rId258" display="https://www.crz.gov.sk/4438708/?csrt=8742845351978446025&amp;undefined=undefined" xr:uid="{8222E27F-C50B-4B22-A038-4050DB825173}"/>
    <hyperlink ref="N422" r:id="rId259" xr:uid="{7A32CBE4-D896-4254-AE8C-DEFC2C7FEA0A}"/>
    <hyperlink ref="N423" r:id="rId260" xr:uid="{B8308226-0C10-4AA8-A7CD-BC992937979B}"/>
    <hyperlink ref="N467" r:id="rId261" xr:uid="{5FA9EFD5-CDD9-446B-9210-F295EB76BB08}"/>
    <hyperlink ref="N464" r:id="rId262" xr:uid="{F7EF76D8-4263-4A27-89F6-57069A8D6702}"/>
    <hyperlink ref="N439" r:id="rId263" xr:uid="{EE2CAF14-DFB2-43C6-9D3E-D6E387091169}"/>
    <hyperlink ref="N490" r:id="rId264" xr:uid="{B0E64FD4-1547-44C1-8014-C9D3E82350EA}"/>
    <hyperlink ref="N492" r:id="rId265" xr:uid="{3B50E90D-77EF-41C0-8F80-DF9C9A551291}"/>
    <hyperlink ref="N491" r:id="rId266" xr:uid="{5423012F-1A17-4ED1-AEDA-F2BE39B00ED5}"/>
    <hyperlink ref="N489" r:id="rId267" xr:uid="{8BC5536A-E9C3-4D4B-80A6-CB8AB23210AE}"/>
    <hyperlink ref="N486" r:id="rId268" xr:uid="{4FEC1635-E08C-4DFF-9D52-713B49C3A75C}"/>
    <hyperlink ref="N488" r:id="rId269" xr:uid="{C5BFC423-9CF8-4EB7-BA6D-69422960941B}"/>
    <hyperlink ref="N487" r:id="rId270" xr:uid="{CCEE6AA8-FAC1-48C0-9E2B-E1E303EDE6AC}"/>
    <hyperlink ref="N495" r:id="rId271" xr:uid="{9941914E-EBCF-43CD-AA75-5FEF7ECC5AFB}"/>
    <hyperlink ref="N528" r:id="rId272" display="https://www.crz.gov.sk/zmluva/6720579/" xr:uid="{08E2E549-185B-4BC7-98A9-1B9227592A2E}"/>
    <hyperlink ref="N530" r:id="rId273" display="https://www.crz.gov.sk/zmluva/8893244/" xr:uid="{2EE64769-89BC-4850-9CD7-A1C34BEB446E}"/>
    <hyperlink ref="N531" r:id="rId274" display="https://www.crz.gov.sk/zmluva/9880991/" xr:uid="{7563885C-669C-42DB-833B-913EA36BD1F8}"/>
    <hyperlink ref="N532" r:id="rId275" display="https://www.crz.gov.sk/zmluva/10418609/" xr:uid="{D9F58E20-2B19-42D0-9EC0-04A2957686F5}"/>
    <hyperlink ref="N533" r:id="rId276" display="https://www.crz.gov.sk/zmluva/8989621/" xr:uid="{0EB43A45-6581-46CD-993B-38E4FA17F84F}"/>
    <hyperlink ref="N493" r:id="rId277" display="https://www.crz.gov.sk/zmluva/9795847/" xr:uid="{FCAA5AD8-B639-41DD-A9EA-08783A83C56A}"/>
    <hyperlink ref="N497" r:id="rId278" xr:uid="{DBD825EB-A8AE-4CCF-85BE-080494C46414}"/>
    <hyperlink ref="N498" r:id="rId279" xr:uid="{E4A65A7C-910C-4188-982B-00E405C0C2C4}"/>
    <hyperlink ref="N499" r:id="rId280" xr:uid="{0DF3D6BD-EA2F-40DF-B0E2-0673A3B22F00}"/>
    <hyperlink ref="N500" r:id="rId281" xr:uid="{ACF7D783-5837-4A7B-A942-B870BBFF0F39}"/>
    <hyperlink ref="N501" r:id="rId282" xr:uid="{6A0FDCF7-2FC5-4EFD-A188-B973EA9D35C8}"/>
    <hyperlink ref="N503" r:id="rId283" xr:uid="{A527E16F-B63F-4D41-BBC1-FE87F40E771D}"/>
    <hyperlink ref="N504" r:id="rId284" xr:uid="{E3A8BE3F-0466-4BD0-A105-3D8916F19FAD}"/>
    <hyperlink ref="N505" r:id="rId285" xr:uid="{92CE1198-5C58-4EE0-A70A-C611C82D81E7}"/>
    <hyperlink ref="N507" r:id="rId286" xr:uid="{5391416B-BEA9-46F2-96A1-FAD77AFED9D7}"/>
    <hyperlink ref="N508" r:id="rId287" xr:uid="{8559E75D-2DA2-49AB-990F-18222ED58016}"/>
    <hyperlink ref="N509" r:id="rId288" xr:uid="{4B515C1E-5619-4BEB-B5A4-BB5EBA78028C}"/>
    <hyperlink ref="N510" r:id="rId289" xr:uid="{03514635-823D-4344-A57F-B912869BBC0C}"/>
    <hyperlink ref="N511" r:id="rId290" xr:uid="{74A45153-E269-42D8-9DC9-B9D3C2E2D416}"/>
    <hyperlink ref="N512" r:id="rId291" xr:uid="{C5B58670-BF1A-41B2-9CA4-EC501C730574}"/>
    <hyperlink ref="N513" r:id="rId292" xr:uid="{D8FD0443-FADE-42C5-A9B8-317DFDD02F20}"/>
    <hyperlink ref="N514" r:id="rId293" xr:uid="{A64E6849-BAEB-40CB-ABB3-C6E12A17B4A6}"/>
    <hyperlink ref="N515" r:id="rId294" xr:uid="{3D5EE31B-117F-4A9D-8914-064F51E71DDD}"/>
    <hyperlink ref="N516" r:id="rId295" xr:uid="{C2944C1C-0811-43EE-8925-3B016D32609F}"/>
    <hyperlink ref="N517" r:id="rId296" xr:uid="{65DE9A18-D4A3-41F5-9B9E-A7CD019D6765}"/>
    <hyperlink ref="N518" r:id="rId297" xr:uid="{78D7586D-54D7-4FDC-BB0A-BB6D6A640D75}"/>
    <hyperlink ref="N519" r:id="rId298" xr:uid="{6C049D68-2F6C-4F19-B0BD-B10C3B000357}"/>
    <hyperlink ref="N520" r:id="rId299" xr:uid="{2876746A-3D28-40BC-A764-11EEEB612897}"/>
    <hyperlink ref="N521" r:id="rId300" xr:uid="{C5BF13F5-89F8-4346-AD81-B19A0E6A1F77}"/>
    <hyperlink ref="N522" r:id="rId301" xr:uid="{109C1FC1-7F40-4B78-8C77-75BF9A889A76}"/>
    <hyperlink ref="N523" r:id="rId302" xr:uid="{84BAB7BE-E7AC-4F0F-B657-1E97438C0D3B}"/>
    <hyperlink ref="N524" r:id="rId303" xr:uid="{F07AB424-0974-4092-A4E0-CBCECDD1BA7D}"/>
    <hyperlink ref="N502" r:id="rId304" xr:uid="{968B2CBA-B574-4248-B5CA-C5976932BB38}"/>
    <hyperlink ref="N506" r:id="rId305" xr:uid="{29F3D5A7-8DE4-49E0-90E0-D3F049F2B69F}"/>
    <hyperlink ref="N546" r:id="rId306" display="https://www.crz.gov.sk/zmluva/11494950/" xr:uid="{9BFC1710-F63F-46CF-A622-E8CD890AEB2B}"/>
    <hyperlink ref="N547" r:id="rId307" display="https://www.crz.gov.sk/zmluva/11494950/" xr:uid="{137C4F02-6266-453E-B81E-25BE992B6C04}"/>
    <hyperlink ref="N549" r:id="rId308" display="https://www.crz.gov.sk/zmluva/11494950/" xr:uid="{920CD85B-958C-4EBC-BA53-4A4C673BD5A3}"/>
    <hyperlink ref="N548" r:id="rId309" display="https://www.crz.gov.sk/zmluva/11494950/" xr:uid="{0CD191E3-7662-4774-8516-9B8FF7180106}"/>
    <hyperlink ref="N550" r:id="rId310" xr:uid="{B5A4C5B9-87F4-4E3F-B6A3-A661375AA922}"/>
    <hyperlink ref="N535" r:id="rId311" xr:uid="{299F553E-CA1A-402F-B7DB-5AF68747E96D}"/>
    <hyperlink ref="A660" r:id="rId312" xr:uid="{82B0E582-0B82-4ED5-927B-D5F840B581A8}"/>
    <hyperlink ref="A661" r:id="rId313" xr:uid="{411834CB-CA79-4E02-AD1C-C600638578BB}"/>
    <hyperlink ref="A663" r:id="rId314" xr:uid="{FB6C6C40-C15D-49F0-9DF6-48D73D2CE712}"/>
    <hyperlink ref="A668" r:id="rId315" xr:uid="{E13FC49D-0D33-464C-80DB-0618525822CC}"/>
    <hyperlink ref="W668" r:id="rId316" xr:uid="{3122C5F9-92D2-456D-AAA8-EF3A899372EE}"/>
    <hyperlink ref="W680" r:id="rId317" xr:uid="{FB5F1FAC-A767-4832-9B8D-698234553941}"/>
    <hyperlink ref="N682" r:id="rId318" xr:uid="{2F9728AC-6903-4501-97D0-B07149D752FB}"/>
    <hyperlink ref="N653" r:id="rId319" xr:uid="{35B6EEBB-94C0-4FA8-96C5-654B4F96E725}"/>
    <hyperlink ref="N654" r:id="rId320" xr:uid="{D6098201-E6DD-4509-A7AC-8054B33859A6}"/>
    <hyperlink ref="N655" r:id="rId321" xr:uid="{BC7A2CBB-3AE9-4DF7-9733-C3EBC4B5A6B1}"/>
    <hyperlink ref="W678" r:id="rId322" xr:uid="{41D82535-369F-4828-9162-80F3B444AF87}"/>
    <hyperlink ref="A659" r:id="rId323" location="anchor-list-of-calls" xr:uid="{5FF24EBF-2EEE-4338-8CAF-4C239FF3CF22}"/>
    <hyperlink ref="A691" r:id="rId324" xr:uid="{31E0FB68-ECFE-4499-88F2-E7BF5AF41CFF}"/>
    <hyperlink ref="N691" r:id="rId325" xr:uid="{CDFCADA1-F782-40EA-8407-77A84752BC34}"/>
    <hyperlink ref="W691" r:id="rId326" display="https://www.tuke.sk/sk/archive/clanky/ponuka-skolenia-pre-zamestnancov-a-doktorandov-tuke-s-nazvom-ai-v-akademickom-prostredi-efektivne-nastroje-a-techniky-pre-vyucbu-a-automatizaciu-cinnosti" xr:uid="{46C9C9D9-2798-4C03-BA46-AEABFE2A3075}"/>
    <hyperlink ref="N681" r:id="rId327" xr:uid="{A1DBE11A-AFCD-4E6C-846F-288C5BF14679}"/>
    <hyperlink ref="N696" r:id="rId328" xr:uid="{AEDA819C-C952-4DF7-AF1D-AE9A4C8A2D82}"/>
    <hyperlink ref="N720" r:id="rId329" xr:uid="{E6632E92-52F5-4B12-A867-A872E408AF1C}"/>
    <hyperlink ref="N744" r:id="rId330" xr:uid="{F7521900-66F5-427D-A09A-0B77513C2A22}"/>
    <hyperlink ref="N748" r:id="rId331" xr:uid="{86AA0491-4CFA-4FCB-8741-686B39EE13E7}"/>
    <hyperlink ref="N745" r:id="rId332" xr:uid="{912E2AB6-1050-4B98-BA0D-00370B4F09F3}"/>
    <hyperlink ref="N746" r:id="rId333" xr:uid="{6650466E-EAFE-43FB-B48F-BB52F0E486B4}"/>
    <hyperlink ref="N747" r:id="rId334" xr:uid="{61DB1647-7FE3-459F-9F60-5F5E6794415B}"/>
    <hyperlink ref="N750" r:id="rId335" xr:uid="{38C124EB-9DCB-4338-842D-937D93B35B00}"/>
    <hyperlink ref="N749" r:id="rId336" xr:uid="{0158134A-91F4-4D1A-9CF6-8DD789B9F514}"/>
    <hyperlink ref="N757" r:id="rId337" xr:uid="{3C398643-9034-4C17-8FFA-9D14777FCB00}"/>
    <hyperlink ref="N751" r:id="rId338" xr:uid="{22111A04-2C24-4EBF-BB70-31861FF5A239}"/>
    <hyperlink ref="N759" r:id="rId339" xr:uid="{310290C2-3281-437C-9A66-07BA08A83C78}"/>
    <hyperlink ref="N760" r:id="rId340" xr:uid="{1AFFBA58-5A3B-4586-855B-9FAFF80CE351}"/>
    <hyperlink ref="N793" r:id="rId341" xr:uid="{E551D905-58B3-4A45-AFB8-FA3AC41AF5B1}"/>
    <hyperlink ref="N796" r:id="rId342" xr:uid="{7ED1FDFA-9674-4708-B9B9-4BB8CCED5283}"/>
    <hyperlink ref="N795" r:id="rId343" xr:uid="{290E549D-1E4A-4BE5-A53C-0D88A638DF52}"/>
    <hyperlink ref="N794" r:id="rId344" xr:uid="{B38CE779-080E-4D4A-86D3-61F5E9E7EA06}"/>
    <hyperlink ref="N797" r:id="rId345" xr:uid="{E893074F-9DFF-4391-AD02-C13CF6454030}"/>
    <hyperlink ref="N798" r:id="rId346" xr:uid="{2E84E328-6AD7-42C5-9A50-BD0E55B38E61}"/>
    <hyperlink ref="N799" r:id="rId347" xr:uid="{E86DF7D9-9133-454C-8EB3-2D8BA11DBA89}"/>
    <hyperlink ref="N800" r:id="rId348" xr:uid="{D531A207-7140-4239-AA16-AD839D540849}"/>
    <hyperlink ref="N801" r:id="rId349" xr:uid="{C586DDA3-E7AA-4BD3-871B-434768CF81DA}"/>
    <hyperlink ref="N803" r:id="rId350" xr:uid="{0A48FD98-2471-45CC-AFAA-8B2EDCE9FC37}"/>
    <hyperlink ref="N854" r:id="rId351" xr:uid="{2A0F60FE-6DC1-40B0-B23D-C316E804A1B6}"/>
    <hyperlink ref="N863" r:id="rId352" xr:uid="{E02F841B-214B-4555-8EA2-C9254F013A0F}"/>
    <hyperlink ref="N864" r:id="rId353" xr:uid="{382347FE-DB63-4E22-972F-2A4C0739F88D}"/>
    <hyperlink ref="N865" r:id="rId354" xr:uid="{BEAE3695-A8D9-43C7-83C1-CF9740B6C2AE}"/>
    <hyperlink ref="N867" r:id="rId355" xr:uid="{199B04FA-0C3C-4EFC-A4F5-4C0B27E7B0DE}"/>
    <hyperlink ref="N868" r:id="rId356" xr:uid="{A99F44A9-8ABB-4351-B500-8EAEA20CA3A1}"/>
    <hyperlink ref="N869" r:id="rId357" xr:uid="{925F074C-4CA3-4973-BD96-6AD865DFBD8C}"/>
    <hyperlink ref="N874" r:id="rId358" xr:uid="{59D551B9-2AE6-4790-9615-5D8FA380E3E2}"/>
    <hyperlink ref="N875" r:id="rId359" xr:uid="{E8039DF9-EE48-4451-AC4D-EAF1691C10B7}"/>
    <hyperlink ref="A898" r:id="rId360" xr:uid="{02F48B7B-697A-4077-8E30-8FD22B73EEEB}"/>
    <hyperlink ref="A899" r:id="rId361" xr:uid="{F70BCE34-1305-4A6A-83B6-FDF0D9941D48}"/>
    <hyperlink ref="E897" r:id="rId362" display="https://is.uniag.sk/auth/vv/projekty.pl?projekt=25743;podrobnosti=1" xr:uid="{EFA8DF82-9820-41AE-B1EB-7EA3C70204D8}"/>
    <hyperlink ref="U897" r:id="rId363" display="https://is.uniag.sk/auth/vv/projekty.pl?projekt=25743;podrobnosti=1" xr:uid="{49724850-832E-495E-A29A-44FBB5AAA630}"/>
    <hyperlink ref="N898" r:id="rId364" xr:uid="{FCC9BC4C-2812-4E8B-95CE-EA9D69C0A670}"/>
    <hyperlink ref="N899" r:id="rId365" xr:uid="{BFCB4C0B-D941-4E5E-8C05-6480700976E1}"/>
    <hyperlink ref="N904" r:id="rId366" xr:uid="{0AE6F85C-9ACD-48A8-B320-DB42884B667D}"/>
    <hyperlink ref="N905" r:id="rId367" xr:uid="{3096D857-0642-4107-9023-3F5A9111CE8E}"/>
    <hyperlink ref="N901" r:id="rId368" xr:uid="{6DD00820-C4E7-4F5D-9F0D-FD5DCDD2FF80}"/>
    <hyperlink ref="N903" r:id="rId369" xr:uid="{0BAF4918-7D2F-492C-99CD-31C2F62CA82B}"/>
    <hyperlink ref="N902" r:id="rId370" xr:uid="{D11F1469-4D61-4B88-8E79-BD043D71C859}"/>
    <hyperlink ref="N906" r:id="rId371" xr:uid="{F0AACE2F-01D8-4DF9-9984-3EB04B744EB0}"/>
    <hyperlink ref="N907" r:id="rId372" xr:uid="{A3B94055-16FB-44A5-AE6F-CD7F6731BA47}"/>
    <hyperlink ref="N908" r:id="rId373" xr:uid="{5EC46870-501B-48C5-A0E0-D0503E00EE70}"/>
    <hyperlink ref="N911" r:id="rId374" xr:uid="{D8D0760B-F8A6-4A75-902F-2FE19F3BAD91}"/>
    <hyperlink ref="N915" r:id="rId375" display="https://www.crz.gov.sk/zmluva/10061181/" xr:uid="{60FE3C63-0898-4E84-8DE7-4CE52BE7EDBB}"/>
    <hyperlink ref="N917" r:id="rId376" xr:uid="{36E938F6-5C0E-4883-AEFA-92073444CBA1}"/>
    <hyperlink ref="N924" r:id="rId377" xr:uid="{194C0059-4FAD-4B9C-B52E-47C513A2D618}"/>
    <hyperlink ref="N931" r:id="rId378" xr:uid="{1D3E1528-DFAC-42E7-92B8-59B71EF0767A}"/>
    <hyperlink ref="N934" r:id="rId379" xr:uid="{0A9F4AB1-192A-4CAB-B82E-549107DA7910}"/>
    <hyperlink ref="N923" r:id="rId380" xr:uid="{054921F2-D2AE-47CB-BFE4-50F37F49C6DE}"/>
    <hyperlink ref="N950" r:id="rId381" xr:uid="{0C6C00CE-5FF0-44ED-BCDA-271A084BEEB5}"/>
    <hyperlink ref="N951" r:id="rId382" xr:uid="{703237D9-69A2-4048-BE7E-32FE584EDDA7}"/>
    <hyperlink ref="N952" r:id="rId383" xr:uid="{AF867A43-99E2-4C48-BE94-53FA6B653B15}"/>
    <hyperlink ref="N954" r:id="rId384" xr:uid="{9CFA588F-7949-4235-8AE0-D7B9327C18E7}"/>
    <hyperlink ref="N955" r:id="rId385" xr:uid="{0BAFD4AA-1188-4E16-8A36-CC6D61171281}"/>
    <hyperlink ref="N956" r:id="rId386" xr:uid="{10039DB8-33D1-4DB6-A259-28B3E0B3DAAF}"/>
    <hyperlink ref="N961" r:id="rId387" xr:uid="{8FBD618C-0BC2-4A49-A301-86C25371A6B3}"/>
    <hyperlink ref="N960" r:id="rId388" xr:uid="{6A8E8F88-5928-42F5-9DFA-6D1A80041AE9}"/>
    <hyperlink ref="N965" r:id="rId389" xr:uid="{949B095E-68F1-46A2-A447-C87FD26B2C6F}"/>
    <hyperlink ref="N964" r:id="rId390" xr:uid="{BA0F17C8-FC25-4B8B-BC58-EA4E6661121E}"/>
    <hyperlink ref="N959" r:id="rId391" xr:uid="{2D92B1EE-82A1-4696-809F-78376265C3E9}"/>
    <hyperlink ref="N957" r:id="rId392" xr:uid="{E9789FF3-4AB1-4F3F-8E34-B1F643404F62}"/>
    <hyperlink ref="N966" r:id="rId393" xr:uid="{734E73F5-49BD-44DB-9C5A-818768A365CE}"/>
    <hyperlink ref="N958" r:id="rId394" xr:uid="{C2234D69-8F9A-44DC-8E13-98D48E1EF66E}"/>
    <hyperlink ref="N963" r:id="rId395" xr:uid="{94B40464-B781-4830-B7BA-44B8BE2ADB35}"/>
    <hyperlink ref="N970" r:id="rId396" xr:uid="{F5414E3E-6897-4A0C-9556-A0961137110F}"/>
    <hyperlink ref="N953" r:id="rId397" xr:uid="{82E66F16-506B-44AC-928E-7A1FB582AF08}"/>
    <hyperlink ref="N967" r:id="rId398" xr:uid="{AB8BCC37-1898-49CE-B54B-27158F6BCF2E}"/>
    <hyperlink ref="N968" r:id="rId399" xr:uid="{8BCD3782-0C47-4AB3-83EF-4432EF186AF9}"/>
    <hyperlink ref="N977" r:id="rId400" xr:uid="{16719542-8860-4594-8F77-F49352DF84DB}"/>
    <hyperlink ref="N975" r:id="rId401" xr:uid="{1A0188F6-2311-4EFB-A5E0-107C6296544E}"/>
    <hyperlink ref="N971" r:id="rId402" xr:uid="{0EDA2F9C-2140-4D5B-BAFD-6C24E21FF13B}"/>
    <hyperlink ref="N972" r:id="rId403" xr:uid="{37623355-BD4F-4EE1-AE25-414969BB96EF}"/>
    <hyperlink ref="N982" r:id="rId404" xr:uid="{91C4B980-93FC-48D1-8739-0F8D83BD9969}"/>
    <hyperlink ref="N973" r:id="rId405" xr:uid="{B92686CC-1998-42DC-AA98-23C843DAF807}"/>
    <hyperlink ref="N976" r:id="rId406" xr:uid="{036D56E3-8874-48E4-BA5D-2814BFD2AF7B}"/>
    <hyperlink ref="N978" r:id="rId407" xr:uid="{49CE1C6A-CE48-4A7A-9C9C-32EC221B3E6A}"/>
    <hyperlink ref="N979" r:id="rId408" xr:uid="{74D80EA9-DC33-41A1-B878-7A738D18A812}"/>
    <hyperlink ref="N980" r:id="rId409" xr:uid="{CFDEEC21-9036-4E70-8A78-64F646CAF267}"/>
    <hyperlink ref="N981" r:id="rId410" xr:uid="{728C248F-ED76-4E74-AA01-7EE52CFF2DC2}"/>
    <hyperlink ref="N983" r:id="rId411" xr:uid="{25F86CDB-5383-44FE-94A8-FD8A45B5FE07}"/>
    <hyperlink ref="N984" r:id="rId412" xr:uid="{D2124D11-DA62-42DB-961F-F800664F545D}"/>
    <hyperlink ref="N987" r:id="rId413" xr:uid="{95D972D1-2624-4CE8-9CAE-AE6A5F4CA6B5}"/>
    <hyperlink ref="N988" r:id="rId414" xr:uid="{E7D1FB75-3BB3-42CB-9E42-D8B515DE6BC8}"/>
    <hyperlink ref="N989" r:id="rId415" xr:uid="{9E0C2328-EFF8-48EC-8F6D-F4F1C51283C9}"/>
    <hyperlink ref="N900" r:id="rId416" xr:uid="{759CDC26-C79B-4586-8303-8E46FC7A7862}"/>
    <hyperlink ref="N990" r:id="rId417" xr:uid="{FC82AFE4-51C5-497F-BA78-3C80914FAF12}"/>
    <hyperlink ref="N991" r:id="rId418" xr:uid="{D62CC576-9D3B-46F8-8AFD-76B3737C5DC7}"/>
    <hyperlink ref="N992" r:id="rId419" xr:uid="{8A41F9FB-56C6-4951-848B-2E5E209E6F39}"/>
    <hyperlink ref="N993" r:id="rId420" xr:uid="{48843F85-79EB-47D1-A58B-453318A0AB6C}"/>
    <hyperlink ref="N995" r:id="rId421" xr:uid="{5EA6F687-3CFF-4928-AAA3-2F6A987369EB}"/>
    <hyperlink ref="N999" r:id="rId422" xr:uid="{74225070-B7E0-4321-BCD5-B3515F64D280}"/>
    <hyperlink ref="N1000" r:id="rId423" xr:uid="{04F7F9E6-31CC-4243-9DB8-554552A2C266}"/>
    <hyperlink ref="N1005" r:id="rId424" xr:uid="{36E2EE1C-6521-44F7-8825-475203511C2C}"/>
    <hyperlink ref="N1001" r:id="rId425" xr:uid="{B786A74B-4F1A-453F-ACC9-A08CB0CEC838}"/>
    <hyperlink ref="N1002" r:id="rId426" xr:uid="{1C7BC055-CF67-4BD6-A374-B27BF5A52C5B}"/>
    <hyperlink ref="N1003" r:id="rId427" xr:uid="{61FC5E37-9C92-4CC3-937D-B9264BE0E255}"/>
    <hyperlink ref="N1007" r:id="rId428" xr:uid="{62EC0261-824C-4E6B-9058-EE9C9CDE4ED8}"/>
    <hyperlink ref="N1006" r:id="rId429" xr:uid="{CB7362D0-54CE-4D83-8768-A63F9D8A9C27}"/>
    <hyperlink ref="N1012" r:id="rId430" display="https://www.crz.gov.sk/2171273-sk/centralny-register-zmluv/?art_zs2=&amp;art_predmet=&amp;art_ico=&amp;art_suma_spolu_od=&amp;art_suma_spolu_do=&amp;art_datum_zverejnene_od=&amp;art_datum_zverejnene_do=&amp;art_rezort=0&amp;art_zs1=&amp;nazov=158%2F2021%2Fspu&amp;art_ico1=&amp;odoslat=&amp;ID=2171273&amp;frm_id_frm_filter_3=69e8626a28daf" xr:uid="{088351DF-E69A-4576-9E6A-5982D51F5E2C}"/>
    <hyperlink ref="N876" r:id="rId431" xr:uid="{0139A522-AF7B-436C-8503-390301ED80B3}"/>
    <hyperlink ref="N877" r:id="rId432" xr:uid="{A1849285-4F0B-4257-BC87-23529C8A76AA}"/>
    <hyperlink ref="N879" r:id="rId433" xr:uid="{F7F94B3A-9CB4-4154-BFEA-8C594CA36A51}"/>
    <hyperlink ref="N878" r:id="rId434" xr:uid="{87BC6FD9-6328-42B0-B65A-405A704F872D}"/>
    <hyperlink ref="N935" r:id="rId435" xr:uid="{C3A20009-7BB1-4DD0-9F06-E0E70301B244}"/>
    <hyperlink ref="N936" r:id="rId436" xr:uid="{5B323AE5-D8C6-470D-A65F-107FFE166166}"/>
    <hyperlink ref="N937" r:id="rId437" xr:uid="{93F63703-E41C-4ECD-8DDB-B00E7247F422}"/>
    <hyperlink ref="N938" r:id="rId438" xr:uid="{71940340-DB76-4689-88E2-285A5693D933}"/>
    <hyperlink ref="N939" r:id="rId439" xr:uid="{D163AE40-3BA0-40F0-9B3D-7BCCAD6B1B52}"/>
    <hyperlink ref="N940" r:id="rId440" xr:uid="{BFDFBBC2-8C2B-48E9-B3F3-A22F734FF23A}"/>
    <hyperlink ref="N941" r:id="rId441" xr:uid="{59BC7B53-0139-4B97-B86A-B1119FFF319F}"/>
    <hyperlink ref="N942" r:id="rId442" xr:uid="{5A61FE31-2301-410D-BA78-29EF72C98536}"/>
    <hyperlink ref="N943" r:id="rId443" xr:uid="{CB048A2C-6268-4926-94C5-D289E551D324}"/>
    <hyperlink ref="N944" r:id="rId444" xr:uid="{40E0B9D8-04F4-4505-970F-F2D70D381F9E}"/>
    <hyperlink ref="N945" r:id="rId445" xr:uid="{0EFBB669-736B-40A7-9068-292097F87CC5}"/>
    <hyperlink ref="N946" r:id="rId446" xr:uid="{587BD229-DEF5-436D-841F-200BF18ABC16}"/>
    <hyperlink ref="N947" r:id="rId447" xr:uid="{91204ECE-3CD4-4E43-91AF-524C87B43B77}"/>
    <hyperlink ref="N948" r:id="rId448" xr:uid="{BF5ABB0E-F7F4-4509-9B8A-388C0F83AC25}"/>
    <hyperlink ref="N1009" r:id="rId449" xr:uid="{035BE59A-9D05-4294-9907-8F079AE62D57}"/>
    <hyperlink ref="N949" r:id="rId450" xr:uid="{1360DB64-8E8D-4275-93F0-F2F85F118059}"/>
    <hyperlink ref="N1041" r:id="rId451" xr:uid="{D22339AC-DB85-4B0D-BC26-233651B7453B}"/>
    <hyperlink ref="N1151" r:id="rId452" xr:uid="{6E433EFA-24BF-401A-A1E8-077FC792786D}"/>
    <hyperlink ref="N1148" r:id="rId453" xr:uid="{1F55A801-4C10-45E2-A1E2-8B00088E9D5E}"/>
    <hyperlink ref="N1161" r:id="rId454" xr:uid="{B84C537E-3B2B-41E6-BD74-20C6F1828069}"/>
    <hyperlink ref="N1158" r:id="rId455" xr:uid="{132E6FEA-51F6-4975-A399-5205075D97A2}"/>
    <hyperlink ref="N1162" r:id="rId456" xr:uid="{4F20C496-D538-4B58-A153-6ECF3B12EF5E}"/>
    <hyperlink ref="N1163" r:id="rId457" xr:uid="{4BB7E848-21D0-4619-B709-69961E4156D8}"/>
    <hyperlink ref="N1182" r:id="rId458" xr:uid="{3EC7DF1D-2F8A-4925-8DED-DBCB90481B0E}"/>
    <hyperlink ref="N1169" r:id="rId459" xr:uid="{586D69BA-C7B1-42F5-817A-72AF46C319DB}"/>
    <hyperlink ref="N1170" r:id="rId460" xr:uid="{105FEEC1-B8D7-4555-BEAC-6E05C6C5BBD1}"/>
    <hyperlink ref="N1153" r:id="rId461" xr:uid="{9A1F6B25-64CC-492F-9182-56F10C8A467B}"/>
    <hyperlink ref="N1154" r:id="rId462" xr:uid="{F278929F-562C-410D-B95F-E8C620EB9A57}"/>
    <hyperlink ref="N1177" r:id="rId463" xr:uid="{B097FF07-ED9F-4DC3-988C-0F21D11F7F4A}"/>
    <hyperlink ref="N1185" r:id="rId464" xr:uid="{0D041112-95A4-4D5B-A74E-A1F456618EB0}"/>
    <hyperlink ref="N1183" r:id="rId465" xr:uid="{B0A7220C-120B-4DDA-A659-B812A4962C26}"/>
    <hyperlink ref="N1149" r:id="rId466" xr:uid="{335BE948-D0F1-4B65-9FF8-B5281069E376}"/>
    <hyperlink ref="N1156" r:id="rId467" xr:uid="{464A4688-C30E-43E6-984C-9359EB4EE22C}"/>
    <hyperlink ref="N1157" r:id="rId468" xr:uid="{F63BCBC4-FC75-439F-B76F-4FCE3E909336}"/>
    <hyperlink ref="N1160" r:id="rId469" xr:uid="{F5632C7E-B4B9-4097-8189-C06EDB2F101D}"/>
    <hyperlink ref="N1164" r:id="rId470" xr:uid="{61C1E9B7-3066-4A6D-8515-A0B1E4F95120}"/>
    <hyperlink ref="N1165" r:id="rId471" xr:uid="{B47AFFDC-17B1-4FC9-85EF-F547A5864057}"/>
    <hyperlink ref="N1167" r:id="rId472" xr:uid="{B1F8560A-3437-43E0-8877-B772DAEB2C09}"/>
    <hyperlink ref="N1168" r:id="rId473" xr:uid="{AC49167A-2F34-4708-9CE4-43D3BE02CCFF}"/>
    <hyperlink ref="N1173" r:id="rId474" xr:uid="{040B47BB-AABC-4929-86F5-CBA503A2C86D}"/>
    <hyperlink ref="N1174" r:id="rId475" xr:uid="{8E1F7C4B-A99B-4948-97F3-D92C7435AA36}"/>
    <hyperlink ref="N1181" r:id="rId476" xr:uid="{13E9C78B-3C7F-4160-B46C-483430F62118}"/>
    <hyperlink ref="N1176" r:id="rId477" xr:uid="{B260B957-6071-4695-8B7E-DDDAD20340AB}"/>
    <hyperlink ref="N1175" r:id="rId478" location="!/documents" xr:uid="{11376504-E178-4A33-8857-056106DF1132}"/>
    <hyperlink ref="N1152" r:id="rId479" xr:uid="{FBDFB32C-BCF4-4AD5-892A-C3B225BE6AAA}"/>
    <hyperlink ref="N1171" r:id="rId480" xr:uid="{7095D694-24B3-4694-A68D-E89461D145B6}"/>
    <hyperlink ref="N1172" r:id="rId481" xr:uid="{69A0910B-5E2B-4E8F-B0B0-F9D414DEB5CC}"/>
    <hyperlink ref="N1166" r:id="rId482" xr:uid="{84BCAD15-7C40-435F-8C5D-A7B46D46D2F4}"/>
    <hyperlink ref="N1179" r:id="rId483" xr:uid="{A6D2425F-0814-4F62-A51A-05E54EC20CA9}"/>
    <hyperlink ref="N1180" r:id="rId484" xr:uid="{85FBA553-73E1-4608-80E3-97504247D62A}"/>
    <hyperlink ref="N1178" r:id="rId485" xr:uid="{0340A46B-57C5-4C71-98B8-CB8B8348378B}"/>
    <hyperlink ref="N1184" r:id="rId486" xr:uid="{A0F65535-6638-4B06-9815-A711DF8C4C73}"/>
    <hyperlink ref="N1159" r:id="rId487" xr:uid="{0B85CA40-63EA-4B8F-A0D8-07795C7C20E1}"/>
    <hyperlink ref="N1186" r:id="rId488" xr:uid="{49BC2577-77AB-4CF2-8626-2D3331AC190A}"/>
    <hyperlink ref="N1187" r:id="rId489" xr:uid="{DA9EF47E-120D-4843-B7A6-56CAD70FF903}"/>
    <hyperlink ref="N1150" r:id="rId490" xr:uid="{B44C6B4D-7C99-457E-B450-895C19FBF686}"/>
    <hyperlink ref="N1155" r:id="rId491" xr:uid="{1E17C174-A162-4078-94D0-DE334F147CBF}"/>
    <hyperlink ref="G1194" r:id="rId492" display="https://www.ujs.sk/hu/alkalmazottak/53-tanarkepzo-kar/5009-dr-habil-paeddr-melinda-nagy-phd.html" xr:uid="{598FDEBC-54BD-4C3B-927A-246105759A09}"/>
    <hyperlink ref="A1201" r:id="rId493" xr:uid="{EBC19D18-FFB7-476A-A172-A2E99565B907}"/>
    <hyperlink ref="N1197" r:id="rId494" xr:uid="{BA5BB578-C838-4128-BA5E-D953502D5DF3}"/>
    <hyperlink ref="N1200" r:id="rId495" xr:uid="{13B81025-13CB-4063-8641-AAABFF6BDDD3}"/>
    <hyperlink ref="N1199" r:id="rId496" xr:uid="{CD08505F-FB69-4DFB-B288-A210BB38A16C}"/>
    <hyperlink ref="A1200" r:id="rId497" xr:uid="{2DAAEA80-F37D-431B-8B7C-ABC4FBF3C542}"/>
    <hyperlink ref="N1203" r:id="rId498" xr:uid="{D5558DDA-EF6F-4CDC-B7BB-2E058063F782}"/>
    <hyperlink ref="N1212" r:id="rId499" xr:uid="{F1ACA6F7-B157-4571-94A8-BB84EF8E05BC}"/>
    <hyperlink ref="N1213" r:id="rId500" display="https://crz.gov.sk/zmluva/6081658/" xr:uid="{BDFC3353-E35B-468A-B0A9-5E41A6CBC24F}"/>
    <hyperlink ref="N1211" r:id="rId501" xr:uid="{BDF99A99-EF33-45AC-A0C8-0BFDC522878A}"/>
    <hyperlink ref="N1210" r:id="rId502" display="https://www.crz.gov.sk/zmluva/8506387/" xr:uid="{6F0A051D-F2B5-4F79-9823-D70F6626E5C5}"/>
    <hyperlink ref="N1209" r:id="rId503" display="https://www.crz.gov.sk/zmluva/10779764/" xr:uid="{4231AFF2-2319-4E8F-99FA-0EB657666C25}"/>
    <hyperlink ref="N1208" r:id="rId504" display="https://crz.gov.sk/zmluva/6890505/" xr:uid="{52D44087-788F-4828-B203-4AC9A158EC4F}"/>
    <hyperlink ref="N1220" r:id="rId505" display="https://www.crz.gov.sk/zmluva/5623245/" xr:uid="{E0D5B290-716D-49D9-BFA8-F7DCDAEFEB53}"/>
    <hyperlink ref="N1217" r:id="rId506" xr:uid="{39D22DCA-EF96-4986-BA6C-FF4E0B32C278}"/>
    <hyperlink ref="N1214" r:id="rId507" display="https://www.crz.gov.sk/zmluva/10865954/" xr:uid="{4456D984-2F01-4ACE-B691-60E386D1CC97}"/>
    <hyperlink ref="N1249" r:id="rId508" display="https://www.crz.gov.sk/zmluva/10812952/" xr:uid="{4FD29708-61F4-4431-A1DD-FB19A3383A70}"/>
    <hyperlink ref="N1270" r:id="rId509" display="https://www.crz.gov.sk/zmluva/10582478/" xr:uid="{FA2AC244-5A9F-4333-BDB1-E405155BAD76}"/>
    <hyperlink ref="N1240" r:id="rId510" xr:uid="{CB8DC3CC-16A2-4983-8821-F27C53835F5A}"/>
    <hyperlink ref="N1221" r:id="rId511" display="https://www.crz.gov.sk/zmluva/11544592/" xr:uid="{0D0B580D-4AF5-4F33-8E0C-C05133A072A2}"/>
    <hyperlink ref="N1222" r:id="rId512" xr:uid="{C7878CCB-5696-4B5A-8D09-7B43415765B0}"/>
    <hyperlink ref="N1218" r:id="rId513" display="https://www.crz.gov.sk/zmluva/6817877/" xr:uid="{5F21B1B1-0137-4980-81A7-D4FF88E27034}"/>
    <hyperlink ref="N1219" r:id="rId514" xr:uid="{50D0FD58-AD88-4F61-B6DD-833A2F6EF11F}"/>
    <hyperlink ref="A1252" r:id="rId515" display="https://ec.europa.eu/info/funding-tenders/opportunities/portal/screen/home" xr:uid="{989862AB-3608-464E-8A97-7AAB68AE067E}"/>
    <hyperlink ref="N1256" r:id="rId516" xr:uid="{94B1895C-5012-4B65-A905-632AC737359B}"/>
    <hyperlink ref="N1257" r:id="rId517" xr:uid="{25E95F94-4BB9-42EA-BAB3-FF6512D60E7B}"/>
    <hyperlink ref="N1259" r:id="rId518" xr:uid="{2B548CDE-6D27-4692-AC74-0DC4046C91E6}"/>
    <hyperlink ref="N1258" r:id="rId519" xr:uid="{BF6C7BAF-C237-46BE-AB98-CC1198A671E1}"/>
    <hyperlink ref="N1206" r:id="rId520" xr:uid="{AB58F183-6A9B-4769-A35E-482270600613}"/>
    <hyperlink ref="A1212" r:id="rId521" xr:uid="{14314817-D8C9-4E9A-864A-840A4400DC56}"/>
    <hyperlink ref="A1282" r:id="rId522" xr:uid="{7B9133FF-BA2E-45BC-93E1-BC5EC03B7153}"/>
    <hyperlink ref="N1282" r:id="rId523" xr:uid="{970BD57C-998E-4704-B2C7-DC5DED79F299}"/>
    <hyperlink ref="N1216" r:id="rId524" xr:uid="{B2DCC64B-D3F8-49DE-8E64-E1DCCEF45CD1}"/>
    <hyperlink ref="N1229" r:id="rId525" xr:uid="{894B58B5-34F1-45E3-8D67-CCB804C6D6F3}"/>
    <hyperlink ref="N1231" r:id="rId526" xr:uid="{7C950775-F835-439D-8E8A-49ADE9979EAB}"/>
    <hyperlink ref="N1232" r:id="rId527" display="https://www.crz.gov.sk/zmluva/6679350/" xr:uid="{230FD279-3148-4B62-9040-D1F9C3069129}"/>
    <hyperlink ref="N1235" r:id="rId528" xr:uid="{45CEEE8F-943E-47FA-9A67-718FCCA37092}"/>
    <hyperlink ref="N1243" r:id="rId529" xr:uid="{C4E687F6-3128-4554-ADDB-8394D8895A55}"/>
    <hyperlink ref="N1281" r:id="rId530" xr:uid="{BCD379A1-C436-4523-ABF4-148A3299D9C4}"/>
    <hyperlink ref="N1265" r:id="rId531" xr:uid="{33B496BD-9100-4C5A-8415-3EC9C411993F}"/>
    <hyperlink ref="V1265" r:id="rId532" xr:uid="{52FBC8A6-D193-44A0-B4CA-7BCC6D433223}"/>
    <hyperlink ref="N1207" r:id="rId533" xr:uid="{E8AF5B61-7AC1-4C1F-B34C-7F05B058C844}"/>
    <hyperlink ref="N1234" r:id="rId534" xr:uid="{093B0B7C-7440-4888-8CEB-6FEB262C769B}"/>
    <hyperlink ref="N1233" r:id="rId535" xr:uid="{4696D15E-ABAC-431E-994E-2777CDED689B}"/>
    <hyperlink ref="N1236" r:id="rId536" xr:uid="{93928CF7-C170-449E-A0F9-0BE83E4DD777}"/>
    <hyperlink ref="N1237" r:id="rId537" xr:uid="{80117627-2B98-462C-85F1-7D2589BB2592}"/>
    <hyperlink ref="N1238" r:id="rId538" xr:uid="{684F7124-DB99-4DF0-8355-F72EF8DB76CC}"/>
    <hyperlink ref="N1239" r:id="rId539" xr:uid="{E4DD1740-9F18-40F7-90F4-543439BCEDA7}"/>
    <hyperlink ref="N1250" r:id="rId540" xr:uid="{4D6CF5F8-9F7B-4951-828F-458AE83311B1}"/>
    <hyperlink ref="N1251" r:id="rId541" xr:uid="{17B0B95F-D227-436A-A671-FEC64F1047FC}"/>
    <hyperlink ref="N1252" r:id="rId542" xr:uid="{FCDECDF3-4758-414C-AAAD-564BE07A32C2}"/>
    <hyperlink ref="N1253" r:id="rId543" xr:uid="{F623A710-3971-400E-BE3C-E9E8C45EF936}"/>
    <hyperlink ref="N1254" r:id="rId544" xr:uid="{9CBFE7F0-C73B-4271-8E5F-B95F55F2B434}"/>
    <hyperlink ref="N1260" r:id="rId545" xr:uid="{A5066429-05D0-4555-8789-A4A892F43587}"/>
    <hyperlink ref="N1261" r:id="rId546" xr:uid="{CFC24BCE-43A4-4383-A68B-411F16CF9F5B}"/>
    <hyperlink ref="N1262" r:id="rId547" xr:uid="{37ADACD5-BFD8-4E5A-8B1C-B564A1181B37}"/>
    <hyperlink ref="N1241" r:id="rId548" xr:uid="{3AFCE041-5C9A-4E5C-9741-3CDC0BCC9809}"/>
    <hyperlink ref="A1260" r:id="rId549" xr:uid="{37F400FD-3697-4B1F-AF1D-904318A23D7A}"/>
    <hyperlink ref="A1261" r:id="rId550" xr:uid="{CEC28FD4-6508-48C4-9EBE-169043288C14}"/>
    <hyperlink ref="N1230" r:id="rId551" xr:uid="{28413622-2764-4DFB-B834-AE89D684295A}"/>
    <hyperlink ref="W1243" r:id="rId552" xr:uid="{B48C063E-1325-44BA-B937-532046D47555}"/>
    <hyperlink ref="N1242" r:id="rId553" xr:uid="{F542BDAA-37E8-48EB-86FE-6108FE69A85D}"/>
    <hyperlink ref="A1271" r:id="rId554" xr:uid="{3F95E9D5-E3BF-4401-A3C0-105B50CAC70F}"/>
    <hyperlink ref="A1272:A1281" r:id="rId555" display="https://vaia.gov.sk/" xr:uid="{8D6C7EF5-9F4E-4FCB-A640-3D8FF121B84E}"/>
    <hyperlink ref="N1223" r:id="rId556" display="https://www.cost.eu/actions/CA21101/" xr:uid="{69D7AE13-34F0-4FA8-9C3C-2A8D5BAA7986}"/>
    <hyperlink ref="N1224" r:id="rId557" display="https://www.cost.eu/actions/CA21163/" xr:uid="{91D38204-442B-4A1E-8D8E-57556111CC0F}"/>
    <hyperlink ref="N1293" r:id="rId558" xr:uid="{8C0FEBEB-2047-4E0C-81A7-858E2313CA0F}"/>
    <hyperlink ref="N1283" r:id="rId559" xr:uid="{243E6B8E-E496-4C06-84D1-BDE9F26DA2C9}"/>
    <hyperlink ref="N1292" r:id="rId560" xr:uid="{A80BDBD7-159A-41FE-B190-D091A22895A3}"/>
    <hyperlink ref="N1297" r:id="rId561" display="https://www.crz.gov.sk/zmluva/7204501/" xr:uid="{88A91A15-675F-4EF8-9B17-1A36864CDD61}"/>
    <hyperlink ref="N1306" r:id="rId562" xr:uid="{066B10A4-3DB4-4133-B748-76105EE8CDD3}"/>
    <hyperlink ref="N1296" r:id="rId563" xr:uid="{051A6C95-A630-4AC2-93FD-66AA2FE3A4F4}"/>
    <hyperlink ref="N1316" r:id="rId564" xr:uid="{FB94C643-B57E-4176-A9D9-EF3E8388EF43}"/>
    <hyperlink ref="N1329" r:id="rId565" xr:uid="{B4096549-214D-41F0-82C4-00A146584D90}"/>
    <hyperlink ref="N1305" r:id="rId566" xr:uid="{8BC070BF-86C0-4FC9-9C18-1DE4453DDFF8}"/>
    <hyperlink ref="N1322" r:id="rId567" xr:uid="{67AD5ABB-26C8-411E-B03F-5DF79E9566A4}"/>
    <hyperlink ref="N1330" r:id="rId568" xr:uid="{E47DD812-1B2D-40B4-BF73-96E3554FCA2D}"/>
    <hyperlink ref="N1319" r:id="rId569" xr:uid="{06D04571-E38B-43C4-BF33-6997C1DDFA4A}"/>
    <hyperlink ref="N1321" r:id="rId570" xr:uid="{EF6F67B1-2E3C-445A-8841-95EA101CB1AE}"/>
    <hyperlink ref="N1289" r:id="rId571" xr:uid="{97C216F7-D788-400F-9533-D2687521E3BE}"/>
    <hyperlink ref="N1298" r:id="rId572" xr:uid="{82F4915A-38A6-4744-9167-4394882049A7}"/>
    <hyperlink ref="N1299" r:id="rId573" xr:uid="{D1F0C77C-AE86-48DF-AE58-044C454900B3}"/>
    <hyperlink ref="N1304" r:id="rId574" xr:uid="{BBE22E9E-CCC2-4887-905A-2FBD930D1CC3}"/>
    <hyperlink ref="N1300" r:id="rId575" xr:uid="{48753524-8E2F-4515-846F-2FC98FF0D865}"/>
    <hyperlink ref="A1288" r:id="rId576" xr:uid="{67317921-B1B9-49A7-B9EE-DA8C571D08B5}"/>
    <hyperlink ref="A1287" r:id="rId577" xr:uid="{8792DF38-1DF6-471B-AE7E-9E01F323EA6D}"/>
    <hyperlink ref="A1286" r:id="rId578" xr:uid="{540D65D4-CC74-4CAE-9CDA-F023C39858FE}"/>
    <hyperlink ref="A1285" r:id="rId579" xr:uid="{EFFE93FB-F902-46ED-A11F-14D9FD668458}"/>
    <hyperlink ref="A1284" r:id="rId580" xr:uid="{6856976F-13F8-43CC-A076-9D48AE4B279A}"/>
    <hyperlink ref="N1288" r:id="rId581" xr:uid="{80C3E96B-EAA8-4FBD-AF02-1EB781E8C69E}"/>
    <hyperlink ref="N1287" r:id="rId582" xr:uid="{5331FEDA-C23F-489B-84C7-19090F476250}"/>
    <hyperlink ref="N1286" r:id="rId583" xr:uid="{70B3B2FA-BE11-4D69-A724-D8C3160BA6FA}"/>
    <hyperlink ref="N1285" r:id="rId584" xr:uid="{FD4BFF0B-5731-4866-A4A3-0F93A0B875E5}"/>
    <hyperlink ref="N1284" r:id="rId585" xr:uid="{3AB90F01-E046-4C51-8B6E-919CCD00453E}"/>
    <hyperlink ref="N1331" r:id="rId586" xr:uid="{845CFAB9-68D7-4944-B114-632B5BC46D66}"/>
    <hyperlink ref="N1332" r:id="rId587" xr:uid="{FED4C197-02B4-4D3F-925D-299E9060A1E0}"/>
    <hyperlink ref="N1334" r:id="rId588" xr:uid="{CF3322BF-BB1C-4DCF-B986-11331311F6DE}"/>
    <hyperlink ref="A1336" r:id="rId589" tooltip="https://www.justice.gov.sk/dokumenty/2025/12/Vyzva-par.-15a-ods.-3-pism.-a.pdf" display="https://www.justice.gov.sk/dokumenty/2025/12/Vyzva-par.-15a-ods.-3-pism.-a.pdf" xr:uid="{1A58271C-15BD-4A6D-85C6-140C8C896871}"/>
    <hyperlink ref="N1336" r:id="rId590" xr:uid="{2AA11F48-DC3F-45DF-8AC7-A74E0C5C5691}"/>
    <hyperlink ref="N1308" r:id="rId591" xr:uid="{A479C313-F1AC-4011-957C-E1A8E75138F5}"/>
    <hyperlink ref="N1310" r:id="rId592" xr:uid="{157781F7-C90A-419D-BD13-E38B2B8A8C3E}"/>
    <hyperlink ref="W1310" r:id="rId593" xr:uid="{A55BE23D-D523-4002-97CB-409247BE4607}"/>
    <hyperlink ref="N1311" r:id="rId594" xr:uid="{4B012E9A-5DFF-45F3-85BC-1852C113513C}"/>
    <hyperlink ref="N1315" r:id="rId595" xr:uid="{507A52F5-5088-49D0-9A82-7E491371637D}"/>
    <hyperlink ref="N1317" r:id="rId596" xr:uid="{641ED2E2-520F-42EF-A36B-4B79AFF6565B}"/>
    <hyperlink ref="N1337" r:id="rId597" xr:uid="{1E9DE732-484E-4BF9-80C5-DA338F8BE128}"/>
    <hyperlink ref="N1290" r:id="rId598" display="https://www.crz.gov.sk/zmluva/7692299/" xr:uid="{3EFB707F-1ADE-466B-951E-E3DFA0DC6199}"/>
    <hyperlink ref="N1291" r:id="rId599" display="https://crz.gov.sk/zmluva/10275671/" xr:uid="{76B7F00A-7038-4580-AFCC-D7E115B53BAB}"/>
    <hyperlink ref="N1338" r:id="rId600" display="https://www.crz.gov.sk/zmluva/10767147/" xr:uid="{05DC1AB8-1856-421C-BB59-E96659BF50D7}"/>
    <hyperlink ref="N1339" r:id="rId601" xr:uid="{AD1DB148-3D24-4CA4-89A1-D31115D47BA1}"/>
    <hyperlink ref="N1333" r:id="rId602" xr:uid="{B7C9359C-D368-45EB-8714-975FFA015F7A}"/>
    <hyperlink ref="N1302" r:id="rId603" display="https://www.crz.gov.sk/11847436-sk/upjs-10462025/" xr:uid="{2EFE3BB3-B6B9-4F71-A557-08A07C1525F2}"/>
    <hyperlink ref="N1301" r:id="rId604" xr:uid="{B7E7A3E8-E51A-461D-8B8E-C6DA8EE3D32A}"/>
    <hyperlink ref="N1318" r:id="rId605" xr:uid="{5AEFE6ED-3F48-44F5-8442-3D6DA5C76767}"/>
    <hyperlink ref="N1294" r:id="rId606" xr:uid="{7D8F8780-67C2-4446-8DAA-02133E3FDC27}"/>
    <hyperlink ref="W1293" r:id="rId607" xr:uid="{CF51AA9A-033E-4902-BF44-FDF573E72BF4}"/>
    <hyperlink ref="A1423" r:id="rId608" location="1731919628788-5ee5fc9c-639b" display="https://www.erasmusplus.sk/dokumenty/ - 1731919628788-5ee5fc9c-639b" xr:uid="{7617946B-1B94-4704-B08B-83F01F6614C0}"/>
    <hyperlink ref="N1423" r:id="rId609" location="1731919628788-5ee5fc9c-639b" display="https://www.erasmusplus.sk/dokumenty/ - 1731919628788-5ee5fc9c-639b" xr:uid="{AE9C2C09-FDC8-46A4-84DD-8D88899D9147}"/>
    <hyperlink ref="N1381" r:id="rId610" display="https://www.crz.gov.sk/zmluva/10713757/" xr:uid="{A36732FD-5A19-4F0B-93B3-B21C8C1868C4}"/>
    <hyperlink ref="N1363" r:id="rId611" display="https://www.crz.gov.sk/zmluva/10713759/" xr:uid="{4668E0B7-F3FC-404C-B745-FCD7E31AE17A}"/>
    <hyperlink ref="N1374" r:id="rId612" display="https://www.crz.gov.sk/zmluva/10713789/" xr:uid="{7DCFC611-272B-446C-A17B-7AE5F823BFE6}"/>
    <hyperlink ref="N1369" r:id="rId613" display="https://www.crz.gov.sk/zmluva/10713810/" xr:uid="{1ECFF5E4-190F-4564-93E0-2C86CA1E96B6}"/>
    <hyperlink ref="N1366" r:id="rId614" display="https://www.crz.gov.sk/zmluva/10713822/" xr:uid="{4743F635-93BB-4779-B9BC-FE3C32CCE561}"/>
    <hyperlink ref="N1375" r:id="rId615" display="https://www.crz.gov.sk/zmluva/10713826/" xr:uid="{4E671F0C-EACD-44FC-A672-C56A328D0831}"/>
    <hyperlink ref="N1376" r:id="rId616" display="https://www.crz.gov.sk/zmluva/10713618/" xr:uid="{BF1D9300-5450-4401-A8DD-180D6AB95727}"/>
    <hyperlink ref="N1373" r:id="rId617" display="https://www.crz.gov.sk/zmluva/10713620/" xr:uid="{DE0FAD46-EED2-404E-970F-E3FA733635D2}"/>
    <hyperlink ref="N1370" r:id="rId618" display="https://www.crz.gov.sk/zmluva/10713633/" xr:uid="{520824D6-6591-466A-93EE-B333C208C213}"/>
    <hyperlink ref="N1361" r:id="rId619" display="https://www.crz.gov.sk/zmluva/10713658/" xr:uid="{0152CCBF-8112-4BDC-A24F-ED07F9A9F8CE}"/>
    <hyperlink ref="N1368" r:id="rId620" display="https://www.crz.gov.sk/zmluva/10713766/" xr:uid="{7E9F10D6-CB45-4595-82CA-A6E9C0CA7236}"/>
    <hyperlink ref="N1372" r:id="rId621" display="https://www.crz.gov.sk/zmluva/10713769/" xr:uid="{6906EC96-2119-41A2-BEC2-FCE6797076BA}"/>
    <hyperlink ref="N1360" r:id="rId622" display="https://www.crz.gov.sk/zmluva/10713807/" xr:uid="{7F10CBFF-3921-4AC9-A8F1-25D47D5B94A9}"/>
    <hyperlink ref="N1362" r:id="rId623" display="https://www.crz.gov.sk/zmluva/10713824/" xr:uid="{33C40A75-0D47-4986-8742-E3E252C8A9CD}"/>
    <hyperlink ref="N1364" r:id="rId624" display="https://www.crz.gov.sk/zmluva/10713622/" xr:uid="{7B652EE9-BEEE-4328-AFA2-41A49424F69E}"/>
    <hyperlink ref="N1379" r:id="rId625" display="https://www.crz.gov.sk/zmluva/10713656/" xr:uid="{74EAF9D0-F846-41C3-BA75-0EC10914367C}"/>
    <hyperlink ref="N1378" r:id="rId626" display="https://www.crz.gov.sk/zmluva/10713590/" xr:uid="{D4A879B9-4512-4414-B9D8-B23318BFA656}"/>
    <hyperlink ref="N1377" r:id="rId627" display="https://www.crz.gov.sk/zmluva/10713606/" xr:uid="{3151CE3E-FB73-46AC-A276-C56F0C816019}"/>
    <hyperlink ref="N1365" r:id="rId628" display="https://www.crz.gov.sk/zmluva/10713660/" xr:uid="{53ED1A80-2C9D-4CAB-AEF5-B07233D11BBE}"/>
    <hyperlink ref="N1380" r:id="rId629" display="https://www.crz.gov.sk/zmluva/10713724/" xr:uid="{504DE2EB-02AE-4BEA-9282-3D3A0AB64856}"/>
    <hyperlink ref="N1367" r:id="rId630" display="https://www.crz.gov.sk/zmluva/10713791/" xr:uid="{B132B042-B5DA-470E-8F0B-60B0A62AEDA0}"/>
    <hyperlink ref="N1382" r:id="rId631" display="https://www.crz.gov.sk/zmluva/10713813/" xr:uid="{4108FC20-4E5E-4AAB-84F0-A40588D8B8D9}"/>
    <hyperlink ref="N1371" r:id="rId632" display="https://www.crz.gov.sk/zmluva/10713654/" xr:uid="{0B778D26-A7AE-4CE8-8FB6-DBCA3A60B7FC}"/>
    <hyperlink ref="N1383" r:id="rId633" display="https://www.crz.gov.sk/zmluva/10980970/" xr:uid="{4DEA9FB8-C9B0-44C5-9632-3A331E895B38}"/>
    <hyperlink ref="N1384" r:id="rId634" display="https://www.crz.gov.sk/zmluva/9240397/" xr:uid="{61DAD799-D380-4E03-9656-E1A943CB50B7}"/>
    <hyperlink ref="N1385" r:id="rId635" display="https://www.crz.gov.sk/zmluva/11017828/" xr:uid="{B4733A02-86A9-4E33-8449-FFC6C2C3A1B1}"/>
    <hyperlink ref="N1386" r:id="rId636" display="https://www.crz.gov.sk/zmluva/11740942/" xr:uid="{1ECD85F1-AD13-4ABE-B736-86972D6D94DA}"/>
    <hyperlink ref="N1387" r:id="rId637" display="https://www.crz.gov.sk/zmluva/11511718/" xr:uid="{CB280E80-FD92-4ACB-8CC3-E3BD26837062}"/>
    <hyperlink ref="O1386" r:id="rId638" xr:uid="{CEFE39B8-1999-461F-8ACD-5850B5F03AF2}"/>
    <hyperlink ref="N1404" r:id="rId639" xr:uid="{6A1CB329-FBD6-4162-9E9B-D91551F06CD4}"/>
    <hyperlink ref="N1410" r:id="rId640" xr:uid="{3CD6F87C-AA73-4FE5-ADCD-E362C5BE1520}"/>
    <hyperlink ref="N1419" r:id="rId641" location="vyzva22" display="https://www.erasmusplus.sk/dokumenty/ - vyzva22" xr:uid="{A218F73E-A2B5-43DC-B048-F563B49B7B15}"/>
    <hyperlink ref="N1421" r:id="rId642" location="1731919628788-5ee5fc9c-639b" display="https://www.erasmusplus.sk/dokumenty/ - 1731919628788-5ee5fc9c-639b" xr:uid="{8C63F105-D6F2-4FFB-A66B-DC097687B81C}"/>
    <hyperlink ref="N1422" r:id="rId643" location="1731919628788-5ee5fc9c-639b" display="https://www.erasmusplus.sk/dokumenty/ - 1731919628788-5ee5fc9c-639b" xr:uid="{7BC75CA8-DD3A-4E6C-B8DC-2EBF0441F888}"/>
    <hyperlink ref="N1420" r:id="rId644" location="1731919628788-5ee5fc9c-639b" display="https://www.erasmusplus.sk/dokumenty/ - 1731919628788-5ee5fc9c-639b" xr:uid="{3A4F543C-5F7E-4F5D-8D0D-DAFE407E59A5}"/>
    <hyperlink ref="A1422" r:id="rId645" location="1731919628788-5ee5fc9c-639b" display="https://www.erasmusplus.sk/dokumenty/ - 1731919628788-5ee5fc9c-639b" xr:uid="{3CAC1837-9181-45BC-BDA1-32B3F5E6E0B9}"/>
    <hyperlink ref="A1421" r:id="rId646" location="1731919628788-5ee5fc9c-639b" display="https://www.erasmusplus.sk/dokumenty/ - 1731919628788-5ee5fc9c-639b" xr:uid="{FB4D50E3-485A-47D2-84ED-9072F786A342}"/>
    <hyperlink ref="A1420" r:id="rId647" location="1731919628788-5ee5fc9c-639b" display="https://www.erasmusplus.sk/dokumenty/ - 1731919628788-5ee5fc9c-639b" xr:uid="{56F71AF5-2DC3-44CB-B260-CC44B9637105}"/>
    <hyperlink ref="A1419" r:id="rId648" location="vyzva22" display="https://www.erasmusplus.sk/dokumenty/ - vyzva22" xr:uid="{547FAD45-A49C-4302-A5BE-641485EDEBB5}"/>
    <hyperlink ref="N1345" r:id="rId649" xr:uid="{9B5F1A2E-F952-4155-B293-290DA6F99AC3}"/>
    <hyperlink ref="N1346" r:id="rId650" xr:uid="{F7CD763E-7A12-4A27-8EB3-175BE3F10D0D}"/>
    <hyperlink ref="N1347" r:id="rId651" xr:uid="{2A7CECED-7433-438E-B53F-ED2EDEFE346C}"/>
    <hyperlink ref="N1348" r:id="rId652" xr:uid="{9589668E-559D-4623-8F0B-33A2667B7911}"/>
    <hyperlink ref="N1349" r:id="rId653" xr:uid="{FD4EF8B1-D3C8-49CC-B3E1-44426F71CE24}"/>
    <hyperlink ref="N1350" r:id="rId654" display="https://www.crz.gov.sk/zmluva/11094908/" xr:uid="{33346EBF-D720-4D89-9709-F0727AA5A161}"/>
    <hyperlink ref="N1351" r:id="rId655" xr:uid="{4D854BC7-7AAD-4FB3-AAAE-8FE874ECE67F}"/>
    <hyperlink ref="N1352" r:id="rId656" xr:uid="{31A6BC73-DBD7-406B-A54D-8406806AF1CA}"/>
    <hyperlink ref="N1353" r:id="rId657" xr:uid="{8A5D001C-22B0-4522-8E8E-0A429F9F2D71}"/>
    <hyperlink ref="N1354" r:id="rId658" xr:uid="{69776337-1569-4832-B160-4918166E1776}"/>
    <hyperlink ref="N1355" r:id="rId659" xr:uid="{9920D5A2-F7E3-4893-9A16-17DC3EB47FAD}"/>
    <hyperlink ref="N1357" r:id="rId660" xr:uid="{A2A3A424-B5DC-4510-BAA7-8862C6AAB9C6}"/>
    <hyperlink ref="N1356" r:id="rId661" xr:uid="{0C3805E0-117D-4AEB-B310-89486A167FB0}"/>
    <hyperlink ref="N1358" r:id="rId662" xr:uid="{C8277F47-ACC4-49B8-BEC4-7A6B2BB19E9B}"/>
    <hyperlink ref="N1359" r:id="rId663" xr:uid="{13033629-5080-4020-BFF7-EED49FA4828D}"/>
    <hyperlink ref="A1425" r:id="rId664" display="https://education.ec.europa.eu/education-levels/higher-education/european-universities-initiative/funding" xr:uid="{63142444-CB0D-4C83-94CD-0CCA8A0E1D11}"/>
    <hyperlink ref="N1425" r:id="rId665" display="https://www.crz.gov.sk/zmluva/8898279/" xr:uid="{FBB6D0E4-9593-421B-A9EB-537AACE99F13}"/>
    <hyperlink ref="N1430" r:id="rId666" xr:uid="{6FA7883D-830F-4EBA-9D3F-C9C282A3806F}"/>
    <hyperlink ref="N1431" r:id="rId667" xr:uid="{7863A20C-CA80-4B19-98BD-93A5472F88CD}"/>
    <hyperlink ref="N1435" r:id="rId668" xr:uid="{1E3B7B65-6D93-4E5F-825D-309E4811A66A}"/>
    <hyperlink ref="N1436" r:id="rId669" xr:uid="{79565151-10CA-44BD-AB89-A81F3BECAD78}"/>
    <hyperlink ref="N1437" r:id="rId670" xr:uid="{F4C726AC-B23F-4A01-8695-61294D679FD0}"/>
    <hyperlink ref="N1441" r:id="rId671" xr:uid="{B5C9CF13-B374-4B07-99B8-F572BA1A2986}"/>
    <hyperlink ref="N1443" r:id="rId672" xr:uid="{BE634F0A-F90A-4B2F-B703-DF0E5E9EEAE6}"/>
    <hyperlink ref="N1444" r:id="rId673" xr:uid="{F8D0F2AA-5593-4B32-8F6A-A4E9F9DE855B}"/>
    <hyperlink ref="N1446" r:id="rId674" xr:uid="{954449C5-075F-49A2-A6B0-8F157168CA01}"/>
    <hyperlink ref="N1445" r:id="rId675" xr:uid="{5541D1AD-E104-4DCB-9BA8-6A389E72EBB0}"/>
    <hyperlink ref="N1442" r:id="rId676" xr:uid="{BBBD1A6B-3DFB-46A4-9355-D316AC26EA6F}"/>
    <hyperlink ref="N1447" r:id="rId677" xr:uid="{FBCDA79F-058D-42AB-832C-53A9175143E2}"/>
    <hyperlink ref="N1465" r:id="rId678" xr:uid="{F53482B7-BFAC-4DDC-AD8A-A9000FC39338}"/>
    <hyperlink ref="N1461" r:id="rId679" xr:uid="{6520D20D-51DA-4C0B-8C56-64B122B3EBCD}"/>
    <hyperlink ref="N1463" r:id="rId680" xr:uid="{703CEF13-CC74-4A80-B7C4-E9C6317136DD}"/>
    <hyperlink ref="N1462" r:id="rId681" xr:uid="{EEF7FECC-DD7B-45B4-8F75-2A7B4F458EAE}"/>
    <hyperlink ref="N1464" r:id="rId682" xr:uid="{3FC6A470-F332-4AEE-BBA7-04CF33819544}"/>
    <hyperlink ref="N1460" r:id="rId683" xr:uid="{0F68E1DD-9B8A-4012-AAD6-0527CCA476EC}"/>
    <hyperlink ref="N1459" r:id="rId684" xr:uid="{62DD405B-1DA0-4565-9863-88FC6E37DF1C}"/>
    <hyperlink ref="N1458" r:id="rId685" xr:uid="{CD0B4BC3-1673-41E7-A4C0-C6C79F5D5F15}"/>
    <hyperlink ref="N1457" r:id="rId686" xr:uid="{B339537D-726F-4EAC-A3D6-7F01483823E6}"/>
    <hyperlink ref="N1456" r:id="rId687" xr:uid="{7DABD67A-E671-4861-8D35-084561663CAE}"/>
    <hyperlink ref="N1455" r:id="rId688" xr:uid="{A2395CBA-D6A6-4B41-84E5-50FD6020E92D}"/>
    <hyperlink ref="N1453" r:id="rId689" xr:uid="{71D69AD7-A82B-4842-87E3-BD1BD7227E0E}"/>
    <hyperlink ref="N1454" r:id="rId690" xr:uid="{B28492D9-1CC4-4354-9734-06E6EA46AFEC}"/>
    <hyperlink ref="N1452" r:id="rId691" xr:uid="{A09F2BAA-8696-45DA-BFA9-A8ED8E975391}"/>
    <hyperlink ref="N1451" r:id="rId692" xr:uid="{0EF720E4-87F5-4AEE-A9C0-96BDB532FC2F}"/>
    <hyperlink ref="A1451" r:id="rId693" xr:uid="{13FAFC85-A3D5-4F37-AC51-A123CA5ACEF6}"/>
    <hyperlink ref="A1452" r:id="rId694" xr:uid="{923E41B0-A87D-4519-A2BD-13204E1A17D7}"/>
    <hyperlink ref="A1453" r:id="rId695" xr:uid="{4BD65E56-F038-43C2-84D2-1062213AAC01}"/>
    <hyperlink ref="A1454" r:id="rId696" xr:uid="{A8465E6A-DAE3-4975-B9FA-FFF93C50E12C}"/>
    <hyperlink ref="A1464" r:id="rId697" xr:uid="{D2D7876E-A125-4665-82F9-961AA162BEE3}"/>
    <hyperlink ref="A1465" r:id="rId698" xr:uid="{5C391FB3-A84C-4233-AE4C-8290EA40E28E}"/>
    <hyperlink ref="A1455" r:id="rId699" xr:uid="{3DA1D265-31AA-4B84-9F3D-2E1A50C37EAA}"/>
    <hyperlink ref="A1456" r:id="rId700" xr:uid="{B6A04DD7-416C-4148-A532-C624FE9B1B98}"/>
    <hyperlink ref="A1457" r:id="rId701" xr:uid="{64BC75D3-BF56-4156-BA7D-DE48E11FF5A4}"/>
    <hyperlink ref="A1458" r:id="rId702" xr:uid="{85F83277-CBB0-4DE7-8103-D4C1C2AA479D}"/>
    <hyperlink ref="A1459" r:id="rId703" xr:uid="{CBB348FA-5814-4ED6-A4BE-C5CFFCBBF052}"/>
    <hyperlink ref="A1460" r:id="rId704" xr:uid="{311B1EF5-69D8-4880-8C1F-5817F1D35555}"/>
    <hyperlink ref="A1461" r:id="rId705" xr:uid="{37F43C63-A591-4447-8A3B-6F64F0DFA751}"/>
    <hyperlink ref="A1462" r:id="rId706" xr:uid="{DB8A22EA-76EC-45FE-938A-BFED784790D4}"/>
    <hyperlink ref="A1463" r:id="rId707" xr:uid="{97C45801-63C4-4AA0-A581-5345DF16A04F}"/>
    <hyperlink ref="N1470" r:id="rId708" display="https://www.crz.gov.sk/zmluva/11023027/" xr:uid="{7172AFCA-BD73-4B8D-90B2-703B7C6C0713}"/>
    <hyperlink ref="N1469" r:id="rId709" display="https://www.crz.gov.sk/zmluva/9421161/" xr:uid="{B4E84147-40DA-4448-B054-3731C06B47FE}"/>
    <hyperlink ref="N1471" r:id="rId710" xr:uid="{6EDC49CF-BC44-48F0-99BE-B2AB7E6026FA}"/>
    <hyperlink ref="A1429" r:id="rId711" display="https://nanovicnd.submittable.com/" xr:uid="{B9A8A6CB-FE52-44D1-A219-E783AA3B1FD3}"/>
    <hyperlink ref="A1432:A1434" r:id="rId712" display="https://nanovicnd.submittable.com/" xr:uid="{D8AA1FE1-8999-4F45-9798-A6F43CA88FB0}"/>
    <hyperlink ref="A1438:A1440" r:id="rId713" display="https://nanovicnd.submittable.com/" xr:uid="{1F68872B-6E89-4EF4-848F-0CB2C7376776}"/>
    <hyperlink ref="A1448:A1450" r:id="rId714" display="https://nanovicnd.submittable.com/" xr:uid="{98CBA54D-D457-486A-B6ED-42421C174701}"/>
    <hyperlink ref="A1466:A1467" r:id="rId715" display="https://nanovicnd.submittable.com/" xr:uid="{7D6D27BA-2FD4-443C-ACE3-162B57BD48C0}"/>
    <hyperlink ref="N1429" r:id="rId716" xr:uid="{4654029E-270C-4624-A405-80BDB119CA1D}"/>
    <hyperlink ref="N1432:N1434" r:id="rId717" display="https://www.ku.sk/app/cmsFile.php?ID=7189" xr:uid="{69831057-C9F6-4FF4-A957-CA465A95BE59}"/>
    <hyperlink ref="N1438:N1440" r:id="rId718" display="https://www.ku.sk/app/cmsFile.php?ID=7189" xr:uid="{351F9CB2-187B-482D-B8EA-CF9F2728B8D9}"/>
    <hyperlink ref="N1448:N1450" r:id="rId719" display="https://www.ku.sk/app/cmsFile.php?ID=7189" xr:uid="{32EA94BB-B80A-4C4D-9B83-BD2629342CFF}"/>
    <hyperlink ref="N1466:N1467" r:id="rId720" display="https://www.ku.sk/app/cmsFile.php?ID=7189" xr:uid="{1E799DD0-ABA9-4D27-944D-6C7B8BB86D95}"/>
    <hyperlink ref="A1558" r:id="rId721" xr:uid="{43DED5E8-5E4E-4683-8932-2B23DAF5461D}"/>
    <hyperlink ref="A1474" r:id="rId722" xr:uid="{401BCE68-4E9B-4A1F-94A0-F4B3F63F63DD}"/>
    <hyperlink ref="A1476" r:id="rId723" xr:uid="{D5C0FAAA-6899-4573-899F-26C69BB2BE32}"/>
    <hyperlink ref="A1562" r:id="rId724" xr:uid="{E9FB1717-BEE2-4807-94CB-2A89DB9A7473}"/>
    <hyperlink ref="A1559:A1561" r:id="rId725" display="https://erasmus-plus.ec.europa.eu/projects/projects-lists" xr:uid="{184FA1F8-C92A-4234-8950-DEDE42591EC6}"/>
    <hyperlink ref="N1485" r:id="rId726" display="https://www.crz.gov.sk/zmluva/9767602/" xr:uid="{2C41AA48-8589-4DF7-A2EC-CDB879BC806E}"/>
    <hyperlink ref="N1486" r:id="rId727" display="https://www.crz.gov.sk/zmluva/9767602/" xr:uid="{537A64EE-6D09-475E-80AC-1AFDC3149D43}"/>
    <hyperlink ref="N1487" r:id="rId728" display="https://www.crz.gov.sk/zmluva/9767602/" xr:uid="{A4F9987F-1167-4628-94E1-DB6C3EC76380}"/>
    <hyperlink ref="N1488" r:id="rId729" display="https://www.crz.gov.sk/zmluva/9767602/" xr:uid="{4B18A333-3B4D-4FFF-B47F-DFA9C3BE02CE}"/>
    <hyperlink ref="N1489" r:id="rId730" display="https://www.crz.gov.sk/zmluva/9767602/" xr:uid="{9E9D3FC2-68CB-466D-91CE-8C676D8559AE}"/>
    <hyperlink ref="N1490" r:id="rId731" display="https://www.crz.gov.sk/zmluva/9767602/" xr:uid="{68D3D321-8876-4D6F-AA25-D3D1E6D0FFBD}"/>
    <hyperlink ref="N1491" r:id="rId732" display="https://www.crz.gov.sk/zmluva/9767602/" xr:uid="{F5E9DAC5-BA2F-48D1-9894-68BEA410561F}"/>
    <hyperlink ref="N1492" r:id="rId733" display="https://www.crz.gov.sk/zmluva/9767602/" xr:uid="{790BA6A5-2E98-48E3-96B2-C270D3E97C64}"/>
    <hyperlink ref="A1477" r:id="rId734" xr:uid="{4BC5DC13-62FE-4D4B-9117-4D142D94A396}"/>
    <hyperlink ref="N1474" r:id="rId735" xr:uid="{B0DBC164-64DB-4139-A61A-DDEB03EACBE4}"/>
    <hyperlink ref="N1475" r:id="rId736" xr:uid="{921673F8-0792-44A8-BD4E-1B359A265D0F}"/>
    <hyperlink ref="N1477" r:id="rId737" xr:uid="{6F9AFB48-557D-45A5-9444-9A1E8846ED28}"/>
    <hyperlink ref="A1478" r:id="rId738" xr:uid="{35E401F1-6EF0-42D1-9BF5-7FF11E8612E3}"/>
    <hyperlink ref="N1494" r:id="rId739" xr:uid="{ECE40F7B-27BF-4B0B-BB36-1B705B99BD31}"/>
    <hyperlink ref="N1493" r:id="rId740" xr:uid="{52102962-B752-4BF9-8D92-758969A27F96}"/>
    <hyperlink ref="N1495" r:id="rId741" xr:uid="{5781CD63-DB0E-44E4-82FA-03792ADF261B}"/>
    <hyperlink ref="N1496" r:id="rId742" xr:uid="{8633B4C9-FBB5-4D19-926D-BED6D4C8294A}"/>
    <hyperlink ref="N1497" r:id="rId743" xr:uid="{02DADBF7-582E-4488-B171-78C386C13A02}"/>
    <hyperlink ref="N1498" r:id="rId744" xr:uid="{763F477C-E258-4A65-B27A-06DA90D28A48}"/>
    <hyperlink ref="N1480" r:id="rId745" xr:uid="{CD1E4667-8FF2-46F0-9C63-C5904EF2CC5E}"/>
    <hyperlink ref="N1499" r:id="rId746" xr:uid="{6996E4B7-4932-4197-8D42-3AC59D8A910B}"/>
    <hyperlink ref="N1570" r:id="rId747" xr:uid="{B08639A2-C33B-4246-A0D8-73507CF96A5F}"/>
    <hyperlink ref="A1573" r:id="rId748" xr:uid="{AF83D460-40A4-4996-A432-625216D3F146}"/>
    <hyperlink ref="A1479" r:id="rId749" display="https://erasmus-plus.ec.europa.eu/programme-guide/part-b/jean-monnet-actions" xr:uid="{0D6167DA-9889-4141-9B4B-03C8C1F639C5}"/>
    <hyperlink ref="N1567" r:id="rId750" xr:uid="{E4FF6CAE-4428-44DF-9E98-74898FA73AB2}"/>
    <hyperlink ref="N1568" r:id="rId751" xr:uid="{A301D07D-4B97-4009-9E28-298AA6B012BE}"/>
    <hyperlink ref="N1571" r:id="rId752" xr:uid="{F8881645-4465-4C8B-BD25-68CB301C2965}"/>
    <hyperlink ref="N1575" r:id="rId753" xr:uid="{14076331-224A-47A3-A31B-3947937098AF}"/>
    <hyperlink ref="N1576" r:id="rId754" xr:uid="{A708BFDE-E212-483E-B9D4-89459FBD2806}"/>
    <hyperlink ref="A1481" r:id="rId755" xr:uid="{107496C8-FF6D-4E47-BDD0-1A4260A6C9AD}"/>
    <hyperlink ref="N1572" r:id="rId756" xr:uid="{4B523ED2-F0F1-4D2D-B729-48DE7B36491D}"/>
    <hyperlink ref="A1588" r:id="rId757" xr:uid="{1476D306-6868-40E0-96FF-3135509C44FF}"/>
    <hyperlink ref="A1609" r:id="rId758" xr:uid="{8BCB9A2C-87C5-4116-B539-BB9A141D92F4}"/>
    <hyperlink ref="A1633" r:id="rId759" xr:uid="{8F94580A-37EB-4D5A-B770-2C66ED22A35F}"/>
    <hyperlink ref="A1580" r:id="rId760" xr:uid="{A83BAB60-E701-4E17-88CC-56C8DEF72C4B}"/>
    <hyperlink ref="N1645" r:id="rId761" xr:uid="{3CA0CBE3-5BCE-4368-8B7E-B316281FB7B2}"/>
    <hyperlink ref="N1646" r:id="rId762" xr:uid="{4D2C9A91-33F8-47FC-BD3A-2385CA7E15E3}"/>
    <hyperlink ref="N1647" r:id="rId763" xr:uid="{1ACB7DC5-16B7-45DB-A260-A17898AA6526}"/>
    <hyperlink ref="N1648" r:id="rId764" xr:uid="{6238B5D8-A31A-44AB-818A-6F0DD8A64EDD}"/>
    <hyperlink ref="N1655" r:id="rId765" xr:uid="{089BCC07-D718-4E01-9F90-8A91A64DFB9A}"/>
    <hyperlink ref="N1656" r:id="rId766" xr:uid="{EA28DE38-9B1C-482B-8D5C-31C905520957}"/>
    <hyperlink ref="N1658" r:id="rId767" xr:uid="{BDD3DDFB-70A9-4D29-B23E-0C008250D767}"/>
    <hyperlink ref="N1657" r:id="rId768" display="https://www.crz.gov.sk/2171273-sk/centralny-register-zmluv/?art_zs2=nad%C3%A1cia+Tatra+Banky&amp;art_predmet=&amp;art_ico=&amp;art_suma_spolu_od=&amp;art_suma_spolu_do=&amp;art_datum_zverejnene_od=&amp;art_datum_zverejnene_do=&amp;art_rezort=0&amp;art_zs1=&amp;nazov=&amp;art_ico1=&amp;odoslat=&amp;ID=2171273&amp;frm_id_frm_filter_3=69fb287ea7e9d" xr:uid="{BEBB9CEC-36C6-4094-ABFF-1CF15E94E213}"/>
    <hyperlink ref="N1651" r:id="rId769" xr:uid="{B629EB84-7C49-4B28-A97B-82AB67C27B46}"/>
    <hyperlink ref="N1650" r:id="rId770" xr:uid="{65EAAB52-1650-4F7D-ACD7-DDB4610FECF2}"/>
    <hyperlink ref="N1649" r:id="rId771" xr:uid="{BC0CA179-1457-44BE-940F-F4817CF7485E}"/>
    <hyperlink ref="N1652" r:id="rId772" xr:uid="{C5EB0857-058D-4EBE-9A61-A2C062819614}"/>
    <hyperlink ref="N1653" r:id="rId773" xr:uid="{FE34520E-63C5-4ABD-B0AA-8E3921F2756E}"/>
    <hyperlink ref="N1654" r:id="rId774" xr:uid="{9A9E8EBA-6472-48CE-983B-76DC3EF47039}"/>
    <hyperlink ref="N1660" r:id="rId775" xr:uid="{4AA1FD82-2271-4B23-BC44-BAF31964DAD6}"/>
    <hyperlink ref="N1659" r:id="rId776" xr:uid="{B9569979-970B-4356-8FC6-8F6C7C0BAB48}"/>
    <hyperlink ref="N1661" r:id="rId777" xr:uid="{610BE8C5-AFB5-41B7-8450-2C7476E5222F}"/>
    <hyperlink ref="N1662" r:id="rId778" xr:uid="{0C3723E0-9885-4C61-8A78-0E1637155E6C}"/>
    <hyperlink ref="N1678" r:id="rId779" xr:uid="{5DB54A72-4DC1-4A01-9034-9F8B9D65D57F}"/>
    <hyperlink ref="N1679" r:id="rId780" xr:uid="{8BBBE054-FF42-4F77-AB6F-73C93BD98376}"/>
    <hyperlink ref="N1683" r:id="rId781" xr:uid="{2724446A-257F-4B4A-8A87-5225453DE0E8}"/>
    <hyperlink ref="N1677" r:id="rId782" xr:uid="{C679F1F3-C85A-4923-BCBB-29E50CEFDFDD}"/>
    <hyperlink ref="N1676" r:id="rId783" xr:uid="{180164EA-64C0-476C-BCD7-34B644FF741D}"/>
    <hyperlink ref="N1672" r:id="rId784" xr:uid="{5856CA0F-F83F-4E48-95DF-3426128D9DFA}"/>
    <hyperlink ref="N1685" r:id="rId785" xr:uid="{B9685DAF-AE49-489C-9D5E-2BDCC6FC83F5}"/>
    <hyperlink ref="N1693" r:id="rId786" display="https://www.cost.eu/actions/CA22164/" xr:uid="{1C0349B6-B779-499D-9FC3-02A57842BADE}"/>
    <hyperlink ref="N1694" r:id="rId787" xr:uid="{09331AB6-F583-410E-B6D9-2B8B5766B2A7}"/>
    <hyperlink ref="N1695" r:id="rId788" xr:uid="{7101B551-0CBF-4250-A8A1-D440599F0C30}"/>
    <hyperlink ref="N1697" r:id="rId789" xr:uid="{B0A0900D-8A3A-47C3-B669-C19E88661047}"/>
    <hyperlink ref="N1691" r:id="rId790" xr:uid="{2616319D-CDEF-4147-B761-34E2789DDB37}"/>
    <hyperlink ref="N1696" r:id="rId791" display="https://www.cost.eu/actions/CA24110/" xr:uid="{5A99EFF3-6A2D-42AD-9E6A-F1513B6CD953}"/>
    <hyperlink ref="M1692" r:id="rId792" display="https://e-services.cost.eu/files/domain_files/CA/Action_CA22155/mou/CA22155-e.pdf" xr:uid="{F9B9B056-8A55-4EB3-BBA1-AFB6F4335370}"/>
    <hyperlink ref="N1689" r:id="rId793" xr:uid="{C2414FEB-81C8-4FF4-9441-87AF9CD68950}"/>
    <hyperlink ref="N1688" r:id="rId794" xr:uid="{F3AB9F94-8B52-4807-9EF6-B49AFDC5C787}"/>
    <hyperlink ref="N1673" r:id="rId795" xr:uid="{AAA97AB9-729E-4027-BF1D-55B69F0D590A}"/>
    <hyperlink ref="N1674" r:id="rId796" xr:uid="{05DB262E-AD75-4E1F-82A7-7444BFDC1FE2}"/>
    <hyperlink ref="N1708" r:id="rId797" display="https://www.crz.gov.sk/zmluva/8171249/" xr:uid="{C6A94FC4-8788-4A58-99D9-D9B4B36DAD5F}"/>
    <hyperlink ref="N1709" r:id="rId798" display="https://www.crz.gov.sk/zmluva/9394694/" xr:uid="{ED393F05-DD13-4444-BA97-074780BD5E7A}"/>
    <hyperlink ref="N1710" r:id="rId799" display="https://www.crz.gov.sk/zmluva/9537062/" xr:uid="{8105809B-214D-42B9-9B82-6FAF0585D5F8}"/>
    <hyperlink ref="N1712" r:id="rId800" display="https://www.crz.gov.sk/zmluva/11004063/" xr:uid="{60F7CE13-710F-4E49-9947-E8ED28C49460}"/>
    <hyperlink ref="N1713" r:id="rId801" display="https://www.crz.gov.sk/zmluva/11004357/" xr:uid="{27D095A8-3E66-4B6C-BD61-6954F34062B6}"/>
    <hyperlink ref="N1714" r:id="rId802" display="https://www.crz.gov.sk/zmluva/11203874/" xr:uid="{3B915702-8359-457D-B438-7C5B98A341D4}"/>
    <hyperlink ref="N1707" r:id="rId803" display="https://www.crz.gov.sk/zmluva/8080856/" xr:uid="{18AE60B2-AAB7-4B70-8C2D-23C286883EAF}"/>
    <hyperlink ref="N1706" r:id="rId804" xr:uid="{ED29E5F7-F10C-40C0-A493-C2DD636EF04E}"/>
    <hyperlink ref="N1711" r:id="rId805" xr:uid="{ACC0213A-9FF3-4C64-8CD1-B202101BC486}"/>
    <hyperlink ref="N1686" r:id="rId806" xr:uid="{48D596BF-EDC5-4651-9928-9FA9E24DC4FA}"/>
    <hyperlink ref="N1669" r:id="rId807" display="https://webgate.ec.europa.eu/life/publicWebsite/project/LIFE16-NAT-SI-000634/preventing-the-extinction-of-the-dinaric-se-alpine-lynx-population-through-reinforcement-and-long-term-conservation" xr:uid="{4651120E-3E79-4BF3-8153-D7ED7F800160}"/>
    <hyperlink ref="W1671" r:id="rId808" display="https://lter.sav.sk/" xr:uid="{4FB46269-1CE8-433F-BCE6-BCC58879C9DB}"/>
    <hyperlink ref="V1671" r:id="rId809" xr:uid="{6EA9BE05-F91D-4C40-9552-CB6EC4F80875}"/>
    <hyperlink ref="N1670" r:id="rId810" xr:uid="{B8AF94D2-E0B8-46E8-819F-A767C80A6F71}"/>
    <hyperlink ref="V1669" r:id="rId811" xr:uid="{9A1E9253-FE68-40CC-8E25-81F43A16419D}"/>
    <hyperlink ref="N1675" r:id="rId812" xr:uid="{E747AA69-2C11-4AA4-878A-EC6D01870D64}"/>
    <hyperlink ref="N1671" r:id="rId813" xr:uid="{FE8B29A7-B701-4A3E-8DC7-D654083EAB34}"/>
    <hyperlink ref="N1692" r:id="rId814" xr:uid="{0374B7F1-D632-446C-97DA-55A4D81A447B}"/>
    <hyperlink ref="N1698" r:id="rId815" xr:uid="{35931D86-C32A-477D-A8FE-6412CCA4C99A}"/>
    <hyperlink ref="N1699" r:id="rId816" xr:uid="{F91BF1E2-EFAD-4A93-A30E-42B0219D8EFD}"/>
    <hyperlink ref="N1715" r:id="rId817" xr:uid="{C9AFF895-9127-428F-ACCA-1BE7AC13A78C}"/>
    <hyperlink ref="N1716" r:id="rId818" xr:uid="{454FEB48-FCDE-493A-8B64-9C9D68518575}"/>
    <hyperlink ref="N1717" r:id="rId819" xr:uid="{5CC01653-02C5-4353-88D5-D4963C88528E}"/>
    <hyperlink ref="N1718" r:id="rId820" xr:uid="{7B866B78-427D-4662-A110-D093A4D068EC}"/>
    <hyperlink ref="N1719" r:id="rId821" xr:uid="{3119866D-0781-46DA-A4FD-1743BF9713A9}"/>
    <hyperlink ref="N1720" r:id="rId822" xr:uid="{EA22531A-0835-4767-B39A-792808694AB4}"/>
    <hyperlink ref="N1743" r:id="rId823" xr:uid="{B4BB1BD2-8437-4405-8726-4113C4292C40}"/>
    <hyperlink ref="N1746" r:id="rId824" xr:uid="{81826265-1458-4AD0-86D8-F627826849A3}"/>
    <hyperlink ref="N1747" r:id="rId825" xr:uid="{AA09A097-5BB2-4D0C-838A-4F5E11B02061}"/>
    <hyperlink ref="N1748" r:id="rId826" xr:uid="{69E1950A-88A8-4F4C-8F5C-4BF0EFFB2491}"/>
    <hyperlink ref="N1749" r:id="rId827" xr:uid="{A406FE22-7A68-4278-A313-2AEB4D1A69A0}"/>
    <hyperlink ref="N1750" r:id="rId828" xr:uid="{A339C327-3C57-428E-8F7A-C75C320CEA9C}"/>
    <hyperlink ref="N1751" r:id="rId829" xr:uid="{217FA7B9-67BA-4A05-8E62-7452C37C8E4D}"/>
    <hyperlink ref="N1752" r:id="rId830" xr:uid="{84844146-AE18-4753-AA1C-3C8EB40EB6EC}"/>
    <hyperlink ref="N1756" r:id="rId831" xr:uid="{32126B2E-6399-4A2D-819E-20BB33985A79}"/>
    <hyperlink ref="N1758" r:id="rId832" xr:uid="{7C2A11DB-7875-4634-B443-A4F629E15922}"/>
    <hyperlink ref="N1759" r:id="rId833" xr:uid="{7DD8ED84-2F9F-4C20-8172-52E36E967FF2}"/>
    <hyperlink ref="N1760" r:id="rId834" xr:uid="{FE05370E-48BF-4E5E-8673-42CA58F5C6D0}"/>
    <hyperlink ref="N1761" r:id="rId835" xr:uid="{30F536C0-5EE5-4CDB-A31D-94AF89EEC8FF}"/>
    <hyperlink ref="N1762" r:id="rId836" xr:uid="{6410108B-7DDF-4FB0-9DBB-30FBF0CE74AC}"/>
    <hyperlink ref="N1763" r:id="rId837" xr:uid="{26BBFFD4-F8AF-4E0D-9CE6-21DC5D1B8425}"/>
    <hyperlink ref="N1764" r:id="rId838" xr:uid="{10D0E8DE-E3B8-4A5A-8295-AE572466DA4F}"/>
    <hyperlink ref="N1765" r:id="rId839" xr:uid="{E96F3A74-1115-4215-AAB4-CBD3DA7A5B7C}"/>
    <hyperlink ref="N1766" r:id="rId840" xr:uid="{3BBFF90C-4CBB-41DC-AA78-EED247C6026E}"/>
    <hyperlink ref="N1767" r:id="rId841" xr:uid="{1CAB3BF0-9690-4BC6-AE4C-6D136797446F}"/>
    <hyperlink ref="N1768" r:id="rId842" xr:uid="{158B54E8-51C8-4406-BD31-D559811F3BA5}"/>
    <hyperlink ref="N1769" r:id="rId843" xr:uid="{C8C9E81A-CF1E-428B-896D-EECFCFED4016}"/>
    <hyperlink ref="N1770" r:id="rId844" xr:uid="{959923DC-DF58-4C12-BD54-37F993C78828}"/>
    <hyperlink ref="N1771" r:id="rId845" xr:uid="{34C87680-69FB-412D-B1EE-2C3114E5C653}"/>
    <hyperlink ref="N1772" r:id="rId846" xr:uid="{0DDB6474-9DD5-413A-B757-CAD7A6016ECA}"/>
    <hyperlink ref="N1773" r:id="rId847" xr:uid="{A12994C8-6978-431B-83DD-471648DB0EA4}"/>
    <hyperlink ref="N1774" r:id="rId848" xr:uid="{258697F4-EE10-45D4-938D-46186845E3EC}"/>
    <hyperlink ref="N1777" r:id="rId849" xr:uid="{550307A4-26B6-40CE-A620-CC46A0536DFE}"/>
    <hyperlink ref="N1778" r:id="rId850" xr:uid="{5D7D733C-8A0D-4B05-94DB-8577F8B38E38}"/>
    <hyperlink ref="N1723" r:id="rId851" xr:uid="{BBA0CBCC-54C5-43A1-A0E0-73F541DE70FD}"/>
    <hyperlink ref="N1722" r:id="rId852" xr:uid="{8F0FE55B-6D6A-486A-B833-966E3C2A159A}"/>
    <hyperlink ref="N1742" r:id="rId853" display="https://www.crz.gov.sk/zmluva/11561979/" xr:uid="{D5F0C959-3EBF-4AF6-90C2-236025D8D1D2}"/>
    <hyperlink ref="N1784" r:id="rId854" xr:uid="{20FA23C9-DD98-4776-88EE-C299229FDE56}"/>
    <hyperlink ref="N1740" r:id="rId855" xr:uid="{750447B9-B8F4-43AA-97F4-1BF374E61CEB}"/>
    <hyperlink ref="N1741" r:id="rId856" xr:uid="{4D0C4A87-D5C7-473A-872C-DF6C1AB7D159}"/>
    <hyperlink ref="A1739" r:id="rId857" xr:uid="{CAFF22E9-A4DF-4841-846F-25879257D9A3}"/>
    <hyperlink ref="N1727" r:id="rId858" xr:uid="{A0A8BCB0-164E-4B34-B38E-A2E1B5951A03}"/>
    <hyperlink ref="N1728" r:id="rId859" xr:uid="{28C27F75-9ACD-4E05-BB85-F79BDED6636B}"/>
    <hyperlink ref="A1729" r:id="rId860" location="1690379139609-4861ec17-4355" xr:uid="{8C2EFE0D-6D9E-4592-98C0-293540DF71CB}"/>
    <hyperlink ref="A1733" r:id="rId861" xr:uid="{04B5C41C-198A-4C5C-8A9D-895CB18571CB}"/>
    <hyperlink ref="A1730" r:id="rId862" xr:uid="{EFA1509E-7936-42BE-9CC1-FD7BC0B52C7B}"/>
    <hyperlink ref="N1730" r:id="rId863" xr:uid="{242C065A-A916-46B6-B700-DC44980D64AC}"/>
    <hyperlink ref="A1726" r:id="rId864" xr:uid="{A345162F-8B0A-47B0-A347-08485F65CF11}"/>
    <hyperlink ref="N1732" r:id="rId865" xr:uid="{646D2F72-A333-4EF5-8A04-3BD12BAA4008}"/>
    <hyperlink ref="N1731" r:id="rId866" xr:uid="{2BF5A896-9A20-4FB3-8FA6-AE7844F46C56}"/>
    <hyperlink ref="N1735" r:id="rId867" xr:uid="{4FD0F31F-C902-403E-9756-61C9E723152A}"/>
    <hyperlink ref="N1734" r:id="rId868" xr:uid="{2BC4748C-D53A-43E6-A74E-8FBB5981C4F6}"/>
    <hyperlink ref="N1733" r:id="rId869" xr:uid="{2415364F-61C5-46FF-85A8-97C985CB4B2E}"/>
    <hyperlink ref="N1725" r:id="rId870" display="https://international.truni.sk/storage/multimedia/118/Cooperation-Agreement_PETIC.pdf" xr:uid="{08479364-CF5A-4275-8CBC-D87C57E9ED08}"/>
    <hyperlink ref="N1724" r:id="rId871" xr:uid="{E91E952C-DCA9-4F0D-AA16-E867DF18C0F9}"/>
    <hyperlink ref="N1788" r:id="rId872" display="https://www.crz.gov.sk/data/att/5100077.pdf" xr:uid="{A9F393B5-904A-426A-9AEE-C00F73120A26}"/>
    <hyperlink ref="N1781" r:id="rId873" xr:uid="{FA32DEA4-7510-4724-A020-8399AC5E6580}"/>
    <hyperlink ref="A2290" r:id="rId874" xr:uid="{2F7FBD5B-DF26-438D-B338-BEBE9C43D3DB}"/>
    <hyperlink ref="N2290" r:id="rId875" xr:uid="{C9F29F64-7920-4D6B-8674-1C0114E10A16}"/>
    <hyperlink ref="A2291" r:id="rId876" xr:uid="{68ECA60F-1F41-42C9-A96A-F9F90290CB44}"/>
    <hyperlink ref="N2291" r:id="rId877" xr:uid="{FCF1ECDF-C5A5-42DB-8C05-40A6E6FACA70}"/>
    <hyperlink ref="A2294" r:id="rId878" xr:uid="{F53B39E1-194E-4DB0-B7F4-F27AE1EE7EE0}"/>
    <hyperlink ref="N2294" r:id="rId879" xr:uid="{58C8667E-5B66-4B77-A500-FFE4925058F7}"/>
    <hyperlink ref="A2295" r:id="rId880" location="1722340807588-995d0ce4-1c21" xr:uid="{7E3B6E39-4F24-4B18-B4D2-2F3C815774D9}"/>
    <hyperlink ref="N2295" r:id="rId881" xr:uid="{4DFA90A2-A56E-43A8-8CA9-0DF9EE7F705A}"/>
    <hyperlink ref="A2296" r:id="rId882" xr:uid="{B6A0BEC9-C483-449D-935F-F38ADD06A361}"/>
    <hyperlink ref="A2297" r:id="rId883" xr:uid="{4F726ED3-5E33-4C26-92F8-EEFBFECF96CA}"/>
    <hyperlink ref="N2297" r:id="rId884" xr:uid="{AD08AAC6-65B0-4413-8CA7-C4233F2E290C}"/>
    <hyperlink ref="N2292" r:id="rId885" xr:uid="{CF264A48-DC8A-435B-BCFF-5C56690B2A5C}"/>
    <hyperlink ref="N2289" r:id="rId886" xr:uid="{F6FA22AD-D218-4B48-AA98-39532AB390C6}"/>
    <hyperlink ref="A2289" r:id="rId887" xr:uid="{BF3E9299-E5D4-43B3-B590-A00E4C55A6C3}"/>
    <hyperlink ref="A2288" r:id="rId888" xr:uid="{EF89D748-B974-4A40-86F5-B629103B9080}"/>
    <hyperlink ref="N2288" r:id="rId889" xr:uid="{79C0048A-704C-4D62-BEDE-BAFBDD368FA1}"/>
    <hyperlink ref="N2157" r:id="rId890" xr:uid="{08411E9D-FF25-47B8-96EF-DD8E4718B7FE}"/>
    <hyperlink ref="N2158" r:id="rId891" xr:uid="{423148C3-BD0D-4C89-BFDF-51295A03C43C}"/>
    <hyperlink ref="N2159" r:id="rId892" xr:uid="{2DEB3E9E-66E4-4515-B852-65031666DD94}"/>
    <hyperlink ref="N2151" r:id="rId893" xr:uid="{1C31CD40-7E16-4FBA-9B72-D357A18423BD}"/>
    <hyperlink ref="N2147" r:id="rId894" xr:uid="{AF9DDE0A-5F05-4265-94C4-F4B025C8FA55}"/>
    <hyperlink ref="N2168" r:id="rId895" xr:uid="{F3C788DE-8347-4E98-BDD9-F94D53852EAA}"/>
    <hyperlink ref="N2169" r:id="rId896" xr:uid="{C27186B6-D2D5-468F-B5A1-25BCEAA5AA34}"/>
    <hyperlink ref="N2183" r:id="rId897" xr:uid="{2D789600-4380-49F5-8829-203AE7CC5B0D}"/>
    <hyperlink ref="N2186" r:id="rId898" xr:uid="{DBEBC20A-C3EB-4043-8AB5-1A11D37FC8D6}"/>
    <hyperlink ref="N2193" r:id="rId899" xr:uid="{772DC71D-160D-4169-B2D5-14C7446E2942}"/>
    <hyperlink ref="N2195" r:id="rId900" xr:uid="{ABFC043A-D410-466F-AE39-15AC8B9BD91E}"/>
    <hyperlink ref="N2223" r:id="rId901" xr:uid="{6A1F3A02-167F-41C9-BE75-B74E4C5E314E}"/>
    <hyperlink ref="N2224" r:id="rId902" xr:uid="{C83F7C55-0E1D-40C1-83C6-C6165829251E}"/>
    <hyperlink ref="N2293" r:id="rId903" xr:uid="{8A6EAEAB-AFDF-4FDE-8516-54B6CBF84BAC}"/>
    <hyperlink ref="N2296" r:id="rId904" xr:uid="{0A4F9BE3-B3B0-4A62-BF2A-CE7BDBB1F562}"/>
    <hyperlink ref="N2302" r:id="rId905" xr:uid="{1BA42143-21F0-40CD-A5DD-689CA1F754AD}"/>
    <hyperlink ref="A2368" r:id="rId906" xr:uid="{FA18DF98-3E42-4A15-9111-ECA0B434CDFB}"/>
    <hyperlink ref="N2406" r:id="rId907" xr:uid="{D3E5038E-605F-40B7-96E0-77B11BAA9D0F}"/>
    <hyperlink ref="N2689" r:id="rId908" xr:uid="{7DC0B7DA-33EA-4E6E-BEB9-A67F23414A62}"/>
    <hyperlink ref="N2691" r:id="rId909" xr:uid="{E5BA35D4-EBEE-43BD-9C7B-727C6DE399AE}"/>
    <hyperlink ref="N2693" r:id="rId910" xr:uid="{3E5A7CF7-4411-4C86-9E6D-587B84CF7FDD}"/>
    <hyperlink ref="N2706" r:id="rId911" xr:uid="{E08B1458-68FD-443D-970C-4792D6C79981}"/>
    <hyperlink ref="N2686" r:id="rId912" xr:uid="{104E336A-08B0-46C5-B6C0-33E860AF2ADC}"/>
    <hyperlink ref="N2717" r:id="rId913" xr:uid="{9F2D225C-18EC-4A33-A432-FDD81E119E34}"/>
    <hyperlink ref="N2718" r:id="rId914" xr:uid="{3D391E46-3023-471D-BB36-0EFBC80E8C70}"/>
    <hyperlink ref="N2719" r:id="rId915" xr:uid="{DD960C93-B8C4-450C-B1DC-0F0ACB79F57F}"/>
    <hyperlink ref="N2720" r:id="rId916" xr:uid="{24F58D65-2A34-468A-BE19-6CC96CCCBEFC}"/>
    <hyperlink ref="N2721" r:id="rId917" xr:uid="{EE7D4601-B908-4BF6-9850-B803973A3A04}"/>
    <hyperlink ref="N2722" r:id="rId918" xr:uid="{32CF5179-686F-4764-B7F2-BF7E50028981}"/>
    <hyperlink ref="N2725" r:id="rId919" xr:uid="{4D9959DB-698B-4A5B-B076-7B33B3235798}"/>
    <hyperlink ref="N2728" r:id="rId920" xr:uid="{FF8A814E-AA64-4D13-8C52-F9B55C0C1424}"/>
    <hyperlink ref="N2729" r:id="rId921" xr:uid="{CB500D9A-B4D4-41FA-994B-08B8B7105711}"/>
    <hyperlink ref="N2731" r:id="rId922" xr:uid="{F36BB3EF-EA07-4ADC-8D23-AD8D7526B5CB}"/>
    <hyperlink ref="N2733" r:id="rId923" display="https://www.crz.gov.sk/zmluva/7097580/_x000a_" xr:uid="{EABE4A83-83A7-47E0-8C4C-6C15DAAD1E94}"/>
    <hyperlink ref="N2739" r:id="rId924" xr:uid="{BCD78E1E-1491-4A04-BDF5-2346D81FBE2B}"/>
    <hyperlink ref="N2740" r:id="rId925" xr:uid="{514F1D28-FF39-4131-8EE5-90B0AC8E7287}"/>
    <hyperlink ref="N2741" r:id="rId926" xr:uid="{014F3F7B-1DA9-4869-A549-2E84C99E835C}"/>
    <hyperlink ref="N2742" r:id="rId927" xr:uid="{6E88FC3D-F6AC-4B31-BBFD-70474DA19D5A}"/>
    <hyperlink ref="N2723" r:id="rId928" xr:uid="{CE883BDA-6EBD-4492-A128-E169FE58259B}"/>
    <hyperlink ref="N2743" r:id="rId929" xr:uid="{61056C5D-2F7B-40B1-9ED6-1FB7E0FF203E}"/>
    <hyperlink ref="N2744" r:id="rId930" xr:uid="{97BA726A-B12B-47DE-8AEA-828CD2ED365B}"/>
    <hyperlink ref="N2745" r:id="rId931" xr:uid="{C87974CB-6586-42DD-B247-0A09EFDDDBAD}"/>
    <hyperlink ref="N2724" r:id="rId932" xr:uid="{E0BE0FD8-1197-48B8-9AB6-82A3F4B00DCF}"/>
    <hyperlink ref="N2866" r:id="rId933" xr:uid="{1FB435CE-F474-48C0-ADA0-645507CD5EFA}"/>
    <hyperlink ref="N2867:N2871" r:id="rId934" display="https://www.crz.gov.sk/zmluva/10173994/" xr:uid="{58D82DED-92A7-48C5-B1E4-840BE7AAC23B}"/>
    <hyperlink ref="N2873" r:id="rId935" xr:uid="{6368B1F8-4F0D-4A96-A481-1E8C0333B1BA}"/>
    <hyperlink ref="N2874" r:id="rId936" xr:uid="{D67F537B-8FE5-493B-AC60-9926584758E4}"/>
    <hyperlink ref="N2876" r:id="rId937" xr:uid="{9210D442-E4F8-43FF-A77B-F0CCA94D3E44}"/>
    <hyperlink ref="N2925" r:id="rId938" xr:uid="{67E4FC27-53F1-493B-A51E-FEB9020E1B85}"/>
    <hyperlink ref="N2926:N2928" r:id="rId939" display="https://www.crz.gov.sk/4450123/ " xr:uid="{86CD32FA-21E5-4972-9BD9-16DAA24CF252}"/>
    <hyperlink ref="N2961" r:id="rId940" xr:uid="{B6E35591-6CAA-4D07-9D6F-FF413C5F9533}"/>
    <hyperlink ref="N2960" r:id="rId941" xr:uid="{B88DD901-48F0-48FD-9F5D-C950B032E95E}"/>
    <hyperlink ref="N2957" r:id="rId942" xr:uid="{9CF54835-E6C4-4BAF-B2EB-3CDE5DF0D5B0}"/>
    <hyperlink ref="N2956" r:id="rId943" xr:uid="{E81E6821-7034-4880-8EE0-16809245B4C5}"/>
    <hyperlink ref="N2955" r:id="rId944" xr:uid="{40045426-634A-4E86-B251-B622E5D70F00}"/>
    <hyperlink ref="N2953" r:id="rId945" xr:uid="{45B5A1C7-1402-48E1-A2C7-41DD6ED528DF}"/>
    <hyperlink ref="N2952" r:id="rId946" xr:uid="{EB91E7E3-71DE-43CA-BC69-21A8A2C33E47}"/>
    <hyperlink ref="N2954" r:id="rId947" xr:uid="{37D2FD78-A822-4121-88BB-678C8A674BFD}"/>
    <hyperlink ref="N2967" r:id="rId948" xr:uid="{B92F2281-A3A2-4AC8-A041-51A8A02EA5D6}"/>
    <hyperlink ref="N2966" r:id="rId949" xr:uid="{7BD4216F-ADAC-434B-B7FA-9E7C353F2DD6}"/>
    <hyperlink ref="N2965" r:id="rId950" xr:uid="{229DED52-6FD1-4D13-9DEE-C9D2D3939715}"/>
    <hyperlink ref="N2963" r:id="rId951" xr:uid="{12754C99-000B-4D73-91B3-C77E8D26D964}"/>
    <hyperlink ref="N3026" r:id="rId952" xr:uid="{E3F90259-E183-40EF-9BD2-F7E0EC2AB1D6}"/>
    <hyperlink ref="A3027" r:id="rId953" xr:uid="{458E1ED1-C106-4ED8-A675-6952098EEA47}"/>
    <hyperlink ref="A3028" r:id="rId954" xr:uid="{7DFFA7A8-AEDB-4E19-8450-9F962DFBDB20}"/>
    <hyperlink ref="A3029" r:id="rId955" xr:uid="{5ECAA2A1-0B7A-45F8-8E7D-D92A9066B25B}"/>
    <hyperlink ref="A3030" r:id="rId956" xr:uid="{7BABB0DA-2CDE-4B07-9AA8-91D6AF4B0132}"/>
    <hyperlink ref="A3032" r:id="rId957" xr:uid="{4A251CB0-620C-4ECF-93AE-9A39736EC0B1}"/>
    <hyperlink ref="A3033" r:id="rId958" xr:uid="{302D6B13-528D-462B-BAAE-A1C03835D37F}"/>
    <hyperlink ref="N3037" r:id="rId959" xr:uid="{2080707F-5CC6-4870-9D49-46DCCD58C821}"/>
    <hyperlink ref="N3038" r:id="rId960" xr:uid="{1A8330BE-9A6B-496E-ACEC-16B3A8BCD140}"/>
    <hyperlink ref="N3039" r:id="rId961" xr:uid="{D3F08E2F-DBA8-4412-9616-5979AAAEC63C}"/>
  </hyperlinks>
  <pageMargins left="0.74803149606299213" right="0.74803149606299213" top="0.98425196850393704" bottom="0.98425196850393704" header="0.51181102362204722" footer="0.51181102362204722"/>
  <pageSetup paperSize="9" scale="36" fitToHeight="0" orientation="landscape" r:id="rId962"/>
  <headerFooter alignWithMargins="0">
    <oddFooter>&amp;R&amp;P</oddFooter>
  </headerFooter>
  <drawing r:id="rId963"/>
  <legacyDrawing r:id="rId964"/>
  <tableParts count="1">
    <tablePart r:id="rId965"/>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D24"/>
  <sheetViews>
    <sheetView workbookViewId="0">
      <selection activeCell="G10" sqref="G10"/>
    </sheetView>
  </sheetViews>
  <sheetFormatPr defaultRowHeight="12.75"/>
  <cols>
    <col min="2" max="2" width="19.7109375" bestFit="1" customWidth="1"/>
    <col min="3" max="3" width="16.7109375" bestFit="1" customWidth="1"/>
    <col min="4" max="4" width="17.42578125" bestFit="1" customWidth="1"/>
  </cols>
  <sheetData>
    <row r="1" spans="2:4" ht="13.5" thickBot="1"/>
    <row r="2" spans="2:4" ht="13.5" thickBot="1">
      <c r="B2" s="55" t="s">
        <v>702</v>
      </c>
      <c r="C2" s="69" t="s">
        <v>703</v>
      </c>
      <c r="D2" s="70"/>
    </row>
    <row r="3" spans="2:4" ht="13.5" thickBot="1">
      <c r="B3" s="56" t="s">
        <v>19</v>
      </c>
      <c r="C3" s="57" t="s">
        <v>704</v>
      </c>
      <c r="D3" s="57" t="s">
        <v>705</v>
      </c>
    </row>
    <row r="4" spans="2:4" ht="13.5" thickBot="1">
      <c r="B4" s="58" t="s">
        <v>27</v>
      </c>
      <c r="C4" s="59" t="s">
        <v>706</v>
      </c>
      <c r="D4" s="59" t="s">
        <v>707</v>
      </c>
    </row>
    <row r="5" spans="2:4" ht="13.5" thickBot="1">
      <c r="B5" s="58" t="s">
        <v>2</v>
      </c>
      <c r="C5" s="59" t="s">
        <v>708</v>
      </c>
      <c r="D5" s="59" t="s">
        <v>709</v>
      </c>
    </row>
    <row r="6" spans="2:4" ht="13.5" thickBot="1">
      <c r="B6" s="58" t="s">
        <v>24</v>
      </c>
      <c r="C6" s="59" t="s">
        <v>710</v>
      </c>
      <c r="D6" s="59" t="s">
        <v>711</v>
      </c>
    </row>
    <row r="7" spans="2:4" ht="13.5" thickBot="1">
      <c r="B7" s="58" t="s">
        <v>3</v>
      </c>
      <c r="C7" s="59" t="s">
        <v>712</v>
      </c>
      <c r="D7" s="59" t="s">
        <v>713</v>
      </c>
    </row>
    <row r="8" spans="2:4" ht="13.5" thickBot="1">
      <c r="B8" s="58" t="s">
        <v>125</v>
      </c>
      <c r="C8" s="59" t="s">
        <v>714</v>
      </c>
      <c r="D8" s="59" t="s">
        <v>715</v>
      </c>
    </row>
    <row r="9" spans="2:4" ht="13.5" thickBot="1">
      <c r="B9" s="58" t="s">
        <v>4</v>
      </c>
      <c r="C9" s="59" t="s">
        <v>716</v>
      </c>
      <c r="D9" s="59" t="s">
        <v>717</v>
      </c>
    </row>
    <row r="10" spans="2:4" ht="13.5" thickBot="1">
      <c r="B10" s="58" t="s">
        <v>5</v>
      </c>
      <c r="C10" s="59" t="s">
        <v>718</v>
      </c>
      <c r="D10" s="59" t="s">
        <v>719</v>
      </c>
    </row>
    <row r="11" spans="2:4" ht="13.5" thickBot="1">
      <c r="B11" s="58" t="s">
        <v>26</v>
      </c>
      <c r="C11" s="59" t="s">
        <v>720</v>
      </c>
      <c r="D11" s="59" t="s">
        <v>721</v>
      </c>
    </row>
    <row r="12" spans="2:4" ht="13.5" thickBot="1">
      <c r="B12" s="58" t="s">
        <v>25</v>
      </c>
      <c r="C12" s="59" t="s">
        <v>722</v>
      </c>
      <c r="D12" s="59" t="s">
        <v>723</v>
      </c>
    </row>
    <row r="13" spans="2:4" ht="13.5" thickBot="1">
      <c r="B13" s="58" t="s">
        <v>6</v>
      </c>
      <c r="C13" s="59" t="s">
        <v>724</v>
      </c>
      <c r="D13" s="59" t="s">
        <v>725</v>
      </c>
    </row>
    <row r="14" spans="2:4" ht="13.5" thickBot="1">
      <c r="B14" s="58" t="s">
        <v>7</v>
      </c>
      <c r="C14" s="59" t="s">
        <v>726</v>
      </c>
      <c r="D14" s="59" t="s">
        <v>727</v>
      </c>
    </row>
    <row r="15" spans="2:4" ht="13.5" thickBot="1">
      <c r="B15" s="58" t="s">
        <v>8</v>
      </c>
      <c r="C15" s="59" t="s">
        <v>728</v>
      </c>
      <c r="D15" s="59" t="s">
        <v>729</v>
      </c>
    </row>
    <row r="16" spans="2:4" ht="13.5" thickBot="1">
      <c r="B16" s="58" t="s">
        <v>9</v>
      </c>
      <c r="C16" s="59" t="s">
        <v>730</v>
      </c>
      <c r="D16" s="59" t="s">
        <v>731</v>
      </c>
    </row>
    <row r="17" spans="2:4" ht="13.5" thickBot="1">
      <c r="B17" s="58" t="s">
        <v>10</v>
      </c>
      <c r="C17" s="59" t="s">
        <v>732</v>
      </c>
      <c r="D17" s="59" t="s">
        <v>733</v>
      </c>
    </row>
    <row r="18" spans="2:4" ht="13.5" thickBot="1">
      <c r="B18" s="58" t="s">
        <v>11</v>
      </c>
      <c r="C18" s="59" t="s">
        <v>734</v>
      </c>
      <c r="D18" s="59" t="s">
        <v>735</v>
      </c>
    </row>
    <row r="19" spans="2:4" ht="13.5" thickBot="1">
      <c r="B19" s="58" t="s">
        <v>28</v>
      </c>
      <c r="C19" s="59" t="s">
        <v>736</v>
      </c>
      <c r="D19" s="59" t="s">
        <v>737</v>
      </c>
    </row>
    <row r="20" spans="2:4" ht="13.5" thickBot="1">
      <c r="B20" s="58" t="s">
        <v>12</v>
      </c>
      <c r="C20" s="59" t="s">
        <v>738</v>
      </c>
      <c r="D20" s="59" t="s">
        <v>739</v>
      </c>
    </row>
    <row r="21" spans="2:4" ht="13.5" thickBot="1">
      <c r="B21" s="58" t="s">
        <v>22</v>
      </c>
      <c r="C21" s="59" t="s">
        <v>740</v>
      </c>
      <c r="D21" s="59" t="s">
        <v>741</v>
      </c>
    </row>
    <row r="22" spans="2:4" ht="13.5" thickBot="1">
      <c r="B22" s="58" t="s">
        <v>23</v>
      </c>
      <c r="C22" s="59" t="s">
        <v>742</v>
      </c>
      <c r="D22" s="59" t="s">
        <v>743</v>
      </c>
    </row>
    <row r="23" spans="2:4" ht="13.5" thickBot="1">
      <c r="B23" s="58" t="s">
        <v>17</v>
      </c>
      <c r="C23" s="59" t="s">
        <v>744</v>
      </c>
      <c r="D23" s="59" t="s">
        <v>745</v>
      </c>
    </row>
    <row r="24" spans="2:4" ht="13.5" thickBot="1">
      <c r="B24" s="56" t="s">
        <v>746</v>
      </c>
      <c r="C24" s="60" t="s">
        <v>747</v>
      </c>
      <c r="D24" s="60" t="s">
        <v>748</v>
      </c>
    </row>
  </sheetData>
  <mergeCells count="1">
    <mergeCell ref="C2:D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964"/>
  <sheetViews>
    <sheetView zoomScale="70" zoomScaleNormal="70" workbookViewId="0">
      <pane ySplit="1" topLeftCell="A2" activePane="bottomLeft" state="frozen"/>
      <selection activeCell="I1" sqref="I1"/>
      <selection pane="bottomLeft" activeCell="A5" sqref="A5"/>
    </sheetView>
  </sheetViews>
  <sheetFormatPr defaultRowHeight="12.75"/>
  <cols>
    <col min="1" max="1" width="90.28515625" style="65" bestFit="1" customWidth="1"/>
    <col min="2" max="2" width="19.5703125" style="65" bestFit="1" customWidth="1"/>
    <col min="3" max="3" width="161.7109375" style="65" customWidth="1"/>
    <col min="4" max="4" width="26" style="65" bestFit="1" customWidth="1"/>
    <col min="5" max="5" width="70.28515625" style="65" bestFit="1" customWidth="1"/>
    <col min="6" max="6" width="34.5703125" style="65" bestFit="1" customWidth="1"/>
    <col min="7" max="7" width="25.85546875" style="65" bestFit="1" customWidth="1"/>
    <col min="8" max="9" width="20.5703125" style="65" bestFit="1" customWidth="1"/>
    <col min="10" max="10" width="54.28515625" style="65" customWidth="1"/>
    <col min="11" max="11" width="54.85546875" style="65" customWidth="1"/>
    <col min="12" max="12" width="41.85546875" style="65" bestFit="1" customWidth="1"/>
    <col min="13" max="13" width="45.140625" style="65" bestFit="1" customWidth="1"/>
    <col min="14" max="14" width="21.7109375" style="65" bestFit="1" customWidth="1"/>
    <col min="15" max="15" width="9.7109375" style="65" customWidth="1"/>
    <col min="16" max="16" width="22.140625" style="65" bestFit="1" customWidth="1"/>
    <col min="17" max="16384" width="9.140625" style="65"/>
  </cols>
  <sheetData>
    <row r="1" spans="1:16" ht="45" customHeight="1">
      <c r="A1" s="61" t="s">
        <v>19</v>
      </c>
      <c r="B1" s="62" t="s">
        <v>749</v>
      </c>
      <c r="C1" s="62" t="s">
        <v>750</v>
      </c>
      <c r="D1" s="62" t="s">
        <v>751</v>
      </c>
      <c r="E1" s="62" t="s">
        <v>752</v>
      </c>
      <c r="F1" s="62" t="s">
        <v>753</v>
      </c>
      <c r="G1" s="62" t="s">
        <v>694</v>
      </c>
      <c r="H1" s="62" t="s">
        <v>754</v>
      </c>
      <c r="I1" s="62" t="s">
        <v>755</v>
      </c>
      <c r="J1" s="62" t="s">
        <v>756</v>
      </c>
      <c r="K1" s="62" t="s">
        <v>757</v>
      </c>
      <c r="L1" s="63" t="s">
        <v>758</v>
      </c>
      <c r="M1" s="63" t="s">
        <v>759</v>
      </c>
      <c r="N1" s="62" t="s">
        <v>760</v>
      </c>
      <c r="O1" s="62" t="s">
        <v>761</v>
      </c>
      <c r="P1" s="64" t="s">
        <v>762</v>
      </c>
    </row>
    <row r="2" spans="1:16">
      <c r="A2" s="65" t="s">
        <v>763</v>
      </c>
      <c r="B2" s="65" t="s">
        <v>764</v>
      </c>
      <c r="C2" s="65" t="s">
        <v>765</v>
      </c>
      <c r="D2" s="65" t="s">
        <v>766</v>
      </c>
      <c r="E2" s="65" t="s">
        <v>767</v>
      </c>
      <c r="F2" s="65" t="s">
        <v>768</v>
      </c>
      <c r="G2" s="65" t="s">
        <v>769</v>
      </c>
      <c r="H2" s="65">
        <v>2021</v>
      </c>
      <c r="I2" s="65">
        <v>2025</v>
      </c>
      <c r="J2" s="65" t="s">
        <v>770</v>
      </c>
      <c r="K2" s="65" t="s">
        <v>763</v>
      </c>
      <c r="L2" s="66">
        <v>33065</v>
      </c>
      <c r="M2" s="66">
        <v>0</v>
      </c>
      <c r="N2" s="65" t="s">
        <v>771</v>
      </c>
    </row>
    <row r="3" spans="1:16">
      <c r="A3" s="65" t="s">
        <v>772</v>
      </c>
      <c r="B3" s="65" t="s">
        <v>764</v>
      </c>
      <c r="C3" s="65" t="s">
        <v>773</v>
      </c>
      <c r="D3" s="65" t="s">
        <v>774</v>
      </c>
      <c r="E3" s="65" t="s">
        <v>767</v>
      </c>
      <c r="F3" s="65" t="s">
        <v>768</v>
      </c>
      <c r="G3" s="65" t="s">
        <v>769</v>
      </c>
      <c r="H3" s="65">
        <v>2021</v>
      </c>
      <c r="I3" s="65">
        <v>2025</v>
      </c>
      <c r="J3" s="65" t="s">
        <v>775</v>
      </c>
      <c r="K3" s="65" t="s">
        <v>776</v>
      </c>
      <c r="L3" s="66">
        <v>15000</v>
      </c>
      <c r="M3" s="66">
        <v>0</v>
      </c>
      <c r="N3" s="65" t="s">
        <v>771</v>
      </c>
    </row>
    <row r="4" spans="1:16">
      <c r="A4" s="65" t="s">
        <v>777</v>
      </c>
      <c r="B4" s="65" t="s">
        <v>764</v>
      </c>
      <c r="C4" s="65" t="s">
        <v>778</v>
      </c>
      <c r="D4" s="65" t="s">
        <v>779</v>
      </c>
      <c r="E4" s="65" t="s">
        <v>767</v>
      </c>
      <c r="F4" s="65" t="s">
        <v>768</v>
      </c>
      <c r="G4" s="65" t="s">
        <v>769</v>
      </c>
      <c r="H4" s="65">
        <v>2021</v>
      </c>
      <c r="I4" s="65">
        <v>2025</v>
      </c>
      <c r="J4" s="65" t="s">
        <v>780</v>
      </c>
      <c r="K4" s="65" t="s">
        <v>781</v>
      </c>
      <c r="L4" s="66">
        <v>13056</v>
      </c>
      <c r="M4" s="66">
        <v>0</v>
      </c>
      <c r="N4" s="65" t="s">
        <v>782</v>
      </c>
    </row>
    <row r="5" spans="1:16">
      <c r="A5" s="65" t="s">
        <v>783</v>
      </c>
      <c r="B5" s="65" t="s">
        <v>764</v>
      </c>
      <c r="C5" s="65" t="s">
        <v>784</v>
      </c>
      <c r="D5" s="65" t="s">
        <v>785</v>
      </c>
      <c r="E5" s="65" t="s">
        <v>767</v>
      </c>
      <c r="F5" s="65" t="s">
        <v>768</v>
      </c>
      <c r="G5" s="65" t="s">
        <v>769</v>
      </c>
      <c r="H5" s="65">
        <v>2021</v>
      </c>
      <c r="I5" s="65">
        <v>2025</v>
      </c>
      <c r="J5" s="65" t="s">
        <v>786</v>
      </c>
      <c r="K5" s="65" t="s">
        <v>787</v>
      </c>
      <c r="L5" s="66">
        <v>20358</v>
      </c>
      <c r="M5" s="66">
        <v>0</v>
      </c>
      <c r="N5" s="65" t="s">
        <v>782</v>
      </c>
    </row>
    <row r="6" spans="1:16">
      <c r="A6" s="65" t="s">
        <v>763</v>
      </c>
      <c r="B6" s="65" t="s">
        <v>764</v>
      </c>
      <c r="C6" s="65" t="s">
        <v>788</v>
      </c>
      <c r="D6" s="65" t="s">
        <v>789</v>
      </c>
      <c r="E6" s="65" t="s">
        <v>767</v>
      </c>
      <c r="F6" s="65" t="s">
        <v>768</v>
      </c>
      <c r="G6" s="65" t="s">
        <v>769</v>
      </c>
      <c r="H6" s="65">
        <v>2021</v>
      </c>
      <c r="I6" s="65">
        <v>2025</v>
      </c>
      <c r="J6" s="65" t="s">
        <v>790</v>
      </c>
      <c r="K6" s="65" t="s">
        <v>791</v>
      </c>
      <c r="L6" s="66">
        <v>21435</v>
      </c>
      <c r="M6" s="66">
        <v>0</v>
      </c>
      <c r="N6" s="65" t="s">
        <v>782</v>
      </c>
    </row>
    <row r="7" spans="1:16">
      <c r="A7" s="65" t="s">
        <v>792</v>
      </c>
      <c r="B7" s="65" t="s">
        <v>793</v>
      </c>
      <c r="C7" s="65" t="s">
        <v>794</v>
      </c>
      <c r="D7" s="65" t="s">
        <v>795</v>
      </c>
      <c r="E7" s="65" t="s">
        <v>767</v>
      </c>
      <c r="F7" s="65" t="s">
        <v>768</v>
      </c>
      <c r="G7" s="65" t="s">
        <v>769</v>
      </c>
      <c r="H7" s="65">
        <v>2021</v>
      </c>
      <c r="I7" s="65">
        <v>2025</v>
      </c>
      <c r="J7" s="65" t="s">
        <v>796</v>
      </c>
      <c r="K7" s="65" t="s">
        <v>797</v>
      </c>
      <c r="L7" s="66">
        <v>7108</v>
      </c>
      <c r="M7" s="66">
        <v>0</v>
      </c>
      <c r="N7" s="65" t="s">
        <v>771</v>
      </c>
    </row>
    <row r="8" spans="1:16">
      <c r="A8" s="65" t="s">
        <v>798</v>
      </c>
      <c r="B8" s="65" t="s">
        <v>793</v>
      </c>
      <c r="C8" s="65" t="s">
        <v>799</v>
      </c>
      <c r="D8" s="65" t="s">
        <v>800</v>
      </c>
      <c r="E8" s="65" t="s">
        <v>767</v>
      </c>
      <c r="F8" s="65" t="s">
        <v>768</v>
      </c>
      <c r="G8" s="65" t="s">
        <v>769</v>
      </c>
      <c r="H8" s="65">
        <v>2021</v>
      </c>
      <c r="I8" s="65">
        <v>2025</v>
      </c>
      <c r="J8" s="65" t="s">
        <v>801</v>
      </c>
      <c r="K8" s="65" t="s">
        <v>802</v>
      </c>
      <c r="L8" s="66">
        <v>1250</v>
      </c>
      <c r="M8" s="66">
        <v>0</v>
      </c>
      <c r="N8" s="65" t="s">
        <v>771</v>
      </c>
    </row>
    <row r="9" spans="1:16">
      <c r="A9" s="65" t="s">
        <v>803</v>
      </c>
      <c r="B9" s="65" t="s">
        <v>793</v>
      </c>
      <c r="C9" s="65" t="s">
        <v>799</v>
      </c>
      <c r="D9" s="65" t="s">
        <v>800</v>
      </c>
      <c r="E9" s="65" t="s">
        <v>767</v>
      </c>
      <c r="F9" s="65" t="s">
        <v>768</v>
      </c>
      <c r="G9" s="65" t="s">
        <v>769</v>
      </c>
      <c r="H9" s="65">
        <v>2021</v>
      </c>
      <c r="I9" s="65">
        <v>2025</v>
      </c>
      <c r="J9" s="65" t="s">
        <v>801</v>
      </c>
      <c r="K9" s="65" t="s">
        <v>802</v>
      </c>
      <c r="L9" s="66">
        <v>2500</v>
      </c>
      <c r="M9" s="66">
        <v>0</v>
      </c>
      <c r="N9" s="65" t="s">
        <v>771</v>
      </c>
    </row>
    <row r="10" spans="1:16">
      <c r="A10" s="65" t="s">
        <v>804</v>
      </c>
      <c r="B10" s="65" t="s">
        <v>793</v>
      </c>
      <c r="C10" s="65" t="s">
        <v>799</v>
      </c>
      <c r="D10" s="65" t="s">
        <v>800</v>
      </c>
      <c r="E10" s="65" t="s">
        <v>767</v>
      </c>
      <c r="F10" s="65" t="s">
        <v>768</v>
      </c>
      <c r="G10" s="65" t="s">
        <v>769</v>
      </c>
      <c r="H10" s="65">
        <v>2021</v>
      </c>
      <c r="I10" s="65">
        <v>2025</v>
      </c>
      <c r="J10" s="65" t="s">
        <v>801</v>
      </c>
      <c r="K10" s="65" t="s">
        <v>802</v>
      </c>
      <c r="L10" s="66">
        <v>3125</v>
      </c>
      <c r="M10" s="66">
        <v>0</v>
      </c>
      <c r="N10" s="65" t="s">
        <v>771</v>
      </c>
    </row>
    <row r="11" spans="1:16">
      <c r="A11" s="65" t="s">
        <v>805</v>
      </c>
      <c r="B11" s="65" t="s">
        <v>764</v>
      </c>
      <c r="C11" s="65" t="s">
        <v>806</v>
      </c>
      <c r="D11" s="65" t="s">
        <v>807</v>
      </c>
      <c r="E11" s="65" t="s">
        <v>767</v>
      </c>
      <c r="F11" s="65" t="s">
        <v>768</v>
      </c>
      <c r="G11" s="65" t="s">
        <v>769</v>
      </c>
      <c r="H11" s="65">
        <v>2021</v>
      </c>
      <c r="I11" s="65">
        <v>2025</v>
      </c>
      <c r="J11" s="65" t="s">
        <v>808</v>
      </c>
      <c r="K11" s="65" t="s">
        <v>809</v>
      </c>
      <c r="L11" s="66">
        <v>18820</v>
      </c>
      <c r="M11" s="66">
        <v>0</v>
      </c>
      <c r="N11" s="65" t="s">
        <v>771</v>
      </c>
    </row>
    <row r="12" spans="1:16">
      <c r="A12" s="65" t="s">
        <v>810</v>
      </c>
      <c r="B12" s="65" t="s">
        <v>764</v>
      </c>
      <c r="C12" s="65" t="s">
        <v>811</v>
      </c>
      <c r="D12" s="65" t="s">
        <v>812</v>
      </c>
      <c r="E12" s="65" t="s">
        <v>767</v>
      </c>
      <c r="F12" s="65" t="s">
        <v>768</v>
      </c>
      <c r="G12" s="65" t="s">
        <v>769</v>
      </c>
      <c r="H12" s="65">
        <v>2021</v>
      </c>
      <c r="I12" s="65">
        <v>2025</v>
      </c>
      <c r="J12" s="65" t="s">
        <v>813</v>
      </c>
      <c r="K12" s="65" t="s">
        <v>814</v>
      </c>
      <c r="L12" s="66">
        <v>43746</v>
      </c>
      <c r="M12" s="66">
        <v>0</v>
      </c>
      <c r="N12" s="65" t="s">
        <v>771</v>
      </c>
    </row>
    <row r="13" spans="1:16">
      <c r="A13" s="65" t="s">
        <v>783</v>
      </c>
      <c r="B13" s="65" t="s">
        <v>793</v>
      </c>
      <c r="C13" s="65" t="s">
        <v>815</v>
      </c>
      <c r="D13" s="65" t="s">
        <v>816</v>
      </c>
      <c r="E13" s="65" t="s">
        <v>767</v>
      </c>
      <c r="F13" s="65" t="s">
        <v>768</v>
      </c>
      <c r="G13" s="65" t="s">
        <v>769</v>
      </c>
      <c r="H13" s="65">
        <v>2021</v>
      </c>
      <c r="I13" s="65">
        <v>2025</v>
      </c>
      <c r="J13" s="65" t="s">
        <v>817</v>
      </c>
      <c r="K13" s="65" t="s">
        <v>818</v>
      </c>
      <c r="L13" s="66">
        <v>2833</v>
      </c>
      <c r="M13" s="66">
        <v>0</v>
      </c>
      <c r="N13" s="65" t="s">
        <v>771</v>
      </c>
    </row>
    <row r="14" spans="1:16">
      <c r="A14" s="65" t="s">
        <v>810</v>
      </c>
      <c r="B14" s="65" t="s">
        <v>764</v>
      </c>
      <c r="C14" s="65" t="s">
        <v>819</v>
      </c>
      <c r="D14" s="65" t="s">
        <v>820</v>
      </c>
      <c r="E14" s="65" t="s">
        <v>767</v>
      </c>
      <c r="F14" s="65" t="s">
        <v>768</v>
      </c>
      <c r="G14" s="65" t="s">
        <v>769</v>
      </c>
      <c r="H14" s="65">
        <v>2021</v>
      </c>
      <c r="I14" s="65">
        <v>2025</v>
      </c>
      <c r="J14" s="65" t="s">
        <v>821</v>
      </c>
      <c r="K14" s="65" t="s">
        <v>810</v>
      </c>
      <c r="L14" s="66">
        <v>38842</v>
      </c>
      <c r="M14" s="66">
        <v>0</v>
      </c>
      <c r="N14" s="65" t="s">
        <v>782</v>
      </c>
    </row>
    <row r="15" spans="1:16">
      <c r="A15" s="65" t="s">
        <v>822</v>
      </c>
      <c r="B15" s="65" t="s">
        <v>793</v>
      </c>
      <c r="C15" s="65" t="s">
        <v>823</v>
      </c>
      <c r="D15" s="65" t="s">
        <v>824</v>
      </c>
      <c r="E15" s="65" t="s">
        <v>767</v>
      </c>
      <c r="F15" s="65" t="s">
        <v>768</v>
      </c>
      <c r="G15" s="65" t="s">
        <v>769</v>
      </c>
      <c r="H15" s="65">
        <v>2021</v>
      </c>
      <c r="I15" s="65">
        <v>2025</v>
      </c>
      <c r="J15" s="65" t="s">
        <v>825</v>
      </c>
      <c r="K15" s="65" t="s">
        <v>826</v>
      </c>
      <c r="L15" s="66">
        <v>1055</v>
      </c>
      <c r="M15" s="66">
        <v>0</v>
      </c>
      <c r="N15" s="65" t="s">
        <v>771</v>
      </c>
    </row>
    <row r="16" spans="1:16">
      <c r="A16" s="65" t="s">
        <v>827</v>
      </c>
      <c r="B16" s="65" t="s">
        <v>793</v>
      </c>
      <c r="C16" s="65" t="s">
        <v>823</v>
      </c>
      <c r="D16" s="65" t="s">
        <v>824</v>
      </c>
      <c r="E16" s="65" t="s">
        <v>767</v>
      </c>
      <c r="F16" s="65" t="s">
        <v>768</v>
      </c>
      <c r="G16" s="65" t="s">
        <v>769</v>
      </c>
      <c r="H16" s="65">
        <v>2021</v>
      </c>
      <c r="I16" s="65">
        <v>2025</v>
      </c>
      <c r="J16" s="65" t="s">
        <v>825</v>
      </c>
      <c r="K16" s="65" t="s">
        <v>826</v>
      </c>
      <c r="L16" s="66">
        <v>1381</v>
      </c>
      <c r="M16" s="66">
        <v>0</v>
      </c>
      <c r="N16" s="65" t="s">
        <v>771</v>
      </c>
    </row>
    <row r="17" spans="1:14">
      <c r="A17" s="65" t="s">
        <v>804</v>
      </c>
      <c r="B17" s="65" t="s">
        <v>764</v>
      </c>
      <c r="C17" s="65" t="s">
        <v>823</v>
      </c>
      <c r="D17" s="65" t="s">
        <v>824</v>
      </c>
      <c r="E17" s="65" t="s">
        <v>767</v>
      </c>
      <c r="F17" s="65" t="s">
        <v>768</v>
      </c>
      <c r="G17" s="65" t="s">
        <v>769</v>
      </c>
      <c r="H17" s="65">
        <v>2021</v>
      </c>
      <c r="I17" s="65">
        <v>2025</v>
      </c>
      <c r="J17" s="65" t="s">
        <v>825</v>
      </c>
      <c r="K17" s="65" t="s">
        <v>826</v>
      </c>
      <c r="L17" s="66">
        <v>8850</v>
      </c>
      <c r="M17" s="66">
        <v>0</v>
      </c>
      <c r="N17" s="65" t="s">
        <v>771</v>
      </c>
    </row>
    <row r="18" spans="1:14">
      <c r="A18" s="65" t="s">
        <v>828</v>
      </c>
      <c r="B18" s="65" t="s">
        <v>764</v>
      </c>
      <c r="C18" s="65" t="s">
        <v>829</v>
      </c>
      <c r="D18" s="65" t="s">
        <v>830</v>
      </c>
      <c r="E18" s="65" t="s">
        <v>767</v>
      </c>
      <c r="F18" s="65" t="s">
        <v>768</v>
      </c>
      <c r="G18" s="65" t="s">
        <v>769</v>
      </c>
      <c r="H18" s="65">
        <v>2021</v>
      </c>
      <c r="I18" s="65">
        <v>2025</v>
      </c>
      <c r="J18" s="65" t="s">
        <v>831</v>
      </c>
      <c r="K18" s="65" t="s">
        <v>832</v>
      </c>
      <c r="L18" s="66">
        <v>25075</v>
      </c>
      <c r="M18" s="66">
        <v>0</v>
      </c>
      <c r="N18" s="65" t="s">
        <v>771</v>
      </c>
    </row>
    <row r="19" spans="1:14">
      <c r="A19" s="65" t="s">
        <v>833</v>
      </c>
      <c r="B19" s="65" t="s">
        <v>764</v>
      </c>
      <c r="C19" s="65" t="s">
        <v>834</v>
      </c>
      <c r="D19" s="65" t="s">
        <v>835</v>
      </c>
      <c r="E19" s="65" t="s">
        <v>767</v>
      </c>
      <c r="F19" s="65" t="s">
        <v>768</v>
      </c>
      <c r="G19" s="65" t="s">
        <v>769</v>
      </c>
      <c r="H19" s="65">
        <v>2021</v>
      </c>
      <c r="I19" s="65">
        <v>2025</v>
      </c>
      <c r="J19" s="65" t="s">
        <v>836</v>
      </c>
      <c r="K19" s="65" t="s">
        <v>837</v>
      </c>
      <c r="L19" s="66">
        <v>29978</v>
      </c>
      <c r="M19" s="66">
        <v>0</v>
      </c>
      <c r="N19" s="65" t="s">
        <v>838</v>
      </c>
    </row>
    <row r="20" spans="1:14">
      <c r="A20" s="65" t="s">
        <v>839</v>
      </c>
      <c r="B20" s="65" t="s">
        <v>793</v>
      </c>
      <c r="C20" s="65" t="s">
        <v>840</v>
      </c>
      <c r="D20" s="65" t="s">
        <v>841</v>
      </c>
      <c r="E20" s="65" t="s">
        <v>767</v>
      </c>
      <c r="F20" s="65" t="s">
        <v>768</v>
      </c>
      <c r="G20" s="65" t="s">
        <v>769</v>
      </c>
      <c r="H20" s="65">
        <v>2021</v>
      </c>
      <c r="I20" s="65">
        <v>2025</v>
      </c>
      <c r="J20" s="65" t="s">
        <v>842</v>
      </c>
      <c r="K20" s="65" t="s">
        <v>843</v>
      </c>
      <c r="L20" s="66">
        <v>17452</v>
      </c>
      <c r="M20" s="66">
        <v>0</v>
      </c>
      <c r="N20" s="65" t="s">
        <v>771</v>
      </c>
    </row>
    <row r="21" spans="1:14">
      <c r="A21" s="65" t="s">
        <v>844</v>
      </c>
      <c r="B21" s="65" t="s">
        <v>764</v>
      </c>
      <c r="C21" s="65" t="s">
        <v>845</v>
      </c>
      <c r="D21" s="65" t="s">
        <v>846</v>
      </c>
      <c r="E21" s="65" t="s">
        <v>767</v>
      </c>
      <c r="F21" s="65" t="s">
        <v>768</v>
      </c>
      <c r="G21" s="65" t="s">
        <v>769</v>
      </c>
      <c r="H21" s="65">
        <v>2021</v>
      </c>
      <c r="I21" s="65">
        <v>2025</v>
      </c>
      <c r="J21" s="65" t="s">
        <v>847</v>
      </c>
      <c r="K21" s="65" t="s">
        <v>848</v>
      </c>
      <c r="L21" s="66">
        <v>8350</v>
      </c>
      <c r="M21" s="66">
        <v>0</v>
      </c>
      <c r="N21" s="65" t="s">
        <v>771</v>
      </c>
    </row>
    <row r="22" spans="1:14">
      <c r="A22" s="65" t="s">
        <v>849</v>
      </c>
      <c r="B22" s="65" t="s">
        <v>764</v>
      </c>
      <c r="C22" s="65" t="s">
        <v>850</v>
      </c>
      <c r="D22" s="65" t="s">
        <v>851</v>
      </c>
      <c r="E22" s="65" t="s">
        <v>767</v>
      </c>
      <c r="F22" s="65" t="s">
        <v>768</v>
      </c>
      <c r="G22" s="65" t="s">
        <v>769</v>
      </c>
      <c r="H22" s="65">
        <v>2021</v>
      </c>
      <c r="I22" s="65">
        <v>2025</v>
      </c>
      <c r="J22" s="65" t="s">
        <v>852</v>
      </c>
      <c r="K22" s="65" t="s">
        <v>849</v>
      </c>
      <c r="L22" s="66">
        <v>37963</v>
      </c>
      <c r="M22" s="66">
        <v>0</v>
      </c>
      <c r="N22" s="65" t="s">
        <v>771</v>
      </c>
    </row>
    <row r="23" spans="1:14">
      <c r="A23" s="65" t="s">
        <v>853</v>
      </c>
      <c r="B23" s="65" t="s">
        <v>764</v>
      </c>
      <c r="C23" s="65" t="s">
        <v>854</v>
      </c>
      <c r="D23" s="65" t="s">
        <v>855</v>
      </c>
      <c r="E23" s="65" t="s">
        <v>767</v>
      </c>
      <c r="F23" s="65" t="s">
        <v>768</v>
      </c>
      <c r="G23" s="65" t="s">
        <v>769</v>
      </c>
      <c r="H23" s="65">
        <v>2021</v>
      </c>
      <c r="I23" s="65">
        <v>2025</v>
      </c>
      <c r="J23" s="65" t="s">
        <v>856</v>
      </c>
      <c r="K23" s="65" t="s">
        <v>857</v>
      </c>
      <c r="L23" s="66">
        <v>6600</v>
      </c>
      <c r="M23" s="66">
        <v>0</v>
      </c>
      <c r="N23" s="65" t="s">
        <v>771</v>
      </c>
    </row>
    <row r="24" spans="1:14">
      <c r="A24" s="65" t="s">
        <v>839</v>
      </c>
      <c r="B24" s="65" t="s">
        <v>793</v>
      </c>
      <c r="C24" s="65" t="s">
        <v>854</v>
      </c>
      <c r="D24" s="65" t="s">
        <v>855</v>
      </c>
      <c r="E24" s="65" t="s">
        <v>767</v>
      </c>
      <c r="F24" s="65" t="s">
        <v>768</v>
      </c>
      <c r="G24" s="65" t="s">
        <v>769</v>
      </c>
      <c r="H24" s="65">
        <v>2021</v>
      </c>
      <c r="I24" s="65">
        <v>2025</v>
      </c>
      <c r="J24" s="65" t="s">
        <v>856</v>
      </c>
      <c r="K24" s="65" t="s">
        <v>857</v>
      </c>
      <c r="L24" s="66">
        <v>11575</v>
      </c>
      <c r="M24" s="66">
        <v>0</v>
      </c>
      <c r="N24" s="65" t="s">
        <v>771</v>
      </c>
    </row>
    <row r="25" spans="1:14">
      <c r="A25" s="65" t="s">
        <v>858</v>
      </c>
      <c r="B25" s="65" t="s">
        <v>764</v>
      </c>
      <c r="C25" s="65" t="s">
        <v>859</v>
      </c>
      <c r="D25" s="65" t="s">
        <v>860</v>
      </c>
      <c r="E25" s="65" t="s">
        <v>767</v>
      </c>
      <c r="F25" s="65" t="s">
        <v>768</v>
      </c>
      <c r="G25" s="65" t="s">
        <v>769</v>
      </c>
      <c r="H25" s="65">
        <v>2021</v>
      </c>
      <c r="I25" s="65">
        <v>2025</v>
      </c>
      <c r="J25" s="65" t="s">
        <v>861</v>
      </c>
      <c r="K25" s="65" t="s">
        <v>858</v>
      </c>
      <c r="L25" s="66">
        <v>27431</v>
      </c>
      <c r="M25" s="66">
        <v>0</v>
      </c>
      <c r="N25" s="65" t="s">
        <v>771</v>
      </c>
    </row>
    <row r="26" spans="1:14">
      <c r="A26" s="65" t="s">
        <v>862</v>
      </c>
      <c r="B26" s="65" t="s">
        <v>764</v>
      </c>
      <c r="C26" s="65" t="s">
        <v>863</v>
      </c>
      <c r="D26" s="65" t="s">
        <v>864</v>
      </c>
      <c r="E26" s="65" t="s">
        <v>767</v>
      </c>
      <c r="F26" s="65" t="s">
        <v>768</v>
      </c>
      <c r="G26" s="65" t="s">
        <v>769</v>
      </c>
      <c r="H26" s="65">
        <v>2021</v>
      </c>
      <c r="I26" s="65">
        <v>2025</v>
      </c>
      <c r="J26" s="65" t="s">
        <v>865</v>
      </c>
      <c r="K26" s="65" t="s">
        <v>866</v>
      </c>
      <c r="L26" s="66">
        <v>8569</v>
      </c>
      <c r="M26" s="66">
        <v>0</v>
      </c>
      <c r="N26" s="65" t="s">
        <v>782</v>
      </c>
    </row>
    <row r="27" spans="1:14">
      <c r="A27" s="65" t="s">
        <v>763</v>
      </c>
      <c r="B27" s="65" t="s">
        <v>793</v>
      </c>
      <c r="C27" s="65" t="s">
        <v>867</v>
      </c>
      <c r="D27" s="65" t="s">
        <v>868</v>
      </c>
      <c r="E27" s="65" t="s">
        <v>767</v>
      </c>
      <c r="F27" s="65" t="s">
        <v>768</v>
      </c>
      <c r="G27" s="65" t="s">
        <v>769</v>
      </c>
      <c r="H27" s="65">
        <v>2021</v>
      </c>
      <c r="I27" s="65">
        <v>2025</v>
      </c>
      <c r="J27" s="65" t="s">
        <v>869</v>
      </c>
      <c r="K27" s="65" t="s">
        <v>870</v>
      </c>
      <c r="L27" s="66">
        <v>8065</v>
      </c>
      <c r="M27" s="66">
        <v>0</v>
      </c>
      <c r="N27" s="65" t="s">
        <v>771</v>
      </c>
    </row>
    <row r="28" spans="1:14">
      <c r="A28" s="65" t="s">
        <v>871</v>
      </c>
      <c r="B28" s="65" t="s">
        <v>793</v>
      </c>
      <c r="C28" s="65" t="s">
        <v>867</v>
      </c>
      <c r="D28" s="65" t="s">
        <v>868</v>
      </c>
      <c r="E28" s="65" t="s">
        <v>767</v>
      </c>
      <c r="F28" s="65" t="s">
        <v>768</v>
      </c>
      <c r="G28" s="65" t="s">
        <v>769</v>
      </c>
      <c r="H28" s="65">
        <v>2021</v>
      </c>
      <c r="I28" s="65">
        <v>2025</v>
      </c>
      <c r="J28" s="65" t="s">
        <v>869</v>
      </c>
      <c r="K28" s="65" t="s">
        <v>870</v>
      </c>
      <c r="L28" s="66">
        <v>4045</v>
      </c>
      <c r="M28" s="66">
        <v>0</v>
      </c>
      <c r="N28" s="65" t="s">
        <v>771</v>
      </c>
    </row>
    <row r="29" spans="1:14">
      <c r="A29" s="65" t="s">
        <v>804</v>
      </c>
      <c r="B29" s="65" t="s">
        <v>793</v>
      </c>
      <c r="C29" s="65" t="s">
        <v>867</v>
      </c>
      <c r="D29" s="65" t="s">
        <v>868</v>
      </c>
      <c r="E29" s="65" t="s">
        <v>767</v>
      </c>
      <c r="F29" s="65" t="s">
        <v>768</v>
      </c>
      <c r="G29" s="65" t="s">
        <v>769</v>
      </c>
      <c r="H29" s="65">
        <v>2021</v>
      </c>
      <c r="I29" s="65">
        <v>2025</v>
      </c>
      <c r="J29" s="65" t="s">
        <v>869</v>
      </c>
      <c r="K29" s="65" t="s">
        <v>870</v>
      </c>
      <c r="L29" s="66">
        <v>6064</v>
      </c>
      <c r="M29" s="66">
        <v>0</v>
      </c>
      <c r="N29" s="65" t="s">
        <v>771</v>
      </c>
    </row>
    <row r="30" spans="1:14">
      <c r="A30" s="65" t="s">
        <v>828</v>
      </c>
      <c r="B30" s="65" t="s">
        <v>793</v>
      </c>
      <c r="C30" s="65" t="s">
        <v>872</v>
      </c>
      <c r="D30" s="65" t="s">
        <v>873</v>
      </c>
      <c r="E30" s="65" t="s">
        <v>767</v>
      </c>
      <c r="F30" s="65" t="s">
        <v>768</v>
      </c>
      <c r="G30" s="65" t="s">
        <v>769</v>
      </c>
      <c r="H30" s="65">
        <v>2021</v>
      </c>
      <c r="I30" s="65">
        <v>2025</v>
      </c>
      <c r="J30" s="65" t="s">
        <v>874</v>
      </c>
      <c r="K30" s="65" t="s">
        <v>875</v>
      </c>
      <c r="L30" s="66">
        <v>6924</v>
      </c>
      <c r="M30" s="66">
        <v>0</v>
      </c>
      <c r="N30" s="65" t="s">
        <v>771</v>
      </c>
    </row>
    <row r="31" spans="1:14">
      <c r="A31" s="65" t="s">
        <v>844</v>
      </c>
      <c r="B31" s="65" t="s">
        <v>764</v>
      </c>
      <c r="C31" s="65" t="s">
        <v>872</v>
      </c>
      <c r="D31" s="65" t="s">
        <v>873</v>
      </c>
      <c r="E31" s="65" t="s">
        <v>767</v>
      </c>
      <c r="F31" s="65" t="s">
        <v>768</v>
      </c>
      <c r="G31" s="65" t="s">
        <v>769</v>
      </c>
      <c r="H31" s="65">
        <v>2021</v>
      </c>
      <c r="I31" s="65">
        <v>2025</v>
      </c>
      <c r="J31" s="65" t="s">
        <v>874</v>
      </c>
      <c r="K31" s="65" t="s">
        <v>875</v>
      </c>
      <c r="L31" s="66">
        <v>7958</v>
      </c>
      <c r="M31" s="66">
        <v>0</v>
      </c>
      <c r="N31" s="65" t="s">
        <v>771</v>
      </c>
    </row>
    <row r="32" spans="1:14">
      <c r="A32" s="65" t="s">
        <v>839</v>
      </c>
      <c r="B32" s="65" t="s">
        <v>764</v>
      </c>
      <c r="C32" s="65" t="s">
        <v>876</v>
      </c>
      <c r="D32" s="65" t="s">
        <v>877</v>
      </c>
      <c r="E32" s="65" t="s">
        <v>767</v>
      </c>
      <c r="F32" s="65" t="s">
        <v>768</v>
      </c>
      <c r="G32" s="65" t="s">
        <v>769</v>
      </c>
      <c r="H32" s="65">
        <v>2021</v>
      </c>
      <c r="I32" s="65">
        <v>2025</v>
      </c>
      <c r="J32" s="65" t="s">
        <v>878</v>
      </c>
      <c r="K32" s="65" t="s">
        <v>879</v>
      </c>
      <c r="L32" s="66">
        <v>16580</v>
      </c>
      <c r="M32" s="66">
        <v>0</v>
      </c>
      <c r="N32" s="65" t="s">
        <v>771</v>
      </c>
    </row>
    <row r="33" spans="1:14">
      <c r="A33" s="65" t="s">
        <v>805</v>
      </c>
      <c r="B33" s="65" t="s">
        <v>764</v>
      </c>
      <c r="C33" s="65" t="s">
        <v>880</v>
      </c>
      <c r="D33" s="65" t="s">
        <v>881</v>
      </c>
      <c r="E33" s="65" t="s">
        <v>767</v>
      </c>
      <c r="F33" s="65" t="s">
        <v>768</v>
      </c>
      <c r="G33" s="65" t="s">
        <v>769</v>
      </c>
      <c r="H33" s="65">
        <v>2021</v>
      </c>
      <c r="I33" s="65">
        <v>2025</v>
      </c>
      <c r="J33" s="65" t="s">
        <v>882</v>
      </c>
      <c r="K33" s="65" t="s">
        <v>883</v>
      </c>
      <c r="L33" s="66">
        <v>21860</v>
      </c>
      <c r="M33" s="66">
        <v>0</v>
      </c>
      <c r="N33" s="65" t="s">
        <v>771</v>
      </c>
    </row>
    <row r="34" spans="1:14">
      <c r="A34" s="65" t="s">
        <v>844</v>
      </c>
      <c r="B34" s="65" t="s">
        <v>764</v>
      </c>
      <c r="C34" s="65" t="s">
        <v>884</v>
      </c>
      <c r="D34" s="65" t="s">
        <v>885</v>
      </c>
      <c r="E34" s="65" t="s">
        <v>767</v>
      </c>
      <c r="F34" s="65" t="s">
        <v>768</v>
      </c>
      <c r="G34" s="65" t="s">
        <v>769</v>
      </c>
      <c r="H34" s="65">
        <v>2021</v>
      </c>
      <c r="I34" s="65">
        <v>2025</v>
      </c>
      <c r="J34" s="65" t="s">
        <v>886</v>
      </c>
      <c r="K34" s="65" t="s">
        <v>887</v>
      </c>
      <c r="L34" s="66">
        <v>11427</v>
      </c>
      <c r="M34" s="66">
        <v>0</v>
      </c>
      <c r="N34" s="65" t="s">
        <v>771</v>
      </c>
    </row>
    <row r="35" spans="1:14">
      <c r="A35" s="65" t="s">
        <v>888</v>
      </c>
      <c r="B35" s="65" t="s">
        <v>793</v>
      </c>
      <c r="C35" s="65" t="s">
        <v>884</v>
      </c>
      <c r="D35" s="65" t="s">
        <v>885</v>
      </c>
      <c r="E35" s="65" t="s">
        <v>767</v>
      </c>
      <c r="F35" s="65" t="s">
        <v>768</v>
      </c>
      <c r="G35" s="65" t="s">
        <v>769</v>
      </c>
      <c r="H35" s="65">
        <v>2021</v>
      </c>
      <c r="I35" s="65">
        <v>2025</v>
      </c>
      <c r="J35" s="65" t="s">
        <v>886</v>
      </c>
      <c r="K35" s="65" t="s">
        <v>887</v>
      </c>
      <c r="L35" s="66">
        <v>7791</v>
      </c>
      <c r="M35" s="66">
        <v>0</v>
      </c>
      <c r="N35" s="65" t="s">
        <v>771</v>
      </c>
    </row>
    <row r="36" spans="1:14">
      <c r="A36" s="65" t="s">
        <v>839</v>
      </c>
      <c r="B36" s="65" t="s">
        <v>764</v>
      </c>
      <c r="C36" s="65" t="s">
        <v>889</v>
      </c>
      <c r="D36" s="65" t="s">
        <v>890</v>
      </c>
      <c r="E36" s="65" t="s">
        <v>767</v>
      </c>
      <c r="F36" s="65" t="s">
        <v>768</v>
      </c>
      <c r="G36" s="65" t="s">
        <v>769</v>
      </c>
      <c r="H36" s="65">
        <v>2021</v>
      </c>
      <c r="I36" s="65">
        <v>2025</v>
      </c>
      <c r="J36" s="65" t="s">
        <v>891</v>
      </c>
      <c r="K36" s="65" t="s">
        <v>839</v>
      </c>
      <c r="L36" s="66">
        <v>22332</v>
      </c>
      <c r="M36" s="66">
        <v>0</v>
      </c>
      <c r="N36" s="65" t="s">
        <v>771</v>
      </c>
    </row>
    <row r="37" spans="1:14">
      <c r="A37" s="65" t="s">
        <v>858</v>
      </c>
      <c r="B37" s="65" t="s">
        <v>793</v>
      </c>
      <c r="C37" s="65" t="s">
        <v>892</v>
      </c>
      <c r="D37" s="65" t="s">
        <v>893</v>
      </c>
      <c r="E37" s="65" t="s">
        <v>767</v>
      </c>
      <c r="F37" s="65" t="s">
        <v>768</v>
      </c>
      <c r="G37" s="65" t="s">
        <v>769</v>
      </c>
      <c r="H37" s="65">
        <v>2021</v>
      </c>
      <c r="I37" s="65">
        <v>2025</v>
      </c>
      <c r="J37" s="65" t="s">
        <v>894</v>
      </c>
      <c r="K37" s="65" t="s">
        <v>895</v>
      </c>
      <c r="L37" s="66">
        <v>3195</v>
      </c>
      <c r="M37" s="66">
        <v>0</v>
      </c>
      <c r="N37" s="65" t="s">
        <v>771</v>
      </c>
    </row>
    <row r="38" spans="1:14">
      <c r="A38" s="65" t="s">
        <v>839</v>
      </c>
      <c r="B38" s="65" t="s">
        <v>793</v>
      </c>
      <c r="C38" s="65" t="s">
        <v>892</v>
      </c>
      <c r="D38" s="65" t="s">
        <v>893</v>
      </c>
      <c r="E38" s="65" t="s">
        <v>767</v>
      </c>
      <c r="F38" s="65" t="s">
        <v>768</v>
      </c>
      <c r="G38" s="65" t="s">
        <v>769</v>
      </c>
      <c r="H38" s="65">
        <v>2021</v>
      </c>
      <c r="I38" s="65">
        <v>2025</v>
      </c>
      <c r="J38" s="65" t="s">
        <v>894</v>
      </c>
      <c r="K38" s="65" t="s">
        <v>895</v>
      </c>
      <c r="L38" s="66">
        <v>3627</v>
      </c>
      <c r="M38" s="66">
        <v>0</v>
      </c>
      <c r="N38" s="65" t="s">
        <v>771</v>
      </c>
    </row>
    <row r="39" spans="1:14">
      <c r="A39" s="65" t="s">
        <v>896</v>
      </c>
      <c r="B39" s="65" t="s">
        <v>793</v>
      </c>
      <c r="C39" s="65" t="s">
        <v>897</v>
      </c>
      <c r="D39" s="65" t="s">
        <v>898</v>
      </c>
      <c r="E39" s="65" t="s">
        <v>767</v>
      </c>
      <c r="F39" s="65" t="s">
        <v>768</v>
      </c>
      <c r="G39" s="65" t="s">
        <v>769</v>
      </c>
      <c r="H39" s="65">
        <v>2021</v>
      </c>
      <c r="I39" s="65">
        <v>2025</v>
      </c>
      <c r="J39" s="65" t="s">
        <v>899</v>
      </c>
      <c r="K39" s="65" t="s">
        <v>900</v>
      </c>
      <c r="L39" s="66">
        <v>2063</v>
      </c>
      <c r="M39" s="66">
        <v>0</v>
      </c>
      <c r="N39" s="65" t="s">
        <v>771</v>
      </c>
    </row>
    <row r="40" spans="1:14">
      <c r="A40" s="65" t="s">
        <v>901</v>
      </c>
      <c r="B40" s="65" t="s">
        <v>793</v>
      </c>
      <c r="C40" s="65" t="s">
        <v>897</v>
      </c>
      <c r="D40" s="65" t="s">
        <v>898</v>
      </c>
      <c r="E40" s="65" t="s">
        <v>767</v>
      </c>
      <c r="F40" s="65" t="s">
        <v>768</v>
      </c>
      <c r="G40" s="65" t="s">
        <v>769</v>
      </c>
      <c r="H40" s="65">
        <v>2021</v>
      </c>
      <c r="I40" s="65">
        <v>2025</v>
      </c>
      <c r="J40" s="65" t="s">
        <v>899</v>
      </c>
      <c r="K40" s="65" t="s">
        <v>900</v>
      </c>
      <c r="L40" s="66">
        <v>1825</v>
      </c>
      <c r="M40" s="66">
        <v>0</v>
      </c>
      <c r="N40" s="65" t="s">
        <v>771</v>
      </c>
    </row>
    <row r="41" spans="1:14">
      <c r="A41" s="65" t="s">
        <v>902</v>
      </c>
      <c r="B41" s="65" t="s">
        <v>793</v>
      </c>
      <c r="C41" s="65" t="s">
        <v>903</v>
      </c>
      <c r="D41" s="65" t="s">
        <v>904</v>
      </c>
      <c r="E41" s="65" t="s">
        <v>767</v>
      </c>
      <c r="F41" s="65" t="s">
        <v>768</v>
      </c>
      <c r="G41" s="65" t="s">
        <v>769</v>
      </c>
      <c r="H41" s="65">
        <v>2021</v>
      </c>
      <c r="I41" s="65">
        <v>2025</v>
      </c>
      <c r="J41" s="65" t="s">
        <v>905</v>
      </c>
      <c r="K41" s="65" t="s">
        <v>906</v>
      </c>
      <c r="L41" s="66">
        <v>4950</v>
      </c>
      <c r="M41" s="66">
        <v>0</v>
      </c>
      <c r="N41" s="65" t="s">
        <v>771</v>
      </c>
    </row>
    <row r="42" spans="1:14">
      <c r="A42" s="65" t="s">
        <v>907</v>
      </c>
      <c r="B42" s="65" t="s">
        <v>793</v>
      </c>
      <c r="C42" s="65" t="s">
        <v>903</v>
      </c>
      <c r="D42" s="65" t="s">
        <v>904</v>
      </c>
      <c r="E42" s="65" t="s">
        <v>767</v>
      </c>
      <c r="F42" s="65" t="s">
        <v>768</v>
      </c>
      <c r="G42" s="65" t="s">
        <v>769</v>
      </c>
      <c r="H42" s="65">
        <v>2021</v>
      </c>
      <c r="I42" s="65">
        <v>2025</v>
      </c>
      <c r="J42" s="65" t="s">
        <v>905</v>
      </c>
      <c r="K42" s="65" t="s">
        <v>906</v>
      </c>
      <c r="L42" s="66">
        <v>7264</v>
      </c>
      <c r="M42" s="66">
        <v>0</v>
      </c>
      <c r="N42" s="65" t="s">
        <v>771</v>
      </c>
    </row>
    <row r="43" spans="1:14">
      <c r="A43" s="65" t="s">
        <v>858</v>
      </c>
      <c r="B43" s="65" t="s">
        <v>793</v>
      </c>
      <c r="C43" s="65" t="s">
        <v>908</v>
      </c>
      <c r="D43" s="65" t="s">
        <v>909</v>
      </c>
      <c r="E43" s="65" t="s">
        <v>767</v>
      </c>
      <c r="F43" s="65" t="s">
        <v>768</v>
      </c>
      <c r="G43" s="65" t="s">
        <v>769</v>
      </c>
      <c r="H43" s="65">
        <v>2021</v>
      </c>
      <c r="I43" s="65">
        <v>2025</v>
      </c>
      <c r="J43" s="65" t="s">
        <v>910</v>
      </c>
      <c r="K43" s="65" t="s">
        <v>911</v>
      </c>
      <c r="L43" s="66">
        <v>7000</v>
      </c>
      <c r="M43" s="66">
        <v>0</v>
      </c>
      <c r="N43" s="65" t="s">
        <v>771</v>
      </c>
    </row>
    <row r="44" spans="1:14">
      <c r="A44" s="65" t="s">
        <v>804</v>
      </c>
      <c r="B44" s="65" t="s">
        <v>793</v>
      </c>
      <c r="C44" s="65" t="s">
        <v>912</v>
      </c>
      <c r="D44" s="65" t="s">
        <v>913</v>
      </c>
      <c r="E44" s="65" t="s">
        <v>767</v>
      </c>
      <c r="F44" s="65" t="s">
        <v>768</v>
      </c>
      <c r="G44" s="65" t="s">
        <v>769</v>
      </c>
      <c r="H44" s="65">
        <v>2021</v>
      </c>
      <c r="I44" s="65">
        <v>2025</v>
      </c>
      <c r="J44" s="65" t="s">
        <v>914</v>
      </c>
      <c r="K44" s="65" t="s">
        <v>915</v>
      </c>
      <c r="L44" s="66">
        <v>9400</v>
      </c>
      <c r="M44" s="66">
        <v>0</v>
      </c>
      <c r="N44" s="65" t="s">
        <v>771</v>
      </c>
    </row>
    <row r="45" spans="1:14">
      <c r="A45" s="65" t="s">
        <v>804</v>
      </c>
      <c r="B45" s="65" t="s">
        <v>764</v>
      </c>
      <c r="C45" s="65" t="s">
        <v>916</v>
      </c>
      <c r="D45" s="65" t="s">
        <v>917</v>
      </c>
      <c r="E45" s="65" t="s">
        <v>767</v>
      </c>
      <c r="F45" s="65" t="s">
        <v>768</v>
      </c>
      <c r="G45" s="65" t="s">
        <v>769</v>
      </c>
      <c r="H45" s="65">
        <v>2021</v>
      </c>
      <c r="I45" s="65">
        <v>2025</v>
      </c>
      <c r="J45" s="65" t="s">
        <v>918</v>
      </c>
      <c r="K45" s="65" t="s">
        <v>919</v>
      </c>
      <c r="L45" s="66">
        <v>4605</v>
      </c>
      <c r="M45" s="66">
        <v>0</v>
      </c>
      <c r="N45" s="65" t="s">
        <v>771</v>
      </c>
    </row>
    <row r="46" spans="1:14">
      <c r="A46" s="65" t="s">
        <v>920</v>
      </c>
      <c r="B46" s="65" t="s">
        <v>764</v>
      </c>
      <c r="C46" s="65" t="s">
        <v>921</v>
      </c>
      <c r="D46" s="65" t="s">
        <v>922</v>
      </c>
      <c r="E46" s="65" t="s">
        <v>767</v>
      </c>
      <c r="F46" s="65" t="s">
        <v>768</v>
      </c>
      <c r="G46" s="65" t="s">
        <v>769</v>
      </c>
      <c r="H46" s="65">
        <v>2021</v>
      </c>
      <c r="I46" s="65">
        <v>2025</v>
      </c>
      <c r="J46" s="65" t="s">
        <v>923</v>
      </c>
      <c r="K46" s="65" t="s">
        <v>924</v>
      </c>
      <c r="L46" s="66">
        <v>4582</v>
      </c>
      <c r="M46" s="66">
        <v>0</v>
      </c>
      <c r="N46" s="65" t="s">
        <v>771</v>
      </c>
    </row>
    <row r="47" spans="1:14">
      <c r="A47" s="65" t="s">
        <v>925</v>
      </c>
      <c r="B47" s="65" t="s">
        <v>764</v>
      </c>
      <c r="C47" s="65" t="s">
        <v>926</v>
      </c>
      <c r="D47" s="65" t="s">
        <v>927</v>
      </c>
      <c r="E47" s="65" t="s">
        <v>767</v>
      </c>
      <c r="F47" s="65" t="s">
        <v>768</v>
      </c>
      <c r="G47" s="65" t="s">
        <v>769</v>
      </c>
      <c r="H47" s="65">
        <v>2021</v>
      </c>
      <c r="I47" s="65">
        <v>2025</v>
      </c>
      <c r="J47" s="65" t="s">
        <v>928</v>
      </c>
      <c r="K47" s="65" t="s">
        <v>929</v>
      </c>
      <c r="L47" s="66">
        <v>20405</v>
      </c>
      <c r="M47" s="66">
        <v>0</v>
      </c>
      <c r="N47" s="65" t="s">
        <v>771</v>
      </c>
    </row>
    <row r="48" spans="1:14">
      <c r="A48" s="65" t="s">
        <v>930</v>
      </c>
      <c r="B48" s="65" t="s">
        <v>764</v>
      </c>
      <c r="C48" s="65" t="s">
        <v>931</v>
      </c>
      <c r="D48" s="65" t="s">
        <v>932</v>
      </c>
      <c r="E48" s="65" t="s">
        <v>767</v>
      </c>
      <c r="F48" s="65" t="s">
        <v>768</v>
      </c>
      <c r="G48" s="65" t="s">
        <v>769</v>
      </c>
      <c r="H48" s="65">
        <v>2021</v>
      </c>
      <c r="I48" s="65">
        <v>2025</v>
      </c>
      <c r="J48" s="65" t="s">
        <v>933</v>
      </c>
      <c r="K48" s="65" t="s">
        <v>930</v>
      </c>
      <c r="L48" s="66">
        <v>29999</v>
      </c>
      <c r="M48" s="66">
        <v>0</v>
      </c>
      <c r="N48" s="65" t="s">
        <v>782</v>
      </c>
    </row>
    <row r="49" spans="1:14">
      <c r="A49" s="65" t="s">
        <v>839</v>
      </c>
      <c r="B49" s="65" t="s">
        <v>793</v>
      </c>
      <c r="C49" s="65" t="s">
        <v>934</v>
      </c>
      <c r="D49" s="65" t="s">
        <v>935</v>
      </c>
      <c r="E49" s="65" t="s">
        <v>767</v>
      </c>
      <c r="F49" s="65" t="s">
        <v>768</v>
      </c>
      <c r="G49" s="65" t="s">
        <v>769</v>
      </c>
      <c r="H49" s="65">
        <v>2021</v>
      </c>
      <c r="I49" s="65">
        <v>2025</v>
      </c>
      <c r="J49" s="65" t="s">
        <v>936</v>
      </c>
      <c r="K49" s="65" t="s">
        <v>937</v>
      </c>
      <c r="L49" s="66">
        <v>6250</v>
      </c>
      <c r="M49" s="66">
        <v>0</v>
      </c>
      <c r="N49" s="65" t="s">
        <v>771</v>
      </c>
    </row>
    <row r="50" spans="1:14">
      <c r="A50" s="65" t="s">
        <v>858</v>
      </c>
      <c r="B50" s="65" t="s">
        <v>793</v>
      </c>
      <c r="C50" s="65" t="s">
        <v>934</v>
      </c>
      <c r="D50" s="65" t="s">
        <v>935</v>
      </c>
      <c r="E50" s="65" t="s">
        <v>767</v>
      </c>
      <c r="F50" s="65" t="s">
        <v>768</v>
      </c>
      <c r="G50" s="65" t="s">
        <v>769</v>
      </c>
      <c r="H50" s="65">
        <v>2021</v>
      </c>
      <c r="I50" s="65">
        <v>2025</v>
      </c>
      <c r="J50" s="65" t="s">
        <v>936</v>
      </c>
      <c r="K50" s="65" t="s">
        <v>937</v>
      </c>
      <c r="L50" s="66">
        <v>5000</v>
      </c>
      <c r="M50" s="66">
        <v>0</v>
      </c>
      <c r="N50" s="65" t="s">
        <v>771</v>
      </c>
    </row>
    <row r="51" spans="1:14">
      <c r="A51" s="65" t="s">
        <v>938</v>
      </c>
      <c r="B51" s="65" t="s">
        <v>764</v>
      </c>
      <c r="C51" s="65" t="s">
        <v>939</v>
      </c>
      <c r="D51" s="65" t="s">
        <v>940</v>
      </c>
      <c r="E51" s="65" t="s">
        <v>767</v>
      </c>
      <c r="F51" s="65" t="s">
        <v>768</v>
      </c>
      <c r="G51" s="65" t="s">
        <v>769</v>
      </c>
      <c r="H51" s="65">
        <v>2021</v>
      </c>
      <c r="I51" s="65">
        <v>2025</v>
      </c>
      <c r="J51" s="65" t="s">
        <v>941</v>
      </c>
      <c r="K51" s="65" t="s">
        <v>938</v>
      </c>
      <c r="L51" s="66">
        <v>23843</v>
      </c>
      <c r="M51" s="66">
        <v>0</v>
      </c>
      <c r="N51" s="65" t="s">
        <v>771</v>
      </c>
    </row>
    <row r="52" spans="1:14">
      <c r="A52" s="65" t="s">
        <v>783</v>
      </c>
      <c r="B52" s="65" t="s">
        <v>793</v>
      </c>
      <c r="C52" s="65" t="s">
        <v>942</v>
      </c>
      <c r="D52" s="65" t="s">
        <v>943</v>
      </c>
      <c r="E52" s="65" t="s">
        <v>767</v>
      </c>
      <c r="F52" s="65" t="s">
        <v>768</v>
      </c>
      <c r="G52" s="65" t="s">
        <v>769</v>
      </c>
      <c r="H52" s="65">
        <v>2021</v>
      </c>
      <c r="I52" s="65">
        <v>2025</v>
      </c>
      <c r="J52" s="65" t="s">
        <v>944</v>
      </c>
      <c r="K52" s="65" t="s">
        <v>945</v>
      </c>
      <c r="L52" s="66">
        <v>2650</v>
      </c>
      <c r="M52" s="66">
        <v>0</v>
      </c>
      <c r="N52" s="65" t="s">
        <v>782</v>
      </c>
    </row>
    <row r="53" spans="1:14">
      <c r="A53" s="65" t="s">
        <v>839</v>
      </c>
      <c r="B53" s="65" t="s">
        <v>764</v>
      </c>
      <c r="C53" s="65" t="s">
        <v>942</v>
      </c>
      <c r="D53" s="65" t="s">
        <v>943</v>
      </c>
      <c r="E53" s="65" t="s">
        <v>767</v>
      </c>
      <c r="F53" s="65" t="s">
        <v>768</v>
      </c>
      <c r="G53" s="65" t="s">
        <v>769</v>
      </c>
      <c r="H53" s="65">
        <v>2021</v>
      </c>
      <c r="I53" s="65">
        <v>2025</v>
      </c>
      <c r="J53" s="65" t="s">
        <v>944</v>
      </c>
      <c r="K53" s="65" t="s">
        <v>945</v>
      </c>
      <c r="L53" s="66">
        <v>7097</v>
      </c>
      <c r="M53" s="66">
        <v>0</v>
      </c>
      <c r="N53" s="65" t="s">
        <v>782</v>
      </c>
    </row>
    <row r="54" spans="1:14">
      <c r="A54" s="65" t="s">
        <v>946</v>
      </c>
      <c r="B54" s="65" t="s">
        <v>793</v>
      </c>
      <c r="C54" s="65" t="s">
        <v>947</v>
      </c>
      <c r="D54" s="65" t="s">
        <v>948</v>
      </c>
      <c r="E54" s="65" t="s">
        <v>767</v>
      </c>
      <c r="F54" s="65" t="s">
        <v>768</v>
      </c>
      <c r="G54" s="65" t="s">
        <v>769</v>
      </c>
      <c r="H54" s="65">
        <v>2021</v>
      </c>
      <c r="I54" s="65">
        <v>2025</v>
      </c>
      <c r="J54" s="65" t="s">
        <v>949</v>
      </c>
      <c r="K54" s="65" t="s">
        <v>950</v>
      </c>
      <c r="L54" s="66">
        <v>0</v>
      </c>
      <c r="M54" s="66">
        <v>0</v>
      </c>
      <c r="N54" s="65" t="s">
        <v>771</v>
      </c>
    </row>
    <row r="55" spans="1:14">
      <c r="A55" s="65" t="s">
        <v>951</v>
      </c>
      <c r="B55" s="65" t="s">
        <v>793</v>
      </c>
      <c r="C55" s="65" t="s">
        <v>947</v>
      </c>
      <c r="D55" s="65" t="s">
        <v>948</v>
      </c>
      <c r="E55" s="65" t="s">
        <v>767</v>
      </c>
      <c r="F55" s="65" t="s">
        <v>768</v>
      </c>
      <c r="G55" s="65" t="s">
        <v>769</v>
      </c>
      <c r="H55" s="65">
        <v>2021</v>
      </c>
      <c r="I55" s="65">
        <v>2025</v>
      </c>
      <c r="J55" s="65" t="s">
        <v>949</v>
      </c>
      <c r="K55" s="65" t="s">
        <v>950</v>
      </c>
      <c r="L55" s="66">
        <v>1893</v>
      </c>
      <c r="M55" s="66">
        <v>0</v>
      </c>
      <c r="N55" s="65" t="s">
        <v>771</v>
      </c>
    </row>
    <row r="56" spans="1:14">
      <c r="A56" s="65" t="s">
        <v>952</v>
      </c>
      <c r="B56" s="65" t="s">
        <v>793</v>
      </c>
      <c r="C56" s="65" t="s">
        <v>947</v>
      </c>
      <c r="D56" s="65" t="s">
        <v>948</v>
      </c>
      <c r="E56" s="65" t="s">
        <v>767</v>
      </c>
      <c r="F56" s="65" t="s">
        <v>768</v>
      </c>
      <c r="G56" s="65" t="s">
        <v>769</v>
      </c>
      <c r="H56" s="65">
        <v>2021</v>
      </c>
      <c r="I56" s="65">
        <v>2025</v>
      </c>
      <c r="J56" s="65" t="s">
        <v>949</v>
      </c>
      <c r="K56" s="65" t="s">
        <v>950</v>
      </c>
      <c r="L56" s="66">
        <v>1139</v>
      </c>
      <c r="M56" s="66">
        <v>0</v>
      </c>
      <c r="N56" s="65" t="s">
        <v>771</v>
      </c>
    </row>
    <row r="57" spans="1:14">
      <c r="A57" s="65" t="s">
        <v>953</v>
      </c>
      <c r="B57" s="65" t="s">
        <v>793</v>
      </c>
      <c r="C57" s="65" t="s">
        <v>947</v>
      </c>
      <c r="D57" s="65" t="s">
        <v>948</v>
      </c>
      <c r="E57" s="65" t="s">
        <v>767</v>
      </c>
      <c r="F57" s="65" t="s">
        <v>768</v>
      </c>
      <c r="G57" s="65" t="s">
        <v>769</v>
      </c>
      <c r="H57" s="65">
        <v>2021</v>
      </c>
      <c r="I57" s="65">
        <v>2025</v>
      </c>
      <c r="J57" s="65" t="s">
        <v>949</v>
      </c>
      <c r="K57" s="65" t="s">
        <v>950</v>
      </c>
      <c r="L57" s="66">
        <v>2888</v>
      </c>
      <c r="M57" s="66">
        <v>0</v>
      </c>
      <c r="N57" s="65" t="s">
        <v>771</v>
      </c>
    </row>
    <row r="58" spans="1:14">
      <c r="A58" s="65" t="s">
        <v>920</v>
      </c>
      <c r="B58" s="65" t="s">
        <v>793</v>
      </c>
      <c r="C58" s="65" t="s">
        <v>954</v>
      </c>
      <c r="D58" s="65" t="s">
        <v>955</v>
      </c>
      <c r="E58" s="65" t="s">
        <v>767</v>
      </c>
      <c r="F58" s="65" t="s">
        <v>768</v>
      </c>
      <c r="G58" s="65" t="s">
        <v>769</v>
      </c>
      <c r="H58" s="65">
        <v>2021</v>
      </c>
      <c r="I58" s="65">
        <v>2025</v>
      </c>
      <c r="J58" s="65" t="s">
        <v>956</v>
      </c>
      <c r="K58" s="65" t="s">
        <v>957</v>
      </c>
      <c r="L58" s="66">
        <v>2027</v>
      </c>
      <c r="M58" s="66">
        <v>0</v>
      </c>
      <c r="N58" s="65" t="s">
        <v>771</v>
      </c>
    </row>
    <row r="59" spans="1:14">
      <c r="A59" s="65" t="s">
        <v>958</v>
      </c>
      <c r="B59" s="65" t="s">
        <v>764</v>
      </c>
      <c r="C59" s="65" t="s">
        <v>959</v>
      </c>
      <c r="D59" s="65" t="s">
        <v>960</v>
      </c>
      <c r="E59" s="65" t="s">
        <v>767</v>
      </c>
      <c r="F59" s="65" t="s">
        <v>768</v>
      </c>
      <c r="G59" s="65" t="s">
        <v>769</v>
      </c>
      <c r="H59" s="65">
        <v>2021</v>
      </c>
      <c r="I59" s="65">
        <v>2025</v>
      </c>
      <c r="J59" s="65" t="s">
        <v>961</v>
      </c>
      <c r="K59" s="65" t="s">
        <v>958</v>
      </c>
      <c r="L59" s="66">
        <v>20106</v>
      </c>
      <c r="M59" s="66">
        <v>0</v>
      </c>
      <c r="N59" s="65" t="s">
        <v>771</v>
      </c>
    </row>
    <row r="60" spans="1:14">
      <c r="A60" s="65" t="s">
        <v>858</v>
      </c>
      <c r="B60" s="65" t="s">
        <v>764</v>
      </c>
      <c r="C60" s="65" t="s">
        <v>962</v>
      </c>
      <c r="D60" s="65" t="s">
        <v>963</v>
      </c>
      <c r="E60" s="65" t="s">
        <v>767</v>
      </c>
      <c r="F60" s="65" t="s">
        <v>768</v>
      </c>
      <c r="G60" s="65" t="s">
        <v>769</v>
      </c>
      <c r="H60" s="65">
        <v>2021</v>
      </c>
      <c r="I60" s="65">
        <v>2025</v>
      </c>
      <c r="J60" s="65" t="s">
        <v>964</v>
      </c>
      <c r="K60" s="65" t="s">
        <v>858</v>
      </c>
      <c r="L60" s="66">
        <v>21016</v>
      </c>
      <c r="M60" s="66">
        <v>0</v>
      </c>
      <c r="N60" s="65" t="s">
        <v>782</v>
      </c>
    </row>
    <row r="61" spans="1:14">
      <c r="A61" s="65" t="s">
        <v>858</v>
      </c>
      <c r="B61" s="65" t="s">
        <v>764</v>
      </c>
      <c r="C61" s="65" t="s">
        <v>965</v>
      </c>
      <c r="D61" s="65" t="s">
        <v>966</v>
      </c>
      <c r="E61" s="65" t="s">
        <v>767</v>
      </c>
      <c r="F61" s="65" t="s">
        <v>768</v>
      </c>
      <c r="G61" s="65" t="s">
        <v>769</v>
      </c>
      <c r="H61" s="65">
        <v>2021</v>
      </c>
      <c r="I61" s="65">
        <v>2025</v>
      </c>
      <c r="J61" s="65" t="s">
        <v>967</v>
      </c>
      <c r="K61" s="65" t="s">
        <v>858</v>
      </c>
      <c r="L61" s="66">
        <v>23561</v>
      </c>
      <c r="M61" s="66">
        <v>0</v>
      </c>
      <c r="N61" s="65" t="s">
        <v>771</v>
      </c>
    </row>
    <row r="62" spans="1:14">
      <c r="A62" s="65" t="s">
        <v>827</v>
      </c>
      <c r="B62" s="65" t="s">
        <v>764</v>
      </c>
      <c r="C62" s="65" t="s">
        <v>968</v>
      </c>
      <c r="D62" s="65" t="s">
        <v>969</v>
      </c>
      <c r="E62" s="65" t="s">
        <v>767</v>
      </c>
      <c r="F62" s="65" t="s">
        <v>768</v>
      </c>
      <c r="G62" s="65" t="s">
        <v>769</v>
      </c>
      <c r="H62" s="65">
        <v>2021</v>
      </c>
      <c r="I62" s="65">
        <v>2025</v>
      </c>
      <c r="J62" s="65" t="s">
        <v>970</v>
      </c>
      <c r="K62" s="65" t="s">
        <v>971</v>
      </c>
      <c r="L62" s="66">
        <v>19287</v>
      </c>
      <c r="M62" s="66">
        <v>0</v>
      </c>
      <c r="N62" s="65" t="s">
        <v>782</v>
      </c>
    </row>
    <row r="63" spans="1:14">
      <c r="A63" s="65" t="s">
        <v>972</v>
      </c>
      <c r="B63" s="65" t="s">
        <v>764</v>
      </c>
      <c r="C63" s="65" t="s">
        <v>973</v>
      </c>
      <c r="D63" s="65" t="s">
        <v>974</v>
      </c>
      <c r="E63" s="65" t="s">
        <v>767</v>
      </c>
      <c r="F63" s="65" t="s">
        <v>768</v>
      </c>
      <c r="G63" s="65" t="s">
        <v>769</v>
      </c>
      <c r="H63" s="65">
        <v>2021</v>
      </c>
      <c r="I63" s="65">
        <v>2025</v>
      </c>
      <c r="J63" s="65" t="s">
        <v>975</v>
      </c>
      <c r="K63" s="65" t="s">
        <v>972</v>
      </c>
      <c r="L63" s="66">
        <v>39250</v>
      </c>
      <c r="M63" s="66">
        <v>0</v>
      </c>
      <c r="N63" s="65" t="s">
        <v>771</v>
      </c>
    </row>
    <row r="64" spans="1:14">
      <c r="A64" s="65" t="s">
        <v>763</v>
      </c>
      <c r="B64" s="65" t="s">
        <v>793</v>
      </c>
      <c r="C64" s="65" t="s">
        <v>976</v>
      </c>
      <c r="D64" s="65" t="s">
        <v>977</v>
      </c>
      <c r="E64" s="65" t="s">
        <v>767</v>
      </c>
      <c r="F64" s="65" t="s">
        <v>768</v>
      </c>
      <c r="G64" s="65" t="s">
        <v>769</v>
      </c>
      <c r="H64" s="65">
        <v>2021</v>
      </c>
      <c r="I64" s="65">
        <v>2025</v>
      </c>
      <c r="J64" s="65" t="s">
        <v>978</v>
      </c>
      <c r="K64" s="65" t="s">
        <v>979</v>
      </c>
      <c r="L64" s="66">
        <v>15052</v>
      </c>
      <c r="M64" s="66">
        <v>0</v>
      </c>
      <c r="N64" s="65" t="s">
        <v>771</v>
      </c>
    </row>
    <row r="65" spans="1:14">
      <c r="A65" s="65" t="s">
        <v>839</v>
      </c>
      <c r="B65" s="65" t="s">
        <v>793</v>
      </c>
      <c r="C65" s="65" t="s">
        <v>980</v>
      </c>
      <c r="D65" s="65" t="s">
        <v>981</v>
      </c>
      <c r="E65" s="65" t="s">
        <v>767</v>
      </c>
      <c r="F65" s="65" t="s">
        <v>768</v>
      </c>
      <c r="G65" s="65" t="s">
        <v>769</v>
      </c>
      <c r="H65" s="65">
        <v>2021</v>
      </c>
      <c r="I65" s="65">
        <v>2025</v>
      </c>
      <c r="J65" s="65" t="s">
        <v>982</v>
      </c>
      <c r="K65" s="65" t="s">
        <v>983</v>
      </c>
      <c r="L65" s="66">
        <v>6397</v>
      </c>
      <c r="M65" s="66">
        <v>0</v>
      </c>
      <c r="N65" s="65" t="s">
        <v>771</v>
      </c>
    </row>
    <row r="66" spans="1:14">
      <c r="A66" s="65" t="s">
        <v>920</v>
      </c>
      <c r="B66" s="65" t="s">
        <v>764</v>
      </c>
      <c r="C66" s="65" t="s">
        <v>984</v>
      </c>
      <c r="D66" s="65" t="s">
        <v>985</v>
      </c>
      <c r="E66" s="65" t="s">
        <v>767</v>
      </c>
      <c r="F66" s="65" t="s">
        <v>768</v>
      </c>
      <c r="G66" s="65" t="s">
        <v>769</v>
      </c>
      <c r="H66" s="65">
        <v>2021</v>
      </c>
      <c r="I66" s="65">
        <v>2025</v>
      </c>
      <c r="J66" s="65" t="s">
        <v>986</v>
      </c>
      <c r="K66" s="65" t="s">
        <v>987</v>
      </c>
      <c r="L66" s="66">
        <v>8114</v>
      </c>
      <c r="M66" s="66">
        <v>0</v>
      </c>
      <c r="N66" s="65" t="s">
        <v>771</v>
      </c>
    </row>
    <row r="67" spans="1:14">
      <c r="A67" s="65" t="s">
        <v>839</v>
      </c>
      <c r="B67" s="65" t="s">
        <v>764</v>
      </c>
      <c r="C67" s="65" t="s">
        <v>988</v>
      </c>
      <c r="D67" s="65" t="s">
        <v>989</v>
      </c>
      <c r="E67" s="65" t="s">
        <v>767</v>
      </c>
      <c r="F67" s="65" t="s">
        <v>768</v>
      </c>
      <c r="G67" s="65" t="s">
        <v>769</v>
      </c>
      <c r="H67" s="65">
        <v>2021</v>
      </c>
      <c r="I67" s="65">
        <v>2025</v>
      </c>
      <c r="J67" s="65" t="s">
        <v>990</v>
      </c>
      <c r="K67" s="65" t="s">
        <v>991</v>
      </c>
      <c r="L67" s="66">
        <v>33912</v>
      </c>
      <c r="M67" s="66">
        <v>0</v>
      </c>
      <c r="N67" s="65" t="s">
        <v>771</v>
      </c>
    </row>
    <row r="68" spans="1:14">
      <c r="A68" s="65" t="s">
        <v>777</v>
      </c>
      <c r="B68" s="65" t="s">
        <v>764</v>
      </c>
      <c r="C68" s="65" t="s">
        <v>992</v>
      </c>
      <c r="D68" s="65" t="s">
        <v>993</v>
      </c>
      <c r="E68" s="65" t="s">
        <v>767</v>
      </c>
      <c r="F68" s="65" t="s">
        <v>768</v>
      </c>
      <c r="G68" s="65" t="s">
        <v>769</v>
      </c>
      <c r="H68" s="65">
        <v>2021</v>
      </c>
      <c r="I68" s="65">
        <v>2025</v>
      </c>
      <c r="J68" s="65" t="s">
        <v>994</v>
      </c>
      <c r="K68" s="65" t="s">
        <v>995</v>
      </c>
      <c r="L68" s="66">
        <v>31588</v>
      </c>
      <c r="M68" s="66">
        <v>0</v>
      </c>
      <c r="N68" s="65" t="s">
        <v>771</v>
      </c>
    </row>
    <row r="69" spans="1:14">
      <c r="A69" s="65" t="s">
        <v>920</v>
      </c>
      <c r="B69" s="65" t="s">
        <v>793</v>
      </c>
      <c r="C69" s="65" t="s">
        <v>996</v>
      </c>
      <c r="D69" s="65" t="s">
        <v>997</v>
      </c>
      <c r="E69" s="65" t="s">
        <v>767</v>
      </c>
      <c r="F69" s="65" t="s">
        <v>768</v>
      </c>
      <c r="G69" s="65" t="s">
        <v>769</v>
      </c>
      <c r="H69" s="65">
        <v>2021</v>
      </c>
      <c r="I69" s="65">
        <v>2025</v>
      </c>
      <c r="J69" s="65" t="s">
        <v>998</v>
      </c>
      <c r="K69" s="65" t="s">
        <v>999</v>
      </c>
      <c r="L69" s="66">
        <v>3000</v>
      </c>
      <c r="M69" s="66">
        <v>0</v>
      </c>
      <c r="N69" s="65" t="s">
        <v>771</v>
      </c>
    </row>
    <row r="70" spans="1:14">
      <c r="A70" s="65" t="s">
        <v>839</v>
      </c>
      <c r="B70" s="65" t="s">
        <v>764</v>
      </c>
      <c r="C70" s="65" t="s">
        <v>1000</v>
      </c>
      <c r="D70" s="65" t="s">
        <v>1001</v>
      </c>
      <c r="E70" s="65" t="s">
        <v>767</v>
      </c>
      <c r="F70" s="65" t="s">
        <v>768</v>
      </c>
      <c r="G70" s="65" t="s">
        <v>769</v>
      </c>
      <c r="H70" s="65">
        <v>2021</v>
      </c>
      <c r="I70" s="65">
        <v>2025</v>
      </c>
      <c r="J70" s="65" t="s">
        <v>1002</v>
      </c>
      <c r="K70" s="65" t="s">
        <v>1003</v>
      </c>
      <c r="L70" s="66">
        <v>27582</v>
      </c>
      <c r="M70" s="66">
        <v>0</v>
      </c>
      <c r="N70" s="65" t="s">
        <v>782</v>
      </c>
    </row>
    <row r="71" spans="1:14">
      <c r="A71" s="65" t="s">
        <v>1004</v>
      </c>
      <c r="B71" s="65" t="s">
        <v>764</v>
      </c>
      <c r="C71" s="65" t="s">
        <v>1005</v>
      </c>
      <c r="D71" s="65" t="s">
        <v>1006</v>
      </c>
      <c r="E71" s="65" t="s">
        <v>767</v>
      </c>
      <c r="F71" s="65" t="s">
        <v>768</v>
      </c>
      <c r="G71" s="65" t="s">
        <v>769</v>
      </c>
      <c r="H71" s="65">
        <v>2021</v>
      </c>
      <c r="I71" s="65">
        <v>2025</v>
      </c>
      <c r="J71" s="65" t="s">
        <v>1007</v>
      </c>
      <c r="K71" s="65" t="s">
        <v>1008</v>
      </c>
      <c r="L71" s="66">
        <v>18476</v>
      </c>
      <c r="M71" s="66">
        <v>0</v>
      </c>
      <c r="N71" s="65" t="s">
        <v>782</v>
      </c>
    </row>
    <row r="72" spans="1:14">
      <c r="A72" s="65" t="s">
        <v>858</v>
      </c>
      <c r="B72" s="65" t="s">
        <v>793</v>
      </c>
      <c r="C72" s="65" t="s">
        <v>1009</v>
      </c>
      <c r="D72" s="65" t="s">
        <v>1010</v>
      </c>
      <c r="E72" s="65" t="s">
        <v>767</v>
      </c>
      <c r="F72" s="65" t="s">
        <v>768</v>
      </c>
      <c r="G72" s="65" t="s">
        <v>769</v>
      </c>
      <c r="H72" s="65">
        <v>2021</v>
      </c>
      <c r="I72" s="65">
        <v>2025</v>
      </c>
      <c r="J72" s="65" t="s">
        <v>1011</v>
      </c>
      <c r="K72" s="65" t="s">
        <v>1012</v>
      </c>
      <c r="L72" s="66">
        <v>3625</v>
      </c>
      <c r="M72" s="66">
        <v>0</v>
      </c>
      <c r="N72" s="65" t="s">
        <v>771</v>
      </c>
    </row>
    <row r="73" spans="1:14">
      <c r="A73" s="65" t="s">
        <v>839</v>
      </c>
      <c r="B73" s="65" t="s">
        <v>793</v>
      </c>
      <c r="C73" s="65" t="s">
        <v>1009</v>
      </c>
      <c r="D73" s="65" t="s">
        <v>1010</v>
      </c>
      <c r="E73" s="65" t="s">
        <v>767</v>
      </c>
      <c r="F73" s="65" t="s">
        <v>768</v>
      </c>
      <c r="G73" s="65" t="s">
        <v>769</v>
      </c>
      <c r="H73" s="65">
        <v>2021</v>
      </c>
      <c r="I73" s="65">
        <v>2025</v>
      </c>
      <c r="J73" s="65" t="s">
        <v>1011</v>
      </c>
      <c r="K73" s="65" t="s">
        <v>1012</v>
      </c>
      <c r="L73" s="66">
        <v>1000</v>
      </c>
      <c r="M73" s="66">
        <v>0</v>
      </c>
      <c r="N73" s="65" t="s">
        <v>771</v>
      </c>
    </row>
    <row r="74" spans="1:14">
      <c r="A74" s="65" t="s">
        <v>805</v>
      </c>
      <c r="B74" s="65" t="s">
        <v>764</v>
      </c>
      <c r="C74" s="65" t="s">
        <v>1013</v>
      </c>
      <c r="D74" s="65" t="s">
        <v>1014</v>
      </c>
      <c r="E74" s="65" t="s">
        <v>767</v>
      </c>
      <c r="F74" s="65" t="s">
        <v>768</v>
      </c>
      <c r="G74" s="65" t="s">
        <v>769</v>
      </c>
      <c r="H74" s="65">
        <v>2021</v>
      </c>
      <c r="I74" s="65">
        <v>2025</v>
      </c>
      <c r="J74" s="65" t="s">
        <v>1015</v>
      </c>
      <c r="K74" s="65" t="s">
        <v>1016</v>
      </c>
      <c r="L74" s="66">
        <v>14000</v>
      </c>
      <c r="M74" s="66">
        <v>0</v>
      </c>
      <c r="N74" s="65" t="s">
        <v>771</v>
      </c>
    </row>
    <row r="75" spans="1:14">
      <c r="A75" s="65" t="s">
        <v>1017</v>
      </c>
      <c r="B75" s="65" t="s">
        <v>793</v>
      </c>
      <c r="C75" s="65" t="s">
        <v>1018</v>
      </c>
      <c r="D75" s="65" t="s">
        <v>1019</v>
      </c>
      <c r="E75" s="65" t="s">
        <v>767</v>
      </c>
      <c r="F75" s="65" t="s">
        <v>768</v>
      </c>
      <c r="G75" s="65" t="s">
        <v>769</v>
      </c>
      <c r="H75" s="65">
        <v>2021</v>
      </c>
      <c r="I75" s="65">
        <v>2025</v>
      </c>
      <c r="J75" s="65" t="s">
        <v>1020</v>
      </c>
      <c r="K75" s="65" t="s">
        <v>1021</v>
      </c>
      <c r="L75" s="66">
        <v>1550</v>
      </c>
      <c r="M75" s="66">
        <v>0</v>
      </c>
      <c r="N75" s="65" t="s">
        <v>782</v>
      </c>
    </row>
    <row r="76" spans="1:14">
      <c r="A76" s="65" t="s">
        <v>958</v>
      </c>
      <c r="B76" s="65" t="s">
        <v>764</v>
      </c>
      <c r="C76" s="65" t="s">
        <v>1018</v>
      </c>
      <c r="D76" s="65" t="s">
        <v>1019</v>
      </c>
      <c r="E76" s="65" t="s">
        <v>767</v>
      </c>
      <c r="F76" s="65" t="s">
        <v>768</v>
      </c>
      <c r="G76" s="65" t="s">
        <v>769</v>
      </c>
      <c r="H76" s="65">
        <v>2021</v>
      </c>
      <c r="I76" s="65">
        <v>2025</v>
      </c>
      <c r="J76" s="65" t="s">
        <v>1020</v>
      </c>
      <c r="K76" s="65" t="s">
        <v>1021</v>
      </c>
      <c r="L76" s="66">
        <v>30750</v>
      </c>
      <c r="M76" s="66">
        <v>0</v>
      </c>
      <c r="N76" s="65" t="s">
        <v>782</v>
      </c>
    </row>
    <row r="77" spans="1:14">
      <c r="A77" s="65" t="s">
        <v>858</v>
      </c>
      <c r="B77" s="65" t="s">
        <v>793</v>
      </c>
      <c r="C77" s="65" t="s">
        <v>1022</v>
      </c>
      <c r="D77" s="65" t="s">
        <v>1023</v>
      </c>
      <c r="E77" s="65" t="s">
        <v>767</v>
      </c>
      <c r="F77" s="65" t="s">
        <v>768</v>
      </c>
      <c r="G77" s="65" t="s">
        <v>769</v>
      </c>
      <c r="H77" s="65">
        <v>2021</v>
      </c>
      <c r="I77" s="65">
        <v>2025</v>
      </c>
      <c r="J77" s="65" t="s">
        <v>1024</v>
      </c>
      <c r="K77" s="65" t="s">
        <v>1025</v>
      </c>
      <c r="L77" s="66">
        <v>7395</v>
      </c>
      <c r="M77" s="66">
        <v>0</v>
      </c>
      <c r="N77" s="65" t="s">
        <v>771</v>
      </c>
    </row>
    <row r="78" spans="1:14">
      <c r="A78" s="65" t="s">
        <v>907</v>
      </c>
      <c r="B78" s="65" t="s">
        <v>764</v>
      </c>
      <c r="C78" s="65" t="s">
        <v>1026</v>
      </c>
      <c r="D78" s="65" t="s">
        <v>1027</v>
      </c>
      <c r="E78" s="65" t="s">
        <v>767</v>
      </c>
      <c r="F78" s="65" t="s">
        <v>768</v>
      </c>
      <c r="G78" s="65" t="s">
        <v>769</v>
      </c>
      <c r="H78" s="65">
        <v>2021</v>
      </c>
      <c r="I78" s="65">
        <v>2025</v>
      </c>
      <c r="J78" s="65" t="s">
        <v>1028</v>
      </c>
      <c r="K78" s="65" t="s">
        <v>907</v>
      </c>
      <c r="L78" s="66">
        <v>30352</v>
      </c>
      <c r="M78" s="66">
        <v>0</v>
      </c>
      <c r="N78" s="65" t="s">
        <v>771</v>
      </c>
    </row>
    <row r="79" spans="1:14">
      <c r="A79" s="65" t="s">
        <v>839</v>
      </c>
      <c r="B79" s="65" t="s">
        <v>793</v>
      </c>
      <c r="C79" s="65" t="s">
        <v>1029</v>
      </c>
      <c r="D79" s="65" t="s">
        <v>1030</v>
      </c>
      <c r="E79" s="65" t="s">
        <v>767</v>
      </c>
      <c r="F79" s="65" t="s">
        <v>768</v>
      </c>
      <c r="G79" s="65" t="s">
        <v>769</v>
      </c>
      <c r="H79" s="65">
        <v>2021</v>
      </c>
      <c r="I79" s="65">
        <v>2025</v>
      </c>
      <c r="J79" s="65" t="s">
        <v>1031</v>
      </c>
      <c r="K79" s="65" t="s">
        <v>1032</v>
      </c>
      <c r="L79" s="66">
        <v>5448</v>
      </c>
      <c r="M79" s="66">
        <v>0</v>
      </c>
      <c r="N79" s="65" t="s">
        <v>771</v>
      </c>
    </row>
    <row r="80" spans="1:14">
      <c r="A80" s="65" t="s">
        <v>925</v>
      </c>
      <c r="B80" s="65" t="s">
        <v>764</v>
      </c>
      <c r="C80" s="65" t="s">
        <v>1033</v>
      </c>
      <c r="D80" s="65" t="s">
        <v>1034</v>
      </c>
      <c r="E80" s="65" t="s">
        <v>767</v>
      </c>
      <c r="F80" s="65" t="s">
        <v>768</v>
      </c>
      <c r="G80" s="65" t="s">
        <v>769</v>
      </c>
      <c r="H80" s="65">
        <v>2021</v>
      </c>
      <c r="I80" s="65">
        <v>2025</v>
      </c>
      <c r="J80" s="65" t="s">
        <v>1035</v>
      </c>
      <c r="K80" s="65" t="s">
        <v>1036</v>
      </c>
      <c r="L80" s="66">
        <v>9575</v>
      </c>
      <c r="M80" s="66">
        <v>0</v>
      </c>
      <c r="N80" s="65" t="s">
        <v>782</v>
      </c>
    </row>
    <row r="81" spans="1:14">
      <c r="A81" s="65" t="s">
        <v>858</v>
      </c>
      <c r="B81" s="65" t="s">
        <v>764</v>
      </c>
      <c r="C81" s="65" t="s">
        <v>1037</v>
      </c>
      <c r="D81" s="65" t="s">
        <v>1038</v>
      </c>
      <c r="E81" s="65" t="s">
        <v>767</v>
      </c>
      <c r="F81" s="65" t="s">
        <v>768</v>
      </c>
      <c r="G81" s="65" t="s">
        <v>769</v>
      </c>
      <c r="H81" s="65">
        <v>2021</v>
      </c>
      <c r="I81" s="65">
        <v>2025</v>
      </c>
      <c r="J81" s="65" t="s">
        <v>1039</v>
      </c>
      <c r="K81" s="65" t="s">
        <v>858</v>
      </c>
      <c r="L81" s="66">
        <v>27000</v>
      </c>
      <c r="M81" s="66">
        <v>0</v>
      </c>
      <c r="N81" s="65" t="s">
        <v>771</v>
      </c>
    </row>
    <row r="82" spans="1:14">
      <c r="A82" s="65" t="s">
        <v>804</v>
      </c>
      <c r="B82" s="65" t="s">
        <v>793</v>
      </c>
      <c r="C82" s="65" t="s">
        <v>1040</v>
      </c>
      <c r="D82" s="65" t="s">
        <v>1041</v>
      </c>
      <c r="E82" s="65" t="s">
        <v>767</v>
      </c>
      <c r="F82" s="65" t="s">
        <v>768</v>
      </c>
      <c r="G82" s="65" t="s">
        <v>769</v>
      </c>
      <c r="H82" s="65">
        <v>2021</v>
      </c>
      <c r="I82" s="65">
        <v>2025</v>
      </c>
      <c r="J82" s="65" t="s">
        <v>1042</v>
      </c>
      <c r="K82" s="65" t="s">
        <v>1043</v>
      </c>
      <c r="L82" s="66">
        <v>5000</v>
      </c>
      <c r="M82" s="66">
        <v>0</v>
      </c>
      <c r="N82" s="65" t="s">
        <v>771</v>
      </c>
    </row>
    <row r="83" spans="1:14">
      <c r="A83" s="65" t="s">
        <v>763</v>
      </c>
      <c r="B83" s="65" t="s">
        <v>764</v>
      </c>
      <c r="C83" s="65" t="s">
        <v>1044</v>
      </c>
      <c r="D83" s="65" t="s">
        <v>1045</v>
      </c>
      <c r="E83" s="65" t="s">
        <v>767</v>
      </c>
      <c r="F83" s="65" t="s">
        <v>768</v>
      </c>
      <c r="G83" s="65" t="s">
        <v>769</v>
      </c>
      <c r="H83" s="65">
        <v>2021</v>
      </c>
      <c r="I83" s="65">
        <v>2025</v>
      </c>
      <c r="J83" s="65" t="s">
        <v>1046</v>
      </c>
      <c r="K83" s="65" t="s">
        <v>763</v>
      </c>
      <c r="L83" s="66">
        <v>30975</v>
      </c>
      <c r="M83" s="66">
        <v>0</v>
      </c>
      <c r="N83" s="65" t="s">
        <v>771</v>
      </c>
    </row>
    <row r="84" spans="1:14">
      <c r="A84" s="65" t="s">
        <v>871</v>
      </c>
      <c r="B84" s="65" t="s">
        <v>764</v>
      </c>
      <c r="C84" s="65" t="s">
        <v>1047</v>
      </c>
      <c r="D84" s="65" t="s">
        <v>1048</v>
      </c>
      <c r="E84" s="65" t="s">
        <v>767</v>
      </c>
      <c r="F84" s="65" t="s">
        <v>768</v>
      </c>
      <c r="G84" s="65" t="s">
        <v>769</v>
      </c>
      <c r="H84" s="65">
        <v>2021</v>
      </c>
      <c r="I84" s="65">
        <v>2025</v>
      </c>
      <c r="J84" s="65" t="s">
        <v>1049</v>
      </c>
      <c r="K84" s="65" t="s">
        <v>871</v>
      </c>
      <c r="L84" s="66">
        <v>18887</v>
      </c>
      <c r="M84" s="66">
        <v>0</v>
      </c>
      <c r="N84" s="65" t="s">
        <v>771</v>
      </c>
    </row>
    <row r="85" spans="1:14">
      <c r="A85" s="65" t="s">
        <v>858</v>
      </c>
      <c r="B85" s="65" t="s">
        <v>764</v>
      </c>
      <c r="C85" s="65" t="s">
        <v>1050</v>
      </c>
      <c r="D85" s="65" t="s">
        <v>1051</v>
      </c>
      <c r="E85" s="65" t="s">
        <v>767</v>
      </c>
      <c r="F85" s="65" t="s">
        <v>768</v>
      </c>
      <c r="G85" s="65" t="s">
        <v>769</v>
      </c>
      <c r="H85" s="65">
        <v>2021</v>
      </c>
      <c r="I85" s="65">
        <v>2025</v>
      </c>
      <c r="J85" s="65" t="s">
        <v>1052</v>
      </c>
      <c r="K85" s="65" t="s">
        <v>858</v>
      </c>
      <c r="L85" s="66">
        <v>17860</v>
      </c>
      <c r="M85" s="66">
        <v>0</v>
      </c>
      <c r="N85" s="65" t="s">
        <v>771</v>
      </c>
    </row>
    <row r="86" spans="1:14">
      <c r="A86" s="65" t="s">
        <v>1053</v>
      </c>
      <c r="B86" s="65" t="s">
        <v>793</v>
      </c>
      <c r="C86" s="65" t="s">
        <v>1054</v>
      </c>
      <c r="D86" s="65" t="s">
        <v>1055</v>
      </c>
      <c r="E86" s="65" t="s">
        <v>767</v>
      </c>
      <c r="F86" s="65" t="s">
        <v>768</v>
      </c>
      <c r="G86" s="65" t="s">
        <v>769</v>
      </c>
      <c r="H86" s="65">
        <v>2021</v>
      </c>
      <c r="I86" s="65">
        <v>2025</v>
      </c>
      <c r="J86" s="65" t="s">
        <v>1056</v>
      </c>
      <c r="K86" s="65" t="s">
        <v>1057</v>
      </c>
      <c r="L86" s="66">
        <v>1591</v>
      </c>
      <c r="M86" s="66">
        <v>0</v>
      </c>
      <c r="N86" s="65" t="s">
        <v>782</v>
      </c>
    </row>
    <row r="87" spans="1:14">
      <c r="A87" s="65" t="s">
        <v>839</v>
      </c>
      <c r="B87" s="65" t="s">
        <v>764</v>
      </c>
      <c r="C87" s="65" t="s">
        <v>1054</v>
      </c>
      <c r="D87" s="65" t="s">
        <v>1055</v>
      </c>
      <c r="E87" s="65" t="s">
        <v>767</v>
      </c>
      <c r="F87" s="65" t="s">
        <v>768</v>
      </c>
      <c r="G87" s="65" t="s">
        <v>769</v>
      </c>
      <c r="H87" s="65">
        <v>2021</v>
      </c>
      <c r="I87" s="65">
        <v>2025</v>
      </c>
      <c r="J87" s="65" t="s">
        <v>1056</v>
      </c>
      <c r="K87" s="65" t="s">
        <v>1057</v>
      </c>
      <c r="L87" s="66">
        <v>15440</v>
      </c>
      <c r="M87" s="66">
        <v>0</v>
      </c>
      <c r="N87" s="65" t="s">
        <v>782</v>
      </c>
    </row>
    <row r="88" spans="1:14">
      <c r="A88" s="65" t="s">
        <v>1058</v>
      </c>
      <c r="B88" s="65" t="s">
        <v>793</v>
      </c>
      <c r="C88" s="65" t="s">
        <v>1059</v>
      </c>
      <c r="D88" s="65" t="s">
        <v>1060</v>
      </c>
      <c r="E88" s="65" t="s">
        <v>767</v>
      </c>
      <c r="F88" s="65" t="s">
        <v>768</v>
      </c>
      <c r="G88" s="65" t="s">
        <v>769</v>
      </c>
      <c r="H88" s="65">
        <v>2021</v>
      </c>
      <c r="I88" s="65">
        <v>2025</v>
      </c>
      <c r="J88" s="65" t="s">
        <v>1061</v>
      </c>
      <c r="K88" s="65" t="s">
        <v>1062</v>
      </c>
      <c r="L88" s="66">
        <v>13017</v>
      </c>
      <c r="M88" s="66">
        <v>0</v>
      </c>
      <c r="N88" s="65" t="s">
        <v>782</v>
      </c>
    </row>
    <row r="89" spans="1:14">
      <c r="A89" s="65" t="s">
        <v>804</v>
      </c>
      <c r="B89" s="65" t="s">
        <v>764</v>
      </c>
      <c r="C89" s="65" t="s">
        <v>1063</v>
      </c>
      <c r="D89" s="65" t="s">
        <v>1064</v>
      </c>
      <c r="E89" s="65" t="s">
        <v>767</v>
      </c>
      <c r="F89" s="65" t="s">
        <v>768</v>
      </c>
      <c r="G89" s="65" t="s">
        <v>769</v>
      </c>
      <c r="H89" s="65">
        <v>2021</v>
      </c>
      <c r="I89" s="65">
        <v>2025</v>
      </c>
      <c r="J89" s="65" t="s">
        <v>1065</v>
      </c>
      <c r="K89" s="65" t="s">
        <v>804</v>
      </c>
      <c r="L89" s="66">
        <v>28751</v>
      </c>
      <c r="M89" s="66">
        <v>0</v>
      </c>
      <c r="N89" s="65" t="s">
        <v>771</v>
      </c>
    </row>
    <row r="90" spans="1:14">
      <c r="A90" s="65" t="s">
        <v>1066</v>
      </c>
      <c r="B90" s="65" t="s">
        <v>793</v>
      </c>
      <c r="C90" s="65" t="s">
        <v>1067</v>
      </c>
      <c r="D90" s="65" t="s">
        <v>1068</v>
      </c>
      <c r="E90" s="65" t="s">
        <v>767</v>
      </c>
      <c r="F90" s="65" t="s">
        <v>768</v>
      </c>
      <c r="G90" s="65" t="s">
        <v>769</v>
      </c>
      <c r="H90" s="65">
        <v>2021</v>
      </c>
      <c r="I90" s="65">
        <v>2025</v>
      </c>
      <c r="J90" s="65" t="s">
        <v>1069</v>
      </c>
      <c r="K90" s="65" t="s">
        <v>1070</v>
      </c>
      <c r="L90" s="66">
        <v>2723</v>
      </c>
      <c r="M90" s="66">
        <v>0</v>
      </c>
      <c r="N90" s="65" t="s">
        <v>771</v>
      </c>
    </row>
    <row r="91" spans="1:14">
      <c r="A91" s="65" t="s">
        <v>792</v>
      </c>
      <c r="B91" s="65" t="s">
        <v>793</v>
      </c>
      <c r="C91" s="65" t="s">
        <v>1067</v>
      </c>
      <c r="D91" s="65" t="s">
        <v>1068</v>
      </c>
      <c r="E91" s="65" t="s">
        <v>767</v>
      </c>
      <c r="F91" s="65" t="s">
        <v>768</v>
      </c>
      <c r="G91" s="65" t="s">
        <v>769</v>
      </c>
      <c r="H91" s="65">
        <v>2021</v>
      </c>
      <c r="I91" s="65">
        <v>2025</v>
      </c>
      <c r="J91" s="65" t="s">
        <v>1069</v>
      </c>
      <c r="K91" s="65" t="s">
        <v>1070</v>
      </c>
      <c r="L91" s="66">
        <v>3771</v>
      </c>
      <c r="M91" s="66">
        <v>0</v>
      </c>
      <c r="N91" s="65" t="s">
        <v>771</v>
      </c>
    </row>
    <row r="92" spans="1:14">
      <c r="A92" s="65" t="s">
        <v>952</v>
      </c>
      <c r="B92" s="65" t="s">
        <v>793</v>
      </c>
      <c r="C92" s="65" t="s">
        <v>1067</v>
      </c>
      <c r="D92" s="65" t="s">
        <v>1068</v>
      </c>
      <c r="E92" s="65" t="s">
        <v>767</v>
      </c>
      <c r="F92" s="65" t="s">
        <v>768</v>
      </c>
      <c r="G92" s="65" t="s">
        <v>769</v>
      </c>
      <c r="H92" s="65">
        <v>2021</v>
      </c>
      <c r="I92" s="65">
        <v>2025</v>
      </c>
      <c r="J92" s="65" t="s">
        <v>1069</v>
      </c>
      <c r="K92" s="65" t="s">
        <v>1070</v>
      </c>
      <c r="L92" s="66">
        <v>2828</v>
      </c>
      <c r="M92" s="66">
        <v>0</v>
      </c>
      <c r="N92" s="65" t="s">
        <v>771</v>
      </c>
    </row>
    <row r="93" spans="1:14">
      <c r="A93" s="65" t="s">
        <v>1071</v>
      </c>
      <c r="B93" s="65" t="s">
        <v>764</v>
      </c>
      <c r="C93" s="65" t="s">
        <v>1067</v>
      </c>
      <c r="D93" s="65" t="s">
        <v>1068</v>
      </c>
      <c r="E93" s="65" t="s">
        <v>767</v>
      </c>
      <c r="F93" s="65" t="s">
        <v>768</v>
      </c>
      <c r="G93" s="65" t="s">
        <v>769</v>
      </c>
      <c r="H93" s="65">
        <v>2021</v>
      </c>
      <c r="I93" s="65">
        <v>2025</v>
      </c>
      <c r="J93" s="65" t="s">
        <v>1069</v>
      </c>
      <c r="K93" s="65" t="s">
        <v>1070</v>
      </c>
      <c r="L93" s="66">
        <v>19592</v>
      </c>
      <c r="M93" s="66">
        <v>0</v>
      </c>
      <c r="N93" s="65" t="s">
        <v>771</v>
      </c>
    </row>
    <row r="94" spans="1:14">
      <c r="A94" s="65" t="s">
        <v>1072</v>
      </c>
      <c r="B94" s="65" t="s">
        <v>764</v>
      </c>
      <c r="C94" s="65" t="s">
        <v>1073</v>
      </c>
      <c r="D94" s="65" t="s">
        <v>1074</v>
      </c>
      <c r="E94" s="65" t="s">
        <v>767</v>
      </c>
      <c r="F94" s="65" t="s">
        <v>768</v>
      </c>
      <c r="G94" s="65" t="s">
        <v>769</v>
      </c>
      <c r="H94" s="65">
        <v>2021</v>
      </c>
      <c r="I94" s="65">
        <v>2025</v>
      </c>
      <c r="J94" s="65" t="s">
        <v>1075</v>
      </c>
      <c r="K94" s="65" t="s">
        <v>1072</v>
      </c>
      <c r="L94" s="66">
        <v>33976</v>
      </c>
      <c r="M94" s="66">
        <v>0</v>
      </c>
      <c r="N94" s="65" t="s">
        <v>771</v>
      </c>
    </row>
    <row r="95" spans="1:14">
      <c r="A95" s="65" t="s">
        <v>858</v>
      </c>
      <c r="B95" s="65" t="s">
        <v>764</v>
      </c>
      <c r="C95" s="65" t="s">
        <v>1076</v>
      </c>
      <c r="D95" s="65" t="s">
        <v>1077</v>
      </c>
      <c r="E95" s="65" t="s">
        <v>767</v>
      </c>
      <c r="F95" s="65" t="s">
        <v>768</v>
      </c>
      <c r="G95" s="65" t="s">
        <v>769</v>
      </c>
      <c r="H95" s="65">
        <v>2021</v>
      </c>
      <c r="I95" s="65">
        <v>2025</v>
      </c>
      <c r="J95" s="65" t="s">
        <v>1078</v>
      </c>
      <c r="K95" s="65" t="s">
        <v>1079</v>
      </c>
      <c r="L95" s="66">
        <v>18100</v>
      </c>
      <c r="M95" s="66">
        <v>0</v>
      </c>
      <c r="N95" s="65" t="s">
        <v>782</v>
      </c>
    </row>
    <row r="96" spans="1:14">
      <c r="A96" s="65" t="s">
        <v>871</v>
      </c>
      <c r="B96" s="65" t="s">
        <v>764</v>
      </c>
      <c r="C96" s="65" t="s">
        <v>1080</v>
      </c>
      <c r="D96" s="65" t="s">
        <v>1081</v>
      </c>
      <c r="E96" s="65" t="s">
        <v>767</v>
      </c>
      <c r="F96" s="65" t="s">
        <v>768</v>
      </c>
      <c r="G96" s="65" t="s">
        <v>769</v>
      </c>
      <c r="H96" s="65">
        <v>2021</v>
      </c>
      <c r="I96" s="65">
        <v>2025</v>
      </c>
      <c r="J96" s="65" t="s">
        <v>1082</v>
      </c>
      <c r="K96" s="65" t="s">
        <v>871</v>
      </c>
      <c r="L96" s="66">
        <v>30977</v>
      </c>
      <c r="M96" s="66">
        <v>0</v>
      </c>
      <c r="N96" s="65" t="s">
        <v>771</v>
      </c>
    </row>
    <row r="97" spans="1:14">
      <c r="A97" s="65" t="s">
        <v>853</v>
      </c>
      <c r="B97" s="65" t="s">
        <v>764</v>
      </c>
      <c r="C97" s="65" t="s">
        <v>1083</v>
      </c>
      <c r="D97" s="65" t="s">
        <v>1084</v>
      </c>
      <c r="E97" s="65" t="s">
        <v>767</v>
      </c>
      <c r="F97" s="65" t="s">
        <v>768</v>
      </c>
      <c r="G97" s="65" t="s">
        <v>769</v>
      </c>
      <c r="H97" s="65">
        <v>2021</v>
      </c>
      <c r="I97" s="65">
        <v>2025</v>
      </c>
      <c r="J97" s="65" t="s">
        <v>1085</v>
      </c>
      <c r="K97" s="65" t="s">
        <v>1086</v>
      </c>
      <c r="L97" s="66">
        <v>6643</v>
      </c>
      <c r="M97" s="66">
        <v>0</v>
      </c>
      <c r="N97" s="65" t="s">
        <v>771</v>
      </c>
    </row>
    <row r="98" spans="1:14">
      <c r="A98" s="65" t="s">
        <v>1087</v>
      </c>
      <c r="B98" s="65" t="s">
        <v>793</v>
      </c>
      <c r="C98" s="65" t="s">
        <v>1083</v>
      </c>
      <c r="D98" s="65" t="s">
        <v>1084</v>
      </c>
      <c r="E98" s="65" t="s">
        <v>767</v>
      </c>
      <c r="F98" s="65" t="s">
        <v>768</v>
      </c>
      <c r="G98" s="65" t="s">
        <v>769</v>
      </c>
      <c r="H98" s="65">
        <v>2021</v>
      </c>
      <c r="I98" s="65">
        <v>2025</v>
      </c>
      <c r="J98" s="65" t="s">
        <v>1085</v>
      </c>
      <c r="K98" s="65" t="s">
        <v>1086</v>
      </c>
      <c r="L98" s="66">
        <v>3723</v>
      </c>
      <c r="M98" s="66">
        <v>0</v>
      </c>
      <c r="N98" s="65" t="s">
        <v>771</v>
      </c>
    </row>
    <row r="99" spans="1:14">
      <c r="A99" s="65" t="s">
        <v>839</v>
      </c>
      <c r="B99" s="65" t="s">
        <v>793</v>
      </c>
      <c r="C99" s="65" t="s">
        <v>1083</v>
      </c>
      <c r="D99" s="65" t="s">
        <v>1084</v>
      </c>
      <c r="E99" s="65" t="s">
        <v>767</v>
      </c>
      <c r="F99" s="65" t="s">
        <v>768</v>
      </c>
      <c r="G99" s="65" t="s">
        <v>769</v>
      </c>
      <c r="H99" s="65">
        <v>2021</v>
      </c>
      <c r="I99" s="65">
        <v>2025</v>
      </c>
      <c r="J99" s="65" t="s">
        <v>1085</v>
      </c>
      <c r="K99" s="65" t="s">
        <v>1086</v>
      </c>
      <c r="L99" s="66">
        <v>2140</v>
      </c>
      <c r="M99" s="66">
        <v>0</v>
      </c>
      <c r="N99" s="65" t="s">
        <v>771</v>
      </c>
    </row>
    <row r="100" spans="1:14">
      <c r="A100" s="65" t="s">
        <v>871</v>
      </c>
      <c r="B100" s="65" t="s">
        <v>793</v>
      </c>
      <c r="C100" s="65" t="s">
        <v>1088</v>
      </c>
      <c r="D100" s="65" t="s">
        <v>1089</v>
      </c>
      <c r="E100" s="65" t="s">
        <v>767</v>
      </c>
      <c r="F100" s="65" t="s">
        <v>768</v>
      </c>
      <c r="G100" s="65" t="s">
        <v>769</v>
      </c>
      <c r="H100" s="65">
        <v>2021</v>
      </c>
      <c r="I100" s="65">
        <v>2025</v>
      </c>
      <c r="J100" s="65" t="s">
        <v>1090</v>
      </c>
      <c r="K100" s="65" t="s">
        <v>1091</v>
      </c>
      <c r="L100" s="66">
        <v>3635</v>
      </c>
      <c r="M100" s="66">
        <v>0</v>
      </c>
      <c r="N100" s="65" t="s">
        <v>771</v>
      </c>
    </row>
    <row r="101" spans="1:14">
      <c r="A101" s="65" t="s">
        <v>783</v>
      </c>
      <c r="B101" s="65" t="s">
        <v>793</v>
      </c>
      <c r="C101" s="65" t="s">
        <v>1088</v>
      </c>
      <c r="D101" s="65" t="s">
        <v>1089</v>
      </c>
      <c r="E101" s="65" t="s">
        <v>767</v>
      </c>
      <c r="F101" s="65" t="s">
        <v>768</v>
      </c>
      <c r="G101" s="65" t="s">
        <v>769</v>
      </c>
      <c r="H101" s="65">
        <v>2021</v>
      </c>
      <c r="I101" s="65">
        <v>2025</v>
      </c>
      <c r="J101" s="65" t="s">
        <v>1090</v>
      </c>
      <c r="K101" s="65" t="s">
        <v>1091</v>
      </c>
      <c r="L101" s="66">
        <v>7150</v>
      </c>
      <c r="M101" s="66">
        <v>0</v>
      </c>
      <c r="N101" s="65" t="s">
        <v>771</v>
      </c>
    </row>
    <row r="102" spans="1:14">
      <c r="A102" s="65" t="s">
        <v>1092</v>
      </c>
      <c r="B102" s="65" t="s">
        <v>764</v>
      </c>
      <c r="C102" s="65" t="s">
        <v>1093</v>
      </c>
      <c r="D102" s="65" t="s">
        <v>1094</v>
      </c>
      <c r="E102" s="65" t="s">
        <v>767</v>
      </c>
      <c r="F102" s="65" t="s">
        <v>768</v>
      </c>
      <c r="G102" s="65" t="s">
        <v>769</v>
      </c>
      <c r="H102" s="65">
        <v>2021</v>
      </c>
      <c r="I102" s="65">
        <v>2025</v>
      </c>
      <c r="J102" s="65" t="s">
        <v>1095</v>
      </c>
      <c r="K102" s="65" t="s">
        <v>1092</v>
      </c>
      <c r="L102" s="66">
        <v>25216</v>
      </c>
      <c r="M102" s="66">
        <v>0</v>
      </c>
      <c r="N102" s="65" t="s">
        <v>771</v>
      </c>
    </row>
    <row r="103" spans="1:14">
      <c r="A103" s="65" t="s">
        <v>1096</v>
      </c>
      <c r="B103" s="65" t="s">
        <v>764</v>
      </c>
      <c r="C103" s="65" t="s">
        <v>1097</v>
      </c>
      <c r="D103" s="65" t="s">
        <v>1098</v>
      </c>
      <c r="E103" s="65" t="s">
        <v>767</v>
      </c>
      <c r="F103" s="65" t="s">
        <v>768</v>
      </c>
      <c r="G103" s="65" t="s">
        <v>769</v>
      </c>
      <c r="H103" s="65">
        <v>2021</v>
      </c>
      <c r="I103" s="65">
        <v>2025</v>
      </c>
      <c r="J103" s="65" t="s">
        <v>1099</v>
      </c>
      <c r="K103" s="65" t="s">
        <v>1096</v>
      </c>
      <c r="L103" s="66">
        <v>18993</v>
      </c>
      <c r="M103" s="66">
        <v>0</v>
      </c>
      <c r="N103" s="65" t="s">
        <v>771</v>
      </c>
    </row>
    <row r="104" spans="1:14">
      <c r="A104" s="65" t="s">
        <v>1092</v>
      </c>
      <c r="B104" s="65" t="s">
        <v>764</v>
      </c>
      <c r="C104" s="65" t="s">
        <v>1100</v>
      </c>
      <c r="D104" s="65" t="s">
        <v>1101</v>
      </c>
      <c r="E104" s="65" t="s">
        <v>767</v>
      </c>
      <c r="F104" s="65" t="s">
        <v>768</v>
      </c>
      <c r="G104" s="65" t="s">
        <v>769</v>
      </c>
      <c r="H104" s="65">
        <v>2021</v>
      </c>
      <c r="I104" s="65">
        <v>2025</v>
      </c>
      <c r="J104" s="65" t="s">
        <v>1102</v>
      </c>
      <c r="K104" s="65" t="s">
        <v>1103</v>
      </c>
      <c r="L104" s="66">
        <v>21237</v>
      </c>
      <c r="M104" s="66">
        <v>0</v>
      </c>
      <c r="N104" s="65" t="s">
        <v>782</v>
      </c>
    </row>
    <row r="105" spans="1:14">
      <c r="A105" s="65" t="s">
        <v>858</v>
      </c>
      <c r="B105" s="65" t="s">
        <v>764</v>
      </c>
      <c r="C105" s="65" t="s">
        <v>1104</v>
      </c>
      <c r="D105" s="65" t="s">
        <v>1105</v>
      </c>
      <c r="E105" s="65" t="s">
        <v>767</v>
      </c>
      <c r="F105" s="65" t="s">
        <v>768</v>
      </c>
      <c r="G105" s="65" t="s">
        <v>769</v>
      </c>
      <c r="H105" s="65">
        <v>2021</v>
      </c>
      <c r="I105" s="65">
        <v>2025</v>
      </c>
      <c r="J105" s="65" t="s">
        <v>1106</v>
      </c>
      <c r="K105" s="65" t="s">
        <v>1107</v>
      </c>
      <c r="L105" s="66">
        <v>15081</v>
      </c>
      <c r="M105" s="66">
        <v>0</v>
      </c>
      <c r="N105" s="65" t="s">
        <v>782</v>
      </c>
    </row>
    <row r="106" spans="1:14">
      <c r="A106" s="65" t="s">
        <v>792</v>
      </c>
      <c r="B106" s="65" t="s">
        <v>764</v>
      </c>
      <c r="C106" s="65" t="s">
        <v>1108</v>
      </c>
      <c r="D106" s="65" t="s">
        <v>1109</v>
      </c>
      <c r="E106" s="65" t="s">
        <v>767</v>
      </c>
      <c r="F106" s="65" t="s">
        <v>768</v>
      </c>
      <c r="G106" s="65" t="s">
        <v>769</v>
      </c>
      <c r="H106" s="65">
        <v>2021</v>
      </c>
      <c r="I106" s="65">
        <v>2025</v>
      </c>
      <c r="J106" s="65" t="s">
        <v>1110</v>
      </c>
      <c r="K106" s="65" t="s">
        <v>1111</v>
      </c>
      <c r="L106" s="66">
        <v>12060</v>
      </c>
      <c r="M106" s="66">
        <v>0</v>
      </c>
      <c r="N106" s="65" t="s">
        <v>782</v>
      </c>
    </row>
    <row r="107" spans="1:14">
      <c r="A107" s="65" t="s">
        <v>827</v>
      </c>
      <c r="B107" s="65" t="s">
        <v>764</v>
      </c>
      <c r="C107" s="65" t="s">
        <v>1112</v>
      </c>
      <c r="D107" s="65" t="s">
        <v>1113</v>
      </c>
      <c r="E107" s="65" t="s">
        <v>767</v>
      </c>
      <c r="F107" s="65" t="s">
        <v>768</v>
      </c>
      <c r="G107" s="65" t="s">
        <v>769</v>
      </c>
      <c r="H107" s="65">
        <v>2021</v>
      </c>
      <c r="I107" s="65">
        <v>2025</v>
      </c>
      <c r="J107" s="65" t="s">
        <v>1114</v>
      </c>
      <c r="K107" s="65" t="s">
        <v>827</v>
      </c>
      <c r="L107" s="66">
        <v>20960</v>
      </c>
      <c r="M107" s="66">
        <v>0</v>
      </c>
      <c r="N107" s="65" t="s">
        <v>771</v>
      </c>
    </row>
    <row r="108" spans="1:14">
      <c r="A108" s="65" t="s">
        <v>839</v>
      </c>
      <c r="B108" s="65" t="s">
        <v>793</v>
      </c>
      <c r="C108" s="65" t="s">
        <v>1115</v>
      </c>
      <c r="D108" s="65" t="s">
        <v>1116</v>
      </c>
      <c r="E108" s="65" t="s">
        <v>767</v>
      </c>
      <c r="F108" s="65" t="s">
        <v>768</v>
      </c>
      <c r="G108" s="65" t="s">
        <v>769</v>
      </c>
      <c r="H108" s="65">
        <v>2021</v>
      </c>
      <c r="I108" s="65">
        <v>2025</v>
      </c>
      <c r="J108" s="65" t="s">
        <v>1117</v>
      </c>
      <c r="K108" s="65" t="s">
        <v>1118</v>
      </c>
      <c r="L108" s="66">
        <v>5953</v>
      </c>
      <c r="M108" s="66">
        <v>0</v>
      </c>
      <c r="N108" s="65" t="s">
        <v>771</v>
      </c>
    </row>
    <row r="109" spans="1:14">
      <c r="A109" s="65" t="s">
        <v>1119</v>
      </c>
      <c r="B109" s="65" t="s">
        <v>764</v>
      </c>
      <c r="C109" s="65" t="s">
        <v>1120</v>
      </c>
      <c r="D109" s="65" t="s">
        <v>1121</v>
      </c>
      <c r="E109" s="65" t="s">
        <v>767</v>
      </c>
      <c r="F109" s="65" t="s">
        <v>768</v>
      </c>
      <c r="G109" s="65" t="s">
        <v>769</v>
      </c>
      <c r="H109" s="65">
        <v>2021</v>
      </c>
      <c r="I109" s="65">
        <v>2025</v>
      </c>
      <c r="J109" s="65" t="s">
        <v>1122</v>
      </c>
      <c r="K109" s="65" t="s">
        <v>1119</v>
      </c>
      <c r="L109" s="66">
        <v>19968</v>
      </c>
      <c r="M109" s="66">
        <v>0</v>
      </c>
      <c r="N109" s="65" t="s">
        <v>782</v>
      </c>
    </row>
    <row r="110" spans="1:14">
      <c r="A110" s="65" t="s">
        <v>844</v>
      </c>
      <c r="B110" s="65" t="s">
        <v>764</v>
      </c>
      <c r="C110" s="65" t="s">
        <v>1123</v>
      </c>
      <c r="D110" s="65" t="s">
        <v>1124</v>
      </c>
      <c r="E110" s="65" t="s">
        <v>767</v>
      </c>
      <c r="F110" s="65" t="s">
        <v>768</v>
      </c>
      <c r="G110" s="65" t="s">
        <v>769</v>
      </c>
      <c r="H110" s="65">
        <v>2021</v>
      </c>
      <c r="I110" s="65">
        <v>2025</v>
      </c>
      <c r="J110" s="65" t="s">
        <v>1125</v>
      </c>
      <c r="K110" s="65" t="s">
        <v>844</v>
      </c>
      <c r="L110" s="66">
        <v>16535</v>
      </c>
      <c r="M110" s="66">
        <v>0</v>
      </c>
      <c r="N110" s="65" t="s">
        <v>771</v>
      </c>
    </row>
    <row r="111" spans="1:14">
      <c r="A111" s="65" t="s">
        <v>839</v>
      </c>
      <c r="B111" s="65" t="s">
        <v>764</v>
      </c>
      <c r="C111" s="65" t="s">
        <v>1126</v>
      </c>
      <c r="D111" s="65" t="s">
        <v>1127</v>
      </c>
      <c r="E111" s="65" t="s">
        <v>767</v>
      </c>
      <c r="F111" s="65" t="s">
        <v>768</v>
      </c>
      <c r="G111" s="65" t="s">
        <v>769</v>
      </c>
      <c r="H111" s="65">
        <v>2021</v>
      </c>
      <c r="I111" s="65">
        <v>2025</v>
      </c>
      <c r="J111" s="65" t="s">
        <v>1128</v>
      </c>
      <c r="K111" s="65" t="s">
        <v>839</v>
      </c>
      <c r="L111" s="66">
        <v>25448</v>
      </c>
      <c r="M111" s="66">
        <v>0</v>
      </c>
      <c r="N111" s="65" t="s">
        <v>782</v>
      </c>
    </row>
    <row r="112" spans="1:14">
      <c r="A112" s="65" t="s">
        <v>1129</v>
      </c>
      <c r="B112" s="65" t="s">
        <v>764</v>
      </c>
      <c r="C112" s="65" t="s">
        <v>1130</v>
      </c>
      <c r="D112" s="65" t="s">
        <v>1131</v>
      </c>
      <c r="E112" s="65" t="s">
        <v>767</v>
      </c>
      <c r="F112" s="65" t="s">
        <v>768</v>
      </c>
      <c r="G112" s="65" t="s">
        <v>769</v>
      </c>
      <c r="H112" s="65">
        <v>2021</v>
      </c>
      <c r="I112" s="65">
        <v>2025</v>
      </c>
      <c r="J112" s="65" t="s">
        <v>1132</v>
      </c>
      <c r="K112" s="65" t="s">
        <v>1129</v>
      </c>
      <c r="L112" s="66">
        <v>34252</v>
      </c>
      <c r="M112" s="66">
        <v>0</v>
      </c>
      <c r="N112" s="65" t="s">
        <v>782</v>
      </c>
    </row>
    <row r="113" spans="1:14">
      <c r="A113" s="65" t="s">
        <v>1133</v>
      </c>
      <c r="B113" s="65" t="s">
        <v>764</v>
      </c>
      <c r="C113" s="65" t="s">
        <v>1134</v>
      </c>
      <c r="D113" s="65" t="s">
        <v>1135</v>
      </c>
      <c r="E113" s="65" t="s">
        <v>767</v>
      </c>
      <c r="F113" s="65" t="s">
        <v>768</v>
      </c>
      <c r="G113" s="65" t="s">
        <v>769</v>
      </c>
      <c r="H113" s="65">
        <v>2021</v>
      </c>
      <c r="I113" s="65">
        <v>2025</v>
      </c>
      <c r="J113" s="65" t="s">
        <v>1136</v>
      </c>
      <c r="K113" s="65" t="s">
        <v>1137</v>
      </c>
      <c r="L113" s="66">
        <v>14987</v>
      </c>
      <c r="M113" s="66">
        <v>0</v>
      </c>
      <c r="N113" s="65" t="s">
        <v>782</v>
      </c>
    </row>
    <row r="114" spans="1:14">
      <c r="A114" s="65" t="s">
        <v>828</v>
      </c>
      <c r="B114" s="65" t="s">
        <v>793</v>
      </c>
      <c r="C114" s="65" t="s">
        <v>1138</v>
      </c>
      <c r="D114" s="65" t="s">
        <v>1139</v>
      </c>
      <c r="E114" s="65" t="s">
        <v>767</v>
      </c>
      <c r="F114" s="65" t="s">
        <v>768</v>
      </c>
      <c r="G114" s="65" t="s">
        <v>769</v>
      </c>
      <c r="H114" s="65">
        <v>2021</v>
      </c>
      <c r="I114" s="65">
        <v>2025</v>
      </c>
      <c r="J114" s="65" t="s">
        <v>1140</v>
      </c>
      <c r="K114" s="65" t="s">
        <v>1141</v>
      </c>
      <c r="L114" s="66">
        <v>4208</v>
      </c>
      <c r="M114" s="66">
        <v>0</v>
      </c>
      <c r="N114" s="65" t="s">
        <v>771</v>
      </c>
    </row>
    <row r="115" spans="1:14">
      <c r="A115" s="65" t="s">
        <v>804</v>
      </c>
      <c r="B115" s="65" t="s">
        <v>764</v>
      </c>
      <c r="C115" s="65" t="s">
        <v>1138</v>
      </c>
      <c r="D115" s="65" t="s">
        <v>1139</v>
      </c>
      <c r="E115" s="65" t="s">
        <v>767</v>
      </c>
      <c r="F115" s="65" t="s">
        <v>768</v>
      </c>
      <c r="G115" s="65" t="s">
        <v>769</v>
      </c>
      <c r="H115" s="65">
        <v>2021</v>
      </c>
      <c r="I115" s="65">
        <v>2025</v>
      </c>
      <c r="J115" s="65" t="s">
        <v>1140</v>
      </c>
      <c r="K115" s="65" t="s">
        <v>1141</v>
      </c>
      <c r="L115" s="66">
        <v>19656</v>
      </c>
      <c r="M115" s="66">
        <v>0</v>
      </c>
      <c r="N115" s="65" t="s">
        <v>771</v>
      </c>
    </row>
    <row r="116" spans="1:14">
      <c r="A116" s="65" t="s">
        <v>822</v>
      </c>
      <c r="B116" s="65" t="s">
        <v>764</v>
      </c>
      <c r="C116" s="65" t="s">
        <v>1142</v>
      </c>
      <c r="D116" s="65" t="s">
        <v>1143</v>
      </c>
      <c r="E116" s="65" t="s">
        <v>767</v>
      </c>
      <c r="F116" s="65" t="s">
        <v>768</v>
      </c>
      <c r="G116" s="65" t="s">
        <v>769</v>
      </c>
      <c r="H116" s="65">
        <v>2021</v>
      </c>
      <c r="I116" s="65">
        <v>2025</v>
      </c>
      <c r="J116" s="65" t="s">
        <v>1144</v>
      </c>
      <c r="K116" s="65" t="s">
        <v>822</v>
      </c>
      <c r="L116" s="66">
        <v>28497</v>
      </c>
      <c r="M116" s="66">
        <v>0</v>
      </c>
      <c r="N116" s="65" t="s">
        <v>782</v>
      </c>
    </row>
    <row r="117" spans="1:14">
      <c r="A117" s="65" t="s">
        <v>827</v>
      </c>
      <c r="B117" s="65" t="s">
        <v>764</v>
      </c>
      <c r="C117" s="65" t="s">
        <v>1145</v>
      </c>
      <c r="D117" s="65" t="s">
        <v>1146</v>
      </c>
      <c r="E117" s="65" t="s">
        <v>767</v>
      </c>
      <c r="F117" s="65" t="s">
        <v>768</v>
      </c>
      <c r="G117" s="65" t="s">
        <v>769</v>
      </c>
      <c r="H117" s="65">
        <v>2021</v>
      </c>
      <c r="I117" s="65">
        <v>2025</v>
      </c>
      <c r="J117" s="65" t="s">
        <v>1147</v>
      </c>
      <c r="K117" s="65" t="s">
        <v>1148</v>
      </c>
      <c r="L117" s="66">
        <v>14401</v>
      </c>
      <c r="M117" s="66">
        <v>0</v>
      </c>
      <c r="N117" s="65" t="s">
        <v>782</v>
      </c>
    </row>
    <row r="118" spans="1:14">
      <c r="A118" s="65" t="s">
        <v>871</v>
      </c>
      <c r="B118" s="65" t="s">
        <v>764</v>
      </c>
      <c r="C118" s="65" t="s">
        <v>1149</v>
      </c>
      <c r="D118" s="65" t="s">
        <v>1150</v>
      </c>
      <c r="E118" s="65" t="s">
        <v>767</v>
      </c>
      <c r="F118" s="65" t="s">
        <v>768</v>
      </c>
      <c r="G118" s="65" t="s">
        <v>769</v>
      </c>
      <c r="H118" s="65">
        <v>2021</v>
      </c>
      <c r="I118" s="65">
        <v>2025</v>
      </c>
      <c r="J118" s="65" t="s">
        <v>1151</v>
      </c>
      <c r="K118" s="65" t="s">
        <v>871</v>
      </c>
      <c r="L118" s="66">
        <v>13859</v>
      </c>
      <c r="M118" s="66">
        <v>0</v>
      </c>
      <c r="N118" s="65" t="s">
        <v>771</v>
      </c>
    </row>
    <row r="119" spans="1:14">
      <c r="A119" s="65" t="s">
        <v>952</v>
      </c>
      <c r="B119" s="65" t="s">
        <v>764</v>
      </c>
      <c r="C119" s="65" t="s">
        <v>1152</v>
      </c>
      <c r="D119" s="65" t="s">
        <v>1153</v>
      </c>
      <c r="E119" s="65" t="s">
        <v>767</v>
      </c>
      <c r="F119" s="65" t="s">
        <v>768</v>
      </c>
      <c r="G119" s="65" t="s">
        <v>769</v>
      </c>
      <c r="H119" s="65">
        <v>2021</v>
      </c>
      <c r="I119" s="65">
        <v>2025</v>
      </c>
      <c r="J119" s="65" t="s">
        <v>1154</v>
      </c>
      <c r="K119" s="65" t="s">
        <v>952</v>
      </c>
      <c r="L119" s="66">
        <v>24205</v>
      </c>
      <c r="M119" s="66">
        <v>0</v>
      </c>
      <c r="N119" s="65" t="s">
        <v>771</v>
      </c>
    </row>
    <row r="120" spans="1:14">
      <c r="A120" s="65" t="s">
        <v>1155</v>
      </c>
      <c r="B120" s="65" t="s">
        <v>764</v>
      </c>
      <c r="C120" s="65" t="s">
        <v>1156</v>
      </c>
      <c r="D120" s="65" t="s">
        <v>1157</v>
      </c>
      <c r="E120" s="65" t="s">
        <v>767</v>
      </c>
      <c r="F120" s="65" t="s">
        <v>768</v>
      </c>
      <c r="G120" s="65" t="s">
        <v>769</v>
      </c>
      <c r="H120" s="65">
        <v>2021</v>
      </c>
      <c r="I120" s="65">
        <v>2025</v>
      </c>
      <c r="J120" s="65" t="s">
        <v>1158</v>
      </c>
      <c r="K120" s="65" t="s">
        <v>1155</v>
      </c>
      <c r="L120" s="66">
        <v>26955</v>
      </c>
      <c r="M120" s="66">
        <v>0</v>
      </c>
      <c r="N120" s="65" t="s">
        <v>771</v>
      </c>
    </row>
    <row r="121" spans="1:14">
      <c r="A121" s="65" t="s">
        <v>1159</v>
      </c>
      <c r="B121" s="65" t="s">
        <v>764</v>
      </c>
      <c r="C121" s="65" t="s">
        <v>1160</v>
      </c>
      <c r="D121" s="65" t="s">
        <v>1161</v>
      </c>
      <c r="E121" s="65" t="s">
        <v>767</v>
      </c>
      <c r="F121" s="65" t="s">
        <v>768</v>
      </c>
      <c r="G121" s="65" t="s">
        <v>769</v>
      </c>
      <c r="H121" s="65">
        <v>2021</v>
      </c>
      <c r="I121" s="65">
        <v>2025</v>
      </c>
      <c r="J121" s="65" t="s">
        <v>1162</v>
      </c>
      <c r="K121" s="65" t="s">
        <v>1159</v>
      </c>
      <c r="L121" s="66">
        <v>24901</v>
      </c>
      <c r="M121" s="66">
        <v>0</v>
      </c>
      <c r="N121" s="65" t="s">
        <v>771</v>
      </c>
    </row>
    <row r="122" spans="1:14">
      <c r="A122" s="65" t="s">
        <v>946</v>
      </c>
      <c r="B122" s="65" t="s">
        <v>793</v>
      </c>
      <c r="C122" s="65" t="s">
        <v>1163</v>
      </c>
      <c r="D122" s="65" t="s">
        <v>1164</v>
      </c>
      <c r="E122" s="65" t="s">
        <v>767</v>
      </c>
      <c r="F122" s="65" t="s">
        <v>768</v>
      </c>
      <c r="G122" s="65" t="s">
        <v>769</v>
      </c>
      <c r="H122" s="65">
        <v>2021</v>
      </c>
      <c r="I122" s="65">
        <v>2025</v>
      </c>
      <c r="J122" s="65" t="s">
        <v>1165</v>
      </c>
      <c r="K122" s="65" t="s">
        <v>1166</v>
      </c>
      <c r="L122" s="66">
        <v>32926</v>
      </c>
      <c r="M122" s="66">
        <v>0</v>
      </c>
      <c r="N122" s="65" t="s">
        <v>771</v>
      </c>
    </row>
    <row r="123" spans="1:14">
      <c r="A123" s="65" t="s">
        <v>805</v>
      </c>
      <c r="B123" s="65" t="s">
        <v>793</v>
      </c>
      <c r="C123" s="65" t="s">
        <v>1167</v>
      </c>
      <c r="D123" s="65" t="s">
        <v>1168</v>
      </c>
      <c r="E123" s="65" t="s">
        <v>1169</v>
      </c>
      <c r="F123" s="65" t="s">
        <v>1170</v>
      </c>
      <c r="G123" s="65" t="s">
        <v>769</v>
      </c>
      <c r="H123" s="65">
        <v>2022</v>
      </c>
      <c r="I123" s="65">
        <v>2025</v>
      </c>
      <c r="J123" s="65" t="s">
        <v>1171</v>
      </c>
      <c r="K123" s="65" t="s">
        <v>1172</v>
      </c>
      <c r="L123" s="66">
        <v>10000</v>
      </c>
      <c r="M123" s="66">
        <v>0</v>
      </c>
      <c r="N123" s="65" t="s">
        <v>771</v>
      </c>
    </row>
    <row r="124" spans="1:14">
      <c r="A124" s="65" t="s">
        <v>925</v>
      </c>
      <c r="B124" s="65" t="s">
        <v>764</v>
      </c>
      <c r="C124" s="65" t="s">
        <v>1173</v>
      </c>
      <c r="D124" s="65" t="s">
        <v>1174</v>
      </c>
      <c r="E124" s="65" t="s">
        <v>1169</v>
      </c>
      <c r="F124" s="65" t="s">
        <v>1170</v>
      </c>
      <c r="G124" s="65" t="s">
        <v>769</v>
      </c>
      <c r="H124" s="65">
        <v>2022</v>
      </c>
      <c r="I124" s="65">
        <v>2026</v>
      </c>
      <c r="J124" s="65" t="s">
        <v>1175</v>
      </c>
      <c r="K124" s="65" t="s">
        <v>1176</v>
      </c>
      <c r="L124" s="66">
        <v>42970</v>
      </c>
      <c r="M124" s="66">
        <v>0</v>
      </c>
      <c r="N124" s="65" t="s">
        <v>782</v>
      </c>
    </row>
    <row r="125" spans="1:14">
      <c r="A125" s="65" t="s">
        <v>1058</v>
      </c>
      <c r="B125" s="65" t="s">
        <v>764</v>
      </c>
      <c r="C125" s="65" t="s">
        <v>1177</v>
      </c>
      <c r="D125" s="65" t="s">
        <v>1178</v>
      </c>
      <c r="E125" s="65" t="s">
        <v>1169</v>
      </c>
      <c r="F125" s="65" t="s">
        <v>1170</v>
      </c>
      <c r="G125" s="65" t="s">
        <v>769</v>
      </c>
      <c r="H125" s="65">
        <v>2022</v>
      </c>
      <c r="I125" s="65">
        <v>2026</v>
      </c>
      <c r="J125" s="65" t="s">
        <v>1179</v>
      </c>
      <c r="K125" s="65" t="s">
        <v>1058</v>
      </c>
      <c r="L125" s="66">
        <v>32016</v>
      </c>
      <c r="M125" s="66">
        <v>0</v>
      </c>
      <c r="N125" s="65" t="s">
        <v>771</v>
      </c>
    </row>
    <row r="126" spans="1:14">
      <c r="A126" s="65" t="s">
        <v>858</v>
      </c>
      <c r="B126" s="65" t="s">
        <v>764</v>
      </c>
      <c r="C126" s="65" t="s">
        <v>1180</v>
      </c>
      <c r="D126" s="65" t="s">
        <v>1181</v>
      </c>
      <c r="E126" s="65" t="s">
        <v>1169</v>
      </c>
      <c r="F126" s="65" t="s">
        <v>1170</v>
      </c>
      <c r="G126" s="65" t="s">
        <v>769</v>
      </c>
      <c r="H126" s="65">
        <v>2022</v>
      </c>
      <c r="I126" s="65">
        <v>2025</v>
      </c>
      <c r="J126" s="65" t="s">
        <v>1182</v>
      </c>
      <c r="K126" s="65" t="s">
        <v>858</v>
      </c>
      <c r="L126" s="66">
        <v>54893</v>
      </c>
      <c r="M126" s="66">
        <v>0</v>
      </c>
      <c r="N126" s="65" t="s">
        <v>771</v>
      </c>
    </row>
    <row r="127" spans="1:14">
      <c r="A127" s="65" t="s">
        <v>805</v>
      </c>
      <c r="B127" s="65" t="s">
        <v>793</v>
      </c>
      <c r="C127" s="65" t="s">
        <v>1183</v>
      </c>
      <c r="D127" s="65" t="s">
        <v>1184</v>
      </c>
      <c r="E127" s="65" t="s">
        <v>1169</v>
      </c>
      <c r="F127" s="65" t="s">
        <v>1170</v>
      </c>
      <c r="G127" s="65" t="s">
        <v>769</v>
      </c>
      <c r="H127" s="65">
        <v>2022</v>
      </c>
      <c r="I127" s="65">
        <v>2026</v>
      </c>
      <c r="J127" s="65" t="s">
        <v>1185</v>
      </c>
      <c r="K127" s="65" t="s">
        <v>1186</v>
      </c>
      <c r="L127" s="66">
        <v>14680</v>
      </c>
      <c r="M127" s="66">
        <v>0</v>
      </c>
      <c r="N127" s="65" t="s">
        <v>771</v>
      </c>
    </row>
    <row r="128" spans="1:14">
      <c r="A128" s="65" t="s">
        <v>844</v>
      </c>
      <c r="B128" s="65" t="s">
        <v>764</v>
      </c>
      <c r="C128" s="65" t="s">
        <v>1183</v>
      </c>
      <c r="D128" s="65" t="s">
        <v>1184</v>
      </c>
      <c r="E128" s="65" t="s">
        <v>1169</v>
      </c>
      <c r="F128" s="65" t="s">
        <v>1170</v>
      </c>
      <c r="G128" s="65" t="s">
        <v>769</v>
      </c>
      <c r="H128" s="65">
        <v>2022</v>
      </c>
      <c r="I128" s="65">
        <v>2026</v>
      </c>
      <c r="J128" s="65" t="s">
        <v>1185</v>
      </c>
      <c r="K128" s="65" t="s">
        <v>1186</v>
      </c>
      <c r="L128" s="66">
        <v>30078</v>
      </c>
      <c r="M128" s="66">
        <v>0</v>
      </c>
      <c r="N128" s="65" t="s">
        <v>771</v>
      </c>
    </row>
    <row r="129" spans="1:14">
      <c r="A129" s="65" t="s">
        <v>871</v>
      </c>
      <c r="B129" s="65" t="s">
        <v>764</v>
      </c>
      <c r="C129" s="65" t="s">
        <v>1187</v>
      </c>
      <c r="D129" s="65" t="s">
        <v>1188</v>
      </c>
      <c r="E129" s="65" t="s">
        <v>1169</v>
      </c>
      <c r="F129" s="65" t="s">
        <v>1170</v>
      </c>
      <c r="G129" s="65" t="s">
        <v>769</v>
      </c>
      <c r="H129" s="65">
        <v>2022</v>
      </c>
      <c r="I129" s="65">
        <v>2025</v>
      </c>
      <c r="J129" s="65" t="s">
        <v>1189</v>
      </c>
      <c r="K129" s="65" t="s">
        <v>1190</v>
      </c>
      <c r="L129" s="66">
        <v>13320</v>
      </c>
      <c r="M129" s="66">
        <v>0</v>
      </c>
      <c r="N129" s="65" t="s">
        <v>771</v>
      </c>
    </row>
    <row r="130" spans="1:14">
      <c r="A130" s="65" t="s">
        <v>853</v>
      </c>
      <c r="B130" s="65" t="s">
        <v>793</v>
      </c>
      <c r="C130" s="65" t="s">
        <v>1191</v>
      </c>
      <c r="D130" s="65" t="s">
        <v>1192</v>
      </c>
      <c r="E130" s="65" t="s">
        <v>1169</v>
      </c>
      <c r="F130" s="65" t="s">
        <v>1170</v>
      </c>
      <c r="G130" s="65" t="s">
        <v>769</v>
      </c>
      <c r="H130" s="65">
        <v>2022</v>
      </c>
      <c r="I130" s="65">
        <v>2026</v>
      </c>
      <c r="J130" s="65" t="s">
        <v>1193</v>
      </c>
      <c r="K130" s="65" t="s">
        <v>1194</v>
      </c>
      <c r="L130" s="66">
        <v>3637</v>
      </c>
      <c r="M130" s="66">
        <v>0</v>
      </c>
      <c r="N130" s="65" t="s">
        <v>771</v>
      </c>
    </row>
    <row r="131" spans="1:14">
      <c r="A131" s="65" t="s">
        <v>925</v>
      </c>
      <c r="B131" s="65" t="s">
        <v>764</v>
      </c>
      <c r="C131" s="65" t="s">
        <v>1195</v>
      </c>
      <c r="D131" s="65" t="s">
        <v>1196</v>
      </c>
      <c r="E131" s="65" t="s">
        <v>1169</v>
      </c>
      <c r="F131" s="65" t="s">
        <v>1170</v>
      </c>
      <c r="G131" s="65" t="s">
        <v>769</v>
      </c>
      <c r="H131" s="65">
        <v>2022</v>
      </c>
      <c r="I131" s="65">
        <v>2026</v>
      </c>
      <c r="J131" s="65" t="s">
        <v>1197</v>
      </c>
      <c r="K131" s="65" t="s">
        <v>925</v>
      </c>
      <c r="L131" s="66">
        <v>61859</v>
      </c>
      <c r="M131" s="66">
        <v>0</v>
      </c>
      <c r="N131" s="65" t="s">
        <v>782</v>
      </c>
    </row>
    <row r="132" spans="1:14">
      <c r="A132" s="65" t="s">
        <v>925</v>
      </c>
      <c r="B132" s="65" t="s">
        <v>764</v>
      </c>
      <c r="C132" s="65" t="s">
        <v>1198</v>
      </c>
      <c r="D132" s="65" t="s">
        <v>1199</v>
      </c>
      <c r="E132" s="65" t="s">
        <v>1169</v>
      </c>
      <c r="F132" s="65" t="s">
        <v>1170</v>
      </c>
      <c r="G132" s="65" t="s">
        <v>769</v>
      </c>
      <c r="H132" s="65">
        <v>2022</v>
      </c>
      <c r="I132" s="65">
        <v>2026</v>
      </c>
      <c r="J132" s="65" t="s">
        <v>1200</v>
      </c>
      <c r="K132" s="65" t="s">
        <v>929</v>
      </c>
      <c r="L132" s="66">
        <v>36649</v>
      </c>
      <c r="M132" s="66">
        <v>0</v>
      </c>
      <c r="N132" s="65" t="s">
        <v>782</v>
      </c>
    </row>
    <row r="133" spans="1:14">
      <c r="A133" s="65" t="s">
        <v>844</v>
      </c>
      <c r="B133" s="65" t="s">
        <v>764</v>
      </c>
      <c r="C133" s="65" t="s">
        <v>1201</v>
      </c>
      <c r="D133" s="65" t="s">
        <v>1202</v>
      </c>
      <c r="E133" s="65" t="s">
        <v>1169</v>
      </c>
      <c r="F133" s="65" t="s">
        <v>1170</v>
      </c>
      <c r="G133" s="65" t="s">
        <v>769</v>
      </c>
      <c r="H133" s="65">
        <v>2022</v>
      </c>
      <c r="I133" s="65">
        <v>2026</v>
      </c>
      <c r="J133" s="65" t="s">
        <v>1203</v>
      </c>
      <c r="K133" s="65" t="s">
        <v>844</v>
      </c>
      <c r="L133" s="66">
        <v>62825</v>
      </c>
      <c r="M133" s="66">
        <v>0</v>
      </c>
      <c r="N133" s="65" t="s">
        <v>771</v>
      </c>
    </row>
    <row r="134" spans="1:14">
      <c r="A134" s="65" t="s">
        <v>805</v>
      </c>
      <c r="B134" s="65" t="s">
        <v>764</v>
      </c>
      <c r="C134" s="65" t="s">
        <v>1204</v>
      </c>
      <c r="D134" s="65" t="s">
        <v>1205</v>
      </c>
      <c r="E134" s="65" t="s">
        <v>1169</v>
      </c>
      <c r="F134" s="65" t="s">
        <v>1170</v>
      </c>
      <c r="G134" s="65" t="s">
        <v>769</v>
      </c>
      <c r="H134" s="65">
        <v>2022</v>
      </c>
      <c r="I134" s="65">
        <v>2026</v>
      </c>
      <c r="J134" s="65" t="s">
        <v>1206</v>
      </c>
      <c r="K134" s="65" t="s">
        <v>1016</v>
      </c>
      <c r="L134" s="66">
        <v>33296</v>
      </c>
      <c r="M134" s="66">
        <v>0</v>
      </c>
      <c r="N134" s="65" t="s">
        <v>771</v>
      </c>
    </row>
    <row r="135" spans="1:14">
      <c r="A135" s="65" t="s">
        <v>946</v>
      </c>
      <c r="B135" s="65" t="s">
        <v>764</v>
      </c>
      <c r="C135" s="65" t="s">
        <v>1207</v>
      </c>
      <c r="D135" s="65" t="s">
        <v>1208</v>
      </c>
      <c r="E135" s="65" t="s">
        <v>1169</v>
      </c>
      <c r="F135" s="65" t="s">
        <v>1170</v>
      </c>
      <c r="G135" s="65" t="s">
        <v>769</v>
      </c>
      <c r="H135" s="65">
        <v>2022</v>
      </c>
      <c r="I135" s="65">
        <v>2025</v>
      </c>
      <c r="J135" s="65" t="s">
        <v>1209</v>
      </c>
      <c r="K135" s="65" t="s">
        <v>946</v>
      </c>
      <c r="L135" s="66">
        <v>44940</v>
      </c>
      <c r="M135" s="66">
        <v>0</v>
      </c>
      <c r="N135" s="65" t="s">
        <v>782</v>
      </c>
    </row>
    <row r="136" spans="1:14">
      <c r="A136" s="65" t="s">
        <v>871</v>
      </c>
      <c r="B136" s="65" t="s">
        <v>764</v>
      </c>
      <c r="C136" s="65" t="s">
        <v>1210</v>
      </c>
      <c r="D136" s="65" t="s">
        <v>1211</v>
      </c>
      <c r="E136" s="65" t="s">
        <v>1169</v>
      </c>
      <c r="F136" s="65" t="s">
        <v>1170</v>
      </c>
      <c r="G136" s="65" t="s">
        <v>769</v>
      </c>
      <c r="H136" s="65">
        <v>2022</v>
      </c>
      <c r="I136" s="65">
        <v>2026</v>
      </c>
      <c r="J136" s="65" t="s">
        <v>1212</v>
      </c>
      <c r="K136" s="65" t="s">
        <v>1213</v>
      </c>
      <c r="L136" s="66">
        <v>22800</v>
      </c>
      <c r="M136" s="66">
        <v>0</v>
      </c>
      <c r="N136" s="65" t="s">
        <v>771</v>
      </c>
    </row>
    <row r="137" spans="1:14">
      <c r="A137" s="65" t="s">
        <v>1214</v>
      </c>
      <c r="B137" s="65" t="s">
        <v>793</v>
      </c>
      <c r="C137" s="65" t="s">
        <v>1215</v>
      </c>
      <c r="D137" s="65" t="s">
        <v>1216</v>
      </c>
      <c r="E137" s="65" t="s">
        <v>1169</v>
      </c>
      <c r="F137" s="65" t="s">
        <v>1170</v>
      </c>
      <c r="G137" s="65" t="s">
        <v>769</v>
      </c>
      <c r="H137" s="65">
        <v>2022</v>
      </c>
      <c r="I137" s="65">
        <v>2026</v>
      </c>
      <c r="J137" s="65" t="s">
        <v>1217</v>
      </c>
      <c r="K137" s="65" t="s">
        <v>1218</v>
      </c>
      <c r="L137" s="66">
        <v>10864</v>
      </c>
      <c r="M137" s="66">
        <v>0</v>
      </c>
      <c r="N137" s="65" t="s">
        <v>771</v>
      </c>
    </row>
    <row r="138" spans="1:14">
      <c r="A138" s="65" t="s">
        <v>805</v>
      </c>
      <c r="B138" s="65" t="s">
        <v>764</v>
      </c>
      <c r="C138" s="65" t="s">
        <v>1219</v>
      </c>
      <c r="D138" s="65" t="s">
        <v>1220</v>
      </c>
      <c r="E138" s="65" t="s">
        <v>1169</v>
      </c>
      <c r="F138" s="65" t="s">
        <v>1170</v>
      </c>
      <c r="G138" s="65" t="s">
        <v>769</v>
      </c>
      <c r="H138" s="65">
        <v>2022</v>
      </c>
      <c r="I138" s="65">
        <v>2026</v>
      </c>
      <c r="J138" s="65" t="s">
        <v>1221</v>
      </c>
      <c r="K138" s="65" t="s">
        <v>805</v>
      </c>
      <c r="L138" s="66">
        <v>57234</v>
      </c>
      <c r="M138" s="66">
        <v>0</v>
      </c>
      <c r="N138" s="65" t="s">
        <v>771</v>
      </c>
    </row>
    <row r="139" spans="1:14">
      <c r="A139" s="65" t="s">
        <v>839</v>
      </c>
      <c r="B139" s="65" t="s">
        <v>764</v>
      </c>
      <c r="C139" s="65" t="s">
        <v>1222</v>
      </c>
      <c r="D139" s="65" t="s">
        <v>1223</v>
      </c>
      <c r="E139" s="65" t="s">
        <v>1169</v>
      </c>
      <c r="F139" s="65" t="s">
        <v>1170</v>
      </c>
      <c r="G139" s="65" t="s">
        <v>769</v>
      </c>
      <c r="H139" s="65">
        <v>2022</v>
      </c>
      <c r="I139" s="65">
        <v>2026</v>
      </c>
      <c r="J139" s="65" t="s">
        <v>1224</v>
      </c>
      <c r="K139" s="65" t="s">
        <v>1225</v>
      </c>
      <c r="L139" s="66">
        <v>37203</v>
      </c>
      <c r="M139" s="66">
        <v>0</v>
      </c>
      <c r="N139" s="65" t="s">
        <v>782</v>
      </c>
    </row>
    <row r="140" spans="1:14">
      <c r="A140" s="65" t="s">
        <v>858</v>
      </c>
      <c r="B140" s="65" t="s">
        <v>793</v>
      </c>
      <c r="C140" s="65" t="s">
        <v>1222</v>
      </c>
      <c r="D140" s="65" t="s">
        <v>1223</v>
      </c>
      <c r="E140" s="65" t="s">
        <v>1169</v>
      </c>
      <c r="F140" s="65" t="s">
        <v>1170</v>
      </c>
      <c r="G140" s="65" t="s">
        <v>769</v>
      </c>
      <c r="H140" s="65">
        <v>2022</v>
      </c>
      <c r="I140" s="65">
        <v>2026</v>
      </c>
      <c r="J140" s="65" t="s">
        <v>1224</v>
      </c>
      <c r="K140" s="65" t="s">
        <v>1225</v>
      </c>
      <c r="L140" s="66">
        <v>12733</v>
      </c>
      <c r="M140" s="66">
        <v>0</v>
      </c>
      <c r="N140" s="65" t="s">
        <v>782</v>
      </c>
    </row>
    <row r="141" spans="1:14">
      <c r="A141" s="65" t="s">
        <v>1133</v>
      </c>
      <c r="B141" s="65" t="s">
        <v>793</v>
      </c>
      <c r="C141" s="65" t="s">
        <v>1226</v>
      </c>
      <c r="D141" s="65" t="s">
        <v>1227</v>
      </c>
      <c r="E141" s="65" t="s">
        <v>1169</v>
      </c>
      <c r="F141" s="65" t="s">
        <v>1170</v>
      </c>
      <c r="G141" s="65" t="s">
        <v>769</v>
      </c>
      <c r="H141" s="65">
        <v>2022</v>
      </c>
      <c r="I141" s="65">
        <v>2026</v>
      </c>
      <c r="J141" s="65" t="s">
        <v>1228</v>
      </c>
      <c r="K141" s="65" t="s">
        <v>1229</v>
      </c>
      <c r="L141" s="66">
        <v>15855</v>
      </c>
      <c r="M141" s="66">
        <v>0</v>
      </c>
      <c r="N141" s="65" t="s">
        <v>782</v>
      </c>
    </row>
    <row r="142" spans="1:14">
      <c r="A142" s="65" t="s">
        <v>1214</v>
      </c>
      <c r="B142" s="65" t="s">
        <v>764</v>
      </c>
      <c r="C142" s="65" t="s">
        <v>1230</v>
      </c>
      <c r="D142" s="65" t="s">
        <v>1231</v>
      </c>
      <c r="E142" s="65" t="s">
        <v>1169</v>
      </c>
      <c r="F142" s="65" t="s">
        <v>1170</v>
      </c>
      <c r="G142" s="65" t="s">
        <v>769</v>
      </c>
      <c r="H142" s="65">
        <v>2022</v>
      </c>
      <c r="I142" s="65">
        <v>2026</v>
      </c>
      <c r="J142" s="65" t="s">
        <v>1232</v>
      </c>
      <c r="K142" s="65" t="s">
        <v>1214</v>
      </c>
      <c r="L142" s="66">
        <v>55609</v>
      </c>
      <c r="M142" s="66">
        <v>0</v>
      </c>
      <c r="N142" s="65" t="s">
        <v>771</v>
      </c>
    </row>
    <row r="143" spans="1:14">
      <c r="A143" s="65" t="s">
        <v>810</v>
      </c>
      <c r="B143" s="65" t="s">
        <v>764</v>
      </c>
      <c r="C143" s="65" t="s">
        <v>1233</v>
      </c>
      <c r="D143" s="65" t="s">
        <v>1234</v>
      </c>
      <c r="E143" s="65" t="s">
        <v>1169</v>
      </c>
      <c r="F143" s="65" t="s">
        <v>1170</v>
      </c>
      <c r="G143" s="65" t="s">
        <v>769</v>
      </c>
      <c r="H143" s="65">
        <v>2022</v>
      </c>
      <c r="I143" s="65">
        <v>2026</v>
      </c>
      <c r="J143" s="65" t="s">
        <v>1235</v>
      </c>
      <c r="K143" s="65" t="s">
        <v>1236</v>
      </c>
      <c r="L143" s="66">
        <v>37478</v>
      </c>
      <c r="M143" s="66">
        <v>0</v>
      </c>
      <c r="N143" s="65" t="s">
        <v>782</v>
      </c>
    </row>
    <row r="144" spans="1:14">
      <c r="A144" s="65" t="s">
        <v>972</v>
      </c>
      <c r="B144" s="65" t="s">
        <v>764</v>
      </c>
      <c r="C144" s="65" t="s">
        <v>1237</v>
      </c>
      <c r="D144" s="65" t="s">
        <v>1238</v>
      </c>
      <c r="E144" s="65" t="s">
        <v>1169</v>
      </c>
      <c r="F144" s="65" t="s">
        <v>1170</v>
      </c>
      <c r="G144" s="65" t="s">
        <v>769</v>
      </c>
      <c r="H144" s="65">
        <v>2022</v>
      </c>
      <c r="I144" s="65">
        <v>2026</v>
      </c>
      <c r="J144" s="65" t="s">
        <v>1239</v>
      </c>
      <c r="K144" s="65" t="s">
        <v>1240</v>
      </c>
      <c r="L144" s="66">
        <v>55000</v>
      </c>
      <c r="M144" s="66">
        <v>0</v>
      </c>
      <c r="N144" s="65" t="s">
        <v>771</v>
      </c>
    </row>
    <row r="145" spans="1:14">
      <c r="A145" s="65" t="s">
        <v>1241</v>
      </c>
      <c r="B145" s="65" t="s">
        <v>793</v>
      </c>
      <c r="C145" s="65" t="s">
        <v>1242</v>
      </c>
      <c r="D145" s="65" t="s">
        <v>1243</v>
      </c>
      <c r="E145" s="65" t="s">
        <v>1169</v>
      </c>
      <c r="F145" s="65" t="s">
        <v>1170</v>
      </c>
      <c r="G145" s="65" t="s">
        <v>769</v>
      </c>
      <c r="H145" s="65">
        <v>2022</v>
      </c>
      <c r="I145" s="65">
        <v>2025</v>
      </c>
      <c r="J145" s="65" t="s">
        <v>1244</v>
      </c>
      <c r="K145" s="65" t="s">
        <v>1245</v>
      </c>
      <c r="L145" s="66">
        <v>22160</v>
      </c>
      <c r="M145" s="66">
        <v>0</v>
      </c>
      <c r="N145" s="65" t="s">
        <v>771</v>
      </c>
    </row>
    <row r="146" spans="1:14">
      <c r="A146" s="65" t="s">
        <v>1246</v>
      </c>
      <c r="B146" s="65" t="s">
        <v>793</v>
      </c>
      <c r="C146" s="65" t="s">
        <v>1242</v>
      </c>
      <c r="D146" s="65" t="s">
        <v>1243</v>
      </c>
      <c r="E146" s="65" t="s">
        <v>1169</v>
      </c>
      <c r="F146" s="65" t="s">
        <v>1170</v>
      </c>
      <c r="G146" s="65" t="s">
        <v>769</v>
      </c>
      <c r="H146" s="65">
        <v>2022</v>
      </c>
      <c r="I146" s="65">
        <v>2025</v>
      </c>
      <c r="J146" s="65" t="s">
        <v>1244</v>
      </c>
      <c r="K146" s="65" t="s">
        <v>1245</v>
      </c>
      <c r="L146" s="66">
        <v>25540</v>
      </c>
      <c r="M146" s="66">
        <v>0</v>
      </c>
      <c r="N146" s="65" t="s">
        <v>771</v>
      </c>
    </row>
    <row r="147" spans="1:14">
      <c r="A147" s="65" t="s">
        <v>1247</v>
      </c>
      <c r="B147" s="65" t="s">
        <v>764</v>
      </c>
      <c r="C147" s="65" t="s">
        <v>1242</v>
      </c>
      <c r="D147" s="65" t="s">
        <v>1243</v>
      </c>
      <c r="E147" s="65" t="s">
        <v>1169</v>
      </c>
      <c r="F147" s="65" t="s">
        <v>1170</v>
      </c>
      <c r="G147" s="65" t="s">
        <v>769</v>
      </c>
      <c r="H147" s="65">
        <v>2022</v>
      </c>
      <c r="I147" s="65">
        <v>2025</v>
      </c>
      <c r="J147" s="65" t="s">
        <v>1244</v>
      </c>
      <c r="K147" s="65" t="s">
        <v>1245</v>
      </c>
      <c r="L147" s="66">
        <v>24915</v>
      </c>
      <c r="M147" s="66">
        <v>0</v>
      </c>
      <c r="N147" s="65" t="s">
        <v>771</v>
      </c>
    </row>
    <row r="148" spans="1:14">
      <c r="A148" s="65" t="s">
        <v>1004</v>
      </c>
      <c r="B148" s="65" t="s">
        <v>793</v>
      </c>
      <c r="C148" s="65" t="s">
        <v>1248</v>
      </c>
      <c r="D148" s="65" t="s">
        <v>1249</v>
      </c>
      <c r="E148" s="65" t="s">
        <v>1169</v>
      </c>
      <c r="F148" s="65" t="s">
        <v>1170</v>
      </c>
      <c r="G148" s="65" t="s">
        <v>769</v>
      </c>
      <c r="H148" s="65">
        <v>2022</v>
      </c>
      <c r="I148" s="65">
        <v>2026</v>
      </c>
      <c r="J148" s="65" t="s">
        <v>1250</v>
      </c>
      <c r="K148" s="65" t="s">
        <v>1251</v>
      </c>
      <c r="L148" s="66">
        <v>16345</v>
      </c>
      <c r="M148" s="66">
        <v>0</v>
      </c>
      <c r="N148" s="65" t="s">
        <v>771</v>
      </c>
    </row>
    <row r="149" spans="1:14">
      <c r="A149" s="65" t="s">
        <v>871</v>
      </c>
      <c r="B149" s="65" t="s">
        <v>764</v>
      </c>
      <c r="C149" s="65" t="s">
        <v>1248</v>
      </c>
      <c r="D149" s="65" t="s">
        <v>1249</v>
      </c>
      <c r="E149" s="65" t="s">
        <v>1169</v>
      </c>
      <c r="F149" s="65" t="s">
        <v>1170</v>
      </c>
      <c r="G149" s="65" t="s">
        <v>769</v>
      </c>
      <c r="H149" s="65">
        <v>2022</v>
      </c>
      <c r="I149" s="65">
        <v>2026</v>
      </c>
      <c r="J149" s="65" t="s">
        <v>1250</v>
      </c>
      <c r="K149" s="65" t="s">
        <v>1251</v>
      </c>
      <c r="L149" s="66">
        <v>21503</v>
      </c>
      <c r="M149" s="66">
        <v>0</v>
      </c>
      <c r="N149" s="65" t="s">
        <v>771</v>
      </c>
    </row>
    <row r="150" spans="1:14">
      <c r="A150" s="65" t="s">
        <v>777</v>
      </c>
      <c r="B150" s="65" t="s">
        <v>764</v>
      </c>
      <c r="C150" s="65" t="s">
        <v>1252</v>
      </c>
      <c r="D150" s="65" t="s">
        <v>1253</v>
      </c>
      <c r="E150" s="65" t="s">
        <v>1169</v>
      </c>
      <c r="F150" s="65" t="s">
        <v>1170</v>
      </c>
      <c r="G150" s="65" t="s">
        <v>769</v>
      </c>
      <c r="H150" s="65">
        <v>2022</v>
      </c>
      <c r="I150" s="65">
        <v>2026</v>
      </c>
      <c r="J150" s="65" t="s">
        <v>1254</v>
      </c>
      <c r="K150" s="65" t="s">
        <v>1255</v>
      </c>
      <c r="L150" s="66">
        <v>22987</v>
      </c>
      <c r="M150" s="66">
        <v>0</v>
      </c>
      <c r="N150" s="65" t="s">
        <v>771</v>
      </c>
    </row>
    <row r="151" spans="1:14">
      <c r="A151" s="65" t="s">
        <v>772</v>
      </c>
      <c r="B151" s="65" t="s">
        <v>793</v>
      </c>
      <c r="C151" s="65" t="s">
        <v>1252</v>
      </c>
      <c r="D151" s="65" t="s">
        <v>1253</v>
      </c>
      <c r="E151" s="65" t="s">
        <v>1169</v>
      </c>
      <c r="F151" s="65" t="s">
        <v>1170</v>
      </c>
      <c r="G151" s="65" t="s">
        <v>769</v>
      </c>
      <c r="H151" s="65">
        <v>2022</v>
      </c>
      <c r="I151" s="65">
        <v>2026</v>
      </c>
      <c r="J151" s="65" t="s">
        <v>1254</v>
      </c>
      <c r="K151" s="65" t="s">
        <v>1255</v>
      </c>
      <c r="L151" s="66">
        <v>10604</v>
      </c>
      <c r="M151" s="66">
        <v>0</v>
      </c>
      <c r="N151" s="65" t="s">
        <v>771</v>
      </c>
    </row>
    <row r="152" spans="1:14">
      <c r="A152" s="65" t="s">
        <v>805</v>
      </c>
      <c r="B152" s="65" t="s">
        <v>764</v>
      </c>
      <c r="C152" s="65" t="s">
        <v>1256</v>
      </c>
      <c r="D152" s="65" t="s">
        <v>1257</v>
      </c>
      <c r="E152" s="65" t="s">
        <v>1169</v>
      </c>
      <c r="F152" s="65" t="s">
        <v>1170</v>
      </c>
      <c r="G152" s="65" t="s">
        <v>769</v>
      </c>
      <c r="H152" s="65">
        <v>2022</v>
      </c>
      <c r="I152" s="65">
        <v>2026</v>
      </c>
      <c r="J152" s="65" t="s">
        <v>1258</v>
      </c>
      <c r="K152" s="65" t="s">
        <v>1259</v>
      </c>
      <c r="L152" s="66">
        <v>41000</v>
      </c>
      <c r="M152" s="66">
        <v>0</v>
      </c>
      <c r="N152" s="65" t="s">
        <v>771</v>
      </c>
    </row>
    <row r="153" spans="1:14">
      <c r="A153" s="65" t="s">
        <v>844</v>
      </c>
      <c r="B153" s="65" t="s">
        <v>764</v>
      </c>
      <c r="C153" s="65" t="s">
        <v>1260</v>
      </c>
      <c r="D153" s="65" t="s">
        <v>1261</v>
      </c>
      <c r="E153" s="65" t="s">
        <v>1169</v>
      </c>
      <c r="F153" s="65" t="s">
        <v>1170</v>
      </c>
      <c r="G153" s="65" t="s">
        <v>769</v>
      </c>
      <c r="H153" s="65">
        <v>2022</v>
      </c>
      <c r="I153" s="65">
        <v>2026</v>
      </c>
      <c r="J153" s="65" t="s">
        <v>1262</v>
      </c>
      <c r="K153" s="65" t="s">
        <v>1263</v>
      </c>
      <c r="L153" s="66">
        <v>47621</v>
      </c>
      <c r="M153" s="66">
        <v>0</v>
      </c>
      <c r="N153" s="65" t="s">
        <v>771</v>
      </c>
    </row>
    <row r="154" spans="1:14">
      <c r="A154" s="65" t="s">
        <v>1264</v>
      </c>
      <c r="B154" s="65" t="s">
        <v>764</v>
      </c>
      <c r="C154" s="65" t="s">
        <v>1265</v>
      </c>
      <c r="D154" s="65" t="s">
        <v>1266</v>
      </c>
      <c r="E154" s="65" t="s">
        <v>1169</v>
      </c>
      <c r="F154" s="65" t="s">
        <v>1170</v>
      </c>
      <c r="G154" s="65" t="s">
        <v>769</v>
      </c>
      <c r="H154" s="65">
        <v>2022</v>
      </c>
      <c r="I154" s="65">
        <v>2026</v>
      </c>
      <c r="J154" s="65" t="s">
        <v>1267</v>
      </c>
      <c r="K154" s="65" t="s">
        <v>1264</v>
      </c>
      <c r="L154" s="66">
        <v>55431</v>
      </c>
      <c r="M154" s="66">
        <v>0</v>
      </c>
      <c r="N154" s="65" t="s">
        <v>771</v>
      </c>
    </row>
    <row r="155" spans="1:14">
      <c r="A155" s="65" t="s">
        <v>1268</v>
      </c>
      <c r="B155" s="65" t="s">
        <v>764</v>
      </c>
      <c r="C155" s="65" t="s">
        <v>1269</v>
      </c>
      <c r="D155" s="65" t="s">
        <v>1270</v>
      </c>
      <c r="E155" s="65" t="s">
        <v>1169</v>
      </c>
      <c r="F155" s="65" t="s">
        <v>1170</v>
      </c>
      <c r="G155" s="65" t="s">
        <v>769</v>
      </c>
      <c r="H155" s="65">
        <v>2022</v>
      </c>
      <c r="I155" s="65">
        <v>2025</v>
      </c>
      <c r="J155" s="65" t="s">
        <v>1271</v>
      </c>
      <c r="K155" s="65" t="s">
        <v>1272</v>
      </c>
      <c r="L155" s="66">
        <v>20772</v>
      </c>
      <c r="M155" s="66">
        <v>0</v>
      </c>
      <c r="N155" s="65" t="s">
        <v>782</v>
      </c>
    </row>
    <row r="156" spans="1:14">
      <c r="A156" s="65" t="s">
        <v>763</v>
      </c>
      <c r="B156" s="65" t="s">
        <v>764</v>
      </c>
      <c r="C156" s="65" t="s">
        <v>1273</v>
      </c>
      <c r="D156" s="65" t="s">
        <v>1274</v>
      </c>
      <c r="E156" s="65" t="s">
        <v>1169</v>
      </c>
      <c r="F156" s="65" t="s">
        <v>1170</v>
      </c>
      <c r="G156" s="65" t="s">
        <v>769</v>
      </c>
      <c r="H156" s="65">
        <v>2022</v>
      </c>
      <c r="I156" s="65">
        <v>2026</v>
      </c>
      <c r="J156" s="65" t="s">
        <v>1275</v>
      </c>
      <c r="K156" s="65" t="s">
        <v>763</v>
      </c>
      <c r="L156" s="66">
        <v>51670</v>
      </c>
      <c r="M156" s="66">
        <v>0</v>
      </c>
      <c r="N156" s="65" t="s">
        <v>838</v>
      </c>
    </row>
    <row r="157" spans="1:14">
      <c r="A157" s="65" t="s">
        <v>828</v>
      </c>
      <c r="B157" s="65" t="s">
        <v>764</v>
      </c>
      <c r="C157" s="65" t="s">
        <v>1276</v>
      </c>
      <c r="D157" s="65" t="s">
        <v>1277</v>
      </c>
      <c r="E157" s="65" t="s">
        <v>1169</v>
      </c>
      <c r="F157" s="65" t="s">
        <v>1170</v>
      </c>
      <c r="G157" s="65" t="s">
        <v>769</v>
      </c>
      <c r="H157" s="65">
        <v>2022</v>
      </c>
      <c r="I157" s="65">
        <v>2025</v>
      </c>
      <c r="J157" s="65" t="s">
        <v>1278</v>
      </c>
      <c r="K157" s="65" t="s">
        <v>1279</v>
      </c>
      <c r="L157" s="66">
        <v>23842</v>
      </c>
      <c r="M157" s="66">
        <v>0</v>
      </c>
      <c r="N157" s="65" t="s">
        <v>771</v>
      </c>
    </row>
    <row r="158" spans="1:14">
      <c r="A158" s="65" t="s">
        <v>930</v>
      </c>
      <c r="B158" s="65" t="s">
        <v>793</v>
      </c>
      <c r="C158" s="65" t="s">
        <v>1280</v>
      </c>
      <c r="D158" s="65" t="s">
        <v>1281</v>
      </c>
      <c r="E158" s="65" t="s">
        <v>1169</v>
      </c>
      <c r="F158" s="65" t="s">
        <v>1170</v>
      </c>
      <c r="G158" s="65" t="s">
        <v>769</v>
      </c>
      <c r="H158" s="65">
        <v>2022</v>
      </c>
      <c r="I158" s="65">
        <v>2026</v>
      </c>
      <c r="J158" s="65" t="s">
        <v>1282</v>
      </c>
      <c r="K158" s="65" t="s">
        <v>1283</v>
      </c>
      <c r="L158" s="66">
        <v>29249</v>
      </c>
      <c r="M158" s="66">
        <v>0</v>
      </c>
      <c r="N158" s="65" t="s">
        <v>782</v>
      </c>
    </row>
    <row r="159" spans="1:14">
      <c r="A159" s="65" t="s">
        <v>1284</v>
      </c>
      <c r="B159" s="65" t="s">
        <v>764</v>
      </c>
      <c r="C159" s="65" t="s">
        <v>1285</v>
      </c>
      <c r="D159" s="65" t="s">
        <v>1286</v>
      </c>
      <c r="E159" s="65" t="s">
        <v>1169</v>
      </c>
      <c r="F159" s="65" t="s">
        <v>1170</v>
      </c>
      <c r="G159" s="65" t="s">
        <v>769</v>
      </c>
      <c r="H159" s="65">
        <v>2022</v>
      </c>
      <c r="I159" s="65">
        <v>2025</v>
      </c>
      <c r="J159" s="65" t="s">
        <v>1287</v>
      </c>
      <c r="K159" s="65" t="s">
        <v>1284</v>
      </c>
      <c r="L159" s="66">
        <v>33125</v>
      </c>
      <c r="M159" s="66">
        <v>0</v>
      </c>
      <c r="N159" s="65" t="s">
        <v>771</v>
      </c>
    </row>
    <row r="160" spans="1:14">
      <c r="A160" s="65" t="s">
        <v>1247</v>
      </c>
      <c r="B160" s="65" t="s">
        <v>764</v>
      </c>
      <c r="C160" s="65" t="s">
        <v>1288</v>
      </c>
      <c r="D160" s="65" t="s">
        <v>1289</v>
      </c>
      <c r="E160" s="65" t="s">
        <v>1169</v>
      </c>
      <c r="F160" s="65" t="s">
        <v>1170</v>
      </c>
      <c r="G160" s="65" t="s">
        <v>769</v>
      </c>
      <c r="H160" s="65">
        <v>2022</v>
      </c>
      <c r="I160" s="65">
        <v>2026</v>
      </c>
      <c r="J160" s="65" t="s">
        <v>1290</v>
      </c>
      <c r="K160" s="65" t="s">
        <v>1247</v>
      </c>
      <c r="L160" s="66">
        <v>50687</v>
      </c>
      <c r="M160" s="66">
        <v>0</v>
      </c>
      <c r="N160" s="65" t="s">
        <v>838</v>
      </c>
    </row>
    <row r="161" spans="1:14">
      <c r="A161" s="65" t="s">
        <v>871</v>
      </c>
      <c r="B161" s="65" t="s">
        <v>764</v>
      </c>
      <c r="C161" s="65" t="s">
        <v>1291</v>
      </c>
      <c r="D161" s="65" t="s">
        <v>1292</v>
      </c>
      <c r="E161" s="65" t="s">
        <v>1169</v>
      </c>
      <c r="F161" s="65" t="s">
        <v>1170</v>
      </c>
      <c r="G161" s="65" t="s">
        <v>769</v>
      </c>
      <c r="H161" s="65">
        <v>2022</v>
      </c>
      <c r="I161" s="65">
        <v>2026</v>
      </c>
      <c r="J161" s="65" t="s">
        <v>1293</v>
      </c>
      <c r="K161" s="65" t="s">
        <v>1294</v>
      </c>
      <c r="L161" s="66">
        <v>47102</v>
      </c>
      <c r="M161" s="66">
        <v>0</v>
      </c>
      <c r="N161" s="65" t="s">
        <v>782</v>
      </c>
    </row>
    <row r="162" spans="1:14">
      <c r="A162" s="65" t="s">
        <v>839</v>
      </c>
      <c r="B162" s="65" t="s">
        <v>793</v>
      </c>
      <c r="C162" s="65" t="s">
        <v>1295</v>
      </c>
      <c r="D162" s="65" t="s">
        <v>1296</v>
      </c>
      <c r="E162" s="65" t="s">
        <v>1169</v>
      </c>
      <c r="F162" s="65" t="s">
        <v>1170</v>
      </c>
      <c r="G162" s="65" t="s">
        <v>769</v>
      </c>
      <c r="H162" s="65">
        <v>2022</v>
      </c>
      <c r="I162" s="65">
        <v>2026</v>
      </c>
      <c r="J162" s="65" t="s">
        <v>1297</v>
      </c>
      <c r="K162" s="65" t="s">
        <v>843</v>
      </c>
      <c r="L162" s="66">
        <v>16457</v>
      </c>
      <c r="M162" s="66">
        <v>0</v>
      </c>
      <c r="N162" s="65" t="s">
        <v>771</v>
      </c>
    </row>
    <row r="163" spans="1:14">
      <c r="A163" s="65" t="s">
        <v>844</v>
      </c>
      <c r="B163" s="65" t="s">
        <v>764</v>
      </c>
      <c r="C163" s="65" t="s">
        <v>1298</v>
      </c>
      <c r="D163" s="65" t="s">
        <v>1299</v>
      </c>
      <c r="E163" s="65" t="s">
        <v>1169</v>
      </c>
      <c r="F163" s="65" t="s">
        <v>1170</v>
      </c>
      <c r="G163" s="65" t="s">
        <v>769</v>
      </c>
      <c r="H163" s="65">
        <v>2022</v>
      </c>
      <c r="I163" s="65">
        <v>2026</v>
      </c>
      <c r="J163" s="65" t="s">
        <v>1300</v>
      </c>
      <c r="K163" s="65" t="s">
        <v>844</v>
      </c>
      <c r="L163" s="66">
        <v>63270</v>
      </c>
      <c r="M163" s="66">
        <v>0</v>
      </c>
      <c r="N163" s="65" t="s">
        <v>771</v>
      </c>
    </row>
    <row r="164" spans="1:14">
      <c r="A164" s="65" t="s">
        <v>972</v>
      </c>
      <c r="B164" s="65" t="s">
        <v>764</v>
      </c>
      <c r="C164" s="65" t="s">
        <v>1301</v>
      </c>
      <c r="D164" s="65" t="s">
        <v>1302</v>
      </c>
      <c r="E164" s="65" t="s">
        <v>1169</v>
      </c>
      <c r="F164" s="65" t="s">
        <v>1170</v>
      </c>
      <c r="G164" s="65" t="s">
        <v>769</v>
      </c>
      <c r="H164" s="65">
        <v>2022</v>
      </c>
      <c r="I164" s="65">
        <v>2026</v>
      </c>
      <c r="J164" s="65" t="s">
        <v>1303</v>
      </c>
      <c r="K164" s="65" t="s">
        <v>1304</v>
      </c>
      <c r="L164" s="66">
        <v>62500</v>
      </c>
      <c r="M164" s="66">
        <v>0</v>
      </c>
      <c r="N164" s="65" t="s">
        <v>771</v>
      </c>
    </row>
    <row r="165" spans="1:14">
      <c r="A165" s="65" t="s">
        <v>858</v>
      </c>
      <c r="B165" s="65" t="s">
        <v>764</v>
      </c>
      <c r="C165" s="65" t="s">
        <v>1305</v>
      </c>
      <c r="D165" s="65" t="s">
        <v>1306</v>
      </c>
      <c r="E165" s="65" t="s">
        <v>1169</v>
      </c>
      <c r="F165" s="65" t="s">
        <v>1170</v>
      </c>
      <c r="G165" s="65" t="s">
        <v>769</v>
      </c>
      <c r="H165" s="65">
        <v>2022</v>
      </c>
      <c r="I165" s="65">
        <v>2025</v>
      </c>
      <c r="J165" s="65" t="s">
        <v>1307</v>
      </c>
      <c r="K165" s="65" t="s">
        <v>1308</v>
      </c>
      <c r="L165" s="66">
        <v>17200</v>
      </c>
      <c r="M165" s="66">
        <v>0</v>
      </c>
      <c r="N165" s="65" t="s">
        <v>782</v>
      </c>
    </row>
    <row r="166" spans="1:14">
      <c r="A166" s="65" t="s">
        <v>858</v>
      </c>
      <c r="B166" s="65" t="s">
        <v>764</v>
      </c>
      <c r="C166" s="65" t="s">
        <v>1309</v>
      </c>
      <c r="D166" s="65" t="s">
        <v>1310</v>
      </c>
      <c r="E166" s="65" t="s">
        <v>1169</v>
      </c>
      <c r="F166" s="65" t="s">
        <v>1170</v>
      </c>
      <c r="G166" s="65" t="s">
        <v>769</v>
      </c>
      <c r="H166" s="65">
        <v>2022</v>
      </c>
      <c r="I166" s="65">
        <v>2025</v>
      </c>
      <c r="J166" s="65" t="s">
        <v>1311</v>
      </c>
      <c r="K166" s="65" t="s">
        <v>1312</v>
      </c>
      <c r="L166" s="66">
        <v>47817</v>
      </c>
      <c r="M166" s="66">
        <v>0</v>
      </c>
      <c r="N166" s="65" t="s">
        <v>782</v>
      </c>
    </row>
    <row r="167" spans="1:14">
      <c r="A167" s="65" t="s">
        <v>920</v>
      </c>
      <c r="B167" s="65" t="s">
        <v>793</v>
      </c>
      <c r="C167" s="65" t="s">
        <v>1309</v>
      </c>
      <c r="D167" s="65" t="s">
        <v>1310</v>
      </c>
      <c r="E167" s="65" t="s">
        <v>1169</v>
      </c>
      <c r="F167" s="65" t="s">
        <v>1170</v>
      </c>
      <c r="G167" s="65" t="s">
        <v>769</v>
      </c>
      <c r="H167" s="65">
        <v>2022</v>
      </c>
      <c r="I167" s="65">
        <v>2025</v>
      </c>
      <c r="J167" s="65" t="s">
        <v>1311</v>
      </c>
      <c r="K167" s="65" t="s">
        <v>1312</v>
      </c>
      <c r="L167" s="66">
        <v>20722</v>
      </c>
      <c r="M167" s="66">
        <v>0</v>
      </c>
      <c r="N167" s="65" t="s">
        <v>782</v>
      </c>
    </row>
    <row r="168" spans="1:14">
      <c r="A168" s="65" t="s">
        <v>1313</v>
      </c>
      <c r="B168" s="65" t="s">
        <v>764</v>
      </c>
      <c r="C168" s="65" t="s">
        <v>1314</v>
      </c>
      <c r="D168" s="65" t="s">
        <v>1315</v>
      </c>
      <c r="E168" s="65" t="s">
        <v>1169</v>
      </c>
      <c r="F168" s="65" t="s">
        <v>1170</v>
      </c>
      <c r="G168" s="65" t="s">
        <v>769</v>
      </c>
      <c r="H168" s="65">
        <v>2022</v>
      </c>
      <c r="I168" s="65">
        <v>2025</v>
      </c>
      <c r="J168" s="65" t="s">
        <v>1316</v>
      </c>
      <c r="K168" s="65" t="s">
        <v>1313</v>
      </c>
      <c r="L168" s="66">
        <v>36782</v>
      </c>
      <c r="M168" s="66">
        <v>0</v>
      </c>
      <c r="N168" s="65" t="s">
        <v>771</v>
      </c>
    </row>
    <row r="169" spans="1:14">
      <c r="A169" s="65" t="s">
        <v>858</v>
      </c>
      <c r="B169" s="65" t="s">
        <v>764</v>
      </c>
      <c r="C169" s="65" t="s">
        <v>1317</v>
      </c>
      <c r="D169" s="65" t="s">
        <v>1318</v>
      </c>
      <c r="E169" s="65" t="s">
        <v>1169</v>
      </c>
      <c r="F169" s="65" t="s">
        <v>1170</v>
      </c>
      <c r="G169" s="65" t="s">
        <v>769</v>
      </c>
      <c r="H169" s="65">
        <v>2022</v>
      </c>
      <c r="I169" s="65">
        <v>2026</v>
      </c>
      <c r="J169" s="65" t="s">
        <v>1319</v>
      </c>
      <c r="K169" s="65" t="s">
        <v>858</v>
      </c>
      <c r="L169" s="66">
        <v>30475</v>
      </c>
      <c r="M169" s="66">
        <v>0</v>
      </c>
      <c r="N169" s="65" t="s">
        <v>771</v>
      </c>
    </row>
    <row r="170" spans="1:14">
      <c r="A170" s="65" t="s">
        <v>1096</v>
      </c>
      <c r="B170" s="65" t="s">
        <v>764</v>
      </c>
      <c r="C170" s="65" t="s">
        <v>1320</v>
      </c>
      <c r="D170" s="65" t="s">
        <v>1321</v>
      </c>
      <c r="E170" s="65" t="s">
        <v>1169</v>
      </c>
      <c r="F170" s="65" t="s">
        <v>1170</v>
      </c>
      <c r="G170" s="65" t="s">
        <v>769</v>
      </c>
      <c r="H170" s="65">
        <v>2022</v>
      </c>
      <c r="I170" s="65">
        <v>2026</v>
      </c>
      <c r="J170" s="65" t="s">
        <v>1322</v>
      </c>
      <c r="K170" s="65" t="s">
        <v>1323</v>
      </c>
      <c r="L170" s="66">
        <v>16570</v>
      </c>
      <c r="M170" s="66">
        <v>0</v>
      </c>
      <c r="N170" s="65" t="s">
        <v>782</v>
      </c>
    </row>
    <row r="171" spans="1:14">
      <c r="A171" s="65" t="s">
        <v>828</v>
      </c>
      <c r="B171" s="65" t="s">
        <v>764</v>
      </c>
      <c r="C171" s="65" t="s">
        <v>1324</v>
      </c>
      <c r="D171" s="65" t="s">
        <v>1325</v>
      </c>
      <c r="E171" s="65" t="s">
        <v>1169</v>
      </c>
      <c r="F171" s="65" t="s">
        <v>1170</v>
      </c>
      <c r="G171" s="65" t="s">
        <v>769</v>
      </c>
      <c r="H171" s="65">
        <v>2022</v>
      </c>
      <c r="I171" s="65">
        <v>2026</v>
      </c>
      <c r="J171" s="65" t="s">
        <v>1326</v>
      </c>
      <c r="K171" s="65" t="s">
        <v>1279</v>
      </c>
      <c r="L171" s="66">
        <v>44460</v>
      </c>
      <c r="M171" s="66">
        <v>0</v>
      </c>
      <c r="N171" s="65" t="s">
        <v>771</v>
      </c>
    </row>
    <row r="172" spans="1:14">
      <c r="A172" s="65" t="s">
        <v>805</v>
      </c>
      <c r="B172" s="65" t="s">
        <v>764</v>
      </c>
      <c r="C172" s="65" t="s">
        <v>1327</v>
      </c>
      <c r="D172" s="65" t="s">
        <v>1328</v>
      </c>
      <c r="E172" s="65" t="s">
        <v>1169</v>
      </c>
      <c r="F172" s="65" t="s">
        <v>1170</v>
      </c>
      <c r="G172" s="65" t="s">
        <v>769</v>
      </c>
      <c r="H172" s="65">
        <v>2022</v>
      </c>
      <c r="I172" s="65">
        <v>2026</v>
      </c>
      <c r="J172" s="65" t="s">
        <v>1329</v>
      </c>
      <c r="K172" s="65" t="s">
        <v>805</v>
      </c>
      <c r="L172" s="66">
        <v>52325</v>
      </c>
      <c r="M172" s="66">
        <v>0</v>
      </c>
      <c r="N172" s="65" t="s">
        <v>782</v>
      </c>
    </row>
    <row r="173" spans="1:14">
      <c r="A173" s="65" t="s">
        <v>1247</v>
      </c>
      <c r="B173" s="65" t="s">
        <v>793</v>
      </c>
      <c r="C173" s="65" t="s">
        <v>1330</v>
      </c>
      <c r="D173" s="65" t="s">
        <v>1331</v>
      </c>
      <c r="E173" s="65" t="s">
        <v>1169</v>
      </c>
      <c r="F173" s="65" t="s">
        <v>1170</v>
      </c>
      <c r="G173" s="65" t="s">
        <v>769</v>
      </c>
      <c r="H173" s="65">
        <v>2022</v>
      </c>
      <c r="I173" s="65">
        <v>2025</v>
      </c>
      <c r="J173" s="65" t="s">
        <v>1332</v>
      </c>
      <c r="K173" s="65" t="s">
        <v>1333</v>
      </c>
      <c r="L173" s="66">
        <v>6784</v>
      </c>
      <c r="M173" s="66">
        <v>0</v>
      </c>
      <c r="N173" s="65" t="s">
        <v>771</v>
      </c>
    </row>
    <row r="174" spans="1:14">
      <c r="A174" s="65" t="s">
        <v>1334</v>
      </c>
      <c r="B174" s="65" t="s">
        <v>793</v>
      </c>
      <c r="C174" s="65" t="s">
        <v>1330</v>
      </c>
      <c r="D174" s="65" t="s">
        <v>1331</v>
      </c>
      <c r="E174" s="65" t="s">
        <v>1169</v>
      </c>
      <c r="F174" s="65" t="s">
        <v>1170</v>
      </c>
      <c r="G174" s="65" t="s">
        <v>769</v>
      </c>
      <c r="H174" s="65">
        <v>2022</v>
      </c>
      <c r="I174" s="65">
        <v>2025</v>
      </c>
      <c r="J174" s="65" t="s">
        <v>1332</v>
      </c>
      <c r="K174" s="65" t="s">
        <v>1333</v>
      </c>
      <c r="L174" s="66">
        <v>15596</v>
      </c>
      <c r="M174" s="66">
        <v>0</v>
      </c>
      <c r="N174" s="65" t="s">
        <v>771</v>
      </c>
    </row>
    <row r="175" spans="1:14">
      <c r="A175" s="65" t="s">
        <v>1246</v>
      </c>
      <c r="B175" s="65" t="s">
        <v>764</v>
      </c>
      <c r="C175" s="65" t="s">
        <v>1330</v>
      </c>
      <c r="D175" s="65" t="s">
        <v>1331</v>
      </c>
      <c r="E175" s="65" t="s">
        <v>1169</v>
      </c>
      <c r="F175" s="65" t="s">
        <v>1170</v>
      </c>
      <c r="G175" s="65" t="s">
        <v>769</v>
      </c>
      <c r="H175" s="65">
        <v>2022</v>
      </c>
      <c r="I175" s="65">
        <v>2025</v>
      </c>
      <c r="J175" s="65" t="s">
        <v>1332</v>
      </c>
      <c r="K175" s="65" t="s">
        <v>1333</v>
      </c>
      <c r="L175" s="66">
        <v>19140</v>
      </c>
      <c r="M175" s="66">
        <v>0</v>
      </c>
      <c r="N175" s="65" t="s">
        <v>771</v>
      </c>
    </row>
    <row r="176" spans="1:14">
      <c r="A176" s="65" t="s">
        <v>920</v>
      </c>
      <c r="B176" s="65" t="s">
        <v>793</v>
      </c>
      <c r="C176" s="65" t="s">
        <v>1335</v>
      </c>
      <c r="D176" s="65" t="s">
        <v>1336</v>
      </c>
      <c r="E176" s="65" t="s">
        <v>1169</v>
      </c>
      <c r="F176" s="65" t="s">
        <v>1170</v>
      </c>
      <c r="G176" s="65" t="s">
        <v>769</v>
      </c>
      <c r="H176" s="65">
        <v>2022</v>
      </c>
      <c r="I176" s="65">
        <v>2025</v>
      </c>
      <c r="J176" s="65" t="s">
        <v>1337</v>
      </c>
      <c r="K176" s="65" t="s">
        <v>1338</v>
      </c>
      <c r="L176" s="66">
        <v>7379</v>
      </c>
      <c r="M176" s="66">
        <v>0</v>
      </c>
      <c r="N176" s="65" t="s">
        <v>771</v>
      </c>
    </row>
    <row r="177" spans="1:14">
      <c r="A177" s="65" t="s">
        <v>920</v>
      </c>
      <c r="B177" s="65" t="s">
        <v>793</v>
      </c>
      <c r="C177" s="65" t="s">
        <v>1339</v>
      </c>
      <c r="D177" s="65" t="s">
        <v>1340</v>
      </c>
      <c r="E177" s="65" t="s">
        <v>1169</v>
      </c>
      <c r="F177" s="65" t="s">
        <v>1170</v>
      </c>
      <c r="G177" s="65" t="s">
        <v>769</v>
      </c>
      <c r="H177" s="65">
        <v>2022</v>
      </c>
      <c r="I177" s="65">
        <v>2026</v>
      </c>
      <c r="J177" s="65" t="s">
        <v>1341</v>
      </c>
      <c r="K177" s="65" t="s">
        <v>1342</v>
      </c>
      <c r="L177" s="66">
        <v>9352</v>
      </c>
      <c r="M177" s="66">
        <v>0</v>
      </c>
      <c r="N177" s="65" t="s">
        <v>771</v>
      </c>
    </row>
    <row r="178" spans="1:14">
      <c r="A178" s="65" t="s">
        <v>1246</v>
      </c>
      <c r="B178" s="65" t="s">
        <v>764</v>
      </c>
      <c r="C178" s="65" t="s">
        <v>1343</v>
      </c>
      <c r="D178" s="65" t="s">
        <v>1344</v>
      </c>
      <c r="E178" s="65" t="s">
        <v>1169</v>
      </c>
      <c r="F178" s="65" t="s">
        <v>1170</v>
      </c>
      <c r="G178" s="65" t="s">
        <v>769</v>
      </c>
      <c r="H178" s="65">
        <v>2022</v>
      </c>
      <c r="I178" s="65">
        <v>2026</v>
      </c>
      <c r="J178" s="65" t="s">
        <v>1345</v>
      </c>
      <c r="K178" s="65" t="s">
        <v>1346</v>
      </c>
      <c r="L178" s="66">
        <v>26633</v>
      </c>
      <c r="M178" s="66">
        <v>0</v>
      </c>
      <c r="N178" s="65" t="s">
        <v>782</v>
      </c>
    </row>
    <row r="179" spans="1:14">
      <c r="A179" s="65" t="s">
        <v>1053</v>
      </c>
      <c r="B179" s="65" t="s">
        <v>793</v>
      </c>
      <c r="C179" s="65" t="s">
        <v>1343</v>
      </c>
      <c r="D179" s="65" t="s">
        <v>1344</v>
      </c>
      <c r="E179" s="65" t="s">
        <v>1169</v>
      </c>
      <c r="F179" s="65" t="s">
        <v>1170</v>
      </c>
      <c r="G179" s="65" t="s">
        <v>769</v>
      </c>
      <c r="H179" s="65">
        <v>2022</v>
      </c>
      <c r="I179" s="65">
        <v>2026</v>
      </c>
      <c r="J179" s="65" t="s">
        <v>1345</v>
      </c>
      <c r="K179" s="65" t="s">
        <v>1346</v>
      </c>
      <c r="L179" s="66">
        <v>12729</v>
      </c>
      <c r="M179" s="66">
        <v>0</v>
      </c>
      <c r="N179" s="65" t="s">
        <v>782</v>
      </c>
    </row>
    <row r="180" spans="1:14">
      <c r="A180" s="65" t="s">
        <v>844</v>
      </c>
      <c r="B180" s="65" t="s">
        <v>793</v>
      </c>
      <c r="C180" s="65" t="s">
        <v>1347</v>
      </c>
      <c r="D180" s="65" t="s">
        <v>1348</v>
      </c>
      <c r="E180" s="65" t="s">
        <v>1169</v>
      </c>
      <c r="F180" s="65" t="s">
        <v>1170</v>
      </c>
      <c r="G180" s="65" t="s">
        <v>769</v>
      </c>
      <c r="H180" s="65">
        <v>2022</v>
      </c>
      <c r="I180" s="65">
        <v>2026</v>
      </c>
      <c r="J180" s="65" t="s">
        <v>1349</v>
      </c>
      <c r="K180" s="65" t="s">
        <v>1350</v>
      </c>
      <c r="L180" s="66">
        <v>12000</v>
      </c>
      <c r="M180" s="66">
        <v>0</v>
      </c>
      <c r="N180" s="65" t="s">
        <v>771</v>
      </c>
    </row>
    <row r="181" spans="1:14">
      <c r="A181" s="65" t="s">
        <v>792</v>
      </c>
      <c r="B181" s="65" t="s">
        <v>793</v>
      </c>
      <c r="C181" s="65" t="s">
        <v>1351</v>
      </c>
      <c r="D181" s="65" t="s">
        <v>1352</v>
      </c>
      <c r="E181" s="65" t="s">
        <v>1169</v>
      </c>
      <c r="F181" s="65" t="s">
        <v>1170</v>
      </c>
      <c r="G181" s="65" t="s">
        <v>769</v>
      </c>
      <c r="H181" s="65">
        <v>2022</v>
      </c>
      <c r="I181" s="65">
        <v>2026</v>
      </c>
      <c r="J181" s="65" t="s">
        <v>1353</v>
      </c>
      <c r="K181" s="65" t="s">
        <v>1354</v>
      </c>
      <c r="L181" s="66">
        <v>2161</v>
      </c>
      <c r="M181" s="66">
        <v>0</v>
      </c>
      <c r="N181" s="65" t="s">
        <v>771</v>
      </c>
    </row>
    <row r="182" spans="1:14">
      <c r="A182" s="65" t="s">
        <v>946</v>
      </c>
      <c r="B182" s="65" t="s">
        <v>793</v>
      </c>
      <c r="C182" s="65" t="s">
        <v>1351</v>
      </c>
      <c r="D182" s="65" t="s">
        <v>1352</v>
      </c>
      <c r="E182" s="65" t="s">
        <v>1169</v>
      </c>
      <c r="F182" s="65" t="s">
        <v>1170</v>
      </c>
      <c r="G182" s="65" t="s">
        <v>769</v>
      </c>
      <c r="H182" s="65">
        <v>2022</v>
      </c>
      <c r="I182" s="65">
        <v>2026</v>
      </c>
      <c r="J182" s="65" t="s">
        <v>1353</v>
      </c>
      <c r="K182" s="65" t="s">
        <v>1354</v>
      </c>
      <c r="L182" s="66">
        <v>0</v>
      </c>
      <c r="M182" s="66">
        <v>0</v>
      </c>
      <c r="N182" s="65" t="s">
        <v>771</v>
      </c>
    </row>
    <row r="183" spans="1:14">
      <c r="A183" s="65" t="s">
        <v>952</v>
      </c>
      <c r="B183" s="65" t="s">
        <v>793</v>
      </c>
      <c r="C183" s="65" t="s">
        <v>1351</v>
      </c>
      <c r="D183" s="65" t="s">
        <v>1352</v>
      </c>
      <c r="E183" s="65" t="s">
        <v>1169</v>
      </c>
      <c r="F183" s="65" t="s">
        <v>1170</v>
      </c>
      <c r="G183" s="65" t="s">
        <v>769</v>
      </c>
      <c r="H183" s="65">
        <v>2022</v>
      </c>
      <c r="I183" s="65">
        <v>2026</v>
      </c>
      <c r="J183" s="65" t="s">
        <v>1353</v>
      </c>
      <c r="K183" s="65" t="s">
        <v>1354</v>
      </c>
      <c r="L183" s="66">
        <v>1243</v>
      </c>
      <c r="M183" s="66">
        <v>0</v>
      </c>
      <c r="N183" s="65" t="s">
        <v>771</v>
      </c>
    </row>
    <row r="184" spans="1:14">
      <c r="A184" s="65" t="s">
        <v>1155</v>
      </c>
      <c r="B184" s="65" t="s">
        <v>793</v>
      </c>
      <c r="C184" s="65" t="s">
        <v>1351</v>
      </c>
      <c r="D184" s="65" t="s">
        <v>1352</v>
      </c>
      <c r="E184" s="65" t="s">
        <v>1169</v>
      </c>
      <c r="F184" s="65" t="s">
        <v>1170</v>
      </c>
      <c r="G184" s="65" t="s">
        <v>769</v>
      </c>
      <c r="H184" s="65">
        <v>2022</v>
      </c>
      <c r="I184" s="65">
        <v>2026</v>
      </c>
      <c r="J184" s="65" t="s">
        <v>1353</v>
      </c>
      <c r="K184" s="65" t="s">
        <v>1354</v>
      </c>
      <c r="L184" s="66">
        <v>3948</v>
      </c>
      <c r="M184" s="66">
        <v>0</v>
      </c>
      <c r="N184" s="65" t="s">
        <v>771</v>
      </c>
    </row>
    <row r="185" spans="1:14">
      <c r="A185" s="65" t="s">
        <v>1355</v>
      </c>
      <c r="B185" s="65" t="s">
        <v>793</v>
      </c>
      <c r="C185" s="65" t="s">
        <v>1351</v>
      </c>
      <c r="D185" s="65" t="s">
        <v>1352</v>
      </c>
      <c r="E185" s="65" t="s">
        <v>1169</v>
      </c>
      <c r="F185" s="65" t="s">
        <v>1170</v>
      </c>
      <c r="G185" s="65" t="s">
        <v>769</v>
      </c>
      <c r="H185" s="65">
        <v>2022</v>
      </c>
      <c r="I185" s="65">
        <v>2026</v>
      </c>
      <c r="J185" s="65" t="s">
        <v>1353</v>
      </c>
      <c r="K185" s="65" t="s">
        <v>1354</v>
      </c>
      <c r="L185" s="66">
        <v>2432</v>
      </c>
      <c r="M185" s="66">
        <v>0</v>
      </c>
      <c r="N185" s="65" t="s">
        <v>771</v>
      </c>
    </row>
    <row r="186" spans="1:14">
      <c r="A186" s="65" t="s">
        <v>1092</v>
      </c>
      <c r="B186" s="65" t="s">
        <v>764</v>
      </c>
      <c r="C186" s="65" t="s">
        <v>1356</v>
      </c>
      <c r="D186" s="65" t="s">
        <v>1357</v>
      </c>
      <c r="E186" s="65" t="s">
        <v>1169</v>
      </c>
      <c r="F186" s="65" t="s">
        <v>1170</v>
      </c>
      <c r="G186" s="65" t="s">
        <v>769</v>
      </c>
      <c r="H186" s="65">
        <v>2022</v>
      </c>
      <c r="I186" s="65">
        <v>2026</v>
      </c>
      <c r="J186" s="65" t="s">
        <v>1358</v>
      </c>
      <c r="K186" s="65" t="s">
        <v>1092</v>
      </c>
      <c r="L186" s="66">
        <v>45818</v>
      </c>
      <c r="M186" s="66">
        <v>0</v>
      </c>
      <c r="N186" s="65" t="s">
        <v>771</v>
      </c>
    </row>
    <row r="187" spans="1:14">
      <c r="A187" s="65" t="s">
        <v>972</v>
      </c>
      <c r="B187" s="65" t="s">
        <v>764</v>
      </c>
      <c r="C187" s="65" t="s">
        <v>1359</v>
      </c>
      <c r="D187" s="65" t="s">
        <v>1360</v>
      </c>
      <c r="E187" s="65" t="s">
        <v>1169</v>
      </c>
      <c r="F187" s="65" t="s">
        <v>1170</v>
      </c>
      <c r="G187" s="65" t="s">
        <v>769</v>
      </c>
      <c r="H187" s="65">
        <v>2022</v>
      </c>
      <c r="I187" s="65">
        <v>2025</v>
      </c>
      <c r="J187" s="65" t="s">
        <v>1361</v>
      </c>
      <c r="K187" s="65" t="s">
        <v>1362</v>
      </c>
      <c r="L187" s="66">
        <v>29270</v>
      </c>
      <c r="M187" s="66">
        <v>0</v>
      </c>
      <c r="N187" s="65" t="s">
        <v>838</v>
      </c>
    </row>
    <row r="188" spans="1:14">
      <c r="A188" s="65" t="s">
        <v>1363</v>
      </c>
      <c r="B188" s="65" t="s">
        <v>793</v>
      </c>
      <c r="C188" s="65" t="s">
        <v>1364</v>
      </c>
      <c r="D188" s="65" t="s">
        <v>1365</v>
      </c>
      <c r="E188" s="65" t="s">
        <v>1169</v>
      </c>
      <c r="F188" s="65" t="s">
        <v>1170</v>
      </c>
      <c r="G188" s="65" t="s">
        <v>769</v>
      </c>
      <c r="H188" s="65">
        <v>2022</v>
      </c>
      <c r="I188" s="65">
        <v>2026</v>
      </c>
      <c r="J188" s="65" t="s">
        <v>1366</v>
      </c>
      <c r="K188" s="65" t="s">
        <v>1367</v>
      </c>
      <c r="L188" s="66">
        <v>11746</v>
      </c>
      <c r="M188" s="66">
        <v>0</v>
      </c>
      <c r="N188" s="65" t="s">
        <v>771</v>
      </c>
    </row>
    <row r="189" spans="1:14">
      <c r="A189" s="65" t="s">
        <v>858</v>
      </c>
      <c r="B189" s="65" t="s">
        <v>764</v>
      </c>
      <c r="C189" s="65" t="s">
        <v>1368</v>
      </c>
      <c r="D189" s="65" t="s">
        <v>1369</v>
      </c>
      <c r="E189" s="65" t="s">
        <v>1169</v>
      </c>
      <c r="F189" s="65" t="s">
        <v>1170</v>
      </c>
      <c r="G189" s="65" t="s">
        <v>769</v>
      </c>
      <c r="H189" s="65">
        <v>2022</v>
      </c>
      <c r="I189" s="65">
        <v>2026</v>
      </c>
      <c r="J189" s="65" t="s">
        <v>1370</v>
      </c>
      <c r="K189" s="65" t="s">
        <v>858</v>
      </c>
      <c r="L189" s="66">
        <v>60945</v>
      </c>
      <c r="M189" s="66">
        <v>0</v>
      </c>
      <c r="N189" s="65" t="s">
        <v>771</v>
      </c>
    </row>
    <row r="190" spans="1:14">
      <c r="A190" s="65" t="s">
        <v>839</v>
      </c>
      <c r="B190" s="65" t="s">
        <v>764</v>
      </c>
      <c r="C190" s="65" t="s">
        <v>1371</v>
      </c>
      <c r="D190" s="65" t="s">
        <v>1372</v>
      </c>
      <c r="E190" s="65" t="s">
        <v>1169</v>
      </c>
      <c r="F190" s="65" t="s">
        <v>1170</v>
      </c>
      <c r="G190" s="65" t="s">
        <v>769</v>
      </c>
      <c r="H190" s="65">
        <v>2022</v>
      </c>
      <c r="I190" s="65">
        <v>2026</v>
      </c>
      <c r="J190" s="65" t="s">
        <v>1373</v>
      </c>
      <c r="K190" s="65" t="s">
        <v>1374</v>
      </c>
      <c r="L190" s="66">
        <v>19522</v>
      </c>
      <c r="M190" s="66">
        <v>0</v>
      </c>
      <c r="N190" s="65" t="s">
        <v>782</v>
      </c>
    </row>
    <row r="191" spans="1:14">
      <c r="A191" s="65" t="s">
        <v>839</v>
      </c>
      <c r="B191" s="65" t="s">
        <v>764</v>
      </c>
      <c r="C191" s="65" t="s">
        <v>1375</v>
      </c>
      <c r="D191" s="65" t="s">
        <v>1376</v>
      </c>
      <c r="E191" s="65" t="s">
        <v>1169</v>
      </c>
      <c r="F191" s="65" t="s">
        <v>1170</v>
      </c>
      <c r="G191" s="65" t="s">
        <v>769</v>
      </c>
      <c r="H191" s="65">
        <v>2022</v>
      </c>
      <c r="I191" s="65">
        <v>2026</v>
      </c>
      <c r="J191" s="65" t="s">
        <v>1377</v>
      </c>
      <c r="K191" s="65" t="s">
        <v>1378</v>
      </c>
      <c r="L191" s="66">
        <v>29608</v>
      </c>
      <c r="M191" s="66">
        <v>0</v>
      </c>
      <c r="N191" s="65" t="s">
        <v>782</v>
      </c>
    </row>
    <row r="192" spans="1:14">
      <c r="A192" s="65" t="s">
        <v>1053</v>
      </c>
      <c r="B192" s="65" t="s">
        <v>793</v>
      </c>
      <c r="C192" s="65" t="s">
        <v>1379</v>
      </c>
      <c r="D192" s="65" t="s">
        <v>1380</v>
      </c>
      <c r="E192" s="65" t="s">
        <v>1169</v>
      </c>
      <c r="F192" s="65" t="s">
        <v>1170</v>
      </c>
      <c r="G192" s="65" t="s">
        <v>769</v>
      </c>
      <c r="H192" s="65">
        <v>2022</v>
      </c>
      <c r="I192" s="65">
        <v>2025</v>
      </c>
      <c r="J192" s="65" t="s">
        <v>1381</v>
      </c>
      <c r="K192" s="65" t="s">
        <v>1382</v>
      </c>
      <c r="L192" s="66">
        <v>15619</v>
      </c>
      <c r="M192" s="66">
        <v>0</v>
      </c>
      <c r="N192" s="65" t="s">
        <v>771</v>
      </c>
    </row>
    <row r="193" spans="1:14">
      <c r="A193" s="65" t="s">
        <v>804</v>
      </c>
      <c r="B193" s="65" t="s">
        <v>793</v>
      </c>
      <c r="C193" s="65" t="s">
        <v>1379</v>
      </c>
      <c r="D193" s="65" t="s">
        <v>1380</v>
      </c>
      <c r="E193" s="65" t="s">
        <v>1169</v>
      </c>
      <c r="F193" s="65" t="s">
        <v>1170</v>
      </c>
      <c r="G193" s="65" t="s">
        <v>769</v>
      </c>
      <c r="H193" s="65">
        <v>2022</v>
      </c>
      <c r="I193" s="65">
        <v>2025</v>
      </c>
      <c r="J193" s="65" t="s">
        <v>1381</v>
      </c>
      <c r="K193" s="65" t="s">
        <v>1382</v>
      </c>
      <c r="L193" s="66">
        <v>9127</v>
      </c>
      <c r="M193" s="66">
        <v>0</v>
      </c>
      <c r="N193" s="65" t="s">
        <v>771</v>
      </c>
    </row>
    <row r="194" spans="1:14">
      <c r="A194" s="65" t="s">
        <v>1133</v>
      </c>
      <c r="B194" s="65" t="s">
        <v>764</v>
      </c>
      <c r="C194" s="65" t="s">
        <v>1383</v>
      </c>
      <c r="D194" s="65" t="s">
        <v>1384</v>
      </c>
      <c r="E194" s="65" t="s">
        <v>1169</v>
      </c>
      <c r="F194" s="65" t="s">
        <v>1170</v>
      </c>
      <c r="G194" s="65" t="s">
        <v>769</v>
      </c>
      <c r="H194" s="65">
        <v>2022</v>
      </c>
      <c r="I194" s="65">
        <v>2025</v>
      </c>
      <c r="J194" s="65" t="s">
        <v>1385</v>
      </c>
      <c r="K194" s="65" t="s">
        <v>1133</v>
      </c>
      <c r="L194" s="66">
        <v>49306</v>
      </c>
      <c r="M194" s="66">
        <v>0</v>
      </c>
      <c r="N194" s="65" t="s">
        <v>771</v>
      </c>
    </row>
    <row r="195" spans="1:14">
      <c r="A195" s="65" t="s">
        <v>839</v>
      </c>
      <c r="B195" s="65" t="s">
        <v>764</v>
      </c>
      <c r="C195" s="65" t="s">
        <v>1386</v>
      </c>
      <c r="D195" s="65" t="s">
        <v>1387</v>
      </c>
      <c r="E195" s="65" t="s">
        <v>1169</v>
      </c>
      <c r="F195" s="65" t="s">
        <v>1170</v>
      </c>
      <c r="G195" s="65" t="s">
        <v>769</v>
      </c>
      <c r="H195" s="65">
        <v>2022</v>
      </c>
      <c r="I195" s="65">
        <v>2026</v>
      </c>
      <c r="J195" s="65" t="s">
        <v>1388</v>
      </c>
      <c r="K195" s="65" t="s">
        <v>839</v>
      </c>
      <c r="L195" s="66">
        <v>54384</v>
      </c>
      <c r="M195" s="66">
        <v>0</v>
      </c>
      <c r="N195" s="65" t="s">
        <v>771</v>
      </c>
    </row>
    <row r="196" spans="1:14">
      <c r="A196" s="65" t="s">
        <v>1092</v>
      </c>
      <c r="B196" s="65" t="s">
        <v>764</v>
      </c>
      <c r="C196" s="65" t="s">
        <v>1389</v>
      </c>
      <c r="D196" s="65" t="s">
        <v>1390</v>
      </c>
      <c r="E196" s="65" t="s">
        <v>1169</v>
      </c>
      <c r="F196" s="65" t="s">
        <v>1170</v>
      </c>
      <c r="G196" s="65" t="s">
        <v>769</v>
      </c>
      <c r="H196" s="65">
        <v>2022</v>
      </c>
      <c r="I196" s="65">
        <v>2026</v>
      </c>
      <c r="J196" s="65" t="s">
        <v>1391</v>
      </c>
      <c r="K196" s="65" t="s">
        <v>1092</v>
      </c>
      <c r="L196" s="66">
        <v>63760</v>
      </c>
      <c r="M196" s="66">
        <v>0</v>
      </c>
      <c r="N196" s="65" t="s">
        <v>771</v>
      </c>
    </row>
    <row r="197" spans="1:14">
      <c r="A197" s="65" t="s">
        <v>844</v>
      </c>
      <c r="B197" s="65" t="s">
        <v>764</v>
      </c>
      <c r="C197" s="65" t="s">
        <v>1392</v>
      </c>
      <c r="D197" s="65" t="s">
        <v>1393</v>
      </c>
      <c r="E197" s="65" t="s">
        <v>1169</v>
      </c>
      <c r="F197" s="65" t="s">
        <v>1170</v>
      </c>
      <c r="G197" s="65" t="s">
        <v>769</v>
      </c>
      <c r="H197" s="65">
        <v>2022</v>
      </c>
      <c r="I197" s="65">
        <v>2026</v>
      </c>
      <c r="J197" s="65" t="s">
        <v>1394</v>
      </c>
      <c r="K197" s="65" t="s">
        <v>1395</v>
      </c>
      <c r="L197" s="66">
        <v>43017</v>
      </c>
      <c r="M197" s="66">
        <v>0</v>
      </c>
      <c r="N197" s="65" t="s">
        <v>771</v>
      </c>
    </row>
    <row r="198" spans="1:14">
      <c r="A198" s="65" t="s">
        <v>822</v>
      </c>
      <c r="B198" s="65" t="s">
        <v>764</v>
      </c>
      <c r="C198" s="65" t="s">
        <v>1396</v>
      </c>
      <c r="D198" s="65" t="s">
        <v>1397</v>
      </c>
      <c r="E198" s="65" t="s">
        <v>1169</v>
      </c>
      <c r="F198" s="65" t="s">
        <v>1170</v>
      </c>
      <c r="G198" s="65" t="s">
        <v>769</v>
      </c>
      <c r="H198" s="65">
        <v>2022</v>
      </c>
      <c r="I198" s="65">
        <v>2026</v>
      </c>
      <c r="J198" s="65" t="s">
        <v>1398</v>
      </c>
      <c r="K198" s="65" t="s">
        <v>1399</v>
      </c>
      <c r="L198" s="66">
        <v>36555</v>
      </c>
      <c r="M198" s="66">
        <v>0</v>
      </c>
      <c r="N198" s="65" t="s">
        <v>782</v>
      </c>
    </row>
    <row r="199" spans="1:14">
      <c r="A199" s="65" t="s">
        <v>763</v>
      </c>
      <c r="B199" s="65" t="s">
        <v>793</v>
      </c>
      <c r="C199" s="65" t="s">
        <v>1400</v>
      </c>
      <c r="D199" s="65" t="s">
        <v>1401</v>
      </c>
      <c r="E199" s="65" t="s">
        <v>1169</v>
      </c>
      <c r="F199" s="65" t="s">
        <v>1170</v>
      </c>
      <c r="G199" s="65" t="s">
        <v>769</v>
      </c>
      <c r="H199" s="65">
        <v>2022</v>
      </c>
      <c r="I199" s="65">
        <v>2026</v>
      </c>
      <c r="J199" s="65" t="s">
        <v>1402</v>
      </c>
      <c r="K199" s="65" t="s">
        <v>1403</v>
      </c>
      <c r="L199" s="66">
        <v>19960</v>
      </c>
      <c r="M199" s="66">
        <v>0</v>
      </c>
      <c r="N199" s="65" t="s">
        <v>771</v>
      </c>
    </row>
    <row r="200" spans="1:14">
      <c r="A200" s="65" t="s">
        <v>805</v>
      </c>
      <c r="B200" s="65" t="s">
        <v>793</v>
      </c>
      <c r="C200" s="65" t="s">
        <v>1404</v>
      </c>
      <c r="D200" s="65" t="s">
        <v>1405</v>
      </c>
      <c r="E200" s="65" t="s">
        <v>1169</v>
      </c>
      <c r="F200" s="65" t="s">
        <v>1170</v>
      </c>
      <c r="G200" s="65" t="s">
        <v>769</v>
      </c>
      <c r="H200" s="65">
        <v>2022</v>
      </c>
      <c r="I200" s="65">
        <v>2026</v>
      </c>
      <c r="J200" s="65" t="s">
        <v>1406</v>
      </c>
      <c r="K200" s="65" t="s">
        <v>1407</v>
      </c>
      <c r="L200" s="66">
        <v>15612</v>
      </c>
      <c r="M200" s="66">
        <v>0</v>
      </c>
      <c r="N200" s="65" t="s">
        <v>782</v>
      </c>
    </row>
    <row r="201" spans="1:14">
      <c r="A201" s="65" t="s">
        <v>1408</v>
      </c>
      <c r="B201" s="65" t="s">
        <v>764</v>
      </c>
      <c r="C201" s="65" t="s">
        <v>1409</v>
      </c>
      <c r="D201" s="65" t="s">
        <v>1410</v>
      </c>
      <c r="E201" s="65" t="s">
        <v>1169</v>
      </c>
      <c r="F201" s="65" t="s">
        <v>1170</v>
      </c>
      <c r="G201" s="65" t="s">
        <v>769</v>
      </c>
      <c r="H201" s="65">
        <v>2022</v>
      </c>
      <c r="I201" s="65">
        <v>2026</v>
      </c>
      <c r="J201" s="65" t="s">
        <v>1411</v>
      </c>
      <c r="K201" s="65" t="s">
        <v>1412</v>
      </c>
      <c r="L201" s="66">
        <v>50392</v>
      </c>
      <c r="M201" s="66">
        <v>0</v>
      </c>
      <c r="N201" s="65" t="s">
        <v>771</v>
      </c>
    </row>
    <row r="202" spans="1:14">
      <c r="A202" s="65" t="s">
        <v>901</v>
      </c>
      <c r="B202" s="65" t="s">
        <v>793</v>
      </c>
      <c r="C202" s="65" t="s">
        <v>1413</v>
      </c>
      <c r="D202" s="65" t="s">
        <v>1414</v>
      </c>
      <c r="E202" s="65" t="s">
        <v>1169</v>
      </c>
      <c r="F202" s="65" t="s">
        <v>1170</v>
      </c>
      <c r="G202" s="65" t="s">
        <v>769</v>
      </c>
      <c r="H202" s="65">
        <v>2022</v>
      </c>
      <c r="I202" s="65">
        <v>2026</v>
      </c>
      <c r="J202" s="65" t="s">
        <v>1415</v>
      </c>
      <c r="K202" s="65" t="s">
        <v>1416</v>
      </c>
      <c r="L202" s="66">
        <v>27701</v>
      </c>
      <c r="M202" s="66">
        <v>0</v>
      </c>
      <c r="N202" s="65" t="s">
        <v>771</v>
      </c>
    </row>
    <row r="203" spans="1:14">
      <c r="A203" s="65" t="s">
        <v>920</v>
      </c>
      <c r="B203" s="65" t="s">
        <v>764</v>
      </c>
      <c r="C203" s="65" t="s">
        <v>1417</v>
      </c>
      <c r="D203" s="65" t="s">
        <v>1418</v>
      </c>
      <c r="E203" s="65" t="s">
        <v>1169</v>
      </c>
      <c r="F203" s="65" t="s">
        <v>1170</v>
      </c>
      <c r="G203" s="65" t="s">
        <v>769</v>
      </c>
      <c r="H203" s="65">
        <v>2022</v>
      </c>
      <c r="I203" s="65">
        <v>2026</v>
      </c>
      <c r="J203" s="65" t="s">
        <v>1419</v>
      </c>
      <c r="K203" s="65" t="s">
        <v>1420</v>
      </c>
      <c r="L203" s="66">
        <v>33512</v>
      </c>
      <c r="M203" s="66">
        <v>0</v>
      </c>
      <c r="N203" s="65" t="s">
        <v>771</v>
      </c>
    </row>
    <row r="204" spans="1:14">
      <c r="A204" s="65" t="s">
        <v>1092</v>
      </c>
      <c r="B204" s="65" t="s">
        <v>764</v>
      </c>
      <c r="C204" s="65" t="s">
        <v>1421</v>
      </c>
      <c r="D204" s="65" t="s">
        <v>1422</v>
      </c>
      <c r="E204" s="65" t="s">
        <v>1169</v>
      </c>
      <c r="F204" s="65" t="s">
        <v>1170</v>
      </c>
      <c r="G204" s="65" t="s">
        <v>769</v>
      </c>
      <c r="H204" s="65">
        <v>2022</v>
      </c>
      <c r="I204" s="65">
        <v>2026</v>
      </c>
      <c r="J204" s="65" t="s">
        <v>1423</v>
      </c>
      <c r="K204" s="65" t="s">
        <v>1424</v>
      </c>
      <c r="L204" s="66">
        <v>34772</v>
      </c>
      <c r="M204" s="66">
        <v>0</v>
      </c>
      <c r="N204" s="65" t="s">
        <v>771</v>
      </c>
    </row>
    <row r="205" spans="1:14">
      <c r="A205" s="65" t="s">
        <v>763</v>
      </c>
      <c r="B205" s="65" t="s">
        <v>793</v>
      </c>
      <c r="C205" s="65" t="s">
        <v>1425</v>
      </c>
      <c r="D205" s="65" t="s">
        <v>1426</v>
      </c>
      <c r="E205" s="65" t="s">
        <v>1169</v>
      </c>
      <c r="F205" s="65" t="s">
        <v>1170</v>
      </c>
      <c r="G205" s="65" t="s">
        <v>769</v>
      </c>
      <c r="H205" s="65">
        <v>2022</v>
      </c>
      <c r="I205" s="65">
        <v>2025</v>
      </c>
      <c r="J205" s="65" t="s">
        <v>1427</v>
      </c>
      <c r="K205" s="65" t="s">
        <v>1428</v>
      </c>
      <c r="L205" s="66">
        <v>1470</v>
      </c>
      <c r="M205" s="66">
        <v>0</v>
      </c>
      <c r="N205" s="65" t="s">
        <v>771</v>
      </c>
    </row>
    <row r="206" spans="1:14">
      <c r="A206" s="65" t="s">
        <v>1268</v>
      </c>
      <c r="B206" s="65" t="s">
        <v>764</v>
      </c>
      <c r="C206" s="65" t="s">
        <v>1429</v>
      </c>
      <c r="D206" s="65" t="s">
        <v>1430</v>
      </c>
      <c r="E206" s="65" t="s">
        <v>1169</v>
      </c>
      <c r="F206" s="65" t="s">
        <v>1170</v>
      </c>
      <c r="G206" s="65" t="s">
        <v>769</v>
      </c>
      <c r="H206" s="65">
        <v>2022</v>
      </c>
      <c r="I206" s="65">
        <v>2025</v>
      </c>
      <c r="J206" s="65" t="s">
        <v>1431</v>
      </c>
      <c r="K206" s="65" t="s">
        <v>1432</v>
      </c>
      <c r="L206" s="66">
        <v>17466</v>
      </c>
      <c r="M206" s="66">
        <v>0</v>
      </c>
      <c r="N206" s="65" t="s">
        <v>838</v>
      </c>
    </row>
    <row r="207" spans="1:14">
      <c r="A207" s="65" t="s">
        <v>763</v>
      </c>
      <c r="B207" s="65" t="s">
        <v>764</v>
      </c>
      <c r="C207" s="65" t="s">
        <v>1433</v>
      </c>
      <c r="D207" s="65" t="s">
        <v>1434</v>
      </c>
      <c r="E207" s="65" t="s">
        <v>1169</v>
      </c>
      <c r="F207" s="65" t="s">
        <v>1170</v>
      </c>
      <c r="G207" s="65" t="s">
        <v>769</v>
      </c>
      <c r="H207" s="65">
        <v>2022</v>
      </c>
      <c r="I207" s="65">
        <v>2026</v>
      </c>
      <c r="J207" s="65" t="s">
        <v>1435</v>
      </c>
      <c r="K207" s="65" t="s">
        <v>1436</v>
      </c>
      <c r="L207" s="66">
        <v>37500</v>
      </c>
      <c r="M207" s="66">
        <v>0</v>
      </c>
      <c r="N207" s="65" t="s">
        <v>771</v>
      </c>
    </row>
    <row r="208" spans="1:14">
      <c r="A208" s="65" t="s">
        <v>839</v>
      </c>
      <c r="B208" s="65" t="s">
        <v>764</v>
      </c>
      <c r="C208" s="65" t="s">
        <v>1437</v>
      </c>
      <c r="D208" s="65" t="s">
        <v>1438</v>
      </c>
      <c r="E208" s="65" t="s">
        <v>1169</v>
      </c>
      <c r="F208" s="65" t="s">
        <v>1170</v>
      </c>
      <c r="G208" s="65" t="s">
        <v>769</v>
      </c>
      <c r="H208" s="65">
        <v>2022</v>
      </c>
      <c r="I208" s="65">
        <v>2026</v>
      </c>
      <c r="J208" s="65" t="s">
        <v>1439</v>
      </c>
      <c r="K208" s="65" t="s">
        <v>839</v>
      </c>
      <c r="L208" s="66">
        <v>47550</v>
      </c>
      <c r="M208" s="66">
        <v>0</v>
      </c>
      <c r="N208" s="65" t="s">
        <v>771</v>
      </c>
    </row>
    <row r="209" spans="1:14">
      <c r="A209" s="65" t="s">
        <v>839</v>
      </c>
      <c r="B209" s="65" t="s">
        <v>764</v>
      </c>
      <c r="C209" s="65" t="s">
        <v>1440</v>
      </c>
      <c r="D209" s="65" t="s">
        <v>1441</v>
      </c>
      <c r="E209" s="65" t="s">
        <v>1169</v>
      </c>
      <c r="F209" s="65" t="s">
        <v>1170</v>
      </c>
      <c r="G209" s="65" t="s">
        <v>769</v>
      </c>
      <c r="H209" s="65">
        <v>2022</v>
      </c>
      <c r="I209" s="65">
        <v>2025</v>
      </c>
      <c r="J209" s="65" t="s">
        <v>1442</v>
      </c>
      <c r="K209" s="65" t="s">
        <v>1443</v>
      </c>
      <c r="L209" s="66">
        <v>12512</v>
      </c>
      <c r="M209" s="66">
        <v>0</v>
      </c>
      <c r="N209" s="65" t="s">
        <v>771</v>
      </c>
    </row>
    <row r="210" spans="1:14">
      <c r="A210" s="65" t="s">
        <v>972</v>
      </c>
      <c r="B210" s="65" t="s">
        <v>764</v>
      </c>
      <c r="C210" s="65" t="s">
        <v>1444</v>
      </c>
      <c r="D210" s="65" t="s">
        <v>1445</v>
      </c>
      <c r="E210" s="65" t="s">
        <v>1169</v>
      </c>
      <c r="F210" s="65" t="s">
        <v>1170</v>
      </c>
      <c r="G210" s="65" t="s">
        <v>769</v>
      </c>
      <c r="H210" s="65">
        <v>2022</v>
      </c>
      <c r="I210" s="65">
        <v>2026</v>
      </c>
      <c r="J210" s="65" t="s">
        <v>1446</v>
      </c>
      <c r="K210" s="65" t="s">
        <v>1447</v>
      </c>
      <c r="L210" s="66">
        <v>30628</v>
      </c>
      <c r="M210" s="66">
        <v>0</v>
      </c>
      <c r="N210" s="65" t="s">
        <v>771</v>
      </c>
    </row>
    <row r="211" spans="1:14">
      <c r="A211" s="65" t="s">
        <v>772</v>
      </c>
      <c r="B211" s="65" t="s">
        <v>793</v>
      </c>
      <c r="C211" s="65" t="s">
        <v>1444</v>
      </c>
      <c r="D211" s="65" t="s">
        <v>1445</v>
      </c>
      <c r="E211" s="65" t="s">
        <v>1169</v>
      </c>
      <c r="F211" s="65" t="s">
        <v>1170</v>
      </c>
      <c r="G211" s="65" t="s">
        <v>769</v>
      </c>
      <c r="H211" s="65">
        <v>2022</v>
      </c>
      <c r="I211" s="65">
        <v>2026</v>
      </c>
      <c r="J211" s="65" t="s">
        <v>1446</v>
      </c>
      <c r="K211" s="65" t="s">
        <v>1447</v>
      </c>
      <c r="L211" s="66">
        <v>18880</v>
      </c>
      <c r="M211" s="66">
        <v>0</v>
      </c>
      <c r="N211" s="65" t="s">
        <v>771</v>
      </c>
    </row>
    <row r="212" spans="1:14">
      <c r="A212" s="65" t="s">
        <v>822</v>
      </c>
      <c r="B212" s="65" t="s">
        <v>764</v>
      </c>
      <c r="C212" s="65" t="s">
        <v>1448</v>
      </c>
      <c r="D212" s="65" t="s">
        <v>1449</v>
      </c>
      <c r="E212" s="65" t="s">
        <v>1169</v>
      </c>
      <c r="F212" s="65" t="s">
        <v>1170</v>
      </c>
      <c r="G212" s="65" t="s">
        <v>769</v>
      </c>
      <c r="H212" s="65">
        <v>2022</v>
      </c>
      <c r="I212" s="65">
        <v>2026</v>
      </c>
      <c r="J212" s="65" t="s">
        <v>1450</v>
      </c>
      <c r="K212" s="65" t="s">
        <v>822</v>
      </c>
      <c r="L212" s="66">
        <v>69447</v>
      </c>
      <c r="M212" s="66">
        <v>0</v>
      </c>
      <c r="N212" s="65" t="s">
        <v>782</v>
      </c>
    </row>
    <row r="213" spans="1:14">
      <c r="A213" s="65" t="s">
        <v>1363</v>
      </c>
      <c r="B213" s="65" t="s">
        <v>764</v>
      </c>
      <c r="C213" s="65" t="s">
        <v>1451</v>
      </c>
      <c r="D213" s="65" t="s">
        <v>1452</v>
      </c>
      <c r="E213" s="65" t="s">
        <v>1169</v>
      </c>
      <c r="F213" s="65" t="s">
        <v>1170</v>
      </c>
      <c r="G213" s="65" t="s">
        <v>769</v>
      </c>
      <c r="H213" s="65">
        <v>2022</v>
      </c>
      <c r="I213" s="65">
        <v>2026</v>
      </c>
      <c r="J213" s="65" t="s">
        <v>1453</v>
      </c>
      <c r="K213" s="65" t="s">
        <v>1454</v>
      </c>
      <c r="L213" s="66">
        <v>31435</v>
      </c>
      <c r="M213" s="66">
        <v>0</v>
      </c>
      <c r="N213" s="65" t="s">
        <v>771</v>
      </c>
    </row>
    <row r="214" spans="1:14">
      <c r="A214" s="65" t="s">
        <v>805</v>
      </c>
      <c r="B214" s="65" t="s">
        <v>793</v>
      </c>
      <c r="C214" s="65" t="s">
        <v>1455</v>
      </c>
      <c r="D214" s="65" t="s">
        <v>1456</v>
      </c>
      <c r="E214" s="65" t="s">
        <v>1169</v>
      </c>
      <c r="F214" s="65" t="s">
        <v>1170</v>
      </c>
      <c r="G214" s="65" t="s">
        <v>769</v>
      </c>
      <c r="H214" s="65">
        <v>2022</v>
      </c>
      <c r="I214" s="65">
        <v>2026</v>
      </c>
      <c r="J214" s="65" t="s">
        <v>1457</v>
      </c>
      <c r="K214" s="65" t="s">
        <v>1458</v>
      </c>
      <c r="L214" s="66">
        <v>8630</v>
      </c>
      <c r="M214" s="66">
        <v>0</v>
      </c>
      <c r="N214" s="65" t="s">
        <v>771</v>
      </c>
    </row>
    <row r="215" spans="1:14">
      <c r="A215" s="65" t="s">
        <v>858</v>
      </c>
      <c r="B215" s="65" t="s">
        <v>793</v>
      </c>
      <c r="C215" s="65" t="s">
        <v>1459</v>
      </c>
      <c r="D215" s="65" t="s">
        <v>1460</v>
      </c>
      <c r="E215" s="65" t="s">
        <v>1169</v>
      </c>
      <c r="F215" s="65" t="s">
        <v>1170</v>
      </c>
      <c r="G215" s="65" t="s">
        <v>769</v>
      </c>
      <c r="H215" s="65">
        <v>2022</v>
      </c>
      <c r="I215" s="65">
        <v>2026</v>
      </c>
      <c r="J215" s="65" t="s">
        <v>1461</v>
      </c>
      <c r="K215" s="65" t="s">
        <v>1462</v>
      </c>
      <c r="L215" s="66">
        <v>7539</v>
      </c>
      <c r="M215" s="66">
        <v>0</v>
      </c>
      <c r="N215" s="65" t="s">
        <v>771</v>
      </c>
    </row>
    <row r="216" spans="1:14">
      <c r="A216" s="65" t="s">
        <v>839</v>
      </c>
      <c r="B216" s="65" t="s">
        <v>764</v>
      </c>
      <c r="C216" s="65" t="s">
        <v>1463</v>
      </c>
      <c r="D216" s="65" t="s">
        <v>1464</v>
      </c>
      <c r="E216" s="65" t="s">
        <v>1169</v>
      </c>
      <c r="F216" s="65" t="s">
        <v>1170</v>
      </c>
      <c r="G216" s="65" t="s">
        <v>769</v>
      </c>
      <c r="H216" s="65">
        <v>2022</v>
      </c>
      <c r="I216" s="65">
        <v>2026</v>
      </c>
      <c r="J216" s="65" t="s">
        <v>1465</v>
      </c>
      <c r="K216" s="65" t="s">
        <v>1466</v>
      </c>
      <c r="L216" s="66">
        <v>30770</v>
      </c>
      <c r="M216" s="66">
        <v>0</v>
      </c>
      <c r="N216" s="65" t="s">
        <v>771</v>
      </c>
    </row>
    <row r="217" spans="1:14">
      <c r="A217" s="65" t="s">
        <v>827</v>
      </c>
      <c r="B217" s="65" t="s">
        <v>764</v>
      </c>
      <c r="C217" s="65" t="s">
        <v>1467</v>
      </c>
      <c r="D217" s="65" t="s">
        <v>1468</v>
      </c>
      <c r="E217" s="65" t="s">
        <v>1169</v>
      </c>
      <c r="F217" s="65" t="s">
        <v>1170</v>
      </c>
      <c r="G217" s="65" t="s">
        <v>769</v>
      </c>
      <c r="H217" s="65">
        <v>2022</v>
      </c>
      <c r="I217" s="65">
        <v>2026</v>
      </c>
      <c r="J217" s="65" t="s">
        <v>1469</v>
      </c>
      <c r="K217" s="65" t="s">
        <v>827</v>
      </c>
      <c r="L217" s="66">
        <v>62144</v>
      </c>
      <c r="M217" s="66">
        <v>0</v>
      </c>
      <c r="N217" s="65" t="s">
        <v>782</v>
      </c>
    </row>
    <row r="218" spans="1:14">
      <c r="A218" s="65" t="s">
        <v>798</v>
      </c>
      <c r="B218" s="65" t="s">
        <v>764</v>
      </c>
      <c r="C218" s="65" t="s">
        <v>1470</v>
      </c>
      <c r="D218" s="65" t="s">
        <v>1471</v>
      </c>
      <c r="E218" s="65" t="s">
        <v>1169</v>
      </c>
      <c r="F218" s="65" t="s">
        <v>1170</v>
      </c>
      <c r="G218" s="65" t="s">
        <v>769</v>
      </c>
      <c r="H218" s="65">
        <v>2022</v>
      </c>
      <c r="I218" s="65">
        <v>2025</v>
      </c>
      <c r="J218" s="65" t="s">
        <v>1472</v>
      </c>
      <c r="K218" s="65" t="s">
        <v>798</v>
      </c>
      <c r="L218" s="66">
        <v>33994</v>
      </c>
      <c r="M218" s="66">
        <v>0</v>
      </c>
      <c r="N218" s="65" t="s">
        <v>771</v>
      </c>
    </row>
    <row r="219" spans="1:14">
      <c r="A219" s="65" t="s">
        <v>1473</v>
      </c>
      <c r="B219" s="65" t="s">
        <v>764</v>
      </c>
      <c r="C219" s="65" t="s">
        <v>1474</v>
      </c>
      <c r="D219" s="65" t="s">
        <v>1475</v>
      </c>
      <c r="E219" s="65" t="s">
        <v>1169</v>
      </c>
      <c r="F219" s="65" t="s">
        <v>1170</v>
      </c>
      <c r="G219" s="65" t="s">
        <v>769</v>
      </c>
      <c r="H219" s="65">
        <v>2022</v>
      </c>
      <c r="I219" s="65">
        <v>2025</v>
      </c>
      <c r="J219" s="65" t="s">
        <v>1476</v>
      </c>
      <c r="K219" s="65" t="s">
        <v>1477</v>
      </c>
      <c r="L219" s="66">
        <v>68835</v>
      </c>
      <c r="M219" s="66">
        <v>0</v>
      </c>
      <c r="N219" s="65" t="s">
        <v>771</v>
      </c>
    </row>
    <row r="220" spans="1:14">
      <c r="A220" s="65" t="s">
        <v>1246</v>
      </c>
      <c r="B220" s="65" t="s">
        <v>793</v>
      </c>
      <c r="C220" s="65" t="s">
        <v>1474</v>
      </c>
      <c r="D220" s="65" t="s">
        <v>1475</v>
      </c>
      <c r="E220" s="65" t="s">
        <v>1169</v>
      </c>
      <c r="F220" s="65" t="s">
        <v>1170</v>
      </c>
      <c r="G220" s="65" t="s">
        <v>769</v>
      </c>
      <c r="H220" s="65">
        <v>2022</v>
      </c>
      <c r="I220" s="65">
        <v>2025</v>
      </c>
      <c r="J220" s="65" t="s">
        <v>1476</v>
      </c>
      <c r="K220" s="65" t="s">
        <v>1477</v>
      </c>
      <c r="L220" s="66">
        <v>2071</v>
      </c>
      <c r="M220" s="66">
        <v>0</v>
      </c>
      <c r="N220" s="65" t="s">
        <v>771</v>
      </c>
    </row>
    <row r="221" spans="1:14">
      <c r="A221" s="65" t="s">
        <v>858</v>
      </c>
      <c r="B221" s="65" t="s">
        <v>793</v>
      </c>
      <c r="C221" s="65" t="s">
        <v>1478</v>
      </c>
      <c r="D221" s="65" t="s">
        <v>1479</v>
      </c>
      <c r="E221" s="65" t="s">
        <v>1169</v>
      </c>
      <c r="F221" s="65" t="s">
        <v>1170</v>
      </c>
      <c r="G221" s="65" t="s">
        <v>769</v>
      </c>
      <c r="H221" s="65">
        <v>2022</v>
      </c>
      <c r="I221" s="65">
        <v>2025</v>
      </c>
      <c r="J221" s="65" t="s">
        <v>1480</v>
      </c>
      <c r="K221" s="65" t="s">
        <v>1481</v>
      </c>
      <c r="L221" s="66">
        <v>7765</v>
      </c>
      <c r="M221" s="66">
        <v>0</v>
      </c>
      <c r="N221" s="65" t="s">
        <v>771</v>
      </c>
    </row>
    <row r="222" spans="1:14">
      <c r="A222" s="65" t="s">
        <v>1053</v>
      </c>
      <c r="B222" s="65" t="s">
        <v>793</v>
      </c>
      <c r="C222" s="65" t="s">
        <v>1482</v>
      </c>
      <c r="D222" s="65" t="s">
        <v>1483</v>
      </c>
      <c r="E222" s="65" t="s">
        <v>1169</v>
      </c>
      <c r="F222" s="65" t="s">
        <v>1170</v>
      </c>
      <c r="G222" s="65" t="s">
        <v>769</v>
      </c>
      <c r="H222" s="65">
        <v>2022</v>
      </c>
      <c r="I222" s="65">
        <v>2026</v>
      </c>
      <c r="J222" s="65" t="s">
        <v>1484</v>
      </c>
      <c r="K222" s="65" t="s">
        <v>1485</v>
      </c>
      <c r="L222" s="66">
        <v>3396</v>
      </c>
      <c r="M222" s="66">
        <v>0</v>
      </c>
      <c r="N222" s="65" t="s">
        <v>782</v>
      </c>
    </row>
    <row r="223" spans="1:14">
      <c r="A223" s="65" t="s">
        <v>839</v>
      </c>
      <c r="B223" s="65" t="s">
        <v>764</v>
      </c>
      <c r="C223" s="65" t="s">
        <v>1482</v>
      </c>
      <c r="D223" s="65" t="s">
        <v>1483</v>
      </c>
      <c r="E223" s="65" t="s">
        <v>1169</v>
      </c>
      <c r="F223" s="65" t="s">
        <v>1170</v>
      </c>
      <c r="G223" s="65" t="s">
        <v>769</v>
      </c>
      <c r="H223" s="65">
        <v>2022</v>
      </c>
      <c r="I223" s="65">
        <v>2026</v>
      </c>
      <c r="J223" s="65" t="s">
        <v>1484</v>
      </c>
      <c r="K223" s="65" t="s">
        <v>1485</v>
      </c>
      <c r="L223" s="66">
        <v>25801</v>
      </c>
      <c r="M223" s="66">
        <v>0</v>
      </c>
      <c r="N223" s="65" t="s">
        <v>782</v>
      </c>
    </row>
    <row r="224" spans="1:14">
      <c r="A224" s="65" t="s">
        <v>1072</v>
      </c>
      <c r="B224" s="65" t="s">
        <v>764</v>
      </c>
      <c r="C224" s="65" t="s">
        <v>1486</v>
      </c>
      <c r="D224" s="65" t="s">
        <v>1487</v>
      </c>
      <c r="E224" s="65" t="s">
        <v>1169</v>
      </c>
      <c r="F224" s="65" t="s">
        <v>1170</v>
      </c>
      <c r="G224" s="65" t="s">
        <v>769</v>
      </c>
      <c r="H224" s="65">
        <v>2022</v>
      </c>
      <c r="I224" s="65">
        <v>2026</v>
      </c>
      <c r="J224" s="65" t="s">
        <v>1488</v>
      </c>
      <c r="K224" s="65" t="s">
        <v>1489</v>
      </c>
      <c r="L224" s="66">
        <v>28760</v>
      </c>
      <c r="M224" s="66">
        <v>0</v>
      </c>
      <c r="N224" s="65" t="s">
        <v>771</v>
      </c>
    </row>
    <row r="225" spans="1:14">
      <c r="A225" s="65" t="s">
        <v>1072</v>
      </c>
      <c r="B225" s="65" t="s">
        <v>764</v>
      </c>
      <c r="C225" s="65" t="s">
        <v>1490</v>
      </c>
      <c r="D225" s="65" t="s">
        <v>1491</v>
      </c>
      <c r="E225" s="65" t="s">
        <v>1169</v>
      </c>
      <c r="F225" s="65" t="s">
        <v>1170</v>
      </c>
      <c r="G225" s="65" t="s">
        <v>769</v>
      </c>
      <c r="H225" s="65">
        <v>2022</v>
      </c>
      <c r="I225" s="65">
        <v>2026</v>
      </c>
      <c r="J225" s="65" t="s">
        <v>1492</v>
      </c>
      <c r="K225" s="65" t="s">
        <v>1072</v>
      </c>
      <c r="L225" s="66">
        <v>66286</v>
      </c>
      <c r="M225" s="66">
        <v>0</v>
      </c>
      <c r="N225" s="65" t="s">
        <v>782</v>
      </c>
    </row>
    <row r="226" spans="1:14">
      <c r="A226" s="65" t="s">
        <v>1246</v>
      </c>
      <c r="B226" s="65" t="s">
        <v>764</v>
      </c>
      <c r="C226" s="65" t="s">
        <v>1493</v>
      </c>
      <c r="D226" s="65" t="s">
        <v>1494</v>
      </c>
      <c r="E226" s="65" t="s">
        <v>1169</v>
      </c>
      <c r="F226" s="65" t="s">
        <v>1170</v>
      </c>
      <c r="G226" s="65" t="s">
        <v>769</v>
      </c>
      <c r="H226" s="65">
        <v>2022</v>
      </c>
      <c r="I226" s="65">
        <v>2026</v>
      </c>
      <c r="J226" s="65" t="s">
        <v>1495</v>
      </c>
      <c r="K226" s="65" t="s">
        <v>1246</v>
      </c>
      <c r="L226" s="66">
        <v>44300</v>
      </c>
      <c r="M226" s="66">
        <v>0</v>
      </c>
      <c r="N226" s="65" t="s">
        <v>771</v>
      </c>
    </row>
    <row r="227" spans="1:14">
      <c r="A227" s="65" t="s">
        <v>920</v>
      </c>
      <c r="B227" s="65" t="s">
        <v>764</v>
      </c>
      <c r="C227" s="65" t="s">
        <v>1496</v>
      </c>
      <c r="D227" s="65" t="s">
        <v>1497</v>
      </c>
      <c r="E227" s="65" t="s">
        <v>1169</v>
      </c>
      <c r="F227" s="65" t="s">
        <v>1170</v>
      </c>
      <c r="G227" s="65" t="s">
        <v>769</v>
      </c>
      <c r="H227" s="65">
        <v>2022</v>
      </c>
      <c r="I227" s="65">
        <v>2026</v>
      </c>
      <c r="J227" s="65" t="s">
        <v>1498</v>
      </c>
      <c r="K227" s="65" t="s">
        <v>920</v>
      </c>
      <c r="L227" s="66">
        <v>52050</v>
      </c>
      <c r="M227" s="66">
        <v>0</v>
      </c>
      <c r="N227" s="65" t="s">
        <v>771</v>
      </c>
    </row>
    <row r="228" spans="1:14">
      <c r="A228" s="65" t="s">
        <v>871</v>
      </c>
      <c r="B228" s="65" t="s">
        <v>764</v>
      </c>
      <c r="C228" s="65" t="s">
        <v>1499</v>
      </c>
      <c r="D228" s="65" t="s">
        <v>1500</v>
      </c>
      <c r="E228" s="65" t="s">
        <v>1169</v>
      </c>
      <c r="F228" s="65" t="s">
        <v>1170</v>
      </c>
      <c r="G228" s="65" t="s">
        <v>769</v>
      </c>
      <c r="H228" s="65">
        <v>2022</v>
      </c>
      <c r="I228" s="65">
        <v>2026</v>
      </c>
      <c r="J228" s="65" t="s">
        <v>1501</v>
      </c>
      <c r="K228" s="65" t="s">
        <v>871</v>
      </c>
      <c r="L228" s="66">
        <v>34314</v>
      </c>
      <c r="M228" s="66">
        <v>0</v>
      </c>
      <c r="N228" s="65" t="s">
        <v>771</v>
      </c>
    </row>
    <row r="229" spans="1:14">
      <c r="A229" s="65" t="s">
        <v>853</v>
      </c>
      <c r="B229" s="65" t="s">
        <v>793</v>
      </c>
      <c r="C229" s="65" t="s">
        <v>1502</v>
      </c>
      <c r="D229" s="65" t="s">
        <v>1503</v>
      </c>
      <c r="E229" s="65" t="s">
        <v>1169</v>
      </c>
      <c r="F229" s="65" t="s">
        <v>1170</v>
      </c>
      <c r="G229" s="65" t="s">
        <v>769</v>
      </c>
      <c r="H229" s="65">
        <v>2022</v>
      </c>
      <c r="I229" s="65">
        <v>2026</v>
      </c>
      <c r="J229" s="65" t="s">
        <v>1504</v>
      </c>
      <c r="K229" s="65" t="s">
        <v>1505</v>
      </c>
      <c r="L229" s="66">
        <v>9901</v>
      </c>
      <c r="M229" s="66">
        <v>0</v>
      </c>
      <c r="N229" s="65" t="s">
        <v>782</v>
      </c>
    </row>
    <row r="230" spans="1:14">
      <c r="A230" s="65" t="s">
        <v>853</v>
      </c>
      <c r="B230" s="65" t="s">
        <v>764</v>
      </c>
      <c r="C230" s="65" t="s">
        <v>1506</v>
      </c>
      <c r="D230" s="65" t="s">
        <v>1507</v>
      </c>
      <c r="E230" s="65" t="s">
        <v>1169</v>
      </c>
      <c r="F230" s="65" t="s">
        <v>1170</v>
      </c>
      <c r="G230" s="65" t="s">
        <v>769</v>
      </c>
      <c r="H230" s="65">
        <v>2022</v>
      </c>
      <c r="I230" s="65">
        <v>2025</v>
      </c>
      <c r="J230" s="65" t="s">
        <v>1508</v>
      </c>
      <c r="K230" s="65" t="s">
        <v>853</v>
      </c>
      <c r="L230" s="66">
        <v>65263</v>
      </c>
      <c r="M230" s="66">
        <v>0</v>
      </c>
      <c r="N230" s="65" t="s">
        <v>771</v>
      </c>
    </row>
    <row r="231" spans="1:14">
      <c r="A231" s="65" t="s">
        <v>862</v>
      </c>
      <c r="B231" s="65" t="s">
        <v>793</v>
      </c>
      <c r="C231" s="65" t="s">
        <v>1509</v>
      </c>
      <c r="D231" s="65" t="s">
        <v>1510</v>
      </c>
      <c r="E231" s="65" t="s">
        <v>1169</v>
      </c>
      <c r="F231" s="65" t="s">
        <v>1170</v>
      </c>
      <c r="G231" s="65" t="s">
        <v>769</v>
      </c>
      <c r="H231" s="65">
        <v>2022</v>
      </c>
      <c r="I231" s="65">
        <v>2025</v>
      </c>
      <c r="J231" s="65" t="s">
        <v>1511</v>
      </c>
      <c r="K231" s="65" t="s">
        <v>1512</v>
      </c>
      <c r="L231" s="66">
        <v>30780</v>
      </c>
      <c r="M231" s="66">
        <v>0</v>
      </c>
      <c r="N231" s="65" t="s">
        <v>782</v>
      </c>
    </row>
    <row r="232" spans="1:14">
      <c r="A232" s="65" t="s">
        <v>1264</v>
      </c>
      <c r="B232" s="65" t="s">
        <v>764</v>
      </c>
      <c r="C232" s="65" t="s">
        <v>1509</v>
      </c>
      <c r="D232" s="65" t="s">
        <v>1510</v>
      </c>
      <c r="E232" s="65" t="s">
        <v>1169</v>
      </c>
      <c r="F232" s="65" t="s">
        <v>1170</v>
      </c>
      <c r="G232" s="65" t="s">
        <v>769</v>
      </c>
      <c r="H232" s="65">
        <v>2022</v>
      </c>
      <c r="I232" s="65">
        <v>2025</v>
      </c>
      <c r="J232" s="65" t="s">
        <v>1511</v>
      </c>
      <c r="K232" s="65" t="s">
        <v>1512</v>
      </c>
      <c r="L232" s="66">
        <v>22140</v>
      </c>
      <c r="M232" s="66">
        <v>0</v>
      </c>
      <c r="N232" s="65" t="s">
        <v>782</v>
      </c>
    </row>
    <row r="233" spans="1:14">
      <c r="A233" s="65" t="s">
        <v>763</v>
      </c>
      <c r="B233" s="65" t="s">
        <v>764</v>
      </c>
      <c r="C233" s="65" t="s">
        <v>1513</v>
      </c>
      <c r="D233" s="65" t="s">
        <v>1514</v>
      </c>
      <c r="E233" s="65" t="s">
        <v>1169</v>
      </c>
      <c r="F233" s="65" t="s">
        <v>1170</v>
      </c>
      <c r="G233" s="65" t="s">
        <v>769</v>
      </c>
      <c r="H233" s="65">
        <v>2022</v>
      </c>
      <c r="I233" s="65">
        <v>2025</v>
      </c>
      <c r="J233" s="65" t="s">
        <v>1515</v>
      </c>
      <c r="K233" s="65" t="s">
        <v>1403</v>
      </c>
      <c r="L233" s="66">
        <v>25370</v>
      </c>
      <c r="M233" s="66">
        <v>0</v>
      </c>
      <c r="N233" s="65" t="s">
        <v>771</v>
      </c>
    </row>
    <row r="234" spans="1:14">
      <c r="A234" s="65" t="s">
        <v>804</v>
      </c>
      <c r="B234" s="65" t="s">
        <v>764</v>
      </c>
      <c r="C234" s="65" t="s">
        <v>1516</v>
      </c>
      <c r="D234" s="65" t="s">
        <v>1517</v>
      </c>
      <c r="E234" s="65" t="s">
        <v>1169</v>
      </c>
      <c r="F234" s="65" t="s">
        <v>1170</v>
      </c>
      <c r="G234" s="65" t="s">
        <v>769</v>
      </c>
      <c r="H234" s="65">
        <v>2022</v>
      </c>
      <c r="I234" s="65">
        <v>2026</v>
      </c>
      <c r="J234" s="65" t="s">
        <v>1518</v>
      </c>
      <c r="K234" s="65" t="s">
        <v>804</v>
      </c>
      <c r="L234" s="66">
        <v>43253</v>
      </c>
      <c r="M234" s="66">
        <v>0</v>
      </c>
      <c r="N234" s="65" t="s">
        <v>782</v>
      </c>
    </row>
    <row r="235" spans="1:14">
      <c r="A235" s="65" t="s">
        <v>920</v>
      </c>
      <c r="B235" s="65" t="s">
        <v>764</v>
      </c>
      <c r="C235" s="65" t="s">
        <v>1519</v>
      </c>
      <c r="D235" s="65" t="s">
        <v>1520</v>
      </c>
      <c r="E235" s="65" t="s">
        <v>1169</v>
      </c>
      <c r="F235" s="65" t="s">
        <v>1170</v>
      </c>
      <c r="G235" s="65" t="s">
        <v>769</v>
      </c>
      <c r="H235" s="65">
        <v>2022</v>
      </c>
      <c r="I235" s="65">
        <v>2025</v>
      </c>
      <c r="J235" s="65" t="s">
        <v>1521</v>
      </c>
      <c r="K235" s="65" t="s">
        <v>920</v>
      </c>
      <c r="L235" s="66">
        <v>35000</v>
      </c>
      <c r="M235" s="66">
        <v>0</v>
      </c>
      <c r="N235" s="65" t="s">
        <v>771</v>
      </c>
    </row>
    <row r="236" spans="1:14">
      <c r="A236" s="65" t="s">
        <v>1522</v>
      </c>
      <c r="B236" s="65" t="s">
        <v>764</v>
      </c>
      <c r="C236" s="65" t="s">
        <v>1523</v>
      </c>
      <c r="D236" s="65" t="s">
        <v>1524</v>
      </c>
      <c r="E236" s="65" t="s">
        <v>1169</v>
      </c>
      <c r="F236" s="65" t="s">
        <v>1170</v>
      </c>
      <c r="G236" s="65" t="s">
        <v>769</v>
      </c>
      <c r="H236" s="65">
        <v>2022</v>
      </c>
      <c r="I236" s="65">
        <v>2026</v>
      </c>
      <c r="J236" s="65" t="s">
        <v>1525</v>
      </c>
      <c r="K236" s="65" t="s">
        <v>1522</v>
      </c>
      <c r="L236" s="66">
        <v>40312</v>
      </c>
      <c r="M236" s="66">
        <v>0</v>
      </c>
      <c r="N236" s="65" t="s">
        <v>838</v>
      </c>
    </row>
    <row r="237" spans="1:14">
      <c r="A237" s="65" t="s">
        <v>792</v>
      </c>
      <c r="B237" s="65" t="s">
        <v>793</v>
      </c>
      <c r="C237" s="65" t="s">
        <v>1526</v>
      </c>
      <c r="D237" s="65" t="s">
        <v>1527</v>
      </c>
      <c r="E237" s="65" t="s">
        <v>1169</v>
      </c>
      <c r="F237" s="65" t="s">
        <v>1170</v>
      </c>
      <c r="G237" s="65" t="s">
        <v>769</v>
      </c>
      <c r="H237" s="65">
        <v>2022</v>
      </c>
      <c r="I237" s="65">
        <v>2025</v>
      </c>
      <c r="J237" s="65" t="s">
        <v>1528</v>
      </c>
      <c r="K237" s="65" t="s">
        <v>1529</v>
      </c>
      <c r="L237" s="66">
        <v>2884</v>
      </c>
      <c r="M237" s="66">
        <v>0</v>
      </c>
      <c r="N237" s="65" t="s">
        <v>771</v>
      </c>
    </row>
    <row r="238" spans="1:14">
      <c r="A238" s="65" t="s">
        <v>1155</v>
      </c>
      <c r="B238" s="65" t="s">
        <v>793</v>
      </c>
      <c r="C238" s="65" t="s">
        <v>1526</v>
      </c>
      <c r="D238" s="65" t="s">
        <v>1527</v>
      </c>
      <c r="E238" s="65" t="s">
        <v>1169</v>
      </c>
      <c r="F238" s="65" t="s">
        <v>1170</v>
      </c>
      <c r="G238" s="65" t="s">
        <v>769</v>
      </c>
      <c r="H238" s="65">
        <v>2022</v>
      </c>
      <c r="I238" s="65">
        <v>2025</v>
      </c>
      <c r="J238" s="65" t="s">
        <v>1528</v>
      </c>
      <c r="K238" s="65" t="s">
        <v>1529</v>
      </c>
      <c r="L238" s="66">
        <v>4037</v>
      </c>
      <c r="M238" s="66">
        <v>0</v>
      </c>
      <c r="N238" s="65" t="s">
        <v>771</v>
      </c>
    </row>
    <row r="239" spans="1:14">
      <c r="A239" s="65" t="s">
        <v>871</v>
      </c>
      <c r="B239" s="65" t="s">
        <v>764</v>
      </c>
      <c r="C239" s="65" t="s">
        <v>1530</v>
      </c>
      <c r="D239" s="65" t="s">
        <v>1531</v>
      </c>
      <c r="E239" s="65" t="s">
        <v>1169</v>
      </c>
      <c r="F239" s="65" t="s">
        <v>1170</v>
      </c>
      <c r="G239" s="65" t="s">
        <v>769</v>
      </c>
      <c r="H239" s="65">
        <v>2022</v>
      </c>
      <c r="I239" s="65">
        <v>2026</v>
      </c>
      <c r="J239" s="65" t="s">
        <v>1532</v>
      </c>
      <c r="K239" s="65" t="s">
        <v>871</v>
      </c>
      <c r="L239" s="66">
        <v>27600</v>
      </c>
      <c r="M239" s="66">
        <v>0</v>
      </c>
      <c r="N239" s="65" t="s">
        <v>771</v>
      </c>
    </row>
    <row r="240" spans="1:14">
      <c r="A240" s="65" t="s">
        <v>920</v>
      </c>
      <c r="B240" s="65" t="s">
        <v>764</v>
      </c>
      <c r="C240" s="65" t="s">
        <v>1533</v>
      </c>
      <c r="D240" s="65" t="s">
        <v>1534</v>
      </c>
      <c r="E240" s="65" t="s">
        <v>1169</v>
      </c>
      <c r="F240" s="65" t="s">
        <v>1170</v>
      </c>
      <c r="G240" s="65" t="s">
        <v>769</v>
      </c>
      <c r="H240" s="65">
        <v>2022</v>
      </c>
      <c r="I240" s="65">
        <v>2026</v>
      </c>
      <c r="J240" s="65" t="s">
        <v>1535</v>
      </c>
      <c r="K240" s="65" t="s">
        <v>920</v>
      </c>
      <c r="L240" s="66">
        <v>40000</v>
      </c>
      <c r="M240" s="66">
        <v>0</v>
      </c>
      <c r="N240" s="65" t="s">
        <v>771</v>
      </c>
    </row>
    <row r="241" spans="1:14">
      <c r="A241" s="65" t="s">
        <v>804</v>
      </c>
      <c r="B241" s="65" t="s">
        <v>764</v>
      </c>
      <c r="C241" s="65" t="s">
        <v>1536</v>
      </c>
      <c r="D241" s="65" t="s">
        <v>1537</v>
      </c>
      <c r="E241" s="65" t="s">
        <v>1169</v>
      </c>
      <c r="F241" s="65" t="s">
        <v>1170</v>
      </c>
      <c r="G241" s="65" t="s">
        <v>769</v>
      </c>
      <c r="H241" s="65">
        <v>2022</v>
      </c>
      <c r="I241" s="65">
        <v>2026</v>
      </c>
      <c r="J241" s="65" t="s">
        <v>1538</v>
      </c>
      <c r="K241" s="65" t="s">
        <v>804</v>
      </c>
      <c r="L241" s="66">
        <v>26540</v>
      </c>
      <c r="M241" s="66">
        <v>0</v>
      </c>
      <c r="N241" s="65" t="s">
        <v>771</v>
      </c>
    </row>
    <row r="242" spans="1:14">
      <c r="A242" s="65" t="s">
        <v>839</v>
      </c>
      <c r="B242" s="65" t="s">
        <v>793</v>
      </c>
      <c r="C242" s="65" t="s">
        <v>1539</v>
      </c>
      <c r="D242" s="65" t="s">
        <v>1540</v>
      </c>
      <c r="E242" s="65" t="s">
        <v>1169</v>
      </c>
      <c r="F242" s="65" t="s">
        <v>1170</v>
      </c>
      <c r="G242" s="65" t="s">
        <v>769</v>
      </c>
      <c r="H242" s="65">
        <v>2022</v>
      </c>
      <c r="I242" s="65">
        <v>2026</v>
      </c>
      <c r="J242" s="65" t="s">
        <v>1541</v>
      </c>
      <c r="K242" s="65" t="s">
        <v>1542</v>
      </c>
      <c r="L242" s="66">
        <v>13535</v>
      </c>
      <c r="M242" s="66">
        <v>0</v>
      </c>
      <c r="N242" s="65" t="s">
        <v>771</v>
      </c>
    </row>
    <row r="243" spans="1:14">
      <c r="A243" s="65" t="s">
        <v>1543</v>
      </c>
      <c r="B243" s="65" t="s">
        <v>764</v>
      </c>
      <c r="C243" s="65" t="s">
        <v>1544</v>
      </c>
      <c r="D243" s="65" t="s">
        <v>1545</v>
      </c>
      <c r="E243" s="65" t="s">
        <v>1169</v>
      </c>
      <c r="F243" s="65" t="s">
        <v>1170</v>
      </c>
      <c r="G243" s="65" t="s">
        <v>769</v>
      </c>
      <c r="H243" s="65">
        <v>2022</v>
      </c>
      <c r="I243" s="65">
        <v>2026</v>
      </c>
      <c r="J243" s="65" t="s">
        <v>1546</v>
      </c>
      <c r="K243" s="65" t="s">
        <v>1543</v>
      </c>
      <c r="L243" s="66">
        <v>50064</v>
      </c>
      <c r="M243" s="66">
        <v>0</v>
      </c>
      <c r="N243" s="65" t="s">
        <v>771</v>
      </c>
    </row>
    <row r="244" spans="1:14">
      <c r="A244" s="65" t="s">
        <v>1284</v>
      </c>
      <c r="B244" s="65" t="s">
        <v>764</v>
      </c>
      <c r="C244" s="65" t="s">
        <v>1547</v>
      </c>
      <c r="D244" s="65" t="s">
        <v>1548</v>
      </c>
      <c r="E244" s="65" t="s">
        <v>1169</v>
      </c>
      <c r="F244" s="65" t="s">
        <v>1170</v>
      </c>
      <c r="G244" s="65" t="s">
        <v>769</v>
      </c>
      <c r="H244" s="65">
        <v>2022</v>
      </c>
      <c r="I244" s="65">
        <v>2025</v>
      </c>
      <c r="J244" s="65" t="s">
        <v>1549</v>
      </c>
      <c r="K244" s="65" t="s">
        <v>1550</v>
      </c>
      <c r="L244" s="66">
        <v>35403</v>
      </c>
      <c r="M244" s="66">
        <v>0</v>
      </c>
      <c r="N244" s="65" t="s">
        <v>838</v>
      </c>
    </row>
    <row r="245" spans="1:14">
      <c r="A245" s="65" t="s">
        <v>1155</v>
      </c>
      <c r="B245" s="65" t="s">
        <v>764</v>
      </c>
      <c r="C245" s="65" t="s">
        <v>1551</v>
      </c>
      <c r="D245" s="65" t="s">
        <v>1552</v>
      </c>
      <c r="E245" s="65" t="s">
        <v>1169</v>
      </c>
      <c r="F245" s="65" t="s">
        <v>1170</v>
      </c>
      <c r="G245" s="65" t="s">
        <v>769</v>
      </c>
      <c r="H245" s="65">
        <v>2022</v>
      </c>
      <c r="I245" s="65">
        <v>2026</v>
      </c>
      <c r="J245" s="65" t="s">
        <v>1553</v>
      </c>
      <c r="K245" s="65" t="s">
        <v>1155</v>
      </c>
      <c r="L245" s="66">
        <v>53579</v>
      </c>
      <c r="M245" s="66">
        <v>0</v>
      </c>
      <c r="N245" s="65" t="s">
        <v>771</v>
      </c>
    </row>
    <row r="246" spans="1:14">
      <c r="A246" s="65" t="s">
        <v>1155</v>
      </c>
      <c r="B246" s="65" t="s">
        <v>764</v>
      </c>
      <c r="C246" s="65" t="s">
        <v>1554</v>
      </c>
      <c r="D246" s="65" t="s">
        <v>1555</v>
      </c>
      <c r="E246" s="65" t="s">
        <v>1169</v>
      </c>
      <c r="F246" s="65" t="s">
        <v>1170</v>
      </c>
      <c r="G246" s="65" t="s">
        <v>769</v>
      </c>
      <c r="H246" s="65">
        <v>2022</v>
      </c>
      <c r="I246" s="65">
        <v>2026</v>
      </c>
      <c r="J246" s="65" t="s">
        <v>1556</v>
      </c>
      <c r="K246" s="65" t="s">
        <v>1155</v>
      </c>
      <c r="L246" s="66">
        <v>59244</v>
      </c>
      <c r="M246" s="66">
        <v>0</v>
      </c>
      <c r="N246" s="65" t="s">
        <v>771</v>
      </c>
    </row>
    <row r="247" spans="1:14">
      <c r="A247" s="65" t="s">
        <v>1053</v>
      </c>
      <c r="B247" s="65" t="s">
        <v>793</v>
      </c>
      <c r="C247" s="65" t="s">
        <v>1557</v>
      </c>
      <c r="D247" s="65" t="s">
        <v>1558</v>
      </c>
      <c r="E247" s="65" t="s">
        <v>1169</v>
      </c>
      <c r="F247" s="65" t="s">
        <v>1170</v>
      </c>
      <c r="G247" s="65" t="s">
        <v>769</v>
      </c>
      <c r="H247" s="65">
        <v>2022</v>
      </c>
      <c r="I247" s="65">
        <v>2025</v>
      </c>
      <c r="J247" s="65" t="s">
        <v>1559</v>
      </c>
      <c r="K247" s="65" t="s">
        <v>1560</v>
      </c>
      <c r="L247" s="66">
        <v>10200</v>
      </c>
      <c r="M247" s="66">
        <v>0</v>
      </c>
      <c r="N247" s="65" t="s">
        <v>782</v>
      </c>
    </row>
    <row r="248" spans="1:14">
      <c r="A248" s="65" t="s">
        <v>1092</v>
      </c>
      <c r="B248" s="65" t="s">
        <v>764</v>
      </c>
      <c r="C248" s="65" t="s">
        <v>1561</v>
      </c>
      <c r="D248" s="65" t="s">
        <v>1562</v>
      </c>
      <c r="E248" s="65" t="s">
        <v>1169</v>
      </c>
      <c r="F248" s="65" t="s">
        <v>1170</v>
      </c>
      <c r="G248" s="65" t="s">
        <v>769</v>
      </c>
      <c r="H248" s="65">
        <v>2022</v>
      </c>
      <c r="I248" s="65">
        <v>2025</v>
      </c>
      <c r="J248" s="65" t="s">
        <v>1563</v>
      </c>
      <c r="K248" s="65" t="s">
        <v>1564</v>
      </c>
      <c r="L248" s="66">
        <v>14279</v>
      </c>
      <c r="M248" s="66">
        <v>0</v>
      </c>
      <c r="N248" s="65" t="s">
        <v>771</v>
      </c>
    </row>
    <row r="249" spans="1:14">
      <c r="A249" s="65" t="s">
        <v>1565</v>
      </c>
      <c r="B249" s="65" t="s">
        <v>764</v>
      </c>
      <c r="C249" s="65" t="s">
        <v>1566</v>
      </c>
      <c r="D249" s="65" t="s">
        <v>1567</v>
      </c>
      <c r="E249" s="65" t="s">
        <v>1169</v>
      </c>
      <c r="F249" s="65" t="s">
        <v>1170</v>
      </c>
      <c r="G249" s="65" t="s">
        <v>769</v>
      </c>
      <c r="H249" s="65">
        <v>2022</v>
      </c>
      <c r="I249" s="65">
        <v>2025</v>
      </c>
      <c r="J249" s="65" t="s">
        <v>1568</v>
      </c>
      <c r="K249" s="65" t="s">
        <v>1565</v>
      </c>
      <c r="L249" s="66">
        <v>42192</v>
      </c>
      <c r="M249" s="66">
        <v>0</v>
      </c>
      <c r="N249" s="65" t="s">
        <v>782</v>
      </c>
    </row>
    <row r="250" spans="1:14">
      <c r="A250" s="65" t="s">
        <v>1268</v>
      </c>
      <c r="B250" s="65" t="s">
        <v>764</v>
      </c>
      <c r="C250" s="65" t="s">
        <v>1569</v>
      </c>
      <c r="D250" s="65" t="s">
        <v>1570</v>
      </c>
      <c r="E250" s="65" t="s">
        <v>1169</v>
      </c>
      <c r="F250" s="65" t="s">
        <v>1170</v>
      </c>
      <c r="G250" s="65" t="s">
        <v>769</v>
      </c>
      <c r="H250" s="65">
        <v>2022</v>
      </c>
      <c r="I250" s="65">
        <v>2025</v>
      </c>
      <c r="J250" s="65" t="s">
        <v>1571</v>
      </c>
      <c r="K250" s="65" t="s">
        <v>1572</v>
      </c>
      <c r="L250" s="66">
        <v>20872</v>
      </c>
      <c r="M250" s="66">
        <v>0</v>
      </c>
      <c r="N250" s="65" t="s">
        <v>782</v>
      </c>
    </row>
    <row r="251" spans="1:14">
      <c r="A251" s="65" t="s">
        <v>804</v>
      </c>
      <c r="B251" s="65" t="s">
        <v>793</v>
      </c>
      <c r="C251" s="65" t="s">
        <v>1569</v>
      </c>
      <c r="D251" s="65" t="s">
        <v>1570</v>
      </c>
      <c r="E251" s="65" t="s">
        <v>1169</v>
      </c>
      <c r="F251" s="65" t="s">
        <v>1170</v>
      </c>
      <c r="G251" s="65" t="s">
        <v>769</v>
      </c>
      <c r="H251" s="65">
        <v>2022</v>
      </c>
      <c r="I251" s="65">
        <v>2025</v>
      </c>
      <c r="J251" s="65" t="s">
        <v>1571</v>
      </c>
      <c r="K251" s="65" t="s">
        <v>1572</v>
      </c>
      <c r="L251" s="66">
        <v>13905</v>
      </c>
      <c r="M251" s="66">
        <v>0</v>
      </c>
      <c r="N251" s="65" t="s">
        <v>782</v>
      </c>
    </row>
    <row r="252" spans="1:14">
      <c r="A252" s="65" t="s">
        <v>1573</v>
      </c>
      <c r="B252" s="65" t="s">
        <v>764</v>
      </c>
      <c r="C252" s="65" t="s">
        <v>1574</v>
      </c>
      <c r="D252" s="65" t="s">
        <v>1575</v>
      </c>
      <c r="E252" s="65" t="s">
        <v>1169</v>
      </c>
      <c r="F252" s="65" t="s">
        <v>1170</v>
      </c>
      <c r="G252" s="65" t="s">
        <v>769</v>
      </c>
      <c r="H252" s="65">
        <v>2022</v>
      </c>
      <c r="I252" s="65">
        <v>2025</v>
      </c>
      <c r="J252" s="65" t="s">
        <v>1576</v>
      </c>
      <c r="K252" s="65" t="s">
        <v>1577</v>
      </c>
      <c r="L252" s="66">
        <v>17345</v>
      </c>
      <c r="M252" s="66">
        <v>0</v>
      </c>
      <c r="N252" s="65" t="s">
        <v>771</v>
      </c>
    </row>
    <row r="253" spans="1:14">
      <c r="A253" s="65" t="s">
        <v>1133</v>
      </c>
      <c r="B253" s="65" t="s">
        <v>764</v>
      </c>
      <c r="C253" s="65" t="s">
        <v>1578</v>
      </c>
      <c r="D253" s="65" t="s">
        <v>1579</v>
      </c>
      <c r="E253" s="65" t="s">
        <v>1169</v>
      </c>
      <c r="F253" s="65" t="s">
        <v>1170</v>
      </c>
      <c r="G253" s="65" t="s">
        <v>769</v>
      </c>
      <c r="H253" s="65">
        <v>2022</v>
      </c>
      <c r="I253" s="65">
        <v>2025</v>
      </c>
      <c r="J253" s="65" t="s">
        <v>1580</v>
      </c>
      <c r="K253" s="65" t="s">
        <v>1133</v>
      </c>
      <c r="L253" s="66">
        <v>63252</v>
      </c>
      <c r="M253" s="66">
        <v>0</v>
      </c>
      <c r="N253" s="65" t="s">
        <v>782</v>
      </c>
    </row>
    <row r="254" spans="1:14">
      <c r="A254" s="65" t="s">
        <v>1581</v>
      </c>
      <c r="B254" s="65" t="s">
        <v>764</v>
      </c>
      <c r="C254" s="65" t="s">
        <v>1582</v>
      </c>
      <c r="D254" s="65" t="s">
        <v>1583</v>
      </c>
      <c r="E254" s="65" t="s">
        <v>1169</v>
      </c>
      <c r="F254" s="65" t="s">
        <v>1170</v>
      </c>
      <c r="G254" s="65" t="s">
        <v>769</v>
      </c>
      <c r="H254" s="65">
        <v>2022</v>
      </c>
      <c r="I254" s="65">
        <v>2026</v>
      </c>
      <c r="J254" s="65" t="s">
        <v>1584</v>
      </c>
      <c r="K254" s="65" t="s">
        <v>1581</v>
      </c>
      <c r="L254" s="66">
        <v>63135</v>
      </c>
      <c r="M254" s="66">
        <v>0</v>
      </c>
      <c r="N254" s="65" t="s">
        <v>782</v>
      </c>
    </row>
    <row r="255" spans="1:14">
      <c r="A255" s="65" t="s">
        <v>1133</v>
      </c>
      <c r="B255" s="65" t="s">
        <v>764</v>
      </c>
      <c r="C255" s="65" t="s">
        <v>1585</v>
      </c>
      <c r="D255" s="65" t="s">
        <v>1586</v>
      </c>
      <c r="E255" s="65" t="s">
        <v>1169</v>
      </c>
      <c r="F255" s="65" t="s">
        <v>1170</v>
      </c>
      <c r="G255" s="65" t="s">
        <v>769</v>
      </c>
      <c r="H255" s="65">
        <v>2022</v>
      </c>
      <c r="I255" s="65">
        <v>2026</v>
      </c>
      <c r="J255" s="65" t="s">
        <v>1587</v>
      </c>
      <c r="K255" s="65" t="s">
        <v>1133</v>
      </c>
      <c r="L255" s="66">
        <v>59966</v>
      </c>
      <c r="M255" s="66">
        <v>0</v>
      </c>
      <c r="N255" s="65" t="s">
        <v>782</v>
      </c>
    </row>
    <row r="256" spans="1:14">
      <c r="A256" s="65" t="s">
        <v>804</v>
      </c>
      <c r="B256" s="65" t="s">
        <v>764</v>
      </c>
      <c r="C256" s="65" t="s">
        <v>1588</v>
      </c>
      <c r="D256" s="65" t="s">
        <v>1589</v>
      </c>
      <c r="E256" s="65" t="s">
        <v>1169</v>
      </c>
      <c r="F256" s="65" t="s">
        <v>1170</v>
      </c>
      <c r="G256" s="65" t="s">
        <v>769</v>
      </c>
      <c r="H256" s="65">
        <v>2022</v>
      </c>
      <c r="I256" s="65">
        <v>2026</v>
      </c>
      <c r="J256" s="65" t="s">
        <v>1590</v>
      </c>
      <c r="K256" s="65" t="s">
        <v>804</v>
      </c>
      <c r="L256" s="66">
        <v>33193</v>
      </c>
      <c r="M256" s="66">
        <v>0</v>
      </c>
      <c r="N256" s="65" t="s">
        <v>771</v>
      </c>
    </row>
    <row r="257" spans="1:14">
      <c r="A257" s="65" t="s">
        <v>1155</v>
      </c>
      <c r="B257" s="65" t="s">
        <v>764</v>
      </c>
      <c r="C257" s="65" t="s">
        <v>1591</v>
      </c>
      <c r="D257" s="65" t="s">
        <v>1592</v>
      </c>
      <c r="E257" s="65" t="s">
        <v>1169</v>
      </c>
      <c r="F257" s="65" t="s">
        <v>1170</v>
      </c>
      <c r="G257" s="65" t="s">
        <v>769</v>
      </c>
      <c r="H257" s="65">
        <v>2022</v>
      </c>
      <c r="I257" s="65">
        <v>2026</v>
      </c>
      <c r="J257" s="65" t="s">
        <v>1593</v>
      </c>
      <c r="K257" s="65" t="s">
        <v>1155</v>
      </c>
      <c r="L257" s="66">
        <v>61054</v>
      </c>
      <c r="M257" s="66">
        <v>0</v>
      </c>
      <c r="N257" s="65" t="s">
        <v>771</v>
      </c>
    </row>
    <row r="258" spans="1:14">
      <c r="A258" s="65" t="s">
        <v>952</v>
      </c>
      <c r="B258" s="65" t="s">
        <v>764</v>
      </c>
      <c r="C258" s="65" t="s">
        <v>1594</v>
      </c>
      <c r="D258" s="65" t="s">
        <v>1595</v>
      </c>
      <c r="E258" s="65" t="s">
        <v>1169</v>
      </c>
      <c r="F258" s="65" t="s">
        <v>1170</v>
      </c>
      <c r="G258" s="65" t="s">
        <v>769</v>
      </c>
      <c r="H258" s="65">
        <v>2022</v>
      </c>
      <c r="I258" s="65">
        <v>2026</v>
      </c>
      <c r="J258" s="65" t="s">
        <v>1596</v>
      </c>
      <c r="K258" s="65" t="s">
        <v>952</v>
      </c>
      <c r="L258" s="66">
        <v>53534</v>
      </c>
      <c r="M258" s="66">
        <v>0</v>
      </c>
      <c r="N258" s="65" t="s">
        <v>771</v>
      </c>
    </row>
    <row r="259" spans="1:14">
      <c r="A259" s="65" t="s">
        <v>839</v>
      </c>
      <c r="B259" s="65" t="s">
        <v>764</v>
      </c>
      <c r="C259" s="65" t="s">
        <v>1597</v>
      </c>
      <c r="D259" s="65" t="s">
        <v>1598</v>
      </c>
      <c r="E259" s="65" t="s">
        <v>1169</v>
      </c>
      <c r="F259" s="65" t="s">
        <v>1170</v>
      </c>
      <c r="G259" s="65" t="s">
        <v>769</v>
      </c>
      <c r="H259" s="65">
        <v>2022</v>
      </c>
      <c r="I259" s="65">
        <v>2025</v>
      </c>
      <c r="J259" s="65" t="s">
        <v>1599</v>
      </c>
      <c r="K259" s="65" t="s">
        <v>839</v>
      </c>
      <c r="L259" s="66">
        <v>16875</v>
      </c>
      <c r="M259" s="66">
        <v>0</v>
      </c>
      <c r="N259" s="65" t="s">
        <v>771</v>
      </c>
    </row>
    <row r="260" spans="1:14">
      <c r="A260" s="65" t="s">
        <v>1133</v>
      </c>
      <c r="B260" s="65" t="s">
        <v>764</v>
      </c>
      <c r="C260" s="65" t="s">
        <v>1600</v>
      </c>
      <c r="D260" s="65" t="s">
        <v>1601</v>
      </c>
      <c r="E260" s="65" t="s">
        <v>1169</v>
      </c>
      <c r="F260" s="65" t="s">
        <v>1170</v>
      </c>
      <c r="G260" s="65" t="s">
        <v>769</v>
      </c>
      <c r="H260" s="65">
        <v>2022</v>
      </c>
      <c r="I260" s="65">
        <v>2025</v>
      </c>
      <c r="J260" s="65" t="s">
        <v>1602</v>
      </c>
      <c r="K260" s="65" t="s">
        <v>1133</v>
      </c>
      <c r="L260" s="66">
        <v>29639</v>
      </c>
      <c r="M260" s="66">
        <v>0</v>
      </c>
      <c r="N260" s="65" t="s">
        <v>782</v>
      </c>
    </row>
    <row r="261" spans="1:14">
      <c r="A261" s="65" t="s">
        <v>839</v>
      </c>
      <c r="B261" s="65" t="s">
        <v>764</v>
      </c>
      <c r="C261" s="65" t="s">
        <v>1603</v>
      </c>
      <c r="D261" s="65" t="s">
        <v>1604</v>
      </c>
      <c r="E261" s="65" t="s">
        <v>1169</v>
      </c>
      <c r="F261" s="65" t="s">
        <v>1170</v>
      </c>
      <c r="G261" s="65" t="s">
        <v>769</v>
      </c>
      <c r="H261" s="65">
        <v>2022</v>
      </c>
      <c r="I261" s="65">
        <v>2026</v>
      </c>
      <c r="J261" s="65" t="s">
        <v>1605</v>
      </c>
      <c r="K261" s="65" t="s">
        <v>839</v>
      </c>
      <c r="L261" s="66">
        <v>56000</v>
      </c>
      <c r="M261" s="66">
        <v>0</v>
      </c>
      <c r="N261" s="65" t="s">
        <v>771</v>
      </c>
    </row>
    <row r="262" spans="1:14">
      <c r="A262" s="65" t="s">
        <v>772</v>
      </c>
      <c r="B262" s="65" t="s">
        <v>793</v>
      </c>
      <c r="C262" s="65" t="s">
        <v>1606</v>
      </c>
      <c r="D262" s="65" t="s">
        <v>1607</v>
      </c>
      <c r="E262" s="65" t="s">
        <v>1169</v>
      </c>
      <c r="F262" s="65" t="s">
        <v>1170</v>
      </c>
      <c r="G262" s="65" t="s">
        <v>769</v>
      </c>
      <c r="H262" s="65">
        <v>2022</v>
      </c>
      <c r="I262" s="65">
        <v>2026</v>
      </c>
      <c r="J262" s="65" t="s">
        <v>1608</v>
      </c>
      <c r="K262" s="65" t="s">
        <v>1609</v>
      </c>
      <c r="L262" s="66">
        <v>23373</v>
      </c>
      <c r="M262" s="66">
        <v>0</v>
      </c>
      <c r="N262" s="65" t="s">
        <v>771</v>
      </c>
    </row>
    <row r="263" spans="1:14">
      <c r="A263" s="65" t="s">
        <v>763</v>
      </c>
      <c r="B263" s="65" t="s">
        <v>764</v>
      </c>
      <c r="C263" s="65" t="s">
        <v>1610</v>
      </c>
      <c r="D263" s="65" t="s">
        <v>1611</v>
      </c>
      <c r="E263" s="65" t="s">
        <v>1169</v>
      </c>
      <c r="F263" s="65" t="s">
        <v>1170</v>
      </c>
      <c r="G263" s="65" t="s">
        <v>769</v>
      </c>
      <c r="H263" s="65">
        <v>2022</v>
      </c>
      <c r="I263" s="65">
        <v>2025</v>
      </c>
      <c r="J263" s="65" t="s">
        <v>1612</v>
      </c>
      <c r="K263" s="65" t="s">
        <v>1613</v>
      </c>
      <c r="L263" s="66">
        <v>19170</v>
      </c>
      <c r="M263" s="66">
        <v>0</v>
      </c>
      <c r="N263" s="65" t="s">
        <v>782</v>
      </c>
    </row>
    <row r="264" spans="1:14">
      <c r="A264" s="65" t="s">
        <v>920</v>
      </c>
      <c r="B264" s="65" t="s">
        <v>793</v>
      </c>
      <c r="C264" s="65" t="s">
        <v>1610</v>
      </c>
      <c r="D264" s="65" t="s">
        <v>1611</v>
      </c>
      <c r="E264" s="65" t="s">
        <v>1169</v>
      </c>
      <c r="F264" s="65" t="s">
        <v>1170</v>
      </c>
      <c r="G264" s="65" t="s">
        <v>769</v>
      </c>
      <c r="H264" s="65">
        <v>2022</v>
      </c>
      <c r="I264" s="65">
        <v>2025</v>
      </c>
      <c r="J264" s="65" t="s">
        <v>1612</v>
      </c>
      <c r="K264" s="65" t="s">
        <v>1613</v>
      </c>
      <c r="L264" s="66">
        <v>5020</v>
      </c>
      <c r="M264" s="66">
        <v>0</v>
      </c>
      <c r="N264" s="65" t="s">
        <v>782</v>
      </c>
    </row>
    <row r="265" spans="1:14">
      <c r="A265" s="65" t="s">
        <v>1092</v>
      </c>
      <c r="B265" s="65" t="s">
        <v>764</v>
      </c>
      <c r="C265" s="65" t="s">
        <v>1614</v>
      </c>
      <c r="D265" s="65" t="s">
        <v>1615</v>
      </c>
      <c r="E265" s="65" t="s">
        <v>1616</v>
      </c>
      <c r="F265" s="65" t="s">
        <v>1617</v>
      </c>
      <c r="G265" s="65" t="s">
        <v>769</v>
      </c>
      <c r="H265" s="65">
        <v>2023</v>
      </c>
      <c r="I265" s="65">
        <v>2026</v>
      </c>
      <c r="J265" s="65" t="s">
        <v>1618</v>
      </c>
      <c r="K265" s="65" t="s">
        <v>1092</v>
      </c>
      <c r="L265" s="66">
        <v>62427</v>
      </c>
      <c r="M265" s="66">
        <v>0</v>
      </c>
      <c r="N265" s="65" t="s">
        <v>771</v>
      </c>
    </row>
    <row r="266" spans="1:14">
      <c r="A266" s="65" t="s">
        <v>783</v>
      </c>
      <c r="B266" s="65" t="s">
        <v>764</v>
      </c>
      <c r="C266" s="65" t="s">
        <v>1619</v>
      </c>
      <c r="D266" s="65" t="s">
        <v>1620</v>
      </c>
      <c r="E266" s="65" t="s">
        <v>1616</v>
      </c>
      <c r="F266" s="65" t="s">
        <v>1617</v>
      </c>
      <c r="G266" s="65" t="s">
        <v>769</v>
      </c>
      <c r="H266" s="65">
        <v>2023</v>
      </c>
      <c r="I266" s="65">
        <v>2027</v>
      </c>
      <c r="J266" s="65" t="s">
        <v>1621</v>
      </c>
      <c r="K266" s="65" t="s">
        <v>1622</v>
      </c>
      <c r="L266" s="66">
        <v>24640</v>
      </c>
      <c r="M266" s="66">
        <v>0</v>
      </c>
      <c r="N266" s="65" t="s">
        <v>771</v>
      </c>
    </row>
    <row r="267" spans="1:14">
      <c r="A267" s="65" t="s">
        <v>1214</v>
      </c>
      <c r="B267" s="65" t="s">
        <v>793</v>
      </c>
      <c r="C267" s="65" t="s">
        <v>1623</v>
      </c>
      <c r="D267" s="65" t="s">
        <v>1624</v>
      </c>
      <c r="E267" s="65" t="s">
        <v>1616</v>
      </c>
      <c r="F267" s="65" t="s">
        <v>1617</v>
      </c>
      <c r="G267" s="65" t="s">
        <v>769</v>
      </c>
      <c r="H267" s="65">
        <v>2023</v>
      </c>
      <c r="I267" s="65">
        <v>2027</v>
      </c>
      <c r="J267" s="65" t="s">
        <v>1625</v>
      </c>
      <c r="K267" s="65" t="s">
        <v>1626</v>
      </c>
      <c r="L267" s="66">
        <v>21760</v>
      </c>
      <c r="M267" s="66">
        <v>0</v>
      </c>
      <c r="N267" s="65" t="s">
        <v>782</v>
      </c>
    </row>
    <row r="268" spans="1:14">
      <c r="A268" s="65" t="s">
        <v>858</v>
      </c>
      <c r="B268" s="65" t="s">
        <v>764</v>
      </c>
      <c r="C268" s="65" t="s">
        <v>1627</v>
      </c>
      <c r="D268" s="65" t="s">
        <v>1628</v>
      </c>
      <c r="E268" s="65" t="s">
        <v>1616</v>
      </c>
      <c r="F268" s="65" t="s">
        <v>1617</v>
      </c>
      <c r="G268" s="65" t="s">
        <v>769</v>
      </c>
      <c r="H268" s="65">
        <v>2023</v>
      </c>
      <c r="I268" s="65">
        <v>2026</v>
      </c>
      <c r="J268" s="65" t="s">
        <v>1629</v>
      </c>
      <c r="K268" s="65" t="s">
        <v>1630</v>
      </c>
      <c r="L268" s="66">
        <v>54355</v>
      </c>
      <c r="M268" s="66">
        <v>0</v>
      </c>
      <c r="N268" s="65" t="s">
        <v>782</v>
      </c>
    </row>
    <row r="269" spans="1:14">
      <c r="A269" s="65" t="s">
        <v>871</v>
      </c>
      <c r="B269" s="65" t="s">
        <v>793</v>
      </c>
      <c r="C269" s="65" t="s">
        <v>1631</v>
      </c>
      <c r="D269" s="65" t="s">
        <v>1632</v>
      </c>
      <c r="E269" s="65" t="s">
        <v>1616</v>
      </c>
      <c r="F269" s="65" t="s">
        <v>1617</v>
      </c>
      <c r="G269" s="65" t="s">
        <v>769</v>
      </c>
      <c r="H269" s="65">
        <v>2023</v>
      </c>
      <c r="I269" s="65">
        <v>2027</v>
      </c>
      <c r="J269" s="65" t="s">
        <v>1633</v>
      </c>
      <c r="K269" s="65" t="s">
        <v>1634</v>
      </c>
      <c r="L269" s="66">
        <v>16909</v>
      </c>
      <c r="M269" s="66">
        <v>0</v>
      </c>
      <c r="N269" s="65" t="s">
        <v>771</v>
      </c>
    </row>
    <row r="270" spans="1:14">
      <c r="A270" s="65" t="s">
        <v>839</v>
      </c>
      <c r="B270" s="65" t="s">
        <v>764</v>
      </c>
      <c r="C270" s="65" t="s">
        <v>1635</v>
      </c>
      <c r="D270" s="65" t="s">
        <v>1636</v>
      </c>
      <c r="E270" s="65" t="s">
        <v>1616</v>
      </c>
      <c r="F270" s="65" t="s">
        <v>1617</v>
      </c>
      <c r="G270" s="65" t="s">
        <v>769</v>
      </c>
      <c r="H270" s="65">
        <v>2023</v>
      </c>
      <c r="I270" s="65">
        <v>2027</v>
      </c>
      <c r="J270" s="65" t="s">
        <v>1637</v>
      </c>
      <c r="K270" s="65" t="s">
        <v>1638</v>
      </c>
      <c r="L270" s="66">
        <v>40078</v>
      </c>
      <c r="M270" s="66">
        <v>0</v>
      </c>
      <c r="N270" s="65" t="s">
        <v>771</v>
      </c>
    </row>
    <row r="271" spans="1:14">
      <c r="A271" s="65" t="s">
        <v>804</v>
      </c>
      <c r="B271" s="65" t="s">
        <v>793</v>
      </c>
      <c r="C271" s="65" t="s">
        <v>1635</v>
      </c>
      <c r="D271" s="65" t="s">
        <v>1636</v>
      </c>
      <c r="E271" s="65" t="s">
        <v>1616</v>
      </c>
      <c r="F271" s="65" t="s">
        <v>1617</v>
      </c>
      <c r="G271" s="65" t="s">
        <v>769</v>
      </c>
      <c r="H271" s="65">
        <v>2023</v>
      </c>
      <c r="I271" s="65">
        <v>2027</v>
      </c>
      <c r="J271" s="65" t="s">
        <v>1637</v>
      </c>
      <c r="K271" s="65" t="s">
        <v>1638</v>
      </c>
      <c r="L271" s="66">
        <v>10732</v>
      </c>
      <c r="M271" s="66">
        <v>0</v>
      </c>
      <c r="N271" s="65" t="s">
        <v>771</v>
      </c>
    </row>
    <row r="272" spans="1:14">
      <c r="A272" s="65" t="s">
        <v>1096</v>
      </c>
      <c r="B272" s="65" t="s">
        <v>764</v>
      </c>
      <c r="C272" s="65" t="s">
        <v>1639</v>
      </c>
      <c r="D272" s="65" t="s">
        <v>1640</v>
      </c>
      <c r="E272" s="65" t="s">
        <v>1616</v>
      </c>
      <c r="F272" s="65" t="s">
        <v>1617</v>
      </c>
      <c r="G272" s="65" t="s">
        <v>769</v>
      </c>
      <c r="H272" s="65">
        <v>2023</v>
      </c>
      <c r="I272" s="65">
        <v>2026</v>
      </c>
      <c r="J272" s="65" t="s">
        <v>1641</v>
      </c>
      <c r="K272" s="65" t="s">
        <v>1096</v>
      </c>
      <c r="L272" s="66">
        <v>60896</v>
      </c>
      <c r="M272" s="66">
        <v>0</v>
      </c>
      <c r="N272" s="65" t="s">
        <v>771</v>
      </c>
    </row>
    <row r="273" spans="1:14">
      <c r="A273" s="65" t="s">
        <v>925</v>
      </c>
      <c r="B273" s="65" t="s">
        <v>764</v>
      </c>
      <c r="C273" s="65" t="s">
        <v>1642</v>
      </c>
      <c r="D273" s="65" t="s">
        <v>1643</v>
      </c>
      <c r="E273" s="65" t="s">
        <v>1616</v>
      </c>
      <c r="F273" s="65" t="s">
        <v>1617</v>
      </c>
      <c r="G273" s="65" t="s">
        <v>769</v>
      </c>
      <c r="H273" s="65">
        <v>2023</v>
      </c>
      <c r="I273" s="65">
        <v>2027</v>
      </c>
      <c r="J273" s="65" t="s">
        <v>1644</v>
      </c>
      <c r="K273" s="65" t="s">
        <v>1645</v>
      </c>
      <c r="L273" s="66">
        <v>43970</v>
      </c>
      <c r="M273" s="66">
        <v>0</v>
      </c>
      <c r="N273" s="65" t="s">
        <v>782</v>
      </c>
    </row>
    <row r="274" spans="1:14">
      <c r="A274" s="65" t="s">
        <v>858</v>
      </c>
      <c r="B274" s="65" t="s">
        <v>793</v>
      </c>
      <c r="C274" s="65" t="s">
        <v>1642</v>
      </c>
      <c r="D274" s="65" t="s">
        <v>1643</v>
      </c>
      <c r="E274" s="65" t="s">
        <v>1616</v>
      </c>
      <c r="F274" s="65" t="s">
        <v>1617</v>
      </c>
      <c r="G274" s="65" t="s">
        <v>769</v>
      </c>
      <c r="H274" s="65">
        <v>2023</v>
      </c>
      <c r="I274" s="65">
        <v>2027</v>
      </c>
      <c r="J274" s="65" t="s">
        <v>1644</v>
      </c>
      <c r="K274" s="65" t="s">
        <v>1645</v>
      </c>
      <c r="L274" s="66">
        <v>14781</v>
      </c>
      <c r="M274" s="66">
        <v>0</v>
      </c>
      <c r="N274" s="65" t="s">
        <v>782</v>
      </c>
    </row>
    <row r="275" spans="1:14">
      <c r="A275" s="65" t="s">
        <v>1058</v>
      </c>
      <c r="B275" s="65" t="s">
        <v>764</v>
      </c>
      <c r="C275" s="65" t="s">
        <v>1646</v>
      </c>
      <c r="D275" s="65" t="s">
        <v>1647</v>
      </c>
      <c r="E275" s="65" t="s">
        <v>1616</v>
      </c>
      <c r="F275" s="65" t="s">
        <v>1617</v>
      </c>
      <c r="G275" s="65" t="s">
        <v>769</v>
      </c>
      <c r="H275" s="65">
        <v>2023</v>
      </c>
      <c r="I275" s="65">
        <v>2027</v>
      </c>
      <c r="J275" s="65" t="s">
        <v>1648</v>
      </c>
      <c r="K275" s="65" t="s">
        <v>1058</v>
      </c>
      <c r="L275" s="66">
        <v>32900</v>
      </c>
      <c r="M275" s="66">
        <v>0</v>
      </c>
      <c r="N275" s="65" t="s">
        <v>771</v>
      </c>
    </row>
    <row r="276" spans="1:14">
      <c r="A276" s="65" t="s">
        <v>858</v>
      </c>
      <c r="B276" s="65" t="s">
        <v>764</v>
      </c>
      <c r="C276" s="65" t="s">
        <v>1649</v>
      </c>
      <c r="D276" s="65" t="s">
        <v>1650</v>
      </c>
      <c r="E276" s="65" t="s">
        <v>1616</v>
      </c>
      <c r="F276" s="65" t="s">
        <v>1617</v>
      </c>
      <c r="G276" s="65" t="s">
        <v>769</v>
      </c>
      <c r="H276" s="65">
        <v>2023</v>
      </c>
      <c r="I276" s="65">
        <v>2027</v>
      </c>
      <c r="J276" s="65" t="s">
        <v>1651</v>
      </c>
      <c r="K276" s="65" t="s">
        <v>858</v>
      </c>
      <c r="L276" s="66">
        <v>64055</v>
      </c>
      <c r="M276" s="66">
        <v>0</v>
      </c>
      <c r="N276" s="65" t="s">
        <v>771</v>
      </c>
    </row>
    <row r="277" spans="1:14">
      <c r="A277" s="65" t="s">
        <v>1565</v>
      </c>
      <c r="B277" s="65" t="s">
        <v>764</v>
      </c>
      <c r="C277" s="65" t="s">
        <v>1652</v>
      </c>
      <c r="D277" s="65" t="s">
        <v>1653</v>
      </c>
      <c r="E277" s="65" t="s">
        <v>1616</v>
      </c>
      <c r="F277" s="65" t="s">
        <v>1617</v>
      </c>
      <c r="G277" s="65" t="s">
        <v>769</v>
      </c>
      <c r="H277" s="65">
        <v>2023</v>
      </c>
      <c r="I277" s="65">
        <v>2027</v>
      </c>
      <c r="J277" s="65" t="s">
        <v>1654</v>
      </c>
      <c r="K277" s="65" t="s">
        <v>1565</v>
      </c>
      <c r="L277" s="66">
        <v>55539</v>
      </c>
      <c r="M277" s="66">
        <v>0</v>
      </c>
      <c r="N277" s="65" t="s">
        <v>782</v>
      </c>
    </row>
    <row r="278" spans="1:14">
      <c r="A278" s="65" t="s">
        <v>1655</v>
      </c>
      <c r="B278" s="65" t="s">
        <v>764</v>
      </c>
      <c r="C278" s="65" t="s">
        <v>1656</v>
      </c>
      <c r="D278" s="65" t="s">
        <v>1657</v>
      </c>
      <c r="E278" s="65" t="s">
        <v>1616</v>
      </c>
      <c r="F278" s="65" t="s">
        <v>1617</v>
      </c>
      <c r="G278" s="65" t="s">
        <v>769</v>
      </c>
      <c r="H278" s="65">
        <v>2023</v>
      </c>
      <c r="I278" s="65">
        <v>2027</v>
      </c>
      <c r="J278" s="65" t="s">
        <v>1658</v>
      </c>
      <c r="K278" s="65" t="s">
        <v>1659</v>
      </c>
      <c r="L278" s="66">
        <v>35708</v>
      </c>
      <c r="M278" s="66">
        <v>0</v>
      </c>
      <c r="N278" s="65" t="s">
        <v>771</v>
      </c>
    </row>
    <row r="279" spans="1:14">
      <c r="A279" s="65" t="s">
        <v>1522</v>
      </c>
      <c r="B279" s="65" t="s">
        <v>764</v>
      </c>
      <c r="C279" s="65" t="s">
        <v>1660</v>
      </c>
      <c r="D279" s="65" t="s">
        <v>1661</v>
      </c>
      <c r="E279" s="65" t="s">
        <v>1616</v>
      </c>
      <c r="F279" s="65" t="s">
        <v>1617</v>
      </c>
      <c r="G279" s="65" t="s">
        <v>769</v>
      </c>
      <c r="H279" s="65">
        <v>2023</v>
      </c>
      <c r="I279" s="65">
        <v>2027</v>
      </c>
      <c r="J279" s="65" t="s">
        <v>1662</v>
      </c>
      <c r="K279" s="65" t="s">
        <v>1522</v>
      </c>
      <c r="L279" s="66">
        <v>41200</v>
      </c>
      <c r="M279" s="66">
        <v>0</v>
      </c>
      <c r="N279" s="65" t="s">
        <v>771</v>
      </c>
    </row>
    <row r="280" spans="1:14">
      <c r="A280" s="65" t="s">
        <v>1058</v>
      </c>
      <c r="B280" s="65" t="s">
        <v>764</v>
      </c>
      <c r="C280" s="65" t="s">
        <v>1663</v>
      </c>
      <c r="D280" s="65" t="s">
        <v>1664</v>
      </c>
      <c r="E280" s="65" t="s">
        <v>1616</v>
      </c>
      <c r="F280" s="65" t="s">
        <v>1617</v>
      </c>
      <c r="G280" s="65" t="s">
        <v>769</v>
      </c>
      <c r="H280" s="65">
        <v>2023</v>
      </c>
      <c r="I280" s="65">
        <v>2027</v>
      </c>
      <c r="J280" s="65" t="s">
        <v>1665</v>
      </c>
      <c r="K280" s="65" t="s">
        <v>1058</v>
      </c>
      <c r="L280" s="66">
        <v>51336</v>
      </c>
      <c r="M280" s="66">
        <v>0</v>
      </c>
      <c r="N280" s="65" t="s">
        <v>771</v>
      </c>
    </row>
    <row r="281" spans="1:14">
      <c r="A281" s="65" t="s">
        <v>1155</v>
      </c>
      <c r="B281" s="65" t="s">
        <v>793</v>
      </c>
      <c r="C281" s="65" t="s">
        <v>1666</v>
      </c>
      <c r="D281" s="65" t="s">
        <v>1667</v>
      </c>
      <c r="E281" s="65" t="s">
        <v>1616</v>
      </c>
      <c r="F281" s="65" t="s">
        <v>1617</v>
      </c>
      <c r="G281" s="65" t="s">
        <v>769</v>
      </c>
      <c r="H281" s="65">
        <v>2023</v>
      </c>
      <c r="I281" s="65">
        <v>2027</v>
      </c>
      <c r="J281" s="65" t="s">
        <v>1668</v>
      </c>
      <c r="K281" s="65" t="s">
        <v>1669</v>
      </c>
      <c r="L281" s="66">
        <v>20140</v>
      </c>
      <c r="M281" s="66">
        <v>0</v>
      </c>
      <c r="N281" s="65" t="s">
        <v>771</v>
      </c>
    </row>
    <row r="282" spans="1:14">
      <c r="A282" s="65" t="s">
        <v>772</v>
      </c>
      <c r="B282" s="65" t="s">
        <v>793</v>
      </c>
      <c r="C282" s="65" t="s">
        <v>1670</v>
      </c>
      <c r="D282" s="65" t="s">
        <v>1671</v>
      </c>
      <c r="E282" s="65" t="s">
        <v>1616</v>
      </c>
      <c r="F282" s="65" t="s">
        <v>1617</v>
      </c>
      <c r="G282" s="65" t="s">
        <v>769</v>
      </c>
      <c r="H282" s="65">
        <v>2023</v>
      </c>
      <c r="I282" s="65">
        <v>2027</v>
      </c>
      <c r="J282" s="65" t="s">
        <v>1672</v>
      </c>
      <c r="K282" s="65" t="s">
        <v>1673</v>
      </c>
      <c r="L282" s="66">
        <v>17660</v>
      </c>
      <c r="M282" s="66">
        <v>0</v>
      </c>
      <c r="N282" s="65" t="s">
        <v>771</v>
      </c>
    </row>
    <row r="283" spans="1:14">
      <c r="A283" s="65" t="s">
        <v>1058</v>
      </c>
      <c r="B283" s="65" t="s">
        <v>764</v>
      </c>
      <c r="C283" s="65" t="s">
        <v>1674</v>
      </c>
      <c r="D283" s="65" t="s">
        <v>1675</v>
      </c>
      <c r="E283" s="65" t="s">
        <v>1616</v>
      </c>
      <c r="F283" s="65" t="s">
        <v>1617</v>
      </c>
      <c r="G283" s="65" t="s">
        <v>769</v>
      </c>
      <c r="H283" s="65">
        <v>2023</v>
      </c>
      <c r="I283" s="65">
        <v>2027</v>
      </c>
      <c r="J283" s="65" t="s">
        <v>1676</v>
      </c>
      <c r="K283" s="65" t="s">
        <v>1058</v>
      </c>
      <c r="L283" s="66">
        <v>70320</v>
      </c>
      <c r="M283" s="66">
        <v>0</v>
      </c>
      <c r="N283" s="65" t="s">
        <v>771</v>
      </c>
    </row>
    <row r="284" spans="1:14">
      <c r="A284" s="65" t="s">
        <v>828</v>
      </c>
      <c r="B284" s="65" t="s">
        <v>793</v>
      </c>
      <c r="C284" s="65" t="s">
        <v>1677</v>
      </c>
      <c r="D284" s="65" t="s">
        <v>1678</v>
      </c>
      <c r="E284" s="65" t="s">
        <v>1616</v>
      </c>
      <c r="F284" s="65" t="s">
        <v>1617</v>
      </c>
      <c r="G284" s="65" t="s">
        <v>769</v>
      </c>
      <c r="H284" s="65">
        <v>2023</v>
      </c>
      <c r="I284" s="65">
        <v>2027</v>
      </c>
      <c r="J284" s="65" t="s">
        <v>1679</v>
      </c>
      <c r="K284" s="65" t="s">
        <v>1680</v>
      </c>
      <c r="L284" s="66">
        <v>20056</v>
      </c>
      <c r="M284" s="66">
        <v>0</v>
      </c>
      <c r="N284" s="65" t="s">
        <v>771</v>
      </c>
    </row>
    <row r="285" spans="1:14">
      <c r="A285" s="65" t="s">
        <v>844</v>
      </c>
      <c r="B285" s="65" t="s">
        <v>793</v>
      </c>
      <c r="C285" s="65" t="s">
        <v>1681</v>
      </c>
      <c r="D285" s="65" t="s">
        <v>1682</v>
      </c>
      <c r="E285" s="65" t="s">
        <v>1616</v>
      </c>
      <c r="F285" s="65" t="s">
        <v>1617</v>
      </c>
      <c r="G285" s="65" t="s">
        <v>769</v>
      </c>
      <c r="H285" s="65">
        <v>2023</v>
      </c>
      <c r="I285" s="65">
        <v>2027</v>
      </c>
      <c r="J285" s="65" t="s">
        <v>1683</v>
      </c>
      <c r="K285" s="65" t="s">
        <v>1684</v>
      </c>
      <c r="L285" s="66">
        <v>4557</v>
      </c>
      <c r="M285" s="66">
        <v>0</v>
      </c>
      <c r="N285" s="65" t="s">
        <v>771</v>
      </c>
    </row>
    <row r="286" spans="1:14">
      <c r="A286" s="65" t="s">
        <v>1072</v>
      </c>
      <c r="B286" s="65" t="s">
        <v>764</v>
      </c>
      <c r="C286" s="65" t="s">
        <v>1681</v>
      </c>
      <c r="D286" s="65" t="s">
        <v>1682</v>
      </c>
      <c r="E286" s="65" t="s">
        <v>1616</v>
      </c>
      <c r="F286" s="65" t="s">
        <v>1617</v>
      </c>
      <c r="G286" s="65" t="s">
        <v>769</v>
      </c>
      <c r="H286" s="65">
        <v>2023</v>
      </c>
      <c r="I286" s="65">
        <v>2027</v>
      </c>
      <c r="J286" s="65" t="s">
        <v>1683</v>
      </c>
      <c r="K286" s="65" t="s">
        <v>1684</v>
      </c>
      <c r="L286" s="66">
        <v>50547</v>
      </c>
      <c r="M286" s="66">
        <v>0</v>
      </c>
      <c r="N286" s="65" t="s">
        <v>771</v>
      </c>
    </row>
    <row r="287" spans="1:14">
      <c r="A287" s="65" t="s">
        <v>938</v>
      </c>
      <c r="B287" s="65" t="s">
        <v>764</v>
      </c>
      <c r="C287" s="65" t="s">
        <v>1685</v>
      </c>
      <c r="D287" s="65" t="s">
        <v>1686</v>
      </c>
      <c r="E287" s="65" t="s">
        <v>1616</v>
      </c>
      <c r="F287" s="65" t="s">
        <v>1617</v>
      </c>
      <c r="G287" s="65" t="s">
        <v>769</v>
      </c>
      <c r="H287" s="65">
        <v>2023</v>
      </c>
      <c r="I287" s="65">
        <v>2027</v>
      </c>
      <c r="J287" s="65" t="s">
        <v>1687</v>
      </c>
      <c r="K287" s="65" t="s">
        <v>938</v>
      </c>
      <c r="L287" s="66">
        <v>45276</v>
      </c>
      <c r="M287" s="66">
        <v>0</v>
      </c>
      <c r="N287" s="65" t="s">
        <v>771</v>
      </c>
    </row>
    <row r="288" spans="1:14">
      <c r="A288" s="65" t="s">
        <v>1355</v>
      </c>
      <c r="B288" s="65" t="s">
        <v>793</v>
      </c>
      <c r="C288" s="65" t="s">
        <v>1688</v>
      </c>
      <c r="D288" s="65" t="s">
        <v>1689</v>
      </c>
      <c r="E288" s="65" t="s">
        <v>1616</v>
      </c>
      <c r="F288" s="65" t="s">
        <v>1617</v>
      </c>
      <c r="G288" s="65" t="s">
        <v>769</v>
      </c>
      <c r="H288" s="65">
        <v>2023</v>
      </c>
      <c r="I288" s="65">
        <v>2027</v>
      </c>
      <c r="J288" s="65" t="s">
        <v>1690</v>
      </c>
      <c r="K288" s="65" t="s">
        <v>1691</v>
      </c>
      <c r="L288" s="66">
        <v>8880</v>
      </c>
      <c r="M288" s="66">
        <v>0</v>
      </c>
      <c r="N288" s="65" t="s">
        <v>771</v>
      </c>
    </row>
    <row r="289" spans="1:14">
      <c r="A289" s="65" t="s">
        <v>828</v>
      </c>
      <c r="B289" s="65" t="s">
        <v>764</v>
      </c>
      <c r="C289" s="65" t="s">
        <v>1692</v>
      </c>
      <c r="D289" s="65" t="s">
        <v>1693</v>
      </c>
      <c r="E289" s="65" t="s">
        <v>1616</v>
      </c>
      <c r="F289" s="65" t="s">
        <v>1617</v>
      </c>
      <c r="G289" s="65" t="s">
        <v>769</v>
      </c>
      <c r="H289" s="65">
        <v>2023</v>
      </c>
      <c r="I289" s="65">
        <v>2027</v>
      </c>
      <c r="J289" s="65" t="s">
        <v>1694</v>
      </c>
      <c r="K289" s="65" t="s">
        <v>828</v>
      </c>
      <c r="L289" s="66">
        <v>54907</v>
      </c>
      <c r="M289" s="66">
        <v>0</v>
      </c>
      <c r="N289" s="65" t="s">
        <v>771</v>
      </c>
    </row>
    <row r="290" spans="1:14">
      <c r="A290" s="65" t="s">
        <v>951</v>
      </c>
      <c r="B290" s="65" t="s">
        <v>764</v>
      </c>
      <c r="C290" s="65" t="s">
        <v>1695</v>
      </c>
      <c r="D290" s="65" t="s">
        <v>1696</v>
      </c>
      <c r="E290" s="65" t="s">
        <v>1616</v>
      </c>
      <c r="F290" s="65" t="s">
        <v>1617</v>
      </c>
      <c r="G290" s="65" t="s">
        <v>769</v>
      </c>
      <c r="H290" s="65">
        <v>2023</v>
      </c>
      <c r="I290" s="65">
        <v>2027</v>
      </c>
      <c r="J290" s="65" t="s">
        <v>1697</v>
      </c>
      <c r="K290" s="65" t="s">
        <v>1698</v>
      </c>
      <c r="L290" s="66">
        <v>19535</v>
      </c>
      <c r="M290" s="66">
        <v>0</v>
      </c>
      <c r="N290" s="65" t="s">
        <v>771</v>
      </c>
    </row>
    <row r="291" spans="1:14">
      <c r="A291" s="65" t="s">
        <v>792</v>
      </c>
      <c r="B291" s="65" t="s">
        <v>793</v>
      </c>
      <c r="C291" s="65" t="s">
        <v>1695</v>
      </c>
      <c r="D291" s="65" t="s">
        <v>1696</v>
      </c>
      <c r="E291" s="65" t="s">
        <v>1616</v>
      </c>
      <c r="F291" s="65" t="s">
        <v>1617</v>
      </c>
      <c r="G291" s="65" t="s">
        <v>769</v>
      </c>
      <c r="H291" s="65">
        <v>2023</v>
      </c>
      <c r="I291" s="65">
        <v>2027</v>
      </c>
      <c r="J291" s="65" t="s">
        <v>1697</v>
      </c>
      <c r="K291" s="65" t="s">
        <v>1698</v>
      </c>
      <c r="L291" s="66">
        <v>9603</v>
      </c>
      <c r="M291" s="66">
        <v>0</v>
      </c>
      <c r="N291" s="65" t="s">
        <v>771</v>
      </c>
    </row>
    <row r="292" spans="1:14">
      <c r="A292" s="65" t="s">
        <v>862</v>
      </c>
      <c r="B292" s="65" t="s">
        <v>764</v>
      </c>
      <c r="C292" s="65" t="s">
        <v>1699</v>
      </c>
      <c r="D292" s="65" t="s">
        <v>1700</v>
      </c>
      <c r="E292" s="65" t="s">
        <v>1616</v>
      </c>
      <c r="F292" s="65" t="s">
        <v>1617</v>
      </c>
      <c r="G292" s="65" t="s">
        <v>769</v>
      </c>
      <c r="H292" s="65">
        <v>2023</v>
      </c>
      <c r="I292" s="65">
        <v>2026</v>
      </c>
      <c r="J292" s="65" t="s">
        <v>1701</v>
      </c>
      <c r="K292" s="65" t="s">
        <v>1702</v>
      </c>
      <c r="L292" s="66">
        <v>37888</v>
      </c>
      <c r="M292" s="66">
        <v>0</v>
      </c>
      <c r="N292" s="65" t="s">
        <v>771</v>
      </c>
    </row>
    <row r="293" spans="1:14">
      <c r="A293" s="65" t="s">
        <v>798</v>
      </c>
      <c r="B293" s="65" t="s">
        <v>793</v>
      </c>
      <c r="C293" s="65" t="s">
        <v>1699</v>
      </c>
      <c r="D293" s="65" t="s">
        <v>1700</v>
      </c>
      <c r="E293" s="65" t="s">
        <v>1616</v>
      </c>
      <c r="F293" s="65" t="s">
        <v>1617</v>
      </c>
      <c r="G293" s="65" t="s">
        <v>769</v>
      </c>
      <c r="H293" s="65">
        <v>2023</v>
      </c>
      <c r="I293" s="65">
        <v>2026</v>
      </c>
      <c r="J293" s="65" t="s">
        <v>1701</v>
      </c>
      <c r="K293" s="65" t="s">
        <v>1702</v>
      </c>
      <c r="L293" s="66">
        <v>8890</v>
      </c>
      <c r="M293" s="66">
        <v>0</v>
      </c>
      <c r="N293" s="65" t="s">
        <v>771</v>
      </c>
    </row>
    <row r="294" spans="1:14">
      <c r="A294" s="65" t="s">
        <v>1703</v>
      </c>
      <c r="B294" s="65" t="s">
        <v>793</v>
      </c>
      <c r="C294" s="65" t="s">
        <v>1699</v>
      </c>
      <c r="D294" s="65" t="s">
        <v>1700</v>
      </c>
      <c r="E294" s="65" t="s">
        <v>1616</v>
      </c>
      <c r="F294" s="65" t="s">
        <v>1617</v>
      </c>
      <c r="G294" s="65" t="s">
        <v>769</v>
      </c>
      <c r="H294" s="65">
        <v>2023</v>
      </c>
      <c r="I294" s="65">
        <v>2026</v>
      </c>
      <c r="J294" s="65" t="s">
        <v>1701</v>
      </c>
      <c r="K294" s="65" t="s">
        <v>1702</v>
      </c>
      <c r="L294" s="66">
        <v>7134</v>
      </c>
      <c r="M294" s="66">
        <v>0</v>
      </c>
      <c r="N294" s="65" t="s">
        <v>771</v>
      </c>
    </row>
    <row r="295" spans="1:14">
      <c r="A295" s="65" t="s">
        <v>1155</v>
      </c>
      <c r="B295" s="65" t="s">
        <v>793</v>
      </c>
      <c r="C295" s="65" t="s">
        <v>1699</v>
      </c>
      <c r="D295" s="65" t="s">
        <v>1700</v>
      </c>
      <c r="E295" s="65" t="s">
        <v>1616</v>
      </c>
      <c r="F295" s="65" t="s">
        <v>1617</v>
      </c>
      <c r="G295" s="65" t="s">
        <v>769</v>
      </c>
      <c r="H295" s="65">
        <v>2023</v>
      </c>
      <c r="I295" s="65">
        <v>2026</v>
      </c>
      <c r="J295" s="65" t="s">
        <v>1701</v>
      </c>
      <c r="K295" s="65" t="s">
        <v>1702</v>
      </c>
      <c r="L295" s="66">
        <v>13810</v>
      </c>
      <c r="M295" s="66">
        <v>0</v>
      </c>
      <c r="N295" s="65" t="s">
        <v>771</v>
      </c>
    </row>
    <row r="296" spans="1:14">
      <c r="A296" s="65" t="s">
        <v>853</v>
      </c>
      <c r="B296" s="65" t="s">
        <v>793</v>
      </c>
      <c r="C296" s="65" t="s">
        <v>1704</v>
      </c>
      <c r="D296" s="65" t="s">
        <v>1705</v>
      </c>
      <c r="E296" s="65" t="s">
        <v>1616</v>
      </c>
      <c r="F296" s="65" t="s">
        <v>1617</v>
      </c>
      <c r="G296" s="65" t="s">
        <v>769</v>
      </c>
      <c r="H296" s="65">
        <v>2023</v>
      </c>
      <c r="I296" s="65">
        <v>2026</v>
      </c>
      <c r="J296" s="65" t="s">
        <v>1706</v>
      </c>
      <c r="K296" s="65" t="s">
        <v>1707</v>
      </c>
      <c r="L296" s="66">
        <v>21269</v>
      </c>
      <c r="M296" s="66">
        <v>0</v>
      </c>
      <c r="N296" s="65" t="s">
        <v>771</v>
      </c>
    </row>
    <row r="297" spans="1:14">
      <c r="A297" s="65" t="s">
        <v>839</v>
      </c>
      <c r="B297" s="65" t="s">
        <v>764</v>
      </c>
      <c r="C297" s="65" t="s">
        <v>1704</v>
      </c>
      <c r="D297" s="65" t="s">
        <v>1705</v>
      </c>
      <c r="E297" s="65" t="s">
        <v>1616</v>
      </c>
      <c r="F297" s="65" t="s">
        <v>1617</v>
      </c>
      <c r="G297" s="65" t="s">
        <v>769</v>
      </c>
      <c r="H297" s="65">
        <v>2023</v>
      </c>
      <c r="I297" s="65">
        <v>2026</v>
      </c>
      <c r="J297" s="65" t="s">
        <v>1706</v>
      </c>
      <c r="K297" s="65" t="s">
        <v>1707</v>
      </c>
      <c r="L297" s="66">
        <v>29560</v>
      </c>
      <c r="M297" s="66">
        <v>0</v>
      </c>
      <c r="N297" s="65" t="s">
        <v>771</v>
      </c>
    </row>
    <row r="298" spans="1:14">
      <c r="A298" s="65" t="s">
        <v>1214</v>
      </c>
      <c r="B298" s="65" t="s">
        <v>793</v>
      </c>
      <c r="C298" s="65" t="s">
        <v>1708</v>
      </c>
      <c r="D298" s="65" t="s">
        <v>1709</v>
      </c>
      <c r="E298" s="65" t="s">
        <v>1616</v>
      </c>
      <c r="F298" s="65" t="s">
        <v>1617</v>
      </c>
      <c r="G298" s="65" t="s">
        <v>769</v>
      </c>
      <c r="H298" s="65">
        <v>2023</v>
      </c>
      <c r="I298" s="65">
        <v>2027</v>
      </c>
      <c r="J298" s="65" t="s">
        <v>1710</v>
      </c>
      <c r="K298" s="65" t="s">
        <v>1711</v>
      </c>
      <c r="L298" s="66">
        <v>2000</v>
      </c>
      <c r="M298" s="66">
        <v>0</v>
      </c>
      <c r="N298" s="65" t="s">
        <v>771</v>
      </c>
    </row>
    <row r="299" spans="1:14">
      <c r="A299" s="65" t="s">
        <v>828</v>
      </c>
      <c r="B299" s="65" t="s">
        <v>764</v>
      </c>
      <c r="C299" s="65" t="s">
        <v>1708</v>
      </c>
      <c r="D299" s="65" t="s">
        <v>1709</v>
      </c>
      <c r="E299" s="65" t="s">
        <v>1616</v>
      </c>
      <c r="F299" s="65" t="s">
        <v>1617</v>
      </c>
      <c r="G299" s="65" t="s">
        <v>769</v>
      </c>
      <c r="H299" s="65">
        <v>2023</v>
      </c>
      <c r="I299" s="65">
        <v>2027</v>
      </c>
      <c r="J299" s="65" t="s">
        <v>1710</v>
      </c>
      <c r="K299" s="65" t="s">
        <v>1711</v>
      </c>
      <c r="L299" s="66">
        <v>56816</v>
      </c>
      <c r="M299" s="66">
        <v>0</v>
      </c>
      <c r="N299" s="65" t="s">
        <v>771</v>
      </c>
    </row>
    <row r="300" spans="1:14">
      <c r="A300" s="65" t="s">
        <v>858</v>
      </c>
      <c r="B300" s="65" t="s">
        <v>764</v>
      </c>
      <c r="C300" s="65" t="s">
        <v>1712</v>
      </c>
      <c r="D300" s="65" t="s">
        <v>1713</v>
      </c>
      <c r="E300" s="65" t="s">
        <v>1616</v>
      </c>
      <c r="F300" s="65" t="s">
        <v>1617</v>
      </c>
      <c r="G300" s="65" t="s">
        <v>769</v>
      </c>
      <c r="H300" s="65">
        <v>2023</v>
      </c>
      <c r="I300" s="65">
        <v>2027</v>
      </c>
      <c r="J300" s="65" t="s">
        <v>1714</v>
      </c>
      <c r="K300" s="65" t="s">
        <v>858</v>
      </c>
      <c r="L300" s="66">
        <v>47617</v>
      </c>
      <c r="M300" s="66">
        <v>0</v>
      </c>
      <c r="N300" s="65" t="s">
        <v>782</v>
      </c>
    </row>
    <row r="301" spans="1:14">
      <c r="A301" s="65" t="s">
        <v>1715</v>
      </c>
      <c r="B301" s="65" t="s">
        <v>764</v>
      </c>
      <c r="C301" s="65" t="s">
        <v>1716</v>
      </c>
      <c r="D301" s="65" t="s">
        <v>1717</v>
      </c>
      <c r="E301" s="65" t="s">
        <v>1616</v>
      </c>
      <c r="F301" s="65" t="s">
        <v>1617</v>
      </c>
      <c r="G301" s="65" t="s">
        <v>769</v>
      </c>
      <c r="H301" s="65">
        <v>2023</v>
      </c>
      <c r="I301" s="65">
        <v>2025</v>
      </c>
      <c r="J301" s="65" t="s">
        <v>1718</v>
      </c>
      <c r="K301" s="65" t="s">
        <v>1719</v>
      </c>
      <c r="L301" s="66">
        <v>13953</v>
      </c>
      <c r="M301" s="66">
        <v>0</v>
      </c>
      <c r="N301" s="65" t="s">
        <v>782</v>
      </c>
    </row>
    <row r="302" spans="1:14">
      <c r="A302" s="65" t="s">
        <v>763</v>
      </c>
      <c r="B302" s="65" t="s">
        <v>793</v>
      </c>
      <c r="C302" s="65" t="s">
        <v>1720</v>
      </c>
      <c r="D302" s="65" t="s">
        <v>1721</v>
      </c>
      <c r="E302" s="65" t="s">
        <v>1616</v>
      </c>
      <c r="F302" s="65" t="s">
        <v>1617</v>
      </c>
      <c r="G302" s="65" t="s">
        <v>769</v>
      </c>
      <c r="H302" s="65">
        <v>2023</v>
      </c>
      <c r="I302" s="65">
        <v>2027</v>
      </c>
      <c r="J302" s="65" t="s">
        <v>1722</v>
      </c>
      <c r="K302" s="65" t="s">
        <v>1723</v>
      </c>
      <c r="L302" s="66">
        <v>13000</v>
      </c>
      <c r="M302" s="66">
        <v>0</v>
      </c>
      <c r="N302" s="65" t="s">
        <v>782</v>
      </c>
    </row>
    <row r="303" spans="1:14">
      <c r="A303" s="65" t="s">
        <v>1004</v>
      </c>
      <c r="B303" s="65" t="s">
        <v>793</v>
      </c>
      <c r="C303" s="65" t="s">
        <v>1720</v>
      </c>
      <c r="D303" s="65" t="s">
        <v>1721</v>
      </c>
      <c r="E303" s="65" t="s">
        <v>1616</v>
      </c>
      <c r="F303" s="65" t="s">
        <v>1617</v>
      </c>
      <c r="G303" s="65" t="s">
        <v>769</v>
      </c>
      <c r="H303" s="65">
        <v>2023</v>
      </c>
      <c r="I303" s="65">
        <v>2027</v>
      </c>
      <c r="J303" s="65" t="s">
        <v>1722</v>
      </c>
      <c r="K303" s="65" t="s">
        <v>1723</v>
      </c>
      <c r="L303" s="66">
        <v>24000</v>
      </c>
      <c r="M303" s="66">
        <v>0</v>
      </c>
      <c r="N303" s="65" t="s">
        <v>782</v>
      </c>
    </row>
    <row r="304" spans="1:14">
      <c r="A304" s="65" t="s">
        <v>1522</v>
      </c>
      <c r="B304" s="65" t="s">
        <v>764</v>
      </c>
      <c r="C304" s="65" t="s">
        <v>1724</v>
      </c>
      <c r="D304" s="65" t="s">
        <v>1725</v>
      </c>
      <c r="E304" s="65" t="s">
        <v>1616</v>
      </c>
      <c r="F304" s="65" t="s">
        <v>1617</v>
      </c>
      <c r="G304" s="65" t="s">
        <v>769</v>
      </c>
      <c r="H304" s="65">
        <v>2023</v>
      </c>
      <c r="I304" s="65">
        <v>2027</v>
      </c>
      <c r="J304" s="65" t="s">
        <v>1726</v>
      </c>
      <c r="K304" s="65" t="s">
        <v>1727</v>
      </c>
      <c r="L304" s="66">
        <v>42902</v>
      </c>
      <c r="M304" s="66">
        <v>0</v>
      </c>
      <c r="N304" s="65" t="s">
        <v>782</v>
      </c>
    </row>
    <row r="305" spans="1:14">
      <c r="A305" s="65" t="s">
        <v>1728</v>
      </c>
      <c r="B305" s="65" t="s">
        <v>764</v>
      </c>
      <c r="C305" s="65" t="s">
        <v>1729</v>
      </c>
      <c r="D305" s="65" t="s">
        <v>1730</v>
      </c>
      <c r="E305" s="65" t="s">
        <v>1616</v>
      </c>
      <c r="F305" s="65" t="s">
        <v>1617</v>
      </c>
      <c r="G305" s="65" t="s">
        <v>769</v>
      </c>
      <c r="H305" s="65">
        <v>2023</v>
      </c>
      <c r="I305" s="65">
        <v>2026</v>
      </c>
      <c r="J305" s="65" t="s">
        <v>1731</v>
      </c>
      <c r="K305" s="65" t="s">
        <v>1728</v>
      </c>
      <c r="L305" s="66">
        <v>72911</v>
      </c>
      <c r="M305" s="66">
        <v>0</v>
      </c>
      <c r="N305" s="65" t="s">
        <v>782</v>
      </c>
    </row>
    <row r="306" spans="1:14">
      <c r="A306" s="65" t="s">
        <v>803</v>
      </c>
      <c r="B306" s="65" t="s">
        <v>793</v>
      </c>
      <c r="C306" s="65" t="s">
        <v>1732</v>
      </c>
      <c r="D306" s="65" t="s">
        <v>1733</v>
      </c>
      <c r="E306" s="65" t="s">
        <v>1616</v>
      </c>
      <c r="F306" s="65" t="s">
        <v>1617</v>
      </c>
      <c r="G306" s="65" t="s">
        <v>769</v>
      </c>
      <c r="H306" s="65">
        <v>2023</v>
      </c>
      <c r="I306" s="65">
        <v>2027</v>
      </c>
      <c r="J306" s="65" t="s">
        <v>1734</v>
      </c>
      <c r="K306" s="65" t="s">
        <v>1735</v>
      </c>
      <c r="L306" s="66">
        <v>15322</v>
      </c>
      <c r="M306" s="66">
        <v>0</v>
      </c>
      <c r="N306" s="65" t="s">
        <v>771</v>
      </c>
    </row>
    <row r="307" spans="1:14">
      <c r="A307" s="65" t="s">
        <v>1155</v>
      </c>
      <c r="B307" s="65" t="s">
        <v>764</v>
      </c>
      <c r="C307" s="65" t="s">
        <v>1732</v>
      </c>
      <c r="D307" s="65" t="s">
        <v>1733</v>
      </c>
      <c r="E307" s="65" t="s">
        <v>1616</v>
      </c>
      <c r="F307" s="65" t="s">
        <v>1617</v>
      </c>
      <c r="G307" s="65" t="s">
        <v>769</v>
      </c>
      <c r="H307" s="65">
        <v>2023</v>
      </c>
      <c r="I307" s="65">
        <v>2027</v>
      </c>
      <c r="J307" s="65" t="s">
        <v>1734</v>
      </c>
      <c r="K307" s="65" t="s">
        <v>1735</v>
      </c>
      <c r="L307" s="66">
        <v>44223</v>
      </c>
      <c r="M307" s="66">
        <v>0</v>
      </c>
      <c r="N307" s="65" t="s">
        <v>771</v>
      </c>
    </row>
    <row r="308" spans="1:14">
      <c r="A308" s="65" t="s">
        <v>763</v>
      </c>
      <c r="B308" s="65" t="s">
        <v>793</v>
      </c>
      <c r="C308" s="65" t="s">
        <v>1736</v>
      </c>
      <c r="D308" s="65" t="s">
        <v>1737</v>
      </c>
      <c r="E308" s="65" t="s">
        <v>1616</v>
      </c>
      <c r="F308" s="65" t="s">
        <v>1617</v>
      </c>
      <c r="G308" s="65" t="s">
        <v>769</v>
      </c>
      <c r="H308" s="65">
        <v>2023</v>
      </c>
      <c r="I308" s="65">
        <v>2026</v>
      </c>
      <c r="J308" s="65" t="s">
        <v>1738</v>
      </c>
      <c r="K308" s="65" t="s">
        <v>1739</v>
      </c>
      <c r="L308" s="66">
        <v>20000</v>
      </c>
      <c r="M308" s="66">
        <v>0</v>
      </c>
      <c r="N308" s="65" t="s">
        <v>771</v>
      </c>
    </row>
    <row r="309" spans="1:14">
      <c r="A309" s="65" t="s">
        <v>844</v>
      </c>
      <c r="B309" s="65" t="s">
        <v>764</v>
      </c>
      <c r="C309" s="65" t="s">
        <v>1740</v>
      </c>
      <c r="D309" s="65" t="s">
        <v>1741</v>
      </c>
      <c r="E309" s="65" t="s">
        <v>1616</v>
      </c>
      <c r="F309" s="65" t="s">
        <v>1617</v>
      </c>
      <c r="G309" s="65" t="s">
        <v>769</v>
      </c>
      <c r="H309" s="65">
        <v>2023</v>
      </c>
      <c r="I309" s="65">
        <v>2027</v>
      </c>
      <c r="J309" s="65" t="s">
        <v>1742</v>
      </c>
      <c r="K309" s="65" t="s">
        <v>844</v>
      </c>
      <c r="L309" s="66">
        <v>57700</v>
      </c>
      <c r="M309" s="66">
        <v>0</v>
      </c>
      <c r="N309" s="65" t="s">
        <v>771</v>
      </c>
    </row>
    <row r="310" spans="1:14">
      <c r="A310" s="65" t="s">
        <v>839</v>
      </c>
      <c r="B310" s="65" t="s">
        <v>764</v>
      </c>
      <c r="C310" s="65" t="s">
        <v>1743</v>
      </c>
      <c r="D310" s="65" t="s">
        <v>1744</v>
      </c>
      <c r="E310" s="65" t="s">
        <v>1616</v>
      </c>
      <c r="F310" s="65" t="s">
        <v>1617</v>
      </c>
      <c r="G310" s="65" t="s">
        <v>769</v>
      </c>
      <c r="H310" s="65">
        <v>2023</v>
      </c>
      <c r="I310" s="65">
        <v>2027</v>
      </c>
      <c r="J310" s="65" t="s">
        <v>1745</v>
      </c>
      <c r="K310" s="65" t="s">
        <v>839</v>
      </c>
      <c r="L310" s="66">
        <v>59186</v>
      </c>
      <c r="M310" s="66">
        <v>0</v>
      </c>
      <c r="N310" s="65" t="s">
        <v>782</v>
      </c>
    </row>
    <row r="311" spans="1:14">
      <c r="A311" s="65" t="s">
        <v>844</v>
      </c>
      <c r="B311" s="65" t="s">
        <v>764</v>
      </c>
      <c r="C311" s="65" t="s">
        <v>1746</v>
      </c>
      <c r="D311" s="65" t="s">
        <v>1747</v>
      </c>
      <c r="E311" s="65" t="s">
        <v>1616</v>
      </c>
      <c r="F311" s="65" t="s">
        <v>1617</v>
      </c>
      <c r="G311" s="65" t="s">
        <v>769</v>
      </c>
      <c r="H311" s="65">
        <v>2023</v>
      </c>
      <c r="I311" s="65">
        <v>2027</v>
      </c>
      <c r="J311" s="65" t="s">
        <v>1748</v>
      </c>
      <c r="K311" s="65" t="s">
        <v>844</v>
      </c>
      <c r="L311" s="66">
        <v>52620</v>
      </c>
      <c r="M311" s="66">
        <v>0</v>
      </c>
      <c r="N311" s="65" t="s">
        <v>771</v>
      </c>
    </row>
    <row r="312" spans="1:14">
      <c r="A312" s="65" t="s">
        <v>805</v>
      </c>
      <c r="B312" s="65" t="s">
        <v>764</v>
      </c>
      <c r="C312" s="65" t="s">
        <v>1749</v>
      </c>
      <c r="D312" s="65" t="s">
        <v>1750</v>
      </c>
      <c r="E312" s="65" t="s">
        <v>1616</v>
      </c>
      <c r="F312" s="65" t="s">
        <v>1617</v>
      </c>
      <c r="G312" s="65" t="s">
        <v>769</v>
      </c>
      <c r="H312" s="65">
        <v>2023</v>
      </c>
      <c r="I312" s="65">
        <v>2026</v>
      </c>
      <c r="J312" s="65" t="s">
        <v>1751</v>
      </c>
      <c r="K312" s="65" t="s">
        <v>805</v>
      </c>
      <c r="L312" s="66">
        <v>68045</v>
      </c>
      <c r="M312" s="66">
        <v>0</v>
      </c>
      <c r="N312" s="65" t="s">
        <v>771</v>
      </c>
    </row>
    <row r="313" spans="1:14">
      <c r="A313" s="65" t="s">
        <v>839</v>
      </c>
      <c r="B313" s="65" t="s">
        <v>764</v>
      </c>
      <c r="C313" s="65" t="s">
        <v>1752</v>
      </c>
      <c r="D313" s="65" t="s">
        <v>1753</v>
      </c>
      <c r="E313" s="65" t="s">
        <v>1616</v>
      </c>
      <c r="F313" s="65" t="s">
        <v>1617</v>
      </c>
      <c r="G313" s="65" t="s">
        <v>769</v>
      </c>
      <c r="H313" s="65">
        <v>2023</v>
      </c>
      <c r="I313" s="65">
        <v>2027</v>
      </c>
      <c r="J313" s="65" t="s">
        <v>1754</v>
      </c>
      <c r="K313" s="65" t="s">
        <v>1466</v>
      </c>
      <c r="L313" s="66">
        <v>31890</v>
      </c>
      <c r="M313" s="66">
        <v>0</v>
      </c>
      <c r="N313" s="65" t="s">
        <v>771</v>
      </c>
    </row>
    <row r="314" spans="1:14">
      <c r="A314" s="65" t="s">
        <v>783</v>
      </c>
      <c r="B314" s="65" t="s">
        <v>764</v>
      </c>
      <c r="C314" s="65" t="s">
        <v>1755</v>
      </c>
      <c r="D314" s="65" t="s">
        <v>1756</v>
      </c>
      <c r="E314" s="65" t="s">
        <v>1616</v>
      </c>
      <c r="F314" s="65" t="s">
        <v>1617</v>
      </c>
      <c r="G314" s="65" t="s">
        <v>769</v>
      </c>
      <c r="H314" s="65">
        <v>2023</v>
      </c>
      <c r="I314" s="65">
        <v>2027</v>
      </c>
      <c r="J314" s="65" t="s">
        <v>1757</v>
      </c>
      <c r="K314" s="65" t="s">
        <v>1758</v>
      </c>
      <c r="L314" s="66">
        <v>25666</v>
      </c>
      <c r="M314" s="66">
        <v>0</v>
      </c>
      <c r="N314" s="65" t="s">
        <v>782</v>
      </c>
    </row>
    <row r="315" spans="1:14">
      <c r="A315" s="65" t="s">
        <v>920</v>
      </c>
      <c r="B315" s="65" t="s">
        <v>793</v>
      </c>
      <c r="C315" s="65" t="s">
        <v>1759</v>
      </c>
      <c r="D315" s="65" t="s">
        <v>1760</v>
      </c>
      <c r="E315" s="65" t="s">
        <v>1616</v>
      </c>
      <c r="F315" s="65" t="s">
        <v>1617</v>
      </c>
      <c r="G315" s="65" t="s">
        <v>769</v>
      </c>
      <c r="H315" s="65">
        <v>2023</v>
      </c>
      <c r="I315" s="65">
        <v>2027</v>
      </c>
      <c r="J315" s="65" t="s">
        <v>1761</v>
      </c>
      <c r="K315" s="65" t="s">
        <v>1762</v>
      </c>
      <c r="L315" s="66">
        <v>16164</v>
      </c>
      <c r="M315" s="66">
        <v>0</v>
      </c>
      <c r="N315" s="65" t="s">
        <v>771</v>
      </c>
    </row>
    <row r="316" spans="1:14">
      <c r="A316" s="65" t="s">
        <v>920</v>
      </c>
      <c r="B316" s="65" t="s">
        <v>764</v>
      </c>
      <c r="C316" s="65" t="s">
        <v>1763</v>
      </c>
      <c r="D316" s="65" t="s">
        <v>1764</v>
      </c>
      <c r="E316" s="65" t="s">
        <v>1616</v>
      </c>
      <c r="F316" s="65" t="s">
        <v>1617</v>
      </c>
      <c r="G316" s="65" t="s">
        <v>769</v>
      </c>
      <c r="H316" s="65">
        <v>2023</v>
      </c>
      <c r="I316" s="65">
        <v>2027</v>
      </c>
      <c r="J316" s="65" t="s">
        <v>1765</v>
      </c>
      <c r="K316" s="65" t="s">
        <v>1766</v>
      </c>
      <c r="L316" s="66">
        <v>35626</v>
      </c>
      <c r="M316" s="66">
        <v>0</v>
      </c>
      <c r="N316" s="65" t="s">
        <v>771</v>
      </c>
    </row>
    <row r="317" spans="1:14">
      <c r="A317" s="65" t="s">
        <v>839</v>
      </c>
      <c r="B317" s="65" t="s">
        <v>793</v>
      </c>
      <c r="C317" s="65" t="s">
        <v>1767</v>
      </c>
      <c r="D317" s="65" t="s">
        <v>1768</v>
      </c>
      <c r="E317" s="65" t="s">
        <v>1616</v>
      </c>
      <c r="F317" s="65" t="s">
        <v>1617</v>
      </c>
      <c r="G317" s="65" t="s">
        <v>769</v>
      </c>
      <c r="H317" s="65">
        <v>2023</v>
      </c>
      <c r="I317" s="65">
        <v>2027</v>
      </c>
      <c r="J317" s="65" t="s">
        <v>1769</v>
      </c>
      <c r="K317" s="65" t="s">
        <v>1770</v>
      </c>
      <c r="L317" s="66">
        <v>20356</v>
      </c>
      <c r="M317" s="66">
        <v>0</v>
      </c>
      <c r="N317" s="65" t="s">
        <v>782</v>
      </c>
    </row>
    <row r="318" spans="1:14">
      <c r="A318" s="65" t="s">
        <v>858</v>
      </c>
      <c r="B318" s="65" t="s">
        <v>764</v>
      </c>
      <c r="C318" s="65" t="s">
        <v>1767</v>
      </c>
      <c r="D318" s="65" t="s">
        <v>1768</v>
      </c>
      <c r="E318" s="65" t="s">
        <v>1616</v>
      </c>
      <c r="F318" s="65" t="s">
        <v>1617</v>
      </c>
      <c r="G318" s="65" t="s">
        <v>769</v>
      </c>
      <c r="H318" s="65">
        <v>2023</v>
      </c>
      <c r="I318" s="65">
        <v>2027</v>
      </c>
      <c r="J318" s="65" t="s">
        <v>1769</v>
      </c>
      <c r="K318" s="65" t="s">
        <v>1770</v>
      </c>
      <c r="L318" s="66">
        <v>30510</v>
      </c>
      <c r="M318" s="66">
        <v>0</v>
      </c>
      <c r="N318" s="65" t="s">
        <v>782</v>
      </c>
    </row>
    <row r="319" spans="1:14">
      <c r="A319" s="65" t="s">
        <v>839</v>
      </c>
      <c r="B319" s="65" t="s">
        <v>764</v>
      </c>
      <c r="C319" s="65" t="s">
        <v>1771</v>
      </c>
      <c r="D319" s="65" t="s">
        <v>1772</v>
      </c>
      <c r="E319" s="65" t="s">
        <v>1616</v>
      </c>
      <c r="F319" s="65" t="s">
        <v>1617</v>
      </c>
      <c r="G319" s="65" t="s">
        <v>769</v>
      </c>
      <c r="H319" s="65">
        <v>2023</v>
      </c>
      <c r="I319" s="65">
        <v>2027</v>
      </c>
      <c r="J319" s="65" t="s">
        <v>1773</v>
      </c>
      <c r="K319" s="65" t="s">
        <v>839</v>
      </c>
      <c r="L319" s="66">
        <v>38741</v>
      </c>
      <c r="M319" s="66">
        <v>0</v>
      </c>
      <c r="N319" s="65" t="s">
        <v>771</v>
      </c>
    </row>
    <row r="320" spans="1:14">
      <c r="A320" s="65" t="s">
        <v>763</v>
      </c>
      <c r="B320" s="65" t="s">
        <v>764</v>
      </c>
      <c r="C320" s="65" t="s">
        <v>1774</v>
      </c>
      <c r="D320" s="65" t="s">
        <v>1775</v>
      </c>
      <c r="E320" s="65" t="s">
        <v>1616</v>
      </c>
      <c r="F320" s="65" t="s">
        <v>1617</v>
      </c>
      <c r="G320" s="65" t="s">
        <v>769</v>
      </c>
      <c r="H320" s="65">
        <v>2023</v>
      </c>
      <c r="I320" s="65">
        <v>2027</v>
      </c>
      <c r="J320" s="65" t="s">
        <v>1776</v>
      </c>
      <c r="K320" s="65" t="s">
        <v>763</v>
      </c>
      <c r="L320" s="66">
        <v>35655</v>
      </c>
      <c r="M320" s="66">
        <v>0</v>
      </c>
      <c r="N320" s="65" t="s">
        <v>771</v>
      </c>
    </row>
    <row r="321" spans="1:14">
      <c r="A321" s="65" t="s">
        <v>858</v>
      </c>
      <c r="B321" s="65" t="s">
        <v>793</v>
      </c>
      <c r="C321" s="65" t="s">
        <v>1777</v>
      </c>
      <c r="D321" s="65" t="s">
        <v>1778</v>
      </c>
      <c r="E321" s="65" t="s">
        <v>1616</v>
      </c>
      <c r="F321" s="65" t="s">
        <v>1617</v>
      </c>
      <c r="G321" s="65" t="s">
        <v>769</v>
      </c>
      <c r="H321" s="65">
        <v>2023</v>
      </c>
      <c r="I321" s="65">
        <v>2027</v>
      </c>
      <c r="J321" s="65" t="s">
        <v>1779</v>
      </c>
      <c r="K321" s="65" t="s">
        <v>1780</v>
      </c>
      <c r="L321" s="66">
        <v>8915</v>
      </c>
      <c r="M321" s="66">
        <v>0</v>
      </c>
      <c r="N321" s="65" t="s">
        <v>771</v>
      </c>
    </row>
    <row r="322" spans="1:14">
      <c r="A322" s="65" t="s">
        <v>804</v>
      </c>
      <c r="B322" s="65" t="s">
        <v>764</v>
      </c>
      <c r="C322" s="65" t="s">
        <v>1777</v>
      </c>
      <c r="D322" s="65" t="s">
        <v>1778</v>
      </c>
      <c r="E322" s="65" t="s">
        <v>1616</v>
      </c>
      <c r="F322" s="65" t="s">
        <v>1617</v>
      </c>
      <c r="G322" s="65" t="s">
        <v>769</v>
      </c>
      <c r="H322" s="65">
        <v>2023</v>
      </c>
      <c r="I322" s="65">
        <v>2027</v>
      </c>
      <c r="J322" s="65" t="s">
        <v>1779</v>
      </c>
      <c r="K322" s="65" t="s">
        <v>1780</v>
      </c>
      <c r="L322" s="66">
        <v>47400</v>
      </c>
      <c r="M322" s="66">
        <v>0</v>
      </c>
      <c r="N322" s="65" t="s">
        <v>771</v>
      </c>
    </row>
    <row r="323" spans="1:14">
      <c r="A323" s="65" t="s">
        <v>1543</v>
      </c>
      <c r="B323" s="65" t="s">
        <v>764</v>
      </c>
      <c r="C323" s="65" t="s">
        <v>1781</v>
      </c>
      <c r="D323" s="65" t="s">
        <v>1782</v>
      </c>
      <c r="E323" s="65" t="s">
        <v>1616</v>
      </c>
      <c r="F323" s="65" t="s">
        <v>1617</v>
      </c>
      <c r="G323" s="65" t="s">
        <v>769</v>
      </c>
      <c r="H323" s="65">
        <v>2023</v>
      </c>
      <c r="I323" s="65">
        <v>2027</v>
      </c>
      <c r="J323" s="65" t="s">
        <v>1783</v>
      </c>
      <c r="K323" s="65" t="s">
        <v>1543</v>
      </c>
      <c r="L323" s="66">
        <v>34660</v>
      </c>
      <c r="M323" s="66">
        <v>0</v>
      </c>
      <c r="N323" s="65" t="s">
        <v>771</v>
      </c>
    </row>
    <row r="324" spans="1:14">
      <c r="A324" s="65" t="s">
        <v>1784</v>
      </c>
      <c r="B324" s="65" t="s">
        <v>764</v>
      </c>
      <c r="C324" s="65" t="s">
        <v>1785</v>
      </c>
      <c r="D324" s="65" t="s">
        <v>1786</v>
      </c>
      <c r="E324" s="65" t="s">
        <v>1616</v>
      </c>
      <c r="F324" s="65" t="s">
        <v>1617</v>
      </c>
      <c r="G324" s="65" t="s">
        <v>769</v>
      </c>
      <c r="H324" s="65">
        <v>2023</v>
      </c>
      <c r="I324" s="65">
        <v>2027</v>
      </c>
      <c r="J324" s="65" t="s">
        <v>1787</v>
      </c>
      <c r="K324" s="65" t="s">
        <v>1784</v>
      </c>
      <c r="L324" s="66">
        <v>56711</v>
      </c>
      <c r="M324" s="66">
        <v>0</v>
      </c>
      <c r="N324" s="65" t="s">
        <v>782</v>
      </c>
    </row>
    <row r="325" spans="1:14">
      <c r="A325" s="65" t="s">
        <v>792</v>
      </c>
      <c r="B325" s="65" t="s">
        <v>764</v>
      </c>
      <c r="C325" s="65" t="s">
        <v>1788</v>
      </c>
      <c r="D325" s="65" t="s">
        <v>1789</v>
      </c>
      <c r="E325" s="65" t="s">
        <v>1616</v>
      </c>
      <c r="F325" s="65" t="s">
        <v>1617</v>
      </c>
      <c r="G325" s="65" t="s">
        <v>769</v>
      </c>
      <c r="H325" s="65">
        <v>2023</v>
      </c>
      <c r="I325" s="65">
        <v>2027</v>
      </c>
      <c r="J325" s="65" t="s">
        <v>1790</v>
      </c>
      <c r="K325" s="65" t="s">
        <v>1791</v>
      </c>
      <c r="L325" s="66">
        <v>46094</v>
      </c>
      <c r="M325" s="66">
        <v>0</v>
      </c>
      <c r="N325" s="65" t="s">
        <v>771</v>
      </c>
    </row>
    <row r="326" spans="1:14">
      <c r="A326" s="65" t="s">
        <v>1792</v>
      </c>
      <c r="B326" s="65" t="s">
        <v>793</v>
      </c>
      <c r="C326" s="65" t="s">
        <v>1788</v>
      </c>
      <c r="D326" s="65" t="s">
        <v>1789</v>
      </c>
      <c r="E326" s="65" t="s">
        <v>1616</v>
      </c>
      <c r="F326" s="65" t="s">
        <v>1617</v>
      </c>
      <c r="G326" s="65" t="s">
        <v>769</v>
      </c>
      <c r="H326" s="65">
        <v>2023</v>
      </c>
      <c r="I326" s="65">
        <v>2027</v>
      </c>
      <c r="J326" s="65" t="s">
        <v>1790</v>
      </c>
      <c r="K326" s="65" t="s">
        <v>1791</v>
      </c>
      <c r="L326" s="66">
        <v>5437</v>
      </c>
      <c r="M326" s="66">
        <v>0</v>
      </c>
      <c r="N326" s="65" t="s">
        <v>771</v>
      </c>
    </row>
    <row r="327" spans="1:14">
      <c r="A327" s="65" t="s">
        <v>1355</v>
      </c>
      <c r="B327" s="65" t="s">
        <v>793</v>
      </c>
      <c r="C327" s="65" t="s">
        <v>1793</v>
      </c>
      <c r="D327" s="65" t="s">
        <v>1794</v>
      </c>
      <c r="E327" s="65" t="s">
        <v>1616</v>
      </c>
      <c r="F327" s="65" t="s">
        <v>1617</v>
      </c>
      <c r="G327" s="65" t="s">
        <v>769</v>
      </c>
      <c r="H327" s="65">
        <v>2023</v>
      </c>
      <c r="I327" s="65">
        <v>2027</v>
      </c>
      <c r="J327" s="65" t="s">
        <v>1795</v>
      </c>
      <c r="K327" s="65" t="s">
        <v>1796</v>
      </c>
      <c r="L327" s="66">
        <v>18247</v>
      </c>
      <c r="M327" s="66">
        <v>0</v>
      </c>
      <c r="N327" s="65" t="s">
        <v>771</v>
      </c>
    </row>
    <row r="328" spans="1:14">
      <c r="A328" s="65" t="s">
        <v>930</v>
      </c>
      <c r="B328" s="65" t="s">
        <v>764</v>
      </c>
      <c r="C328" s="65" t="s">
        <v>1797</v>
      </c>
      <c r="D328" s="65" t="s">
        <v>1798</v>
      </c>
      <c r="E328" s="65" t="s">
        <v>1616</v>
      </c>
      <c r="F328" s="65" t="s">
        <v>1617</v>
      </c>
      <c r="G328" s="65" t="s">
        <v>769</v>
      </c>
      <c r="H328" s="65">
        <v>2023</v>
      </c>
      <c r="I328" s="65">
        <v>2027</v>
      </c>
      <c r="J328" s="65" t="s">
        <v>1799</v>
      </c>
      <c r="K328" s="65" t="s">
        <v>930</v>
      </c>
      <c r="L328" s="66">
        <v>74860</v>
      </c>
      <c r="M328" s="66">
        <v>0</v>
      </c>
      <c r="N328" s="65" t="s">
        <v>782</v>
      </c>
    </row>
    <row r="329" spans="1:14">
      <c r="A329" s="65" t="s">
        <v>858</v>
      </c>
      <c r="B329" s="65" t="s">
        <v>793</v>
      </c>
      <c r="C329" s="65" t="s">
        <v>1800</v>
      </c>
      <c r="D329" s="65" t="s">
        <v>1801</v>
      </c>
      <c r="E329" s="65" t="s">
        <v>1616</v>
      </c>
      <c r="F329" s="65" t="s">
        <v>1617</v>
      </c>
      <c r="G329" s="65" t="s">
        <v>769</v>
      </c>
      <c r="H329" s="65">
        <v>2023</v>
      </c>
      <c r="I329" s="65">
        <v>2027</v>
      </c>
      <c r="J329" s="65" t="s">
        <v>1802</v>
      </c>
      <c r="K329" s="65" t="s">
        <v>1803</v>
      </c>
      <c r="L329" s="66">
        <v>30000</v>
      </c>
      <c r="M329" s="66">
        <v>0</v>
      </c>
      <c r="N329" s="65" t="s">
        <v>771</v>
      </c>
    </row>
    <row r="330" spans="1:14">
      <c r="A330" s="65" t="s">
        <v>958</v>
      </c>
      <c r="B330" s="65" t="s">
        <v>764</v>
      </c>
      <c r="C330" s="65" t="s">
        <v>1804</v>
      </c>
      <c r="D330" s="65" t="s">
        <v>1805</v>
      </c>
      <c r="E330" s="65" t="s">
        <v>1616</v>
      </c>
      <c r="F330" s="65" t="s">
        <v>1617</v>
      </c>
      <c r="G330" s="65" t="s">
        <v>769</v>
      </c>
      <c r="H330" s="65">
        <v>2023</v>
      </c>
      <c r="I330" s="65">
        <v>2026</v>
      </c>
      <c r="J330" s="65" t="s">
        <v>1806</v>
      </c>
      <c r="K330" s="65" t="s">
        <v>958</v>
      </c>
      <c r="L330" s="66">
        <v>46464</v>
      </c>
      <c r="M330" s="66">
        <v>0</v>
      </c>
      <c r="N330" s="65" t="s">
        <v>771</v>
      </c>
    </row>
    <row r="331" spans="1:14">
      <c r="A331" s="65" t="s">
        <v>920</v>
      </c>
      <c r="B331" s="65" t="s">
        <v>764</v>
      </c>
      <c r="C331" s="65" t="s">
        <v>1807</v>
      </c>
      <c r="D331" s="65" t="s">
        <v>1808</v>
      </c>
      <c r="E331" s="65" t="s">
        <v>1616</v>
      </c>
      <c r="F331" s="65" t="s">
        <v>1617</v>
      </c>
      <c r="G331" s="65" t="s">
        <v>769</v>
      </c>
      <c r="H331" s="65">
        <v>2023</v>
      </c>
      <c r="I331" s="65">
        <v>2027</v>
      </c>
      <c r="J331" s="65" t="s">
        <v>1809</v>
      </c>
      <c r="K331" s="65" t="s">
        <v>1810</v>
      </c>
      <c r="L331" s="66">
        <v>62651</v>
      </c>
      <c r="M331" s="66">
        <v>0</v>
      </c>
      <c r="N331" s="65" t="s">
        <v>771</v>
      </c>
    </row>
    <row r="332" spans="1:14">
      <c r="A332" s="65" t="s">
        <v>858</v>
      </c>
      <c r="B332" s="65" t="s">
        <v>764</v>
      </c>
      <c r="C332" s="65" t="s">
        <v>1811</v>
      </c>
      <c r="D332" s="65" t="s">
        <v>1812</v>
      </c>
      <c r="E332" s="65" t="s">
        <v>1616</v>
      </c>
      <c r="F332" s="65" t="s">
        <v>1617</v>
      </c>
      <c r="G332" s="65" t="s">
        <v>769</v>
      </c>
      <c r="H332" s="65">
        <v>2023</v>
      </c>
      <c r="I332" s="65">
        <v>2027</v>
      </c>
      <c r="J332" s="65" t="s">
        <v>1813</v>
      </c>
      <c r="K332" s="65" t="s">
        <v>858</v>
      </c>
      <c r="L332" s="66">
        <v>65000</v>
      </c>
      <c r="M332" s="66">
        <v>0</v>
      </c>
      <c r="N332" s="65" t="s">
        <v>771</v>
      </c>
    </row>
    <row r="333" spans="1:14">
      <c r="A333" s="65" t="s">
        <v>925</v>
      </c>
      <c r="B333" s="65" t="s">
        <v>764</v>
      </c>
      <c r="C333" s="65" t="s">
        <v>1814</v>
      </c>
      <c r="D333" s="65" t="s">
        <v>1815</v>
      </c>
      <c r="E333" s="65" t="s">
        <v>1616</v>
      </c>
      <c r="F333" s="65" t="s">
        <v>1617</v>
      </c>
      <c r="G333" s="65" t="s">
        <v>769</v>
      </c>
      <c r="H333" s="65">
        <v>2023</v>
      </c>
      <c r="I333" s="65">
        <v>2027</v>
      </c>
      <c r="J333" s="65" t="s">
        <v>1816</v>
      </c>
      <c r="K333" s="65" t="s">
        <v>929</v>
      </c>
      <c r="L333" s="66">
        <v>40230</v>
      </c>
      <c r="M333" s="66">
        <v>0</v>
      </c>
      <c r="N333" s="65" t="s">
        <v>782</v>
      </c>
    </row>
    <row r="334" spans="1:14">
      <c r="A334" s="65" t="s">
        <v>1155</v>
      </c>
      <c r="B334" s="65" t="s">
        <v>793</v>
      </c>
      <c r="C334" s="65" t="s">
        <v>1817</v>
      </c>
      <c r="D334" s="65" t="s">
        <v>1818</v>
      </c>
      <c r="E334" s="65" t="s">
        <v>1616</v>
      </c>
      <c r="F334" s="65" t="s">
        <v>1617</v>
      </c>
      <c r="G334" s="65" t="s">
        <v>769</v>
      </c>
      <c r="H334" s="65">
        <v>2023</v>
      </c>
      <c r="I334" s="65">
        <v>2026</v>
      </c>
      <c r="J334" s="65" t="s">
        <v>1819</v>
      </c>
      <c r="K334" s="65" t="s">
        <v>1820</v>
      </c>
      <c r="L334" s="66">
        <v>15995</v>
      </c>
      <c r="M334" s="66">
        <v>0</v>
      </c>
      <c r="N334" s="65" t="s">
        <v>771</v>
      </c>
    </row>
    <row r="335" spans="1:14">
      <c r="A335" s="65" t="s">
        <v>844</v>
      </c>
      <c r="B335" s="65" t="s">
        <v>764</v>
      </c>
      <c r="C335" s="65" t="s">
        <v>1821</v>
      </c>
      <c r="D335" s="65" t="s">
        <v>1822</v>
      </c>
      <c r="E335" s="65" t="s">
        <v>1616</v>
      </c>
      <c r="F335" s="65" t="s">
        <v>1617</v>
      </c>
      <c r="G335" s="65" t="s">
        <v>769</v>
      </c>
      <c r="H335" s="65">
        <v>2023</v>
      </c>
      <c r="I335" s="65">
        <v>2027</v>
      </c>
      <c r="J335" s="65" t="s">
        <v>1823</v>
      </c>
      <c r="K335" s="65" t="s">
        <v>844</v>
      </c>
      <c r="L335" s="66">
        <v>62500</v>
      </c>
      <c r="M335" s="66">
        <v>0</v>
      </c>
      <c r="N335" s="65" t="s">
        <v>771</v>
      </c>
    </row>
    <row r="336" spans="1:14">
      <c r="A336" s="65" t="s">
        <v>833</v>
      </c>
      <c r="B336" s="65" t="s">
        <v>764</v>
      </c>
      <c r="C336" s="65" t="s">
        <v>1824</v>
      </c>
      <c r="D336" s="65" t="s">
        <v>1825</v>
      </c>
      <c r="E336" s="65" t="s">
        <v>1616</v>
      </c>
      <c r="F336" s="65" t="s">
        <v>1617</v>
      </c>
      <c r="G336" s="65" t="s">
        <v>769</v>
      </c>
      <c r="H336" s="65">
        <v>2023</v>
      </c>
      <c r="I336" s="65">
        <v>2027</v>
      </c>
      <c r="J336" s="65" t="s">
        <v>1826</v>
      </c>
      <c r="K336" s="65" t="s">
        <v>1827</v>
      </c>
      <c r="L336" s="66">
        <v>53184</v>
      </c>
      <c r="M336" s="66">
        <v>0</v>
      </c>
      <c r="N336" s="65" t="s">
        <v>782</v>
      </c>
    </row>
    <row r="337" spans="1:14">
      <c r="A337" s="65" t="s">
        <v>920</v>
      </c>
      <c r="B337" s="65" t="s">
        <v>793</v>
      </c>
      <c r="C337" s="65" t="s">
        <v>1828</v>
      </c>
      <c r="D337" s="65" t="s">
        <v>1829</v>
      </c>
      <c r="E337" s="65" t="s">
        <v>1616</v>
      </c>
      <c r="F337" s="65" t="s">
        <v>1617</v>
      </c>
      <c r="G337" s="65" t="s">
        <v>769</v>
      </c>
      <c r="H337" s="65">
        <v>2023</v>
      </c>
      <c r="I337" s="65">
        <v>2027</v>
      </c>
      <c r="J337" s="65" t="s">
        <v>1830</v>
      </c>
      <c r="K337" s="65" t="s">
        <v>1831</v>
      </c>
      <c r="L337" s="66">
        <v>7286</v>
      </c>
      <c r="M337" s="66">
        <v>0</v>
      </c>
      <c r="N337" s="65" t="s">
        <v>771</v>
      </c>
    </row>
    <row r="338" spans="1:14">
      <c r="A338" s="65" t="s">
        <v>1133</v>
      </c>
      <c r="B338" s="65" t="s">
        <v>793</v>
      </c>
      <c r="C338" s="65" t="s">
        <v>1832</v>
      </c>
      <c r="D338" s="65" t="s">
        <v>1833</v>
      </c>
      <c r="E338" s="65" t="s">
        <v>1616</v>
      </c>
      <c r="F338" s="65" t="s">
        <v>1617</v>
      </c>
      <c r="G338" s="65" t="s">
        <v>769</v>
      </c>
      <c r="H338" s="65">
        <v>2023</v>
      </c>
      <c r="I338" s="65">
        <v>2027</v>
      </c>
      <c r="J338" s="65" t="s">
        <v>1834</v>
      </c>
      <c r="K338" s="65" t="s">
        <v>1835</v>
      </c>
      <c r="L338" s="66">
        <v>9248</v>
      </c>
      <c r="M338" s="66">
        <v>0</v>
      </c>
      <c r="N338" s="65" t="s">
        <v>771</v>
      </c>
    </row>
    <row r="339" spans="1:14">
      <c r="A339" s="65" t="s">
        <v>1004</v>
      </c>
      <c r="B339" s="65" t="s">
        <v>764</v>
      </c>
      <c r="C339" s="65" t="s">
        <v>1832</v>
      </c>
      <c r="D339" s="65" t="s">
        <v>1833</v>
      </c>
      <c r="E339" s="65" t="s">
        <v>1616</v>
      </c>
      <c r="F339" s="65" t="s">
        <v>1617</v>
      </c>
      <c r="G339" s="65" t="s">
        <v>769</v>
      </c>
      <c r="H339" s="65">
        <v>2023</v>
      </c>
      <c r="I339" s="65">
        <v>2027</v>
      </c>
      <c r="J339" s="65" t="s">
        <v>1834</v>
      </c>
      <c r="K339" s="65" t="s">
        <v>1835</v>
      </c>
      <c r="L339" s="66">
        <v>22584</v>
      </c>
      <c r="M339" s="66">
        <v>0</v>
      </c>
      <c r="N339" s="65" t="s">
        <v>771</v>
      </c>
    </row>
    <row r="340" spans="1:14">
      <c r="A340" s="65" t="s">
        <v>952</v>
      </c>
      <c r="B340" s="65" t="s">
        <v>793</v>
      </c>
      <c r="C340" s="65" t="s">
        <v>1832</v>
      </c>
      <c r="D340" s="65" t="s">
        <v>1833</v>
      </c>
      <c r="E340" s="65" t="s">
        <v>1616</v>
      </c>
      <c r="F340" s="65" t="s">
        <v>1617</v>
      </c>
      <c r="G340" s="65" t="s">
        <v>769</v>
      </c>
      <c r="H340" s="65">
        <v>2023</v>
      </c>
      <c r="I340" s="65">
        <v>2027</v>
      </c>
      <c r="J340" s="65" t="s">
        <v>1834</v>
      </c>
      <c r="K340" s="65" t="s">
        <v>1835</v>
      </c>
      <c r="L340" s="66">
        <v>23992</v>
      </c>
      <c r="M340" s="66">
        <v>0</v>
      </c>
      <c r="N340" s="65" t="s">
        <v>771</v>
      </c>
    </row>
    <row r="341" spans="1:14">
      <c r="A341" s="65" t="s">
        <v>1247</v>
      </c>
      <c r="B341" s="65" t="s">
        <v>793</v>
      </c>
      <c r="C341" s="65" t="s">
        <v>1836</v>
      </c>
      <c r="D341" s="65" t="s">
        <v>1837</v>
      </c>
      <c r="E341" s="65" t="s">
        <v>1616</v>
      </c>
      <c r="F341" s="65" t="s">
        <v>1617</v>
      </c>
      <c r="G341" s="65" t="s">
        <v>769</v>
      </c>
      <c r="H341" s="65">
        <v>2023</v>
      </c>
      <c r="I341" s="65">
        <v>2027</v>
      </c>
      <c r="J341" s="65" t="s">
        <v>1838</v>
      </c>
      <c r="K341" s="65" t="s">
        <v>1839</v>
      </c>
      <c r="L341" s="66">
        <v>7200</v>
      </c>
      <c r="M341" s="66">
        <v>0</v>
      </c>
      <c r="N341" s="65" t="s">
        <v>771</v>
      </c>
    </row>
    <row r="342" spans="1:14">
      <c r="A342" s="65" t="s">
        <v>844</v>
      </c>
      <c r="B342" s="65" t="s">
        <v>793</v>
      </c>
      <c r="C342" s="65" t="s">
        <v>1836</v>
      </c>
      <c r="D342" s="65" t="s">
        <v>1837</v>
      </c>
      <c r="E342" s="65" t="s">
        <v>1616</v>
      </c>
      <c r="F342" s="65" t="s">
        <v>1617</v>
      </c>
      <c r="G342" s="65" t="s">
        <v>769</v>
      </c>
      <c r="H342" s="65">
        <v>2023</v>
      </c>
      <c r="I342" s="65">
        <v>2027</v>
      </c>
      <c r="J342" s="65" t="s">
        <v>1838</v>
      </c>
      <c r="K342" s="65" t="s">
        <v>1839</v>
      </c>
      <c r="L342" s="66">
        <v>8600</v>
      </c>
      <c r="M342" s="66">
        <v>0</v>
      </c>
      <c r="N342" s="65" t="s">
        <v>771</v>
      </c>
    </row>
    <row r="343" spans="1:14">
      <c r="A343" s="65" t="s">
        <v>1840</v>
      </c>
      <c r="B343" s="65" t="s">
        <v>793</v>
      </c>
      <c r="C343" s="65" t="s">
        <v>1841</v>
      </c>
      <c r="D343" s="65" t="s">
        <v>1842</v>
      </c>
      <c r="E343" s="65" t="s">
        <v>1616</v>
      </c>
      <c r="F343" s="65" t="s">
        <v>1617</v>
      </c>
      <c r="G343" s="65" t="s">
        <v>769</v>
      </c>
      <c r="H343" s="65">
        <v>2023</v>
      </c>
      <c r="I343" s="65">
        <v>2027</v>
      </c>
      <c r="J343" s="65" t="s">
        <v>1843</v>
      </c>
      <c r="K343" s="65" t="s">
        <v>1844</v>
      </c>
      <c r="L343" s="66">
        <v>3728</v>
      </c>
      <c r="M343" s="66">
        <v>0</v>
      </c>
      <c r="N343" s="65" t="s">
        <v>771</v>
      </c>
    </row>
    <row r="344" spans="1:14">
      <c r="A344" s="65" t="s">
        <v>1155</v>
      </c>
      <c r="B344" s="65" t="s">
        <v>764</v>
      </c>
      <c r="C344" s="65" t="s">
        <v>1845</v>
      </c>
      <c r="D344" s="65" t="s">
        <v>1846</v>
      </c>
      <c r="E344" s="65" t="s">
        <v>1616</v>
      </c>
      <c r="F344" s="65" t="s">
        <v>1617</v>
      </c>
      <c r="G344" s="65" t="s">
        <v>769</v>
      </c>
      <c r="H344" s="65">
        <v>2023</v>
      </c>
      <c r="I344" s="65">
        <v>2027</v>
      </c>
      <c r="J344" s="65" t="s">
        <v>1847</v>
      </c>
      <c r="K344" s="65" t="s">
        <v>1155</v>
      </c>
      <c r="L344" s="66">
        <v>55212</v>
      </c>
      <c r="M344" s="66">
        <v>0</v>
      </c>
      <c r="N344" s="65" t="s">
        <v>771</v>
      </c>
    </row>
    <row r="345" spans="1:14">
      <c r="A345" s="65" t="s">
        <v>858</v>
      </c>
      <c r="B345" s="65" t="s">
        <v>764</v>
      </c>
      <c r="C345" s="65" t="s">
        <v>1848</v>
      </c>
      <c r="D345" s="65" t="s">
        <v>1849</v>
      </c>
      <c r="E345" s="65" t="s">
        <v>1616</v>
      </c>
      <c r="F345" s="65" t="s">
        <v>1617</v>
      </c>
      <c r="G345" s="65" t="s">
        <v>769</v>
      </c>
      <c r="H345" s="65">
        <v>2023</v>
      </c>
      <c r="I345" s="65">
        <v>2027</v>
      </c>
      <c r="J345" s="65" t="s">
        <v>1850</v>
      </c>
      <c r="K345" s="65" t="s">
        <v>858</v>
      </c>
      <c r="L345" s="66">
        <v>32886</v>
      </c>
      <c r="M345" s="66">
        <v>0</v>
      </c>
      <c r="N345" s="65" t="s">
        <v>771</v>
      </c>
    </row>
    <row r="346" spans="1:14">
      <c r="A346" s="65" t="s">
        <v>1214</v>
      </c>
      <c r="B346" s="65" t="s">
        <v>764</v>
      </c>
      <c r="C346" s="65" t="s">
        <v>1851</v>
      </c>
      <c r="D346" s="65" t="s">
        <v>1852</v>
      </c>
      <c r="E346" s="65" t="s">
        <v>1616</v>
      </c>
      <c r="F346" s="65" t="s">
        <v>1617</v>
      </c>
      <c r="G346" s="65" t="s">
        <v>769</v>
      </c>
      <c r="H346" s="65">
        <v>2023</v>
      </c>
      <c r="I346" s="65">
        <v>2027</v>
      </c>
      <c r="J346" s="65" t="s">
        <v>1853</v>
      </c>
      <c r="K346" s="65" t="s">
        <v>1214</v>
      </c>
      <c r="L346" s="66">
        <v>37280</v>
      </c>
      <c r="M346" s="66">
        <v>0</v>
      </c>
      <c r="N346" s="65" t="s">
        <v>771</v>
      </c>
    </row>
    <row r="347" spans="1:14">
      <c r="A347" s="65" t="s">
        <v>871</v>
      </c>
      <c r="B347" s="65" t="s">
        <v>764</v>
      </c>
      <c r="C347" s="65" t="s">
        <v>1854</v>
      </c>
      <c r="D347" s="65" t="s">
        <v>1855</v>
      </c>
      <c r="E347" s="65" t="s">
        <v>1616</v>
      </c>
      <c r="F347" s="65" t="s">
        <v>1617</v>
      </c>
      <c r="G347" s="65" t="s">
        <v>769</v>
      </c>
      <c r="H347" s="65">
        <v>2023</v>
      </c>
      <c r="I347" s="65">
        <v>2027</v>
      </c>
      <c r="J347" s="65" t="s">
        <v>1856</v>
      </c>
      <c r="K347" s="65" t="s">
        <v>871</v>
      </c>
      <c r="L347" s="66">
        <v>31483</v>
      </c>
      <c r="M347" s="66">
        <v>0</v>
      </c>
      <c r="N347" s="65" t="s">
        <v>771</v>
      </c>
    </row>
    <row r="348" spans="1:14">
      <c r="A348" s="65" t="s">
        <v>1004</v>
      </c>
      <c r="B348" s="65" t="s">
        <v>764</v>
      </c>
      <c r="C348" s="65" t="s">
        <v>1857</v>
      </c>
      <c r="D348" s="65" t="s">
        <v>1858</v>
      </c>
      <c r="E348" s="65" t="s">
        <v>1616</v>
      </c>
      <c r="F348" s="65" t="s">
        <v>1617</v>
      </c>
      <c r="G348" s="65" t="s">
        <v>769</v>
      </c>
      <c r="H348" s="65">
        <v>2023</v>
      </c>
      <c r="I348" s="65">
        <v>2026</v>
      </c>
      <c r="J348" s="65" t="s">
        <v>1859</v>
      </c>
      <c r="K348" s="65" t="s">
        <v>1860</v>
      </c>
      <c r="L348" s="66">
        <v>34148</v>
      </c>
      <c r="M348" s="66">
        <v>0</v>
      </c>
      <c r="N348" s="65" t="s">
        <v>782</v>
      </c>
    </row>
    <row r="349" spans="1:14">
      <c r="A349" s="65" t="s">
        <v>920</v>
      </c>
      <c r="B349" s="65" t="s">
        <v>793</v>
      </c>
      <c r="C349" s="65" t="s">
        <v>1861</v>
      </c>
      <c r="D349" s="65" t="s">
        <v>1862</v>
      </c>
      <c r="E349" s="65" t="s">
        <v>1616</v>
      </c>
      <c r="F349" s="65" t="s">
        <v>1617</v>
      </c>
      <c r="G349" s="65" t="s">
        <v>769</v>
      </c>
      <c r="H349" s="65">
        <v>2023</v>
      </c>
      <c r="I349" s="65">
        <v>2027</v>
      </c>
      <c r="J349" s="65" t="s">
        <v>1863</v>
      </c>
      <c r="K349" s="65" t="s">
        <v>1831</v>
      </c>
      <c r="L349" s="66">
        <v>11504</v>
      </c>
      <c r="M349" s="66">
        <v>0</v>
      </c>
      <c r="N349" s="65" t="s">
        <v>771</v>
      </c>
    </row>
    <row r="350" spans="1:14">
      <c r="A350" s="65" t="s">
        <v>858</v>
      </c>
      <c r="B350" s="65" t="s">
        <v>764</v>
      </c>
      <c r="C350" s="65" t="s">
        <v>1864</v>
      </c>
      <c r="D350" s="65" t="s">
        <v>1865</v>
      </c>
      <c r="E350" s="65" t="s">
        <v>1616</v>
      </c>
      <c r="F350" s="65" t="s">
        <v>1617</v>
      </c>
      <c r="G350" s="65" t="s">
        <v>769</v>
      </c>
      <c r="H350" s="65">
        <v>2023</v>
      </c>
      <c r="I350" s="65">
        <v>2026</v>
      </c>
      <c r="J350" s="65" t="s">
        <v>1866</v>
      </c>
      <c r="K350" s="65" t="s">
        <v>858</v>
      </c>
      <c r="L350" s="66">
        <v>55652</v>
      </c>
      <c r="M350" s="66">
        <v>0</v>
      </c>
      <c r="N350" s="65" t="s">
        <v>782</v>
      </c>
    </row>
    <row r="351" spans="1:14">
      <c r="A351" s="65" t="s">
        <v>839</v>
      </c>
      <c r="B351" s="65" t="s">
        <v>793</v>
      </c>
      <c r="C351" s="65" t="s">
        <v>1867</v>
      </c>
      <c r="D351" s="65" t="s">
        <v>1868</v>
      </c>
      <c r="E351" s="65" t="s">
        <v>1616</v>
      </c>
      <c r="F351" s="65" t="s">
        <v>1617</v>
      </c>
      <c r="G351" s="65" t="s">
        <v>769</v>
      </c>
      <c r="H351" s="65">
        <v>2023</v>
      </c>
      <c r="I351" s="65">
        <v>2027</v>
      </c>
      <c r="J351" s="65" t="s">
        <v>1869</v>
      </c>
      <c r="K351" s="65" t="s">
        <v>1870</v>
      </c>
      <c r="L351" s="66">
        <v>8004</v>
      </c>
      <c r="M351" s="66">
        <v>0</v>
      </c>
      <c r="N351" s="65" t="s">
        <v>771</v>
      </c>
    </row>
    <row r="352" spans="1:14">
      <c r="A352" s="65" t="s">
        <v>833</v>
      </c>
      <c r="B352" s="65" t="s">
        <v>764</v>
      </c>
      <c r="C352" s="65" t="s">
        <v>1867</v>
      </c>
      <c r="D352" s="65" t="s">
        <v>1868</v>
      </c>
      <c r="E352" s="65" t="s">
        <v>1616</v>
      </c>
      <c r="F352" s="65" t="s">
        <v>1617</v>
      </c>
      <c r="G352" s="65" t="s">
        <v>769</v>
      </c>
      <c r="H352" s="65">
        <v>2023</v>
      </c>
      <c r="I352" s="65">
        <v>2027</v>
      </c>
      <c r="J352" s="65" t="s">
        <v>1869</v>
      </c>
      <c r="K352" s="65" t="s">
        <v>1870</v>
      </c>
      <c r="L352" s="66">
        <v>48900</v>
      </c>
      <c r="M352" s="66">
        <v>0</v>
      </c>
      <c r="N352" s="65" t="s">
        <v>771</v>
      </c>
    </row>
    <row r="353" spans="1:14">
      <c r="A353" s="65" t="s">
        <v>920</v>
      </c>
      <c r="B353" s="65" t="s">
        <v>793</v>
      </c>
      <c r="C353" s="65" t="s">
        <v>1871</v>
      </c>
      <c r="D353" s="65" t="s">
        <v>1872</v>
      </c>
      <c r="E353" s="65" t="s">
        <v>1616</v>
      </c>
      <c r="F353" s="65" t="s">
        <v>1617</v>
      </c>
      <c r="G353" s="65" t="s">
        <v>769</v>
      </c>
      <c r="H353" s="65">
        <v>2023</v>
      </c>
      <c r="I353" s="65">
        <v>2027</v>
      </c>
      <c r="J353" s="65" t="s">
        <v>1873</v>
      </c>
      <c r="K353" s="65" t="s">
        <v>1874</v>
      </c>
      <c r="L353" s="66">
        <v>10000</v>
      </c>
      <c r="M353" s="66">
        <v>0</v>
      </c>
      <c r="N353" s="65" t="s">
        <v>771</v>
      </c>
    </row>
    <row r="354" spans="1:14">
      <c r="A354" s="65" t="s">
        <v>1875</v>
      </c>
      <c r="B354" s="65" t="s">
        <v>793</v>
      </c>
      <c r="C354" s="65" t="s">
        <v>1876</v>
      </c>
      <c r="D354" s="65" t="s">
        <v>1877</v>
      </c>
      <c r="E354" s="65" t="s">
        <v>1616</v>
      </c>
      <c r="F354" s="65" t="s">
        <v>1617</v>
      </c>
      <c r="G354" s="65" t="s">
        <v>769</v>
      </c>
      <c r="H354" s="65">
        <v>2023</v>
      </c>
      <c r="I354" s="65">
        <v>2027</v>
      </c>
      <c r="J354" s="65" t="s">
        <v>1878</v>
      </c>
      <c r="K354" s="65" t="s">
        <v>1879</v>
      </c>
      <c r="L354" s="66">
        <v>13077</v>
      </c>
      <c r="M354" s="66">
        <v>0</v>
      </c>
      <c r="N354" s="65" t="s">
        <v>771</v>
      </c>
    </row>
    <row r="355" spans="1:14">
      <c r="A355" s="65" t="s">
        <v>1155</v>
      </c>
      <c r="B355" s="65" t="s">
        <v>764</v>
      </c>
      <c r="C355" s="65" t="s">
        <v>1876</v>
      </c>
      <c r="D355" s="65" t="s">
        <v>1877</v>
      </c>
      <c r="E355" s="65" t="s">
        <v>1616</v>
      </c>
      <c r="F355" s="65" t="s">
        <v>1617</v>
      </c>
      <c r="G355" s="65" t="s">
        <v>769</v>
      </c>
      <c r="H355" s="65">
        <v>2023</v>
      </c>
      <c r="I355" s="65">
        <v>2027</v>
      </c>
      <c r="J355" s="65" t="s">
        <v>1878</v>
      </c>
      <c r="K355" s="65" t="s">
        <v>1879</v>
      </c>
      <c r="L355" s="66">
        <v>27460</v>
      </c>
      <c r="M355" s="66">
        <v>0</v>
      </c>
      <c r="N355" s="65" t="s">
        <v>771</v>
      </c>
    </row>
    <row r="356" spans="1:14">
      <c r="A356" s="65" t="s">
        <v>952</v>
      </c>
      <c r="B356" s="65" t="s">
        <v>793</v>
      </c>
      <c r="C356" s="65" t="s">
        <v>1876</v>
      </c>
      <c r="D356" s="65" t="s">
        <v>1877</v>
      </c>
      <c r="E356" s="65" t="s">
        <v>1616</v>
      </c>
      <c r="F356" s="65" t="s">
        <v>1617</v>
      </c>
      <c r="G356" s="65" t="s">
        <v>769</v>
      </c>
      <c r="H356" s="65">
        <v>2023</v>
      </c>
      <c r="I356" s="65">
        <v>2027</v>
      </c>
      <c r="J356" s="65" t="s">
        <v>1878</v>
      </c>
      <c r="K356" s="65" t="s">
        <v>1879</v>
      </c>
      <c r="L356" s="66">
        <v>4641</v>
      </c>
      <c r="M356" s="66">
        <v>0</v>
      </c>
      <c r="N356" s="65" t="s">
        <v>771</v>
      </c>
    </row>
    <row r="357" spans="1:14">
      <c r="A357" s="65" t="s">
        <v>763</v>
      </c>
      <c r="B357" s="65" t="s">
        <v>764</v>
      </c>
      <c r="C357" s="65" t="s">
        <v>1880</v>
      </c>
      <c r="D357" s="65" t="s">
        <v>1881</v>
      </c>
      <c r="E357" s="65" t="s">
        <v>1616</v>
      </c>
      <c r="F357" s="65" t="s">
        <v>1617</v>
      </c>
      <c r="G357" s="65" t="s">
        <v>769</v>
      </c>
      <c r="H357" s="65">
        <v>2023</v>
      </c>
      <c r="I357" s="65">
        <v>2026</v>
      </c>
      <c r="J357" s="65" t="s">
        <v>1882</v>
      </c>
      <c r="K357" s="65" t="s">
        <v>1883</v>
      </c>
      <c r="L357" s="66">
        <v>70140</v>
      </c>
      <c r="M357" s="66">
        <v>0</v>
      </c>
      <c r="N357" s="65" t="s">
        <v>782</v>
      </c>
    </row>
    <row r="358" spans="1:14">
      <c r="A358" s="65" t="s">
        <v>901</v>
      </c>
      <c r="B358" s="65" t="s">
        <v>764</v>
      </c>
      <c r="C358" s="65" t="s">
        <v>1884</v>
      </c>
      <c r="D358" s="65" t="s">
        <v>1885</v>
      </c>
      <c r="E358" s="65" t="s">
        <v>1616</v>
      </c>
      <c r="F358" s="65" t="s">
        <v>1617</v>
      </c>
      <c r="G358" s="65" t="s">
        <v>769</v>
      </c>
      <c r="H358" s="65">
        <v>2023</v>
      </c>
      <c r="I358" s="65">
        <v>2027</v>
      </c>
      <c r="J358" s="65" t="s">
        <v>1886</v>
      </c>
      <c r="K358" s="65" t="s">
        <v>1887</v>
      </c>
      <c r="L358" s="66">
        <v>57500</v>
      </c>
      <c r="M358" s="66">
        <v>0</v>
      </c>
      <c r="N358" s="65" t="s">
        <v>771</v>
      </c>
    </row>
    <row r="359" spans="1:14">
      <c r="A359" s="65" t="s">
        <v>920</v>
      </c>
      <c r="B359" s="65" t="s">
        <v>793</v>
      </c>
      <c r="C359" s="65" t="s">
        <v>1888</v>
      </c>
      <c r="D359" s="65" t="s">
        <v>1889</v>
      </c>
      <c r="E359" s="65" t="s">
        <v>1616</v>
      </c>
      <c r="F359" s="65" t="s">
        <v>1617</v>
      </c>
      <c r="G359" s="65" t="s">
        <v>769</v>
      </c>
      <c r="H359" s="65">
        <v>2023</v>
      </c>
      <c r="I359" s="65">
        <v>2027</v>
      </c>
      <c r="J359" s="65" t="s">
        <v>1890</v>
      </c>
      <c r="K359" s="65" t="s">
        <v>1831</v>
      </c>
      <c r="L359" s="66">
        <v>10458</v>
      </c>
      <c r="M359" s="66">
        <v>0</v>
      </c>
      <c r="N359" s="65" t="s">
        <v>771</v>
      </c>
    </row>
    <row r="360" spans="1:14">
      <c r="A360" s="65" t="s">
        <v>1155</v>
      </c>
      <c r="B360" s="65" t="s">
        <v>793</v>
      </c>
      <c r="C360" s="65" t="s">
        <v>1891</v>
      </c>
      <c r="D360" s="65" t="s">
        <v>1892</v>
      </c>
      <c r="E360" s="65" t="s">
        <v>1616</v>
      </c>
      <c r="F360" s="65" t="s">
        <v>1617</v>
      </c>
      <c r="G360" s="65" t="s">
        <v>769</v>
      </c>
      <c r="H360" s="65">
        <v>2023</v>
      </c>
      <c r="I360" s="65">
        <v>2027</v>
      </c>
      <c r="J360" s="65" t="s">
        <v>1893</v>
      </c>
      <c r="K360" s="65" t="s">
        <v>1894</v>
      </c>
      <c r="L360" s="66">
        <v>9225</v>
      </c>
      <c r="M360" s="66">
        <v>0</v>
      </c>
      <c r="N360" s="65" t="s">
        <v>771</v>
      </c>
    </row>
    <row r="361" spans="1:14">
      <c r="A361" s="65" t="s">
        <v>827</v>
      </c>
      <c r="B361" s="65" t="s">
        <v>764</v>
      </c>
      <c r="C361" s="65" t="s">
        <v>1895</v>
      </c>
      <c r="D361" s="65" t="s">
        <v>1896</v>
      </c>
      <c r="E361" s="65" t="s">
        <v>1616</v>
      </c>
      <c r="F361" s="65" t="s">
        <v>1617</v>
      </c>
      <c r="G361" s="65" t="s">
        <v>769</v>
      </c>
      <c r="H361" s="65">
        <v>2023</v>
      </c>
      <c r="I361" s="65">
        <v>2027</v>
      </c>
      <c r="J361" s="65" t="s">
        <v>1897</v>
      </c>
      <c r="K361" s="65" t="s">
        <v>1898</v>
      </c>
      <c r="L361" s="66">
        <v>32946</v>
      </c>
      <c r="M361" s="66">
        <v>0</v>
      </c>
      <c r="N361" s="65" t="s">
        <v>782</v>
      </c>
    </row>
    <row r="362" spans="1:14">
      <c r="A362" s="65" t="s">
        <v>1133</v>
      </c>
      <c r="B362" s="65" t="s">
        <v>764</v>
      </c>
      <c r="C362" s="65" t="s">
        <v>1899</v>
      </c>
      <c r="D362" s="65" t="s">
        <v>1900</v>
      </c>
      <c r="E362" s="65" t="s">
        <v>1616</v>
      </c>
      <c r="F362" s="65" t="s">
        <v>1617</v>
      </c>
      <c r="G362" s="65" t="s">
        <v>769</v>
      </c>
      <c r="H362" s="65">
        <v>2023</v>
      </c>
      <c r="I362" s="65">
        <v>2026</v>
      </c>
      <c r="J362" s="65" t="s">
        <v>1901</v>
      </c>
      <c r="K362" s="65" t="s">
        <v>1902</v>
      </c>
      <c r="L362" s="66">
        <v>39650</v>
      </c>
      <c r="M362" s="66">
        <v>0</v>
      </c>
      <c r="N362" s="65" t="s">
        <v>782</v>
      </c>
    </row>
    <row r="363" spans="1:14">
      <c r="A363" s="65" t="s">
        <v>1268</v>
      </c>
      <c r="B363" s="65" t="s">
        <v>764</v>
      </c>
      <c r="C363" s="65" t="s">
        <v>1903</v>
      </c>
      <c r="D363" s="65" t="s">
        <v>1904</v>
      </c>
      <c r="E363" s="65" t="s">
        <v>1616</v>
      </c>
      <c r="F363" s="65" t="s">
        <v>1617</v>
      </c>
      <c r="G363" s="65" t="s">
        <v>769</v>
      </c>
      <c r="H363" s="65">
        <v>2023</v>
      </c>
      <c r="I363" s="65">
        <v>2026</v>
      </c>
      <c r="J363" s="65" t="s">
        <v>1905</v>
      </c>
      <c r="K363" s="65" t="s">
        <v>1906</v>
      </c>
      <c r="L363" s="66">
        <v>45059</v>
      </c>
      <c r="M363" s="66">
        <v>0</v>
      </c>
      <c r="N363" s="65" t="s">
        <v>782</v>
      </c>
    </row>
    <row r="364" spans="1:14">
      <c r="A364" s="65" t="s">
        <v>1522</v>
      </c>
      <c r="B364" s="65" t="s">
        <v>764</v>
      </c>
      <c r="C364" s="65" t="s">
        <v>1907</v>
      </c>
      <c r="D364" s="65" t="s">
        <v>1908</v>
      </c>
      <c r="E364" s="65" t="s">
        <v>1616</v>
      </c>
      <c r="F364" s="65" t="s">
        <v>1617</v>
      </c>
      <c r="G364" s="65" t="s">
        <v>769</v>
      </c>
      <c r="H364" s="65">
        <v>2023</v>
      </c>
      <c r="I364" s="65">
        <v>2027</v>
      </c>
      <c r="J364" s="65" t="s">
        <v>1909</v>
      </c>
      <c r="K364" s="65" t="s">
        <v>1522</v>
      </c>
      <c r="L364" s="66">
        <v>59632</v>
      </c>
      <c r="M364" s="66">
        <v>0</v>
      </c>
      <c r="N364" s="65" t="s">
        <v>771</v>
      </c>
    </row>
    <row r="365" spans="1:14">
      <c r="A365" s="65" t="s">
        <v>833</v>
      </c>
      <c r="B365" s="65" t="s">
        <v>764</v>
      </c>
      <c r="C365" s="65" t="s">
        <v>1910</v>
      </c>
      <c r="D365" s="65" t="s">
        <v>1911</v>
      </c>
      <c r="E365" s="65" t="s">
        <v>1616</v>
      </c>
      <c r="F365" s="65" t="s">
        <v>1617</v>
      </c>
      <c r="G365" s="65" t="s">
        <v>769</v>
      </c>
      <c r="H365" s="65">
        <v>2023</v>
      </c>
      <c r="I365" s="65">
        <v>2027</v>
      </c>
      <c r="J365" s="65" t="s">
        <v>1912</v>
      </c>
      <c r="K365" s="65" t="s">
        <v>833</v>
      </c>
      <c r="L365" s="66">
        <v>66635</v>
      </c>
      <c r="M365" s="66">
        <v>0</v>
      </c>
      <c r="N365" s="65" t="s">
        <v>782</v>
      </c>
    </row>
    <row r="366" spans="1:14">
      <c r="A366" s="65" t="s">
        <v>1214</v>
      </c>
      <c r="B366" s="65" t="s">
        <v>764</v>
      </c>
      <c r="C366" s="65" t="s">
        <v>1913</v>
      </c>
      <c r="D366" s="65" t="s">
        <v>1914</v>
      </c>
      <c r="E366" s="65" t="s">
        <v>1616</v>
      </c>
      <c r="F366" s="65" t="s">
        <v>1617</v>
      </c>
      <c r="G366" s="65" t="s">
        <v>769</v>
      </c>
      <c r="H366" s="65">
        <v>2023</v>
      </c>
      <c r="I366" s="65">
        <v>2027</v>
      </c>
      <c r="J366" s="65" t="s">
        <v>1915</v>
      </c>
      <c r="K366" s="65" t="s">
        <v>1214</v>
      </c>
      <c r="L366" s="66">
        <v>57283</v>
      </c>
      <c r="M366" s="66">
        <v>0</v>
      </c>
      <c r="N366" s="65" t="s">
        <v>782</v>
      </c>
    </row>
    <row r="367" spans="1:14">
      <c r="A367" s="65" t="s">
        <v>946</v>
      </c>
      <c r="B367" s="65" t="s">
        <v>793</v>
      </c>
      <c r="C367" s="65" t="s">
        <v>1916</v>
      </c>
      <c r="D367" s="65" t="s">
        <v>1917</v>
      </c>
      <c r="E367" s="65" t="s">
        <v>1616</v>
      </c>
      <c r="F367" s="65" t="s">
        <v>1617</v>
      </c>
      <c r="G367" s="65" t="s">
        <v>769</v>
      </c>
      <c r="H367" s="65">
        <v>2023</v>
      </c>
      <c r="I367" s="65">
        <v>2027</v>
      </c>
      <c r="J367" s="65" t="s">
        <v>1918</v>
      </c>
      <c r="K367" s="65" t="s">
        <v>1919</v>
      </c>
      <c r="L367" s="66">
        <v>4257</v>
      </c>
      <c r="M367" s="66">
        <v>0</v>
      </c>
      <c r="N367" s="65" t="s">
        <v>771</v>
      </c>
    </row>
    <row r="368" spans="1:14">
      <c r="A368" s="65" t="s">
        <v>1920</v>
      </c>
      <c r="B368" s="65" t="s">
        <v>793</v>
      </c>
      <c r="C368" s="65" t="s">
        <v>1916</v>
      </c>
      <c r="D368" s="65" t="s">
        <v>1917</v>
      </c>
      <c r="E368" s="65" t="s">
        <v>1616</v>
      </c>
      <c r="F368" s="65" t="s">
        <v>1617</v>
      </c>
      <c r="G368" s="65" t="s">
        <v>769</v>
      </c>
      <c r="H368" s="65">
        <v>2023</v>
      </c>
      <c r="I368" s="65">
        <v>2027</v>
      </c>
      <c r="J368" s="65" t="s">
        <v>1918</v>
      </c>
      <c r="K368" s="65" t="s">
        <v>1919</v>
      </c>
      <c r="L368" s="66">
        <v>3012</v>
      </c>
      <c r="M368" s="66">
        <v>0</v>
      </c>
      <c r="N368" s="65" t="s">
        <v>771</v>
      </c>
    </row>
    <row r="369" spans="1:14">
      <c r="A369" s="65" t="s">
        <v>1155</v>
      </c>
      <c r="B369" s="65" t="s">
        <v>793</v>
      </c>
      <c r="C369" s="65" t="s">
        <v>1916</v>
      </c>
      <c r="D369" s="65" t="s">
        <v>1917</v>
      </c>
      <c r="E369" s="65" t="s">
        <v>1616</v>
      </c>
      <c r="F369" s="65" t="s">
        <v>1617</v>
      </c>
      <c r="G369" s="65" t="s">
        <v>769</v>
      </c>
      <c r="H369" s="65">
        <v>2023</v>
      </c>
      <c r="I369" s="65">
        <v>2027</v>
      </c>
      <c r="J369" s="65" t="s">
        <v>1918</v>
      </c>
      <c r="K369" s="65" t="s">
        <v>1919</v>
      </c>
      <c r="L369" s="66">
        <v>3680</v>
      </c>
      <c r="M369" s="66">
        <v>0</v>
      </c>
      <c r="N369" s="65" t="s">
        <v>771</v>
      </c>
    </row>
    <row r="370" spans="1:14">
      <c r="A370" s="65" t="s">
        <v>763</v>
      </c>
      <c r="B370" s="65" t="s">
        <v>793</v>
      </c>
      <c r="C370" s="65" t="s">
        <v>1921</v>
      </c>
      <c r="D370" s="65" t="s">
        <v>1922</v>
      </c>
      <c r="E370" s="65" t="s">
        <v>1616</v>
      </c>
      <c r="F370" s="65" t="s">
        <v>1617</v>
      </c>
      <c r="G370" s="65" t="s">
        <v>769</v>
      </c>
      <c r="H370" s="65">
        <v>2023</v>
      </c>
      <c r="I370" s="65">
        <v>2027</v>
      </c>
      <c r="J370" s="65" t="s">
        <v>1923</v>
      </c>
      <c r="K370" s="65" t="s">
        <v>1403</v>
      </c>
      <c r="L370" s="66">
        <v>20800</v>
      </c>
      <c r="M370" s="66">
        <v>0</v>
      </c>
      <c r="N370" s="65" t="s">
        <v>771</v>
      </c>
    </row>
    <row r="371" spans="1:14">
      <c r="A371" s="65" t="s">
        <v>858</v>
      </c>
      <c r="B371" s="65" t="s">
        <v>764</v>
      </c>
      <c r="C371" s="65" t="s">
        <v>1924</v>
      </c>
      <c r="D371" s="65" t="s">
        <v>1925</v>
      </c>
      <c r="E371" s="65" t="s">
        <v>1616</v>
      </c>
      <c r="F371" s="65" t="s">
        <v>1617</v>
      </c>
      <c r="G371" s="65" t="s">
        <v>769</v>
      </c>
      <c r="H371" s="65">
        <v>2023</v>
      </c>
      <c r="I371" s="65">
        <v>2027</v>
      </c>
      <c r="J371" s="65" t="s">
        <v>1926</v>
      </c>
      <c r="K371" s="65" t="s">
        <v>1927</v>
      </c>
      <c r="L371" s="66">
        <v>37746</v>
      </c>
      <c r="M371" s="66">
        <v>0</v>
      </c>
      <c r="N371" s="65" t="s">
        <v>782</v>
      </c>
    </row>
    <row r="372" spans="1:14">
      <c r="A372" s="65" t="s">
        <v>858</v>
      </c>
      <c r="B372" s="65" t="s">
        <v>764</v>
      </c>
      <c r="C372" s="65" t="s">
        <v>1928</v>
      </c>
      <c r="D372" s="65" t="s">
        <v>1929</v>
      </c>
      <c r="E372" s="65" t="s">
        <v>1616</v>
      </c>
      <c r="F372" s="65" t="s">
        <v>1617</v>
      </c>
      <c r="G372" s="65" t="s">
        <v>769</v>
      </c>
      <c r="H372" s="65">
        <v>2023</v>
      </c>
      <c r="I372" s="65">
        <v>2026</v>
      </c>
      <c r="J372" s="65" t="s">
        <v>1930</v>
      </c>
      <c r="K372" s="65" t="s">
        <v>858</v>
      </c>
      <c r="L372" s="66">
        <v>93006</v>
      </c>
      <c r="M372" s="66">
        <v>0</v>
      </c>
      <c r="N372" s="65" t="s">
        <v>771</v>
      </c>
    </row>
    <row r="373" spans="1:14">
      <c r="A373" s="65" t="s">
        <v>839</v>
      </c>
      <c r="B373" s="65" t="s">
        <v>793</v>
      </c>
      <c r="C373" s="65" t="s">
        <v>1931</v>
      </c>
      <c r="D373" s="65" t="s">
        <v>1932</v>
      </c>
      <c r="E373" s="65" t="s">
        <v>1616</v>
      </c>
      <c r="F373" s="65" t="s">
        <v>1617</v>
      </c>
      <c r="G373" s="65" t="s">
        <v>769</v>
      </c>
      <c r="H373" s="65">
        <v>2023</v>
      </c>
      <c r="I373" s="65">
        <v>2027</v>
      </c>
      <c r="J373" s="65" t="s">
        <v>1933</v>
      </c>
      <c r="K373" s="65" t="s">
        <v>1934</v>
      </c>
      <c r="L373" s="66">
        <v>5763</v>
      </c>
      <c r="M373" s="66">
        <v>0</v>
      </c>
      <c r="N373" s="65" t="s">
        <v>771</v>
      </c>
    </row>
    <row r="374" spans="1:14">
      <c r="A374" s="65" t="s">
        <v>1935</v>
      </c>
      <c r="B374" s="65" t="s">
        <v>793</v>
      </c>
      <c r="C374" s="65" t="s">
        <v>1931</v>
      </c>
      <c r="D374" s="65" t="s">
        <v>1932</v>
      </c>
      <c r="E374" s="65" t="s">
        <v>1616</v>
      </c>
      <c r="F374" s="65" t="s">
        <v>1617</v>
      </c>
      <c r="G374" s="65" t="s">
        <v>769</v>
      </c>
      <c r="H374" s="65">
        <v>2023</v>
      </c>
      <c r="I374" s="65">
        <v>2027</v>
      </c>
      <c r="J374" s="65" t="s">
        <v>1933</v>
      </c>
      <c r="K374" s="65" t="s">
        <v>1934</v>
      </c>
      <c r="L374" s="66">
        <v>5763</v>
      </c>
      <c r="M374" s="66">
        <v>0</v>
      </c>
      <c r="N374" s="65" t="s">
        <v>771</v>
      </c>
    </row>
    <row r="375" spans="1:14">
      <c r="A375" s="65" t="s">
        <v>822</v>
      </c>
      <c r="B375" s="65" t="s">
        <v>764</v>
      </c>
      <c r="C375" s="65" t="s">
        <v>1936</v>
      </c>
      <c r="D375" s="65" t="s">
        <v>1937</v>
      </c>
      <c r="E375" s="65" t="s">
        <v>1616</v>
      </c>
      <c r="F375" s="65" t="s">
        <v>1617</v>
      </c>
      <c r="G375" s="65" t="s">
        <v>769</v>
      </c>
      <c r="H375" s="65">
        <v>2023</v>
      </c>
      <c r="I375" s="65">
        <v>2027</v>
      </c>
      <c r="J375" s="65" t="s">
        <v>1938</v>
      </c>
      <c r="K375" s="65" t="s">
        <v>822</v>
      </c>
      <c r="L375" s="66">
        <v>68545</v>
      </c>
      <c r="M375" s="66">
        <v>0</v>
      </c>
      <c r="N375" s="65" t="s">
        <v>771</v>
      </c>
    </row>
    <row r="376" spans="1:14">
      <c r="A376" s="65" t="s">
        <v>833</v>
      </c>
      <c r="B376" s="65" t="s">
        <v>764</v>
      </c>
      <c r="C376" s="65" t="s">
        <v>1939</v>
      </c>
      <c r="D376" s="65" t="s">
        <v>1940</v>
      </c>
      <c r="E376" s="65" t="s">
        <v>1616</v>
      </c>
      <c r="F376" s="65" t="s">
        <v>1617</v>
      </c>
      <c r="G376" s="65" t="s">
        <v>769</v>
      </c>
      <c r="H376" s="65">
        <v>2023</v>
      </c>
      <c r="I376" s="65">
        <v>2027</v>
      </c>
      <c r="J376" s="65" t="s">
        <v>1941</v>
      </c>
      <c r="K376" s="65" t="s">
        <v>833</v>
      </c>
      <c r="L376" s="66">
        <v>56658</v>
      </c>
      <c r="M376" s="66">
        <v>0</v>
      </c>
      <c r="N376" s="65" t="s">
        <v>771</v>
      </c>
    </row>
    <row r="377" spans="1:14">
      <c r="A377" s="65" t="s">
        <v>805</v>
      </c>
      <c r="B377" s="65" t="s">
        <v>764</v>
      </c>
      <c r="C377" s="65" t="s">
        <v>1942</v>
      </c>
      <c r="D377" s="65" t="s">
        <v>1943</v>
      </c>
      <c r="E377" s="65" t="s">
        <v>1616</v>
      </c>
      <c r="F377" s="65" t="s">
        <v>1617</v>
      </c>
      <c r="G377" s="65" t="s">
        <v>769</v>
      </c>
      <c r="H377" s="65">
        <v>2023</v>
      </c>
      <c r="I377" s="65">
        <v>2027</v>
      </c>
      <c r="J377" s="65" t="s">
        <v>1944</v>
      </c>
      <c r="K377" s="65" t="s">
        <v>1945</v>
      </c>
      <c r="L377" s="66">
        <v>34047</v>
      </c>
      <c r="M377" s="66">
        <v>0</v>
      </c>
      <c r="N377" s="65" t="s">
        <v>771</v>
      </c>
    </row>
    <row r="378" spans="1:14">
      <c r="A378" s="65" t="s">
        <v>1155</v>
      </c>
      <c r="B378" s="65" t="s">
        <v>764</v>
      </c>
      <c r="C378" s="65" t="s">
        <v>1946</v>
      </c>
      <c r="D378" s="65" t="s">
        <v>1947</v>
      </c>
      <c r="E378" s="65" t="s">
        <v>1616</v>
      </c>
      <c r="F378" s="65" t="s">
        <v>1617</v>
      </c>
      <c r="G378" s="65" t="s">
        <v>769</v>
      </c>
      <c r="H378" s="65">
        <v>2023</v>
      </c>
      <c r="I378" s="65">
        <v>2027</v>
      </c>
      <c r="J378" s="65" t="s">
        <v>1948</v>
      </c>
      <c r="K378" s="65" t="s">
        <v>1155</v>
      </c>
      <c r="L378" s="66">
        <v>44369</v>
      </c>
      <c r="M378" s="66">
        <v>0</v>
      </c>
      <c r="N378" s="65" t="s">
        <v>771</v>
      </c>
    </row>
    <row r="379" spans="1:14">
      <c r="A379" s="65" t="s">
        <v>1004</v>
      </c>
      <c r="B379" s="65" t="s">
        <v>764</v>
      </c>
      <c r="C379" s="65" t="s">
        <v>1949</v>
      </c>
      <c r="D379" s="65" t="s">
        <v>1950</v>
      </c>
      <c r="E379" s="65" t="s">
        <v>1616</v>
      </c>
      <c r="F379" s="65" t="s">
        <v>1617</v>
      </c>
      <c r="G379" s="65" t="s">
        <v>769</v>
      </c>
      <c r="H379" s="65">
        <v>2023</v>
      </c>
      <c r="I379" s="65">
        <v>2026</v>
      </c>
      <c r="J379" s="65" t="s">
        <v>1951</v>
      </c>
      <c r="K379" s="65" t="s">
        <v>1004</v>
      </c>
      <c r="L379" s="66">
        <v>72093</v>
      </c>
      <c r="M379" s="66">
        <v>0</v>
      </c>
      <c r="N379" s="65" t="s">
        <v>838</v>
      </c>
    </row>
    <row r="380" spans="1:14">
      <c r="A380" s="65" t="s">
        <v>972</v>
      </c>
      <c r="B380" s="65" t="s">
        <v>764</v>
      </c>
      <c r="C380" s="65" t="s">
        <v>1952</v>
      </c>
      <c r="D380" s="65" t="s">
        <v>1953</v>
      </c>
      <c r="E380" s="65" t="s">
        <v>1616</v>
      </c>
      <c r="F380" s="65" t="s">
        <v>1617</v>
      </c>
      <c r="G380" s="65" t="s">
        <v>769</v>
      </c>
      <c r="H380" s="65">
        <v>2023</v>
      </c>
      <c r="I380" s="65">
        <v>2027</v>
      </c>
      <c r="J380" s="65" t="s">
        <v>1954</v>
      </c>
      <c r="K380" s="65" t="s">
        <v>972</v>
      </c>
      <c r="L380" s="66">
        <v>62491</v>
      </c>
      <c r="M380" s="66">
        <v>0</v>
      </c>
      <c r="N380" s="65" t="s">
        <v>782</v>
      </c>
    </row>
    <row r="381" spans="1:14">
      <c r="A381" s="65" t="s">
        <v>763</v>
      </c>
      <c r="B381" s="65" t="s">
        <v>764</v>
      </c>
      <c r="C381" s="65" t="s">
        <v>1955</v>
      </c>
      <c r="D381" s="65" t="s">
        <v>1956</v>
      </c>
      <c r="E381" s="65" t="s">
        <v>1616</v>
      </c>
      <c r="F381" s="65" t="s">
        <v>1617</v>
      </c>
      <c r="G381" s="65" t="s">
        <v>769</v>
      </c>
      <c r="H381" s="65">
        <v>2023</v>
      </c>
      <c r="I381" s="65">
        <v>2026</v>
      </c>
      <c r="J381" s="65" t="s">
        <v>1957</v>
      </c>
      <c r="K381" s="65" t="s">
        <v>1958</v>
      </c>
      <c r="L381" s="66">
        <v>31225</v>
      </c>
      <c r="M381" s="66">
        <v>0</v>
      </c>
      <c r="N381" s="65" t="s">
        <v>782</v>
      </c>
    </row>
    <row r="382" spans="1:14">
      <c r="A382" s="65" t="s">
        <v>871</v>
      </c>
      <c r="B382" s="65" t="s">
        <v>764</v>
      </c>
      <c r="C382" s="65" t="s">
        <v>1959</v>
      </c>
      <c r="D382" s="65" t="s">
        <v>1960</v>
      </c>
      <c r="E382" s="65" t="s">
        <v>1616</v>
      </c>
      <c r="F382" s="65" t="s">
        <v>1617</v>
      </c>
      <c r="G382" s="65" t="s">
        <v>769</v>
      </c>
      <c r="H382" s="65">
        <v>2023</v>
      </c>
      <c r="I382" s="65">
        <v>2027</v>
      </c>
      <c r="J382" s="65" t="s">
        <v>1961</v>
      </c>
      <c r="K382" s="65" t="s">
        <v>871</v>
      </c>
      <c r="L382" s="66">
        <v>36238</v>
      </c>
      <c r="M382" s="66">
        <v>0</v>
      </c>
      <c r="N382" s="65" t="s">
        <v>771</v>
      </c>
    </row>
    <row r="383" spans="1:14">
      <c r="A383" s="65" t="s">
        <v>1004</v>
      </c>
      <c r="B383" s="65" t="s">
        <v>764</v>
      </c>
      <c r="C383" s="65" t="s">
        <v>1962</v>
      </c>
      <c r="D383" s="65" t="s">
        <v>1963</v>
      </c>
      <c r="E383" s="65" t="s">
        <v>1616</v>
      </c>
      <c r="F383" s="65" t="s">
        <v>1617</v>
      </c>
      <c r="G383" s="65" t="s">
        <v>769</v>
      </c>
      <c r="H383" s="65">
        <v>2023</v>
      </c>
      <c r="I383" s="65">
        <v>2027</v>
      </c>
      <c r="J383" s="65" t="s">
        <v>1964</v>
      </c>
      <c r="K383" s="65" t="s">
        <v>1965</v>
      </c>
      <c r="L383" s="66">
        <v>41634</v>
      </c>
      <c r="M383" s="66">
        <v>0</v>
      </c>
      <c r="N383" s="65" t="s">
        <v>771</v>
      </c>
    </row>
    <row r="384" spans="1:14">
      <c r="A384" s="65" t="s">
        <v>1133</v>
      </c>
      <c r="B384" s="65" t="s">
        <v>764</v>
      </c>
      <c r="C384" s="65" t="s">
        <v>1966</v>
      </c>
      <c r="D384" s="65" t="s">
        <v>1967</v>
      </c>
      <c r="E384" s="65" t="s">
        <v>1616</v>
      </c>
      <c r="F384" s="65" t="s">
        <v>1617</v>
      </c>
      <c r="G384" s="65" t="s">
        <v>769</v>
      </c>
      <c r="H384" s="65">
        <v>2023</v>
      </c>
      <c r="I384" s="65">
        <v>2026</v>
      </c>
      <c r="J384" s="65" t="s">
        <v>1968</v>
      </c>
      <c r="K384" s="65" t="s">
        <v>1969</v>
      </c>
      <c r="L384" s="66">
        <v>83860</v>
      </c>
      <c r="M384" s="66">
        <v>0</v>
      </c>
      <c r="N384" s="65" t="s">
        <v>782</v>
      </c>
    </row>
    <row r="385" spans="1:14">
      <c r="A385" s="65" t="s">
        <v>783</v>
      </c>
      <c r="B385" s="65" t="s">
        <v>764</v>
      </c>
      <c r="C385" s="65" t="s">
        <v>1970</v>
      </c>
      <c r="D385" s="65" t="s">
        <v>1971</v>
      </c>
      <c r="E385" s="65" t="s">
        <v>1616</v>
      </c>
      <c r="F385" s="65" t="s">
        <v>1617</v>
      </c>
      <c r="G385" s="65" t="s">
        <v>769</v>
      </c>
      <c r="H385" s="65">
        <v>2023</v>
      </c>
      <c r="I385" s="65">
        <v>2027</v>
      </c>
      <c r="J385" s="65" t="s">
        <v>1972</v>
      </c>
      <c r="K385" s="65" t="s">
        <v>783</v>
      </c>
      <c r="L385" s="66">
        <v>58221</v>
      </c>
      <c r="M385" s="66">
        <v>0</v>
      </c>
      <c r="N385" s="65" t="s">
        <v>782</v>
      </c>
    </row>
    <row r="386" spans="1:14">
      <c r="A386" s="65" t="s">
        <v>1053</v>
      </c>
      <c r="B386" s="65" t="s">
        <v>764</v>
      </c>
      <c r="C386" s="65" t="s">
        <v>1973</v>
      </c>
      <c r="D386" s="65" t="s">
        <v>1974</v>
      </c>
      <c r="E386" s="65" t="s">
        <v>1616</v>
      </c>
      <c r="F386" s="65" t="s">
        <v>1617</v>
      </c>
      <c r="G386" s="65" t="s">
        <v>769</v>
      </c>
      <c r="H386" s="65">
        <v>2023</v>
      </c>
      <c r="I386" s="65">
        <v>2027</v>
      </c>
      <c r="J386" s="65" t="s">
        <v>1975</v>
      </c>
      <c r="K386" s="65" t="s">
        <v>1976</v>
      </c>
      <c r="L386" s="66">
        <v>27750</v>
      </c>
      <c r="M386" s="66">
        <v>0</v>
      </c>
      <c r="N386" s="65" t="s">
        <v>782</v>
      </c>
    </row>
    <row r="387" spans="1:14">
      <c r="A387" s="65" t="s">
        <v>1977</v>
      </c>
      <c r="B387" s="65" t="s">
        <v>764</v>
      </c>
      <c r="C387" s="65" t="s">
        <v>1978</v>
      </c>
      <c r="D387" s="65" t="s">
        <v>1979</v>
      </c>
      <c r="E387" s="65" t="s">
        <v>1616</v>
      </c>
      <c r="F387" s="65" t="s">
        <v>1617</v>
      </c>
      <c r="G387" s="65" t="s">
        <v>769</v>
      </c>
      <c r="H387" s="65">
        <v>2023</v>
      </c>
      <c r="I387" s="65">
        <v>2027</v>
      </c>
      <c r="J387" s="65" t="s">
        <v>1980</v>
      </c>
      <c r="K387" s="65" t="s">
        <v>1981</v>
      </c>
      <c r="L387" s="66">
        <v>36696</v>
      </c>
      <c r="M387" s="66">
        <v>0</v>
      </c>
      <c r="N387" s="65" t="s">
        <v>771</v>
      </c>
    </row>
    <row r="388" spans="1:14">
      <c r="A388" s="65" t="s">
        <v>839</v>
      </c>
      <c r="B388" s="65" t="s">
        <v>793</v>
      </c>
      <c r="C388" s="65" t="s">
        <v>1978</v>
      </c>
      <c r="D388" s="65" t="s">
        <v>1979</v>
      </c>
      <c r="E388" s="65" t="s">
        <v>1616</v>
      </c>
      <c r="F388" s="65" t="s">
        <v>1617</v>
      </c>
      <c r="G388" s="65" t="s">
        <v>769</v>
      </c>
      <c r="H388" s="65">
        <v>2023</v>
      </c>
      <c r="I388" s="65">
        <v>2027</v>
      </c>
      <c r="J388" s="65" t="s">
        <v>1980</v>
      </c>
      <c r="K388" s="65" t="s">
        <v>1981</v>
      </c>
      <c r="L388" s="66">
        <v>10035</v>
      </c>
      <c r="M388" s="66">
        <v>0</v>
      </c>
      <c r="N388" s="65" t="s">
        <v>771</v>
      </c>
    </row>
    <row r="389" spans="1:14">
      <c r="A389" s="65" t="s">
        <v>1313</v>
      </c>
      <c r="B389" s="65" t="s">
        <v>764</v>
      </c>
      <c r="C389" s="65" t="s">
        <v>1982</v>
      </c>
      <c r="D389" s="65" t="s">
        <v>1983</v>
      </c>
      <c r="E389" s="65" t="s">
        <v>1616</v>
      </c>
      <c r="F389" s="65" t="s">
        <v>1617</v>
      </c>
      <c r="G389" s="65" t="s">
        <v>769</v>
      </c>
      <c r="H389" s="65">
        <v>2023</v>
      </c>
      <c r="I389" s="65">
        <v>2026</v>
      </c>
      <c r="J389" s="65" t="s">
        <v>1984</v>
      </c>
      <c r="K389" s="65" t="s">
        <v>1313</v>
      </c>
      <c r="L389" s="66">
        <v>71472</v>
      </c>
      <c r="M389" s="66">
        <v>0</v>
      </c>
      <c r="N389" s="65" t="s">
        <v>771</v>
      </c>
    </row>
    <row r="390" spans="1:14">
      <c r="A390" s="65" t="s">
        <v>1985</v>
      </c>
      <c r="B390" s="65" t="s">
        <v>764</v>
      </c>
      <c r="C390" s="65" t="s">
        <v>1986</v>
      </c>
      <c r="D390" s="65" t="s">
        <v>1987</v>
      </c>
      <c r="E390" s="65" t="s">
        <v>1616</v>
      </c>
      <c r="F390" s="65" t="s">
        <v>1617</v>
      </c>
      <c r="G390" s="65" t="s">
        <v>769</v>
      </c>
      <c r="H390" s="65">
        <v>2023</v>
      </c>
      <c r="I390" s="65">
        <v>2027</v>
      </c>
      <c r="J390" s="65" t="s">
        <v>1988</v>
      </c>
      <c r="K390" s="65" t="s">
        <v>1985</v>
      </c>
      <c r="L390" s="66">
        <v>89058</v>
      </c>
      <c r="M390" s="66">
        <v>0</v>
      </c>
      <c r="N390" s="65" t="s">
        <v>782</v>
      </c>
    </row>
    <row r="391" spans="1:14">
      <c r="A391" s="65" t="s">
        <v>828</v>
      </c>
      <c r="B391" s="65" t="s">
        <v>764</v>
      </c>
      <c r="C391" s="65" t="s">
        <v>1989</v>
      </c>
      <c r="D391" s="65" t="s">
        <v>1990</v>
      </c>
      <c r="E391" s="65" t="s">
        <v>1616</v>
      </c>
      <c r="F391" s="65" t="s">
        <v>1617</v>
      </c>
      <c r="G391" s="65" t="s">
        <v>769</v>
      </c>
      <c r="H391" s="65">
        <v>2023</v>
      </c>
      <c r="I391" s="65">
        <v>2027</v>
      </c>
      <c r="J391" s="65" t="s">
        <v>1991</v>
      </c>
      <c r="K391" s="65" t="s">
        <v>1992</v>
      </c>
      <c r="L391" s="66">
        <v>37072</v>
      </c>
      <c r="M391" s="66">
        <v>0</v>
      </c>
      <c r="N391" s="65" t="s">
        <v>782</v>
      </c>
    </row>
    <row r="392" spans="1:14">
      <c r="A392" s="65" t="s">
        <v>952</v>
      </c>
      <c r="B392" s="65" t="s">
        <v>793</v>
      </c>
      <c r="C392" s="65" t="s">
        <v>1993</v>
      </c>
      <c r="D392" s="65" t="s">
        <v>1994</v>
      </c>
      <c r="E392" s="65" t="s">
        <v>1616</v>
      </c>
      <c r="F392" s="65" t="s">
        <v>1617</v>
      </c>
      <c r="G392" s="65" t="s">
        <v>769</v>
      </c>
      <c r="H392" s="65">
        <v>2023</v>
      </c>
      <c r="I392" s="65">
        <v>2026</v>
      </c>
      <c r="J392" s="65" t="s">
        <v>1995</v>
      </c>
      <c r="K392" s="65" t="s">
        <v>1996</v>
      </c>
      <c r="L392" s="66">
        <v>10113</v>
      </c>
      <c r="M392" s="66">
        <v>0</v>
      </c>
      <c r="N392" s="65" t="s">
        <v>771</v>
      </c>
    </row>
    <row r="393" spans="1:14">
      <c r="A393" s="65" t="s">
        <v>1264</v>
      </c>
      <c r="B393" s="65" t="s">
        <v>764</v>
      </c>
      <c r="C393" s="65" t="s">
        <v>1997</v>
      </c>
      <c r="D393" s="65" t="s">
        <v>1998</v>
      </c>
      <c r="E393" s="65" t="s">
        <v>1616</v>
      </c>
      <c r="F393" s="65" t="s">
        <v>1617</v>
      </c>
      <c r="G393" s="65" t="s">
        <v>769</v>
      </c>
      <c r="H393" s="65">
        <v>2023</v>
      </c>
      <c r="I393" s="65">
        <v>2027</v>
      </c>
      <c r="J393" s="65" t="s">
        <v>1999</v>
      </c>
      <c r="K393" s="65" t="s">
        <v>2000</v>
      </c>
      <c r="L393" s="66">
        <v>65555</v>
      </c>
      <c r="M393" s="66">
        <v>0</v>
      </c>
      <c r="N393" s="65" t="s">
        <v>771</v>
      </c>
    </row>
    <row r="394" spans="1:14">
      <c r="A394" s="65" t="s">
        <v>2001</v>
      </c>
      <c r="B394" s="65" t="s">
        <v>793</v>
      </c>
      <c r="C394" s="65" t="s">
        <v>2002</v>
      </c>
      <c r="D394" s="65" t="s">
        <v>2003</v>
      </c>
      <c r="E394" s="65" t="s">
        <v>1616</v>
      </c>
      <c r="F394" s="65" t="s">
        <v>1617</v>
      </c>
      <c r="G394" s="65" t="s">
        <v>769</v>
      </c>
      <c r="H394" s="65">
        <v>2023</v>
      </c>
      <c r="I394" s="65">
        <v>2026</v>
      </c>
      <c r="J394" s="65" t="s">
        <v>2004</v>
      </c>
      <c r="K394" s="65" t="s">
        <v>2005</v>
      </c>
      <c r="L394" s="66">
        <v>16008</v>
      </c>
      <c r="M394" s="66">
        <v>0</v>
      </c>
      <c r="N394" s="65" t="s">
        <v>771</v>
      </c>
    </row>
    <row r="395" spans="1:14">
      <c r="A395" s="65" t="s">
        <v>1655</v>
      </c>
      <c r="B395" s="65" t="s">
        <v>764</v>
      </c>
      <c r="C395" s="65" t="s">
        <v>2002</v>
      </c>
      <c r="D395" s="65" t="s">
        <v>2003</v>
      </c>
      <c r="E395" s="65" t="s">
        <v>1616</v>
      </c>
      <c r="F395" s="65" t="s">
        <v>1617</v>
      </c>
      <c r="G395" s="65" t="s">
        <v>769</v>
      </c>
      <c r="H395" s="65">
        <v>2023</v>
      </c>
      <c r="I395" s="65">
        <v>2026</v>
      </c>
      <c r="J395" s="65" t="s">
        <v>2004</v>
      </c>
      <c r="K395" s="65" t="s">
        <v>2005</v>
      </c>
      <c r="L395" s="66">
        <v>33572</v>
      </c>
      <c r="M395" s="66">
        <v>0</v>
      </c>
      <c r="N395" s="65" t="s">
        <v>771</v>
      </c>
    </row>
    <row r="396" spans="1:14">
      <c r="A396" s="65" t="s">
        <v>1119</v>
      </c>
      <c r="B396" s="65" t="s">
        <v>764</v>
      </c>
      <c r="C396" s="65" t="s">
        <v>2006</v>
      </c>
      <c r="D396" s="65" t="s">
        <v>2007</v>
      </c>
      <c r="E396" s="65" t="s">
        <v>1616</v>
      </c>
      <c r="F396" s="65" t="s">
        <v>1617</v>
      </c>
      <c r="G396" s="65" t="s">
        <v>769</v>
      </c>
      <c r="H396" s="65">
        <v>2023</v>
      </c>
      <c r="I396" s="65">
        <v>2026</v>
      </c>
      <c r="J396" s="65" t="s">
        <v>2008</v>
      </c>
      <c r="K396" s="65" t="s">
        <v>1119</v>
      </c>
      <c r="L396" s="66">
        <v>35012</v>
      </c>
      <c r="M396" s="66">
        <v>0</v>
      </c>
      <c r="N396" s="65" t="s">
        <v>782</v>
      </c>
    </row>
    <row r="397" spans="1:14">
      <c r="A397" s="65" t="s">
        <v>839</v>
      </c>
      <c r="B397" s="65" t="s">
        <v>793</v>
      </c>
      <c r="C397" s="65" t="s">
        <v>2009</v>
      </c>
      <c r="D397" s="65" t="s">
        <v>2010</v>
      </c>
      <c r="E397" s="65" t="s">
        <v>1616</v>
      </c>
      <c r="F397" s="65" t="s">
        <v>1617</v>
      </c>
      <c r="G397" s="65" t="s">
        <v>769</v>
      </c>
      <c r="H397" s="65">
        <v>2023</v>
      </c>
      <c r="I397" s="65">
        <v>2027</v>
      </c>
      <c r="J397" s="65" t="s">
        <v>2011</v>
      </c>
      <c r="K397" s="65" t="s">
        <v>2012</v>
      </c>
      <c r="L397" s="66">
        <v>11535</v>
      </c>
      <c r="M397" s="66">
        <v>0</v>
      </c>
      <c r="N397" s="65" t="s">
        <v>771</v>
      </c>
    </row>
    <row r="398" spans="1:14">
      <c r="A398" s="65" t="s">
        <v>1246</v>
      </c>
      <c r="B398" s="65" t="s">
        <v>764</v>
      </c>
      <c r="C398" s="65" t="s">
        <v>2013</v>
      </c>
      <c r="D398" s="65" t="s">
        <v>2014</v>
      </c>
      <c r="E398" s="65" t="s">
        <v>1616</v>
      </c>
      <c r="F398" s="65" t="s">
        <v>1617</v>
      </c>
      <c r="G398" s="65" t="s">
        <v>769</v>
      </c>
      <c r="H398" s="65">
        <v>2023</v>
      </c>
      <c r="I398" s="65">
        <v>2027</v>
      </c>
      <c r="J398" s="65" t="s">
        <v>2015</v>
      </c>
      <c r="K398" s="65" t="s">
        <v>1246</v>
      </c>
      <c r="L398" s="66">
        <v>62118</v>
      </c>
      <c r="M398" s="66">
        <v>0</v>
      </c>
      <c r="N398" s="65" t="s">
        <v>771</v>
      </c>
    </row>
    <row r="399" spans="1:14">
      <c r="A399" s="65" t="s">
        <v>804</v>
      </c>
      <c r="B399" s="65" t="s">
        <v>764</v>
      </c>
      <c r="C399" s="65" t="s">
        <v>2016</v>
      </c>
      <c r="D399" s="65" t="s">
        <v>2017</v>
      </c>
      <c r="E399" s="65" t="s">
        <v>1616</v>
      </c>
      <c r="F399" s="65" t="s">
        <v>1617</v>
      </c>
      <c r="G399" s="65" t="s">
        <v>769</v>
      </c>
      <c r="H399" s="65">
        <v>2023</v>
      </c>
      <c r="I399" s="65">
        <v>2027</v>
      </c>
      <c r="J399" s="65" t="s">
        <v>2018</v>
      </c>
      <c r="K399" s="65" t="s">
        <v>804</v>
      </c>
      <c r="L399" s="66">
        <v>23381</v>
      </c>
      <c r="M399" s="66">
        <v>0</v>
      </c>
      <c r="N399" s="65" t="s">
        <v>771</v>
      </c>
    </row>
    <row r="400" spans="1:14">
      <c r="A400" s="65" t="s">
        <v>839</v>
      </c>
      <c r="B400" s="65" t="s">
        <v>793</v>
      </c>
      <c r="C400" s="65" t="s">
        <v>2019</v>
      </c>
      <c r="D400" s="65" t="s">
        <v>2020</v>
      </c>
      <c r="E400" s="65" t="s">
        <v>1616</v>
      </c>
      <c r="F400" s="65" t="s">
        <v>1617</v>
      </c>
      <c r="G400" s="65" t="s">
        <v>769</v>
      </c>
      <c r="H400" s="65">
        <v>2023</v>
      </c>
      <c r="I400" s="65">
        <v>2027</v>
      </c>
      <c r="J400" s="65" t="s">
        <v>2021</v>
      </c>
      <c r="K400" s="65" t="s">
        <v>843</v>
      </c>
      <c r="L400" s="66">
        <v>27101</v>
      </c>
      <c r="M400" s="66">
        <v>0</v>
      </c>
      <c r="N400" s="65" t="s">
        <v>771</v>
      </c>
    </row>
    <row r="401" spans="1:14">
      <c r="A401" s="65" t="s">
        <v>2022</v>
      </c>
      <c r="B401" s="65" t="s">
        <v>793</v>
      </c>
      <c r="C401" s="65" t="s">
        <v>2023</v>
      </c>
      <c r="D401" s="65" t="s">
        <v>2024</v>
      </c>
      <c r="E401" s="65" t="s">
        <v>1616</v>
      </c>
      <c r="F401" s="65" t="s">
        <v>1617</v>
      </c>
      <c r="G401" s="65" t="s">
        <v>769</v>
      </c>
      <c r="H401" s="65">
        <v>2023</v>
      </c>
      <c r="I401" s="65">
        <v>2026</v>
      </c>
      <c r="J401" s="65" t="s">
        <v>2025</v>
      </c>
      <c r="K401" s="65" t="s">
        <v>2026</v>
      </c>
      <c r="L401" s="66">
        <v>15627</v>
      </c>
      <c r="M401" s="66">
        <v>0</v>
      </c>
      <c r="N401" s="65" t="s">
        <v>782</v>
      </c>
    </row>
    <row r="402" spans="1:14">
      <c r="A402" s="65" t="s">
        <v>1334</v>
      </c>
      <c r="B402" s="65" t="s">
        <v>793</v>
      </c>
      <c r="C402" s="65" t="s">
        <v>2023</v>
      </c>
      <c r="D402" s="65" t="s">
        <v>2024</v>
      </c>
      <c r="E402" s="65" t="s">
        <v>1616</v>
      </c>
      <c r="F402" s="65" t="s">
        <v>1617</v>
      </c>
      <c r="G402" s="65" t="s">
        <v>769</v>
      </c>
      <c r="H402" s="65">
        <v>2023</v>
      </c>
      <c r="I402" s="65">
        <v>2026</v>
      </c>
      <c r="J402" s="65" t="s">
        <v>2025</v>
      </c>
      <c r="K402" s="65" t="s">
        <v>2026</v>
      </c>
      <c r="L402" s="66">
        <v>39618</v>
      </c>
      <c r="M402" s="66">
        <v>0</v>
      </c>
      <c r="N402" s="65" t="s">
        <v>782</v>
      </c>
    </row>
    <row r="403" spans="1:14">
      <c r="A403" s="65" t="s">
        <v>1703</v>
      </c>
      <c r="B403" s="65" t="s">
        <v>764</v>
      </c>
      <c r="C403" s="65" t="s">
        <v>2023</v>
      </c>
      <c r="D403" s="65" t="s">
        <v>2024</v>
      </c>
      <c r="E403" s="65" t="s">
        <v>1616</v>
      </c>
      <c r="F403" s="65" t="s">
        <v>1617</v>
      </c>
      <c r="G403" s="65" t="s">
        <v>769</v>
      </c>
      <c r="H403" s="65">
        <v>2023</v>
      </c>
      <c r="I403" s="65">
        <v>2026</v>
      </c>
      <c r="J403" s="65" t="s">
        <v>2025</v>
      </c>
      <c r="K403" s="65" t="s">
        <v>2026</v>
      </c>
      <c r="L403" s="66">
        <v>33348</v>
      </c>
      <c r="M403" s="66">
        <v>0</v>
      </c>
      <c r="N403" s="65" t="s">
        <v>782</v>
      </c>
    </row>
    <row r="404" spans="1:14">
      <c r="A404" s="65" t="s">
        <v>1408</v>
      </c>
      <c r="B404" s="65" t="s">
        <v>764</v>
      </c>
      <c r="C404" s="65" t="s">
        <v>2027</v>
      </c>
      <c r="D404" s="65" t="s">
        <v>2028</v>
      </c>
      <c r="E404" s="65" t="s">
        <v>1616</v>
      </c>
      <c r="F404" s="65" t="s">
        <v>1617</v>
      </c>
      <c r="G404" s="65" t="s">
        <v>769</v>
      </c>
      <c r="H404" s="65">
        <v>2023</v>
      </c>
      <c r="I404" s="65">
        <v>2027</v>
      </c>
      <c r="J404" s="65" t="s">
        <v>2029</v>
      </c>
      <c r="K404" s="65" t="s">
        <v>1408</v>
      </c>
      <c r="L404" s="66">
        <v>66154</v>
      </c>
      <c r="M404" s="66">
        <v>0</v>
      </c>
      <c r="N404" s="65" t="s">
        <v>771</v>
      </c>
    </row>
    <row r="405" spans="1:14">
      <c r="A405" s="65" t="s">
        <v>777</v>
      </c>
      <c r="B405" s="65" t="s">
        <v>764</v>
      </c>
      <c r="C405" s="65" t="s">
        <v>2030</v>
      </c>
      <c r="D405" s="65" t="s">
        <v>2031</v>
      </c>
      <c r="E405" s="65" t="s">
        <v>1616</v>
      </c>
      <c r="F405" s="65" t="s">
        <v>1617</v>
      </c>
      <c r="G405" s="65" t="s">
        <v>769</v>
      </c>
      <c r="H405" s="65">
        <v>2023</v>
      </c>
      <c r="I405" s="65">
        <v>2027</v>
      </c>
      <c r="J405" s="65" t="s">
        <v>2032</v>
      </c>
      <c r="K405" s="65" t="s">
        <v>2033</v>
      </c>
      <c r="L405" s="66">
        <v>56632</v>
      </c>
      <c r="M405" s="66">
        <v>0</v>
      </c>
      <c r="N405" s="65" t="s">
        <v>771</v>
      </c>
    </row>
    <row r="406" spans="1:14">
      <c r="A406" s="65" t="s">
        <v>871</v>
      </c>
      <c r="B406" s="65" t="s">
        <v>764</v>
      </c>
      <c r="C406" s="65" t="s">
        <v>2034</v>
      </c>
      <c r="D406" s="65" t="s">
        <v>2035</v>
      </c>
      <c r="E406" s="65" t="s">
        <v>1616</v>
      </c>
      <c r="F406" s="65" t="s">
        <v>1617</v>
      </c>
      <c r="G406" s="65" t="s">
        <v>769</v>
      </c>
      <c r="H406" s="65">
        <v>2023</v>
      </c>
      <c r="I406" s="65">
        <v>2027</v>
      </c>
      <c r="J406" s="65" t="s">
        <v>2036</v>
      </c>
      <c r="K406" s="65" t="s">
        <v>2037</v>
      </c>
      <c r="L406" s="66">
        <v>31069</v>
      </c>
      <c r="M406" s="66">
        <v>0</v>
      </c>
      <c r="N406" s="65" t="s">
        <v>771</v>
      </c>
    </row>
    <row r="407" spans="1:14">
      <c r="A407" s="65" t="s">
        <v>920</v>
      </c>
      <c r="B407" s="65" t="s">
        <v>764</v>
      </c>
      <c r="C407" s="65" t="s">
        <v>2038</v>
      </c>
      <c r="D407" s="65" t="s">
        <v>2039</v>
      </c>
      <c r="E407" s="65" t="s">
        <v>1616</v>
      </c>
      <c r="F407" s="65" t="s">
        <v>1617</v>
      </c>
      <c r="G407" s="65" t="s">
        <v>769</v>
      </c>
      <c r="H407" s="65">
        <v>2023</v>
      </c>
      <c r="I407" s="65">
        <v>2027</v>
      </c>
      <c r="J407" s="65" t="s">
        <v>2040</v>
      </c>
      <c r="K407" s="65" t="s">
        <v>920</v>
      </c>
      <c r="L407" s="66">
        <v>60000</v>
      </c>
      <c r="M407" s="66">
        <v>0</v>
      </c>
      <c r="N407" s="65" t="s">
        <v>771</v>
      </c>
    </row>
    <row r="408" spans="1:14">
      <c r="A408" s="65" t="s">
        <v>2041</v>
      </c>
      <c r="B408" s="65" t="s">
        <v>764</v>
      </c>
      <c r="C408" s="65" t="s">
        <v>2042</v>
      </c>
      <c r="D408" s="65" t="s">
        <v>2043</v>
      </c>
      <c r="E408" s="65" t="s">
        <v>1616</v>
      </c>
      <c r="F408" s="65" t="s">
        <v>1617</v>
      </c>
      <c r="G408" s="65" t="s">
        <v>769</v>
      </c>
      <c r="H408" s="65">
        <v>2023</v>
      </c>
      <c r="I408" s="65">
        <v>2027</v>
      </c>
      <c r="J408" s="65" t="s">
        <v>2044</v>
      </c>
      <c r="K408" s="65" t="s">
        <v>2045</v>
      </c>
      <c r="L408" s="66">
        <v>52815</v>
      </c>
      <c r="M408" s="66">
        <v>0</v>
      </c>
      <c r="N408" s="65" t="s">
        <v>782</v>
      </c>
    </row>
    <row r="409" spans="1:14">
      <c r="A409" s="65" t="s">
        <v>783</v>
      </c>
      <c r="B409" s="65" t="s">
        <v>764</v>
      </c>
      <c r="C409" s="65" t="s">
        <v>2046</v>
      </c>
      <c r="D409" s="65" t="s">
        <v>2047</v>
      </c>
      <c r="E409" s="65" t="s">
        <v>1616</v>
      </c>
      <c r="F409" s="65" t="s">
        <v>1617</v>
      </c>
      <c r="G409" s="65" t="s">
        <v>769</v>
      </c>
      <c r="H409" s="65">
        <v>2023</v>
      </c>
      <c r="I409" s="65">
        <v>2025</v>
      </c>
      <c r="J409" s="65" t="s">
        <v>2048</v>
      </c>
      <c r="K409" s="65" t="s">
        <v>783</v>
      </c>
      <c r="L409" s="66">
        <v>58404</v>
      </c>
      <c r="M409" s="66">
        <v>0</v>
      </c>
      <c r="N409" s="65" t="s">
        <v>782</v>
      </c>
    </row>
    <row r="410" spans="1:14">
      <c r="A410" s="65" t="s">
        <v>920</v>
      </c>
      <c r="B410" s="65" t="s">
        <v>793</v>
      </c>
      <c r="C410" s="65" t="s">
        <v>2049</v>
      </c>
      <c r="D410" s="65" t="s">
        <v>2050</v>
      </c>
      <c r="E410" s="65" t="s">
        <v>1616</v>
      </c>
      <c r="F410" s="65" t="s">
        <v>1617</v>
      </c>
      <c r="G410" s="65" t="s">
        <v>769</v>
      </c>
      <c r="H410" s="65">
        <v>2023</v>
      </c>
      <c r="I410" s="65">
        <v>2027</v>
      </c>
      <c r="J410" s="65" t="s">
        <v>2051</v>
      </c>
      <c r="K410" s="65" t="s">
        <v>2052</v>
      </c>
      <c r="L410" s="66">
        <v>26662</v>
      </c>
      <c r="M410" s="66">
        <v>0</v>
      </c>
      <c r="N410" s="65" t="s">
        <v>771</v>
      </c>
    </row>
    <row r="411" spans="1:14">
      <c r="A411" s="65" t="s">
        <v>907</v>
      </c>
      <c r="B411" s="65" t="s">
        <v>764</v>
      </c>
      <c r="C411" s="65" t="s">
        <v>2053</v>
      </c>
      <c r="D411" s="65" t="s">
        <v>2054</v>
      </c>
      <c r="E411" s="65" t="s">
        <v>1616</v>
      </c>
      <c r="F411" s="65" t="s">
        <v>1617</v>
      </c>
      <c r="G411" s="65" t="s">
        <v>769</v>
      </c>
      <c r="H411" s="65">
        <v>2023</v>
      </c>
      <c r="I411" s="65">
        <v>2027</v>
      </c>
      <c r="J411" s="65" t="s">
        <v>2055</v>
      </c>
      <c r="K411" s="65" t="s">
        <v>2056</v>
      </c>
      <c r="L411" s="66">
        <v>44875</v>
      </c>
      <c r="M411" s="66">
        <v>0</v>
      </c>
      <c r="N411" s="65" t="s">
        <v>782</v>
      </c>
    </row>
    <row r="412" spans="1:14">
      <c r="A412" s="65" t="s">
        <v>1053</v>
      </c>
      <c r="B412" s="65" t="s">
        <v>764</v>
      </c>
      <c r="C412" s="65" t="s">
        <v>2057</v>
      </c>
      <c r="D412" s="65" t="s">
        <v>2058</v>
      </c>
      <c r="E412" s="65" t="s">
        <v>1616</v>
      </c>
      <c r="F412" s="65" t="s">
        <v>1617</v>
      </c>
      <c r="G412" s="65" t="s">
        <v>769</v>
      </c>
      <c r="H412" s="65">
        <v>2023</v>
      </c>
      <c r="I412" s="65">
        <v>2026</v>
      </c>
      <c r="J412" s="65" t="s">
        <v>2059</v>
      </c>
      <c r="K412" s="65" t="s">
        <v>1053</v>
      </c>
      <c r="L412" s="66">
        <v>88330</v>
      </c>
      <c r="M412" s="66">
        <v>0</v>
      </c>
      <c r="N412" s="65" t="s">
        <v>782</v>
      </c>
    </row>
    <row r="413" spans="1:14">
      <c r="A413" s="65" t="s">
        <v>1214</v>
      </c>
      <c r="B413" s="65" t="s">
        <v>764</v>
      </c>
      <c r="C413" s="65" t="s">
        <v>2060</v>
      </c>
      <c r="D413" s="65" t="s">
        <v>2061</v>
      </c>
      <c r="E413" s="65" t="s">
        <v>1616</v>
      </c>
      <c r="F413" s="65" t="s">
        <v>1617</v>
      </c>
      <c r="G413" s="65" t="s">
        <v>769</v>
      </c>
      <c r="H413" s="65">
        <v>2023</v>
      </c>
      <c r="I413" s="65">
        <v>2027</v>
      </c>
      <c r="J413" s="65" t="s">
        <v>2062</v>
      </c>
      <c r="K413" s="65" t="s">
        <v>1214</v>
      </c>
      <c r="L413" s="66">
        <v>53100</v>
      </c>
      <c r="M413" s="66">
        <v>0</v>
      </c>
      <c r="N413" s="65" t="s">
        <v>771</v>
      </c>
    </row>
    <row r="414" spans="1:14">
      <c r="A414" s="65" t="s">
        <v>763</v>
      </c>
      <c r="B414" s="65" t="s">
        <v>764</v>
      </c>
      <c r="C414" s="65" t="s">
        <v>2063</v>
      </c>
      <c r="D414" s="65" t="s">
        <v>2064</v>
      </c>
      <c r="E414" s="65" t="s">
        <v>1616</v>
      </c>
      <c r="F414" s="65" t="s">
        <v>1617</v>
      </c>
      <c r="G414" s="65" t="s">
        <v>769</v>
      </c>
      <c r="H414" s="65">
        <v>2023</v>
      </c>
      <c r="I414" s="65">
        <v>2027</v>
      </c>
      <c r="J414" s="65" t="s">
        <v>2065</v>
      </c>
      <c r="K414" s="65" t="s">
        <v>763</v>
      </c>
      <c r="L414" s="66">
        <v>44210</v>
      </c>
      <c r="M414" s="66">
        <v>0</v>
      </c>
      <c r="N414" s="65" t="s">
        <v>782</v>
      </c>
    </row>
    <row r="415" spans="1:14">
      <c r="A415" s="65" t="s">
        <v>783</v>
      </c>
      <c r="B415" s="65" t="s">
        <v>764</v>
      </c>
      <c r="C415" s="65" t="s">
        <v>2066</v>
      </c>
      <c r="D415" s="65" t="s">
        <v>2067</v>
      </c>
      <c r="E415" s="65" t="s">
        <v>1616</v>
      </c>
      <c r="F415" s="65" t="s">
        <v>1617</v>
      </c>
      <c r="G415" s="65" t="s">
        <v>769</v>
      </c>
      <c r="H415" s="65">
        <v>2023</v>
      </c>
      <c r="I415" s="65">
        <v>2027</v>
      </c>
      <c r="J415" s="65" t="s">
        <v>2068</v>
      </c>
      <c r="K415" s="65" t="s">
        <v>2069</v>
      </c>
      <c r="L415" s="66">
        <v>19300</v>
      </c>
      <c r="M415" s="66">
        <v>0</v>
      </c>
      <c r="N415" s="65" t="s">
        <v>782</v>
      </c>
    </row>
    <row r="416" spans="1:14">
      <c r="A416" s="65" t="s">
        <v>1655</v>
      </c>
      <c r="B416" s="65" t="s">
        <v>793</v>
      </c>
      <c r="C416" s="65" t="s">
        <v>2070</v>
      </c>
      <c r="D416" s="65" t="s">
        <v>2071</v>
      </c>
      <c r="E416" s="65" t="s">
        <v>1616</v>
      </c>
      <c r="F416" s="65" t="s">
        <v>1617</v>
      </c>
      <c r="G416" s="65" t="s">
        <v>769</v>
      </c>
      <c r="H416" s="65">
        <v>2023</v>
      </c>
      <c r="I416" s="65">
        <v>2026</v>
      </c>
      <c r="J416" s="65" t="s">
        <v>2072</v>
      </c>
      <c r="K416" s="65" t="s">
        <v>2073</v>
      </c>
      <c r="L416" s="66">
        <v>16848</v>
      </c>
      <c r="M416" s="66">
        <v>0</v>
      </c>
      <c r="N416" s="65" t="s">
        <v>782</v>
      </c>
    </row>
    <row r="417" spans="1:16">
      <c r="A417" s="65" t="s">
        <v>2074</v>
      </c>
      <c r="B417" s="65" t="s">
        <v>764</v>
      </c>
      <c r="C417" s="65" t="s">
        <v>2070</v>
      </c>
      <c r="D417" s="65" t="s">
        <v>2071</v>
      </c>
      <c r="E417" s="65" t="s">
        <v>1616</v>
      </c>
      <c r="F417" s="65" t="s">
        <v>1617</v>
      </c>
      <c r="G417" s="65" t="s">
        <v>769</v>
      </c>
      <c r="H417" s="65">
        <v>2023</v>
      </c>
      <c r="I417" s="65">
        <v>2026</v>
      </c>
      <c r="J417" s="65" t="s">
        <v>2072</v>
      </c>
      <c r="K417" s="65" t="s">
        <v>2073</v>
      </c>
      <c r="L417" s="66">
        <v>31491</v>
      </c>
      <c r="M417" s="66">
        <v>0</v>
      </c>
      <c r="N417" s="65" t="s">
        <v>782</v>
      </c>
    </row>
    <row r="418" spans="1:16">
      <c r="A418" s="67" t="s">
        <v>828</v>
      </c>
      <c r="B418" s="67" t="s">
        <v>793</v>
      </c>
      <c r="C418" s="67" t="s">
        <v>2075</v>
      </c>
      <c r="D418" s="67" t="s">
        <v>2076</v>
      </c>
      <c r="E418" s="67" t="s">
        <v>2077</v>
      </c>
      <c r="F418" s="67" t="s">
        <v>2078</v>
      </c>
      <c r="G418" s="67" t="s">
        <v>769</v>
      </c>
      <c r="H418" s="67">
        <v>2024</v>
      </c>
      <c r="I418" s="67">
        <v>2028</v>
      </c>
      <c r="J418" s="67" t="s">
        <v>2079</v>
      </c>
      <c r="K418" s="67" t="s">
        <v>1680</v>
      </c>
      <c r="L418" s="68">
        <v>7000</v>
      </c>
      <c r="M418" s="68">
        <v>0</v>
      </c>
      <c r="N418" s="67" t="s">
        <v>782</v>
      </c>
      <c r="O418" s="67"/>
      <c r="P418" s="67"/>
    </row>
    <row r="419" spans="1:16">
      <c r="A419" s="67" t="s">
        <v>858</v>
      </c>
      <c r="B419" s="67" t="s">
        <v>764</v>
      </c>
      <c r="C419" s="67" t="s">
        <v>2080</v>
      </c>
      <c r="D419" s="67" t="s">
        <v>2081</v>
      </c>
      <c r="E419" s="67" t="s">
        <v>2077</v>
      </c>
      <c r="F419" s="67" t="s">
        <v>2078</v>
      </c>
      <c r="G419" s="67" t="s">
        <v>769</v>
      </c>
      <c r="H419" s="67">
        <v>2024</v>
      </c>
      <c r="I419" s="67">
        <v>2028</v>
      </c>
      <c r="J419" s="67" t="s">
        <v>2082</v>
      </c>
      <c r="K419" s="67" t="s">
        <v>2083</v>
      </c>
      <c r="L419" s="68">
        <v>15000</v>
      </c>
      <c r="M419" s="68">
        <v>0</v>
      </c>
      <c r="N419" s="67" t="s">
        <v>771</v>
      </c>
      <c r="O419" s="67"/>
      <c r="P419" s="67"/>
    </row>
    <row r="420" spans="1:16">
      <c r="A420" s="67" t="s">
        <v>804</v>
      </c>
      <c r="B420" s="67" t="s">
        <v>793</v>
      </c>
      <c r="C420" s="67" t="s">
        <v>2080</v>
      </c>
      <c r="D420" s="67" t="s">
        <v>2081</v>
      </c>
      <c r="E420" s="67" t="s">
        <v>2077</v>
      </c>
      <c r="F420" s="67" t="s">
        <v>2078</v>
      </c>
      <c r="G420" s="67" t="s">
        <v>769</v>
      </c>
      <c r="H420" s="67">
        <v>2024</v>
      </c>
      <c r="I420" s="67">
        <v>2028</v>
      </c>
      <c r="J420" s="67" t="s">
        <v>2082</v>
      </c>
      <c r="K420" s="67" t="s">
        <v>2083</v>
      </c>
      <c r="L420" s="68">
        <v>5000</v>
      </c>
      <c r="M420" s="68">
        <v>0</v>
      </c>
      <c r="N420" s="67" t="s">
        <v>771</v>
      </c>
      <c r="O420" s="67"/>
      <c r="P420" s="67"/>
    </row>
    <row r="421" spans="1:16">
      <c r="A421" s="67" t="s">
        <v>1159</v>
      </c>
      <c r="B421" s="67" t="s">
        <v>793</v>
      </c>
      <c r="C421" s="67" t="s">
        <v>2080</v>
      </c>
      <c r="D421" s="67" t="s">
        <v>2081</v>
      </c>
      <c r="E421" s="67" t="s">
        <v>2077</v>
      </c>
      <c r="F421" s="67" t="s">
        <v>2078</v>
      </c>
      <c r="G421" s="67" t="s">
        <v>769</v>
      </c>
      <c r="H421" s="67">
        <v>2024</v>
      </c>
      <c r="I421" s="67">
        <v>2028</v>
      </c>
      <c r="J421" s="67" t="s">
        <v>2082</v>
      </c>
      <c r="K421" s="67" t="s">
        <v>2083</v>
      </c>
      <c r="L421" s="68">
        <v>5000</v>
      </c>
      <c r="M421" s="68">
        <v>0</v>
      </c>
      <c r="N421" s="67" t="s">
        <v>771</v>
      </c>
      <c r="O421" s="67"/>
      <c r="P421" s="67"/>
    </row>
    <row r="422" spans="1:16">
      <c r="A422" s="67" t="s">
        <v>763</v>
      </c>
      <c r="B422" s="67" t="s">
        <v>793</v>
      </c>
      <c r="C422" s="67" t="s">
        <v>2084</v>
      </c>
      <c r="D422" s="67" t="s">
        <v>2085</v>
      </c>
      <c r="E422" s="67" t="s">
        <v>2077</v>
      </c>
      <c r="F422" s="67" t="s">
        <v>2078</v>
      </c>
      <c r="G422" s="67" t="s">
        <v>769</v>
      </c>
      <c r="H422" s="67">
        <v>2024</v>
      </c>
      <c r="I422" s="67">
        <v>2027</v>
      </c>
      <c r="J422" s="67" t="s">
        <v>2086</v>
      </c>
      <c r="K422" s="67" t="s">
        <v>2087</v>
      </c>
      <c r="L422" s="68">
        <v>10712</v>
      </c>
      <c r="M422" s="68">
        <v>0</v>
      </c>
      <c r="N422" s="67" t="s">
        <v>782</v>
      </c>
      <c r="O422" s="67"/>
      <c r="P422" s="67"/>
    </row>
    <row r="423" spans="1:16">
      <c r="A423" s="67" t="s">
        <v>1072</v>
      </c>
      <c r="B423" s="67" t="s">
        <v>793</v>
      </c>
      <c r="C423" s="67" t="s">
        <v>2088</v>
      </c>
      <c r="D423" s="67" t="s">
        <v>2089</v>
      </c>
      <c r="E423" s="67" t="s">
        <v>2077</v>
      </c>
      <c r="F423" s="67" t="s">
        <v>2078</v>
      </c>
      <c r="G423" s="67" t="s">
        <v>769</v>
      </c>
      <c r="H423" s="67">
        <v>2024</v>
      </c>
      <c r="I423" s="67">
        <v>2028</v>
      </c>
      <c r="J423" s="67" t="s">
        <v>2090</v>
      </c>
      <c r="K423" s="67" t="s">
        <v>1489</v>
      </c>
      <c r="L423" s="68">
        <v>17704</v>
      </c>
      <c r="M423" s="68">
        <v>0</v>
      </c>
      <c r="N423" s="67" t="s">
        <v>771</v>
      </c>
      <c r="O423" s="67"/>
      <c r="P423" s="67"/>
    </row>
    <row r="424" spans="1:16">
      <c r="A424" s="67" t="s">
        <v>839</v>
      </c>
      <c r="B424" s="67" t="s">
        <v>764</v>
      </c>
      <c r="C424" s="67" t="s">
        <v>2091</v>
      </c>
      <c r="D424" s="67" t="s">
        <v>2092</v>
      </c>
      <c r="E424" s="67" t="s">
        <v>2077</v>
      </c>
      <c r="F424" s="67" t="s">
        <v>2078</v>
      </c>
      <c r="G424" s="67" t="s">
        <v>769</v>
      </c>
      <c r="H424" s="67">
        <v>2024</v>
      </c>
      <c r="I424" s="67">
        <v>2028</v>
      </c>
      <c r="J424" s="67" t="s">
        <v>2093</v>
      </c>
      <c r="K424" s="67" t="s">
        <v>839</v>
      </c>
      <c r="L424" s="68">
        <v>53184</v>
      </c>
      <c r="M424" s="68">
        <v>0</v>
      </c>
      <c r="N424" s="67" t="s">
        <v>771</v>
      </c>
      <c r="O424" s="67"/>
      <c r="P424" s="67"/>
    </row>
    <row r="425" spans="1:16">
      <c r="A425" s="67" t="s">
        <v>862</v>
      </c>
      <c r="B425" s="67" t="s">
        <v>764</v>
      </c>
      <c r="C425" s="67" t="s">
        <v>2094</v>
      </c>
      <c r="D425" s="67" t="s">
        <v>2095</v>
      </c>
      <c r="E425" s="67" t="s">
        <v>2077</v>
      </c>
      <c r="F425" s="67" t="s">
        <v>2078</v>
      </c>
      <c r="G425" s="67" t="s">
        <v>769</v>
      </c>
      <c r="H425" s="67">
        <v>2024</v>
      </c>
      <c r="I425" s="67">
        <v>2027</v>
      </c>
      <c r="J425" s="67" t="s">
        <v>2096</v>
      </c>
      <c r="K425" s="67" t="s">
        <v>862</v>
      </c>
      <c r="L425" s="68">
        <v>56106</v>
      </c>
      <c r="M425" s="68">
        <v>0</v>
      </c>
      <c r="N425" s="67" t="s">
        <v>771</v>
      </c>
      <c r="O425" s="67"/>
      <c r="P425" s="67"/>
    </row>
    <row r="426" spans="1:16">
      <c r="A426" s="67" t="s">
        <v>1565</v>
      </c>
      <c r="B426" s="67" t="s">
        <v>764</v>
      </c>
      <c r="C426" s="67" t="s">
        <v>2097</v>
      </c>
      <c r="D426" s="67" t="s">
        <v>2098</v>
      </c>
      <c r="E426" s="67" t="s">
        <v>2077</v>
      </c>
      <c r="F426" s="67" t="s">
        <v>2078</v>
      </c>
      <c r="G426" s="67" t="s">
        <v>769</v>
      </c>
      <c r="H426" s="67">
        <v>2024</v>
      </c>
      <c r="I426" s="67">
        <v>2028</v>
      </c>
      <c r="J426" s="67" t="s">
        <v>2099</v>
      </c>
      <c r="K426" s="67" t="s">
        <v>1565</v>
      </c>
      <c r="L426" s="68">
        <v>41750</v>
      </c>
      <c r="M426" s="68">
        <v>0</v>
      </c>
      <c r="N426" s="67" t="s">
        <v>771</v>
      </c>
      <c r="O426" s="67"/>
      <c r="P426" s="67"/>
    </row>
    <row r="427" spans="1:16">
      <c r="A427" s="67" t="s">
        <v>1313</v>
      </c>
      <c r="B427" s="67" t="s">
        <v>793</v>
      </c>
      <c r="C427" s="67" t="s">
        <v>2100</v>
      </c>
      <c r="D427" s="67" t="s">
        <v>2101</v>
      </c>
      <c r="E427" s="67" t="s">
        <v>2077</v>
      </c>
      <c r="F427" s="67" t="s">
        <v>2078</v>
      </c>
      <c r="G427" s="67" t="s">
        <v>769</v>
      </c>
      <c r="H427" s="67">
        <v>2024</v>
      </c>
      <c r="I427" s="67">
        <v>2028</v>
      </c>
      <c r="J427" s="67" t="s">
        <v>2102</v>
      </c>
      <c r="K427" s="67" t="s">
        <v>2103</v>
      </c>
      <c r="L427" s="68">
        <v>17638</v>
      </c>
      <c r="M427" s="68">
        <v>0</v>
      </c>
      <c r="N427" s="67" t="s">
        <v>771</v>
      </c>
      <c r="O427" s="67"/>
      <c r="P427" s="67"/>
    </row>
    <row r="428" spans="1:16">
      <c r="A428" s="67" t="s">
        <v>925</v>
      </c>
      <c r="B428" s="67" t="s">
        <v>764</v>
      </c>
      <c r="C428" s="67" t="s">
        <v>2100</v>
      </c>
      <c r="D428" s="67" t="s">
        <v>2101</v>
      </c>
      <c r="E428" s="67" t="s">
        <v>2077</v>
      </c>
      <c r="F428" s="67" t="s">
        <v>2078</v>
      </c>
      <c r="G428" s="67" t="s">
        <v>769</v>
      </c>
      <c r="H428" s="67">
        <v>2024</v>
      </c>
      <c r="I428" s="67">
        <v>2028</v>
      </c>
      <c r="J428" s="67" t="s">
        <v>2102</v>
      </c>
      <c r="K428" s="67" t="s">
        <v>2103</v>
      </c>
      <c r="L428" s="68">
        <v>27994</v>
      </c>
      <c r="M428" s="68">
        <v>0</v>
      </c>
      <c r="N428" s="67" t="s">
        <v>771</v>
      </c>
      <c r="O428" s="67"/>
      <c r="P428" s="67"/>
    </row>
    <row r="429" spans="1:16">
      <c r="A429" s="67" t="s">
        <v>763</v>
      </c>
      <c r="B429" s="67" t="s">
        <v>793</v>
      </c>
      <c r="C429" s="67" t="s">
        <v>2104</v>
      </c>
      <c r="D429" s="67" t="s">
        <v>2105</v>
      </c>
      <c r="E429" s="67" t="s">
        <v>2077</v>
      </c>
      <c r="F429" s="67" t="s">
        <v>2078</v>
      </c>
      <c r="G429" s="67" t="s">
        <v>769</v>
      </c>
      <c r="H429" s="67">
        <v>2024</v>
      </c>
      <c r="I429" s="67">
        <v>2027</v>
      </c>
      <c r="J429" s="67" t="s">
        <v>2106</v>
      </c>
      <c r="K429" s="67" t="s">
        <v>2107</v>
      </c>
      <c r="L429" s="68">
        <v>13230</v>
      </c>
      <c r="M429" s="68">
        <v>0</v>
      </c>
      <c r="N429" s="67" t="s">
        <v>782</v>
      </c>
      <c r="O429" s="67"/>
      <c r="P429" s="67"/>
    </row>
    <row r="430" spans="1:16">
      <c r="A430" s="67" t="s">
        <v>1072</v>
      </c>
      <c r="B430" s="67" t="s">
        <v>764</v>
      </c>
      <c r="C430" s="67" t="s">
        <v>2108</v>
      </c>
      <c r="D430" s="67" t="s">
        <v>2109</v>
      </c>
      <c r="E430" s="67" t="s">
        <v>2077</v>
      </c>
      <c r="F430" s="67" t="s">
        <v>2078</v>
      </c>
      <c r="G430" s="67" t="s">
        <v>769</v>
      </c>
      <c r="H430" s="67">
        <v>2024</v>
      </c>
      <c r="I430" s="67">
        <v>2028</v>
      </c>
      <c r="J430" s="67" t="s">
        <v>2110</v>
      </c>
      <c r="K430" s="67" t="s">
        <v>1072</v>
      </c>
      <c r="L430" s="68">
        <v>57528</v>
      </c>
      <c r="M430" s="68">
        <v>0</v>
      </c>
      <c r="N430" s="67" t="s">
        <v>771</v>
      </c>
      <c r="O430" s="67"/>
      <c r="P430" s="67"/>
    </row>
    <row r="431" spans="1:16">
      <c r="A431" s="67" t="s">
        <v>920</v>
      </c>
      <c r="B431" s="67" t="s">
        <v>764</v>
      </c>
      <c r="C431" s="67" t="s">
        <v>2111</v>
      </c>
      <c r="D431" s="67" t="s">
        <v>2112</v>
      </c>
      <c r="E431" s="67" t="s">
        <v>2077</v>
      </c>
      <c r="F431" s="67" t="s">
        <v>2078</v>
      </c>
      <c r="G431" s="67" t="s">
        <v>769</v>
      </c>
      <c r="H431" s="67">
        <v>2024</v>
      </c>
      <c r="I431" s="67">
        <v>2028</v>
      </c>
      <c r="J431" s="67" t="s">
        <v>2113</v>
      </c>
      <c r="K431" s="67" t="s">
        <v>2114</v>
      </c>
      <c r="L431" s="68">
        <v>20913</v>
      </c>
      <c r="M431" s="68">
        <v>0</v>
      </c>
      <c r="N431" s="67" t="s">
        <v>771</v>
      </c>
      <c r="O431" s="67"/>
      <c r="P431" s="67"/>
    </row>
    <row r="432" spans="1:16">
      <c r="A432" s="67" t="s">
        <v>858</v>
      </c>
      <c r="B432" s="67" t="s">
        <v>793</v>
      </c>
      <c r="C432" s="67" t="s">
        <v>2111</v>
      </c>
      <c r="D432" s="67" t="s">
        <v>2112</v>
      </c>
      <c r="E432" s="67" t="s">
        <v>2077</v>
      </c>
      <c r="F432" s="67" t="s">
        <v>2078</v>
      </c>
      <c r="G432" s="67" t="s">
        <v>769</v>
      </c>
      <c r="H432" s="67">
        <v>2024</v>
      </c>
      <c r="I432" s="67">
        <v>2028</v>
      </c>
      <c r="J432" s="67" t="s">
        <v>2113</v>
      </c>
      <c r="K432" s="67" t="s">
        <v>2114</v>
      </c>
      <c r="L432" s="68">
        <v>4930</v>
      </c>
      <c r="M432" s="68">
        <v>0</v>
      </c>
      <c r="N432" s="67" t="s">
        <v>771</v>
      </c>
      <c r="O432" s="67"/>
      <c r="P432" s="67"/>
    </row>
    <row r="433" spans="1:16">
      <c r="A433" s="67" t="s">
        <v>1284</v>
      </c>
      <c r="B433" s="67" t="s">
        <v>764</v>
      </c>
      <c r="C433" s="67" t="s">
        <v>2115</v>
      </c>
      <c r="D433" s="67" t="s">
        <v>2116</v>
      </c>
      <c r="E433" s="67" t="s">
        <v>2077</v>
      </c>
      <c r="F433" s="67" t="s">
        <v>2078</v>
      </c>
      <c r="G433" s="67" t="s">
        <v>769</v>
      </c>
      <c r="H433" s="67">
        <v>2024</v>
      </c>
      <c r="I433" s="67">
        <v>2027</v>
      </c>
      <c r="J433" s="67" t="s">
        <v>2117</v>
      </c>
      <c r="K433" s="67" t="s">
        <v>2118</v>
      </c>
      <c r="L433" s="68">
        <v>31850</v>
      </c>
      <c r="M433" s="68">
        <v>0</v>
      </c>
      <c r="N433" s="67" t="s">
        <v>771</v>
      </c>
      <c r="O433" s="67"/>
      <c r="P433" s="67"/>
    </row>
    <row r="434" spans="1:16">
      <c r="A434" s="67" t="s">
        <v>828</v>
      </c>
      <c r="B434" s="67" t="s">
        <v>764</v>
      </c>
      <c r="C434" s="67" t="s">
        <v>2119</v>
      </c>
      <c r="D434" s="67" t="s">
        <v>2120</v>
      </c>
      <c r="E434" s="67" t="s">
        <v>2077</v>
      </c>
      <c r="F434" s="67" t="s">
        <v>2078</v>
      </c>
      <c r="G434" s="67" t="s">
        <v>769</v>
      </c>
      <c r="H434" s="67">
        <v>2024</v>
      </c>
      <c r="I434" s="67">
        <v>2028</v>
      </c>
      <c r="J434" s="67" t="s">
        <v>2121</v>
      </c>
      <c r="K434" s="67" t="s">
        <v>2122</v>
      </c>
      <c r="L434" s="68">
        <v>17654</v>
      </c>
      <c r="M434" s="68">
        <v>0</v>
      </c>
      <c r="N434" s="67" t="s">
        <v>771</v>
      </c>
      <c r="O434" s="67"/>
      <c r="P434" s="67"/>
    </row>
    <row r="435" spans="1:16">
      <c r="A435" s="67" t="s">
        <v>1072</v>
      </c>
      <c r="B435" s="67" t="s">
        <v>793</v>
      </c>
      <c r="C435" s="67" t="s">
        <v>2119</v>
      </c>
      <c r="D435" s="67" t="s">
        <v>2120</v>
      </c>
      <c r="E435" s="67" t="s">
        <v>2077</v>
      </c>
      <c r="F435" s="67" t="s">
        <v>2078</v>
      </c>
      <c r="G435" s="67" t="s">
        <v>769</v>
      </c>
      <c r="H435" s="67">
        <v>2024</v>
      </c>
      <c r="I435" s="67">
        <v>2028</v>
      </c>
      <c r="J435" s="67" t="s">
        <v>2121</v>
      </c>
      <c r="K435" s="67" t="s">
        <v>2122</v>
      </c>
      <c r="L435" s="68">
        <v>37295</v>
      </c>
      <c r="M435" s="68">
        <v>0</v>
      </c>
      <c r="N435" s="67" t="s">
        <v>771</v>
      </c>
      <c r="O435" s="67"/>
      <c r="P435" s="67"/>
    </row>
    <row r="436" spans="1:16">
      <c r="A436" s="67" t="s">
        <v>1155</v>
      </c>
      <c r="B436" s="67" t="s">
        <v>764</v>
      </c>
      <c r="C436" s="67" t="s">
        <v>2123</v>
      </c>
      <c r="D436" s="67" t="s">
        <v>2124</v>
      </c>
      <c r="E436" s="67" t="s">
        <v>2077</v>
      </c>
      <c r="F436" s="67" t="s">
        <v>2078</v>
      </c>
      <c r="G436" s="67" t="s">
        <v>769</v>
      </c>
      <c r="H436" s="67">
        <v>2024</v>
      </c>
      <c r="I436" s="67">
        <v>2027</v>
      </c>
      <c r="J436" s="67" t="s">
        <v>2125</v>
      </c>
      <c r="K436" s="67" t="s">
        <v>1155</v>
      </c>
      <c r="L436" s="68">
        <v>60630</v>
      </c>
      <c r="M436" s="68">
        <v>0</v>
      </c>
      <c r="N436" s="67" t="s">
        <v>771</v>
      </c>
      <c r="O436" s="67"/>
      <c r="P436" s="67"/>
    </row>
    <row r="437" spans="1:16">
      <c r="A437" s="67" t="s">
        <v>1129</v>
      </c>
      <c r="B437" s="67" t="s">
        <v>764</v>
      </c>
      <c r="C437" s="67" t="s">
        <v>2126</v>
      </c>
      <c r="D437" s="67" t="s">
        <v>2127</v>
      </c>
      <c r="E437" s="67" t="s">
        <v>2077</v>
      </c>
      <c r="F437" s="67" t="s">
        <v>2078</v>
      </c>
      <c r="G437" s="67" t="s">
        <v>769</v>
      </c>
      <c r="H437" s="67">
        <v>2024</v>
      </c>
      <c r="I437" s="67">
        <v>2028</v>
      </c>
      <c r="J437" s="67" t="s">
        <v>2128</v>
      </c>
      <c r="K437" s="67" t="s">
        <v>1129</v>
      </c>
      <c r="L437" s="68">
        <v>52610</v>
      </c>
      <c r="M437" s="68">
        <v>0</v>
      </c>
      <c r="N437" s="67" t="s">
        <v>771</v>
      </c>
      <c r="O437" s="67"/>
      <c r="P437" s="67"/>
    </row>
    <row r="438" spans="1:16">
      <c r="A438" s="67" t="s">
        <v>1284</v>
      </c>
      <c r="B438" s="67" t="s">
        <v>764</v>
      </c>
      <c r="C438" s="67" t="s">
        <v>2129</v>
      </c>
      <c r="D438" s="67" t="s">
        <v>2130</v>
      </c>
      <c r="E438" s="67" t="s">
        <v>2077</v>
      </c>
      <c r="F438" s="67" t="s">
        <v>2078</v>
      </c>
      <c r="G438" s="67" t="s">
        <v>769</v>
      </c>
      <c r="H438" s="67">
        <v>2024</v>
      </c>
      <c r="I438" s="67">
        <v>2028</v>
      </c>
      <c r="J438" s="67" t="s">
        <v>2131</v>
      </c>
      <c r="K438" s="67" t="s">
        <v>2118</v>
      </c>
      <c r="L438" s="68">
        <v>30092</v>
      </c>
      <c r="M438" s="68">
        <v>0</v>
      </c>
      <c r="N438" s="67" t="s">
        <v>782</v>
      </c>
      <c r="O438" s="67"/>
      <c r="P438" s="67"/>
    </row>
    <row r="439" spans="1:16">
      <c r="A439" s="67" t="s">
        <v>972</v>
      </c>
      <c r="B439" s="67" t="s">
        <v>764</v>
      </c>
      <c r="C439" s="67" t="s">
        <v>2132</v>
      </c>
      <c r="D439" s="67" t="s">
        <v>2133</v>
      </c>
      <c r="E439" s="67" t="s">
        <v>2077</v>
      </c>
      <c r="F439" s="67" t="s">
        <v>2078</v>
      </c>
      <c r="G439" s="67" t="s">
        <v>769</v>
      </c>
      <c r="H439" s="67">
        <v>2024</v>
      </c>
      <c r="I439" s="67">
        <v>2028</v>
      </c>
      <c r="J439" s="67" t="s">
        <v>2134</v>
      </c>
      <c r="K439" s="67" t="s">
        <v>972</v>
      </c>
      <c r="L439" s="68">
        <v>49280</v>
      </c>
      <c r="M439" s="68">
        <v>0</v>
      </c>
      <c r="N439" s="67" t="s">
        <v>782</v>
      </c>
      <c r="O439" s="67"/>
      <c r="P439" s="67"/>
    </row>
    <row r="440" spans="1:16">
      <c r="A440" s="67" t="s">
        <v>871</v>
      </c>
      <c r="B440" s="67" t="s">
        <v>764</v>
      </c>
      <c r="C440" s="67" t="s">
        <v>2135</v>
      </c>
      <c r="D440" s="67" t="s">
        <v>2136</v>
      </c>
      <c r="E440" s="67" t="s">
        <v>2077</v>
      </c>
      <c r="F440" s="67" t="s">
        <v>2078</v>
      </c>
      <c r="G440" s="67" t="s">
        <v>769</v>
      </c>
      <c r="H440" s="67">
        <v>2024</v>
      </c>
      <c r="I440" s="67">
        <v>2028</v>
      </c>
      <c r="J440" s="67" t="s">
        <v>2137</v>
      </c>
      <c r="K440" s="67" t="s">
        <v>871</v>
      </c>
      <c r="L440" s="68">
        <v>49528</v>
      </c>
      <c r="M440" s="68">
        <v>0</v>
      </c>
      <c r="N440" s="67" t="s">
        <v>771</v>
      </c>
      <c r="O440" s="67"/>
      <c r="P440" s="67"/>
    </row>
    <row r="441" spans="1:16">
      <c r="A441" s="67" t="s">
        <v>2138</v>
      </c>
      <c r="B441" s="67" t="s">
        <v>764</v>
      </c>
      <c r="C441" s="67" t="s">
        <v>2139</v>
      </c>
      <c r="D441" s="67" t="s">
        <v>2140</v>
      </c>
      <c r="E441" s="67" t="s">
        <v>2077</v>
      </c>
      <c r="F441" s="67" t="s">
        <v>2078</v>
      </c>
      <c r="G441" s="67" t="s">
        <v>769</v>
      </c>
      <c r="H441" s="67">
        <v>2024</v>
      </c>
      <c r="I441" s="67">
        <v>2027</v>
      </c>
      <c r="J441" s="67" t="s">
        <v>2141</v>
      </c>
      <c r="K441" s="67" t="s">
        <v>2138</v>
      </c>
      <c r="L441" s="68">
        <v>38000</v>
      </c>
      <c r="M441" s="68">
        <v>0</v>
      </c>
      <c r="N441" s="67" t="s">
        <v>771</v>
      </c>
      <c r="O441" s="67"/>
      <c r="P441" s="67"/>
    </row>
    <row r="442" spans="1:16">
      <c r="A442" s="67" t="s">
        <v>804</v>
      </c>
      <c r="B442" s="67" t="s">
        <v>764</v>
      </c>
      <c r="C442" s="67" t="s">
        <v>2142</v>
      </c>
      <c r="D442" s="67" t="s">
        <v>2143</v>
      </c>
      <c r="E442" s="67" t="s">
        <v>2077</v>
      </c>
      <c r="F442" s="67" t="s">
        <v>2078</v>
      </c>
      <c r="G442" s="67" t="s">
        <v>769</v>
      </c>
      <c r="H442" s="67">
        <v>2024</v>
      </c>
      <c r="I442" s="67">
        <v>2027</v>
      </c>
      <c r="J442" s="67" t="s">
        <v>2144</v>
      </c>
      <c r="K442" s="67" t="s">
        <v>2145</v>
      </c>
      <c r="L442" s="68">
        <v>33796</v>
      </c>
      <c r="M442" s="68">
        <v>0</v>
      </c>
      <c r="N442" s="67" t="s">
        <v>771</v>
      </c>
      <c r="O442" s="67"/>
      <c r="P442" s="67"/>
    </row>
    <row r="443" spans="1:16">
      <c r="A443" s="67" t="s">
        <v>1284</v>
      </c>
      <c r="B443" s="67" t="s">
        <v>793</v>
      </c>
      <c r="C443" s="67" t="s">
        <v>2142</v>
      </c>
      <c r="D443" s="67" t="s">
        <v>2143</v>
      </c>
      <c r="E443" s="67" t="s">
        <v>2077</v>
      </c>
      <c r="F443" s="67" t="s">
        <v>2078</v>
      </c>
      <c r="G443" s="67" t="s">
        <v>769</v>
      </c>
      <c r="H443" s="67">
        <v>2024</v>
      </c>
      <c r="I443" s="67">
        <v>2027</v>
      </c>
      <c r="J443" s="67" t="s">
        <v>2144</v>
      </c>
      <c r="K443" s="67" t="s">
        <v>2145</v>
      </c>
      <c r="L443" s="68">
        <v>11756</v>
      </c>
      <c r="M443" s="68">
        <v>0</v>
      </c>
      <c r="N443" s="67" t="s">
        <v>771</v>
      </c>
      <c r="O443" s="67"/>
      <c r="P443" s="67"/>
    </row>
    <row r="444" spans="1:16">
      <c r="A444" s="67" t="s">
        <v>1284</v>
      </c>
      <c r="B444" s="67" t="s">
        <v>764</v>
      </c>
      <c r="C444" s="67" t="s">
        <v>2146</v>
      </c>
      <c r="D444" s="67" t="s">
        <v>2147</v>
      </c>
      <c r="E444" s="67" t="s">
        <v>2077</v>
      </c>
      <c r="F444" s="67" t="s">
        <v>2078</v>
      </c>
      <c r="G444" s="67" t="s">
        <v>769</v>
      </c>
      <c r="H444" s="67">
        <v>2024</v>
      </c>
      <c r="I444" s="67">
        <v>2028</v>
      </c>
      <c r="J444" s="67" t="s">
        <v>2148</v>
      </c>
      <c r="K444" s="67" t="s">
        <v>1284</v>
      </c>
      <c r="L444" s="68">
        <v>50000</v>
      </c>
      <c r="M444" s="68">
        <v>0</v>
      </c>
      <c r="N444" s="67" t="s">
        <v>771</v>
      </c>
      <c r="O444" s="67"/>
      <c r="P444" s="67"/>
    </row>
    <row r="445" spans="1:16">
      <c r="A445" s="67" t="s">
        <v>804</v>
      </c>
      <c r="B445" s="67" t="s">
        <v>764</v>
      </c>
      <c r="C445" s="67" t="s">
        <v>2149</v>
      </c>
      <c r="D445" s="67" t="s">
        <v>2150</v>
      </c>
      <c r="E445" s="67" t="s">
        <v>2077</v>
      </c>
      <c r="F445" s="67" t="s">
        <v>2078</v>
      </c>
      <c r="G445" s="67" t="s">
        <v>769</v>
      </c>
      <c r="H445" s="67">
        <v>2024</v>
      </c>
      <c r="I445" s="67">
        <v>2028</v>
      </c>
      <c r="J445" s="67" t="s">
        <v>2151</v>
      </c>
      <c r="K445" s="67" t="s">
        <v>804</v>
      </c>
      <c r="L445" s="68">
        <v>27420</v>
      </c>
      <c r="M445" s="68">
        <v>0</v>
      </c>
      <c r="N445" s="67" t="s">
        <v>771</v>
      </c>
      <c r="O445" s="67"/>
      <c r="P445" s="67"/>
    </row>
    <row r="446" spans="1:16">
      <c r="A446" s="67" t="s">
        <v>1284</v>
      </c>
      <c r="B446" s="67" t="s">
        <v>764</v>
      </c>
      <c r="C446" s="67" t="s">
        <v>2152</v>
      </c>
      <c r="D446" s="67" t="s">
        <v>2153</v>
      </c>
      <c r="E446" s="67" t="s">
        <v>2077</v>
      </c>
      <c r="F446" s="67" t="s">
        <v>2078</v>
      </c>
      <c r="G446" s="67" t="s">
        <v>769</v>
      </c>
      <c r="H446" s="67">
        <v>2024</v>
      </c>
      <c r="I446" s="67">
        <v>2028</v>
      </c>
      <c r="J446" s="67" t="s">
        <v>2154</v>
      </c>
      <c r="K446" s="67" t="s">
        <v>2155</v>
      </c>
      <c r="L446" s="68">
        <v>33715</v>
      </c>
      <c r="M446" s="68">
        <v>0</v>
      </c>
      <c r="N446" s="67" t="s">
        <v>771</v>
      </c>
      <c r="O446" s="67"/>
      <c r="P446" s="67"/>
    </row>
    <row r="447" spans="1:16">
      <c r="A447" s="67" t="s">
        <v>839</v>
      </c>
      <c r="B447" s="67" t="s">
        <v>764</v>
      </c>
      <c r="C447" s="67" t="s">
        <v>2156</v>
      </c>
      <c r="D447" s="67" t="s">
        <v>2157</v>
      </c>
      <c r="E447" s="67" t="s">
        <v>2077</v>
      </c>
      <c r="F447" s="67" t="s">
        <v>2078</v>
      </c>
      <c r="G447" s="67" t="s">
        <v>769</v>
      </c>
      <c r="H447" s="67">
        <v>2024</v>
      </c>
      <c r="I447" s="67">
        <v>2028</v>
      </c>
      <c r="J447" s="67" t="s">
        <v>2158</v>
      </c>
      <c r="K447" s="67" t="s">
        <v>839</v>
      </c>
      <c r="L447" s="68">
        <v>55000</v>
      </c>
      <c r="M447" s="68">
        <v>0</v>
      </c>
      <c r="N447" s="67" t="s">
        <v>771</v>
      </c>
      <c r="O447" s="67"/>
      <c r="P447" s="67"/>
    </row>
    <row r="448" spans="1:16">
      <c r="A448" s="67" t="s">
        <v>839</v>
      </c>
      <c r="B448" s="67" t="s">
        <v>764</v>
      </c>
      <c r="C448" s="67" t="s">
        <v>2159</v>
      </c>
      <c r="D448" s="67" t="s">
        <v>2160</v>
      </c>
      <c r="E448" s="67" t="s">
        <v>2077</v>
      </c>
      <c r="F448" s="67" t="s">
        <v>2078</v>
      </c>
      <c r="G448" s="67" t="s">
        <v>769</v>
      </c>
      <c r="H448" s="67">
        <v>2024</v>
      </c>
      <c r="I448" s="67">
        <v>2027</v>
      </c>
      <c r="J448" s="67" t="s">
        <v>2161</v>
      </c>
      <c r="K448" s="67" t="s">
        <v>2162</v>
      </c>
      <c r="L448" s="68">
        <v>35381</v>
      </c>
      <c r="M448" s="68">
        <v>0</v>
      </c>
      <c r="N448" s="67" t="s">
        <v>771</v>
      </c>
      <c r="O448" s="67"/>
      <c r="P448" s="67"/>
    </row>
    <row r="449" spans="1:16">
      <c r="A449" s="67" t="s">
        <v>858</v>
      </c>
      <c r="B449" s="67" t="s">
        <v>764</v>
      </c>
      <c r="C449" s="67" t="s">
        <v>2163</v>
      </c>
      <c r="D449" s="67" t="s">
        <v>2164</v>
      </c>
      <c r="E449" s="67" t="s">
        <v>2077</v>
      </c>
      <c r="F449" s="67" t="s">
        <v>2078</v>
      </c>
      <c r="G449" s="67" t="s">
        <v>769</v>
      </c>
      <c r="H449" s="67">
        <v>2024</v>
      </c>
      <c r="I449" s="67">
        <v>2028</v>
      </c>
      <c r="J449" s="67" t="s">
        <v>2165</v>
      </c>
      <c r="K449" s="67" t="s">
        <v>858</v>
      </c>
      <c r="L449" s="68">
        <v>42100</v>
      </c>
      <c r="M449" s="68">
        <v>0</v>
      </c>
      <c r="N449" s="67" t="s">
        <v>771</v>
      </c>
      <c r="O449" s="67"/>
      <c r="P449" s="67"/>
    </row>
    <row r="450" spans="1:16">
      <c r="A450" s="67" t="s">
        <v>763</v>
      </c>
      <c r="B450" s="67" t="s">
        <v>764</v>
      </c>
      <c r="C450" s="67" t="s">
        <v>2166</v>
      </c>
      <c r="D450" s="67" t="s">
        <v>2167</v>
      </c>
      <c r="E450" s="67" t="s">
        <v>2077</v>
      </c>
      <c r="F450" s="67" t="s">
        <v>2078</v>
      </c>
      <c r="G450" s="67" t="s">
        <v>769</v>
      </c>
      <c r="H450" s="67">
        <v>2024</v>
      </c>
      <c r="I450" s="67">
        <v>2027</v>
      </c>
      <c r="J450" s="67" t="s">
        <v>2168</v>
      </c>
      <c r="K450" s="67" t="s">
        <v>763</v>
      </c>
      <c r="L450" s="68">
        <v>54390</v>
      </c>
      <c r="M450" s="68">
        <v>0</v>
      </c>
      <c r="N450" s="67" t="s">
        <v>771</v>
      </c>
      <c r="O450" s="67"/>
      <c r="P450" s="67"/>
    </row>
    <row r="451" spans="1:16">
      <c r="A451" s="67" t="s">
        <v>871</v>
      </c>
      <c r="B451" s="67" t="s">
        <v>764</v>
      </c>
      <c r="C451" s="67" t="s">
        <v>2169</v>
      </c>
      <c r="D451" s="67" t="s">
        <v>2170</v>
      </c>
      <c r="E451" s="67" t="s">
        <v>2077</v>
      </c>
      <c r="F451" s="67" t="s">
        <v>2078</v>
      </c>
      <c r="G451" s="67" t="s">
        <v>769</v>
      </c>
      <c r="H451" s="67">
        <v>2024</v>
      </c>
      <c r="I451" s="67">
        <v>2028</v>
      </c>
      <c r="J451" s="67" t="s">
        <v>2171</v>
      </c>
      <c r="K451" s="67" t="s">
        <v>2172</v>
      </c>
      <c r="L451" s="68">
        <v>26000</v>
      </c>
      <c r="M451" s="68">
        <v>0</v>
      </c>
      <c r="N451" s="67" t="s">
        <v>771</v>
      </c>
      <c r="O451" s="67"/>
      <c r="P451" s="67"/>
    </row>
    <row r="452" spans="1:16">
      <c r="A452" s="67" t="s">
        <v>783</v>
      </c>
      <c r="B452" s="67" t="s">
        <v>793</v>
      </c>
      <c r="C452" s="67" t="s">
        <v>2169</v>
      </c>
      <c r="D452" s="67" t="s">
        <v>2170</v>
      </c>
      <c r="E452" s="67" t="s">
        <v>2077</v>
      </c>
      <c r="F452" s="67" t="s">
        <v>2078</v>
      </c>
      <c r="G452" s="67" t="s">
        <v>769</v>
      </c>
      <c r="H452" s="67">
        <v>2024</v>
      </c>
      <c r="I452" s="67">
        <v>2028</v>
      </c>
      <c r="J452" s="67" t="s">
        <v>2171</v>
      </c>
      <c r="K452" s="67" t="s">
        <v>2172</v>
      </c>
      <c r="L452" s="68">
        <v>9000</v>
      </c>
      <c r="M452" s="68">
        <v>0</v>
      </c>
      <c r="N452" s="67" t="s">
        <v>771</v>
      </c>
      <c r="O452" s="67"/>
      <c r="P452" s="67"/>
    </row>
    <row r="453" spans="1:16">
      <c r="A453" s="67" t="s">
        <v>972</v>
      </c>
      <c r="B453" s="67" t="s">
        <v>764</v>
      </c>
      <c r="C453" s="67" t="s">
        <v>2173</v>
      </c>
      <c r="D453" s="67" t="s">
        <v>2174</v>
      </c>
      <c r="E453" s="67" t="s">
        <v>2077</v>
      </c>
      <c r="F453" s="67" t="s">
        <v>2078</v>
      </c>
      <c r="G453" s="67" t="s">
        <v>769</v>
      </c>
      <c r="H453" s="67">
        <v>2024</v>
      </c>
      <c r="I453" s="67">
        <v>2028</v>
      </c>
      <c r="J453" s="67" t="s">
        <v>2175</v>
      </c>
      <c r="K453" s="67" t="s">
        <v>2176</v>
      </c>
      <c r="L453" s="68">
        <v>22425</v>
      </c>
      <c r="M453" s="68">
        <v>0</v>
      </c>
      <c r="N453" s="67" t="s">
        <v>782</v>
      </c>
      <c r="O453" s="67"/>
      <c r="P453" s="67"/>
    </row>
    <row r="454" spans="1:16">
      <c r="A454" s="67" t="s">
        <v>839</v>
      </c>
      <c r="B454" s="67" t="s">
        <v>764</v>
      </c>
      <c r="C454" s="67" t="s">
        <v>2177</v>
      </c>
      <c r="D454" s="67" t="s">
        <v>2178</v>
      </c>
      <c r="E454" s="67" t="s">
        <v>2077</v>
      </c>
      <c r="F454" s="67" t="s">
        <v>2078</v>
      </c>
      <c r="G454" s="67" t="s">
        <v>769</v>
      </c>
      <c r="H454" s="67">
        <v>2024</v>
      </c>
      <c r="I454" s="67">
        <v>2028</v>
      </c>
      <c r="J454" s="67" t="s">
        <v>2179</v>
      </c>
      <c r="K454" s="67" t="s">
        <v>2180</v>
      </c>
      <c r="L454" s="68">
        <v>26460</v>
      </c>
      <c r="M454" s="68">
        <v>0</v>
      </c>
      <c r="N454" s="67" t="s">
        <v>771</v>
      </c>
      <c r="O454" s="67"/>
      <c r="P454" s="67"/>
    </row>
    <row r="455" spans="1:16">
      <c r="A455" s="67" t="s">
        <v>1053</v>
      </c>
      <c r="B455" s="67" t="s">
        <v>764</v>
      </c>
      <c r="C455" s="67" t="s">
        <v>2181</v>
      </c>
      <c r="D455" s="67" t="s">
        <v>2182</v>
      </c>
      <c r="E455" s="67" t="s">
        <v>2077</v>
      </c>
      <c r="F455" s="67" t="s">
        <v>2078</v>
      </c>
      <c r="G455" s="67" t="s">
        <v>769</v>
      </c>
      <c r="H455" s="67">
        <v>2024</v>
      </c>
      <c r="I455" s="67">
        <v>2027</v>
      </c>
      <c r="J455" s="67" t="s">
        <v>2183</v>
      </c>
      <c r="K455" s="67" t="s">
        <v>2184</v>
      </c>
      <c r="L455" s="68">
        <v>62791</v>
      </c>
      <c r="M455" s="68">
        <v>0</v>
      </c>
      <c r="N455" s="67" t="s">
        <v>782</v>
      </c>
      <c r="O455" s="67"/>
      <c r="P455" s="67"/>
    </row>
    <row r="456" spans="1:16">
      <c r="A456" s="67" t="s">
        <v>839</v>
      </c>
      <c r="B456" s="67" t="s">
        <v>764</v>
      </c>
      <c r="C456" s="67" t="s">
        <v>2185</v>
      </c>
      <c r="D456" s="67" t="s">
        <v>2186</v>
      </c>
      <c r="E456" s="67" t="s">
        <v>2077</v>
      </c>
      <c r="F456" s="67" t="s">
        <v>2078</v>
      </c>
      <c r="G456" s="67" t="s">
        <v>769</v>
      </c>
      <c r="H456" s="67">
        <v>2024</v>
      </c>
      <c r="I456" s="67">
        <v>2028</v>
      </c>
      <c r="J456" s="67" t="s">
        <v>2187</v>
      </c>
      <c r="K456" s="67" t="s">
        <v>839</v>
      </c>
      <c r="L456" s="68">
        <v>66460</v>
      </c>
      <c r="M456" s="68">
        <v>0</v>
      </c>
      <c r="N456" s="67" t="s">
        <v>782</v>
      </c>
      <c r="O456" s="67"/>
      <c r="P456" s="67"/>
    </row>
    <row r="457" spans="1:16">
      <c r="A457" s="67" t="s">
        <v>833</v>
      </c>
      <c r="B457" s="67" t="s">
        <v>764</v>
      </c>
      <c r="C457" s="67" t="s">
        <v>2188</v>
      </c>
      <c r="D457" s="67" t="s">
        <v>2189</v>
      </c>
      <c r="E457" s="67" t="s">
        <v>2077</v>
      </c>
      <c r="F457" s="67" t="s">
        <v>2078</v>
      </c>
      <c r="G457" s="67" t="s">
        <v>769</v>
      </c>
      <c r="H457" s="67">
        <v>2024</v>
      </c>
      <c r="I457" s="67">
        <v>2027</v>
      </c>
      <c r="J457" s="67" t="s">
        <v>2190</v>
      </c>
      <c r="K457" s="67" t="s">
        <v>2191</v>
      </c>
      <c r="L457" s="68">
        <v>51744</v>
      </c>
      <c r="M457" s="68">
        <v>0</v>
      </c>
      <c r="N457" s="67" t="s">
        <v>771</v>
      </c>
      <c r="O457" s="67"/>
      <c r="P457" s="67"/>
    </row>
    <row r="458" spans="1:16">
      <c r="A458" s="67" t="s">
        <v>1543</v>
      </c>
      <c r="B458" s="67" t="s">
        <v>764</v>
      </c>
      <c r="C458" s="67" t="s">
        <v>2192</v>
      </c>
      <c r="D458" s="67" t="s">
        <v>2193</v>
      </c>
      <c r="E458" s="67" t="s">
        <v>2077</v>
      </c>
      <c r="F458" s="67" t="s">
        <v>2078</v>
      </c>
      <c r="G458" s="67" t="s">
        <v>769</v>
      </c>
      <c r="H458" s="67">
        <v>2024</v>
      </c>
      <c r="I458" s="67">
        <v>2027</v>
      </c>
      <c r="J458" s="67" t="s">
        <v>2194</v>
      </c>
      <c r="K458" s="67" t="s">
        <v>1543</v>
      </c>
      <c r="L458" s="68">
        <v>62112</v>
      </c>
      <c r="M458" s="68">
        <v>0</v>
      </c>
      <c r="N458" s="67" t="s">
        <v>771</v>
      </c>
      <c r="O458" s="67"/>
      <c r="P458" s="67"/>
    </row>
    <row r="459" spans="1:16">
      <c r="A459" s="67" t="s">
        <v>1058</v>
      </c>
      <c r="B459" s="67" t="s">
        <v>793</v>
      </c>
      <c r="C459" s="67" t="s">
        <v>2195</v>
      </c>
      <c r="D459" s="67" t="s">
        <v>2196</v>
      </c>
      <c r="E459" s="67" t="s">
        <v>2077</v>
      </c>
      <c r="F459" s="67" t="s">
        <v>2078</v>
      </c>
      <c r="G459" s="67" t="s">
        <v>769</v>
      </c>
      <c r="H459" s="67">
        <v>2024</v>
      </c>
      <c r="I459" s="67">
        <v>2028</v>
      </c>
      <c r="J459" s="67" t="s">
        <v>2197</v>
      </c>
      <c r="K459" s="67" t="s">
        <v>2198</v>
      </c>
      <c r="L459" s="68">
        <v>11000</v>
      </c>
      <c r="M459" s="68">
        <v>0</v>
      </c>
      <c r="N459" s="67" t="s">
        <v>771</v>
      </c>
      <c r="O459" s="67"/>
      <c r="P459" s="67"/>
    </row>
    <row r="460" spans="1:16">
      <c r="A460" s="67" t="s">
        <v>804</v>
      </c>
      <c r="B460" s="67" t="s">
        <v>764</v>
      </c>
      <c r="C460" s="67" t="s">
        <v>2195</v>
      </c>
      <c r="D460" s="67" t="s">
        <v>2196</v>
      </c>
      <c r="E460" s="67" t="s">
        <v>2077</v>
      </c>
      <c r="F460" s="67" t="s">
        <v>2078</v>
      </c>
      <c r="G460" s="67" t="s">
        <v>769</v>
      </c>
      <c r="H460" s="67">
        <v>2024</v>
      </c>
      <c r="I460" s="67">
        <v>2028</v>
      </c>
      <c r="J460" s="67" t="s">
        <v>2197</v>
      </c>
      <c r="K460" s="67" t="s">
        <v>2198</v>
      </c>
      <c r="L460" s="68">
        <v>34159</v>
      </c>
      <c r="M460" s="68">
        <v>0</v>
      </c>
      <c r="N460" s="67" t="s">
        <v>771</v>
      </c>
      <c r="O460" s="67"/>
      <c r="P460" s="67"/>
    </row>
    <row r="461" spans="1:16">
      <c r="A461" s="67" t="s">
        <v>828</v>
      </c>
      <c r="B461" s="67" t="s">
        <v>793</v>
      </c>
      <c r="C461" s="67" t="s">
        <v>2195</v>
      </c>
      <c r="D461" s="67" t="s">
        <v>2196</v>
      </c>
      <c r="E461" s="67" t="s">
        <v>2077</v>
      </c>
      <c r="F461" s="67" t="s">
        <v>2078</v>
      </c>
      <c r="G461" s="67" t="s">
        <v>769</v>
      </c>
      <c r="H461" s="67">
        <v>2024</v>
      </c>
      <c r="I461" s="67">
        <v>2028</v>
      </c>
      <c r="J461" s="67" t="s">
        <v>2197</v>
      </c>
      <c r="K461" s="67" t="s">
        <v>2198</v>
      </c>
      <c r="L461" s="68">
        <v>5410</v>
      </c>
      <c r="M461" s="68">
        <v>0</v>
      </c>
      <c r="N461" s="67" t="s">
        <v>771</v>
      </c>
      <c r="O461" s="67"/>
      <c r="P461" s="67"/>
    </row>
    <row r="462" spans="1:16">
      <c r="A462" s="67" t="s">
        <v>839</v>
      </c>
      <c r="B462" s="67" t="s">
        <v>793</v>
      </c>
      <c r="C462" s="67" t="s">
        <v>2199</v>
      </c>
      <c r="D462" s="67" t="s">
        <v>2200</v>
      </c>
      <c r="E462" s="67" t="s">
        <v>2077</v>
      </c>
      <c r="F462" s="67" t="s">
        <v>2078</v>
      </c>
      <c r="G462" s="67" t="s">
        <v>769</v>
      </c>
      <c r="H462" s="67">
        <v>2024</v>
      </c>
      <c r="I462" s="67">
        <v>2027</v>
      </c>
      <c r="J462" s="67" t="s">
        <v>2201</v>
      </c>
      <c r="K462" s="67" t="s">
        <v>2202</v>
      </c>
      <c r="L462" s="68">
        <v>17637</v>
      </c>
      <c r="M462" s="68">
        <v>0</v>
      </c>
      <c r="N462" s="67" t="s">
        <v>771</v>
      </c>
      <c r="O462" s="67"/>
      <c r="P462" s="67"/>
    </row>
    <row r="463" spans="1:16">
      <c r="A463" s="67" t="s">
        <v>1313</v>
      </c>
      <c r="B463" s="67" t="s">
        <v>793</v>
      </c>
      <c r="C463" s="67" t="s">
        <v>2203</v>
      </c>
      <c r="D463" s="67" t="s">
        <v>2204</v>
      </c>
      <c r="E463" s="67" t="s">
        <v>2077</v>
      </c>
      <c r="F463" s="67" t="s">
        <v>2078</v>
      </c>
      <c r="G463" s="67" t="s">
        <v>769</v>
      </c>
      <c r="H463" s="67">
        <v>2024</v>
      </c>
      <c r="I463" s="67">
        <v>2027</v>
      </c>
      <c r="J463" s="67" t="s">
        <v>2205</v>
      </c>
      <c r="K463" s="67" t="s">
        <v>2206</v>
      </c>
      <c r="L463" s="68">
        <v>4122</v>
      </c>
      <c r="M463" s="68">
        <v>0</v>
      </c>
      <c r="N463" s="67" t="s">
        <v>771</v>
      </c>
      <c r="O463" s="67"/>
      <c r="P463" s="67"/>
    </row>
    <row r="464" spans="1:16">
      <c r="A464" s="67" t="s">
        <v>1096</v>
      </c>
      <c r="B464" s="67" t="s">
        <v>764</v>
      </c>
      <c r="C464" s="67" t="s">
        <v>2203</v>
      </c>
      <c r="D464" s="67" t="s">
        <v>2204</v>
      </c>
      <c r="E464" s="67" t="s">
        <v>2077</v>
      </c>
      <c r="F464" s="67" t="s">
        <v>2078</v>
      </c>
      <c r="G464" s="67" t="s">
        <v>769</v>
      </c>
      <c r="H464" s="67">
        <v>2024</v>
      </c>
      <c r="I464" s="67">
        <v>2027</v>
      </c>
      <c r="J464" s="67" t="s">
        <v>2205</v>
      </c>
      <c r="K464" s="67" t="s">
        <v>2206</v>
      </c>
      <c r="L464" s="68">
        <v>48486</v>
      </c>
      <c r="M464" s="68">
        <v>0</v>
      </c>
      <c r="N464" s="67" t="s">
        <v>771</v>
      </c>
      <c r="O464" s="67"/>
      <c r="P464" s="67"/>
    </row>
    <row r="465" spans="1:16">
      <c r="A465" s="67" t="s">
        <v>1408</v>
      </c>
      <c r="B465" s="67" t="s">
        <v>793</v>
      </c>
      <c r="C465" s="67" t="s">
        <v>2207</v>
      </c>
      <c r="D465" s="67" t="s">
        <v>2208</v>
      </c>
      <c r="E465" s="67" t="s">
        <v>2077</v>
      </c>
      <c r="F465" s="67" t="s">
        <v>2078</v>
      </c>
      <c r="G465" s="67" t="s">
        <v>769</v>
      </c>
      <c r="H465" s="67">
        <v>2024</v>
      </c>
      <c r="I465" s="67">
        <v>2027</v>
      </c>
      <c r="J465" s="67" t="s">
        <v>2209</v>
      </c>
      <c r="K465" s="67" t="s">
        <v>2210</v>
      </c>
      <c r="L465" s="68">
        <v>21500</v>
      </c>
      <c r="M465" s="68">
        <v>0</v>
      </c>
      <c r="N465" s="67" t="s">
        <v>771</v>
      </c>
      <c r="O465" s="67"/>
      <c r="P465" s="67"/>
    </row>
    <row r="466" spans="1:16">
      <c r="A466" s="67" t="s">
        <v>763</v>
      </c>
      <c r="B466" s="67" t="s">
        <v>764</v>
      </c>
      <c r="C466" s="67" t="s">
        <v>2211</v>
      </c>
      <c r="D466" s="67" t="s">
        <v>2212</v>
      </c>
      <c r="E466" s="67" t="s">
        <v>2077</v>
      </c>
      <c r="F466" s="67" t="s">
        <v>2078</v>
      </c>
      <c r="G466" s="67" t="s">
        <v>769</v>
      </c>
      <c r="H466" s="67">
        <v>2024</v>
      </c>
      <c r="I466" s="67">
        <v>2028</v>
      </c>
      <c r="J466" s="67" t="s">
        <v>2213</v>
      </c>
      <c r="K466" s="67" t="s">
        <v>763</v>
      </c>
      <c r="L466" s="68">
        <v>57336</v>
      </c>
      <c r="M466" s="68">
        <v>0</v>
      </c>
      <c r="N466" s="67" t="s">
        <v>838</v>
      </c>
      <c r="O466" s="67"/>
      <c r="P466" s="67"/>
    </row>
    <row r="467" spans="1:16">
      <c r="A467" s="67" t="s">
        <v>871</v>
      </c>
      <c r="B467" s="67" t="s">
        <v>793</v>
      </c>
      <c r="C467" s="67" t="s">
        <v>2214</v>
      </c>
      <c r="D467" s="67" t="s">
        <v>2215</v>
      </c>
      <c r="E467" s="67" t="s">
        <v>2077</v>
      </c>
      <c r="F467" s="67" t="s">
        <v>2078</v>
      </c>
      <c r="G467" s="67" t="s">
        <v>769</v>
      </c>
      <c r="H467" s="67">
        <v>2024</v>
      </c>
      <c r="I467" s="67">
        <v>2028</v>
      </c>
      <c r="J467" s="67" t="s">
        <v>2216</v>
      </c>
      <c r="K467" s="67" t="s">
        <v>2217</v>
      </c>
      <c r="L467" s="68">
        <v>21546</v>
      </c>
      <c r="M467" s="68">
        <v>0</v>
      </c>
      <c r="N467" s="67" t="s">
        <v>771</v>
      </c>
      <c r="O467" s="67"/>
      <c r="P467" s="67"/>
    </row>
    <row r="468" spans="1:16">
      <c r="A468" s="67" t="s">
        <v>1119</v>
      </c>
      <c r="B468" s="67" t="s">
        <v>764</v>
      </c>
      <c r="C468" s="67" t="s">
        <v>2218</v>
      </c>
      <c r="D468" s="67" t="s">
        <v>2219</v>
      </c>
      <c r="E468" s="67" t="s">
        <v>2077</v>
      </c>
      <c r="F468" s="67" t="s">
        <v>2078</v>
      </c>
      <c r="G468" s="67" t="s">
        <v>769</v>
      </c>
      <c r="H468" s="67">
        <v>2024</v>
      </c>
      <c r="I468" s="67">
        <v>2027</v>
      </c>
      <c r="J468" s="67" t="s">
        <v>2220</v>
      </c>
      <c r="K468" s="67" t="s">
        <v>2221</v>
      </c>
      <c r="L468" s="68">
        <v>30188</v>
      </c>
      <c r="M468" s="68">
        <v>0</v>
      </c>
      <c r="N468" s="67" t="s">
        <v>782</v>
      </c>
      <c r="O468" s="67"/>
      <c r="P468" s="67"/>
    </row>
    <row r="469" spans="1:16">
      <c r="A469" s="67" t="s">
        <v>1072</v>
      </c>
      <c r="B469" s="67" t="s">
        <v>793</v>
      </c>
      <c r="C469" s="67" t="s">
        <v>2218</v>
      </c>
      <c r="D469" s="67" t="s">
        <v>2219</v>
      </c>
      <c r="E469" s="67" t="s">
        <v>2077</v>
      </c>
      <c r="F469" s="67" t="s">
        <v>2078</v>
      </c>
      <c r="G469" s="67" t="s">
        <v>769</v>
      </c>
      <c r="H469" s="67">
        <v>2024</v>
      </c>
      <c r="I469" s="67">
        <v>2027</v>
      </c>
      <c r="J469" s="67" t="s">
        <v>2220</v>
      </c>
      <c r="K469" s="67" t="s">
        <v>2221</v>
      </c>
      <c r="L469" s="68">
        <v>29775</v>
      </c>
      <c r="M469" s="68">
        <v>0</v>
      </c>
      <c r="N469" s="67" t="s">
        <v>782</v>
      </c>
      <c r="O469" s="67"/>
      <c r="P469" s="67"/>
    </row>
    <row r="470" spans="1:16">
      <c r="A470" s="67" t="s">
        <v>1573</v>
      </c>
      <c r="B470" s="67" t="s">
        <v>793</v>
      </c>
      <c r="C470" s="67" t="s">
        <v>2218</v>
      </c>
      <c r="D470" s="67" t="s">
        <v>2219</v>
      </c>
      <c r="E470" s="67" t="s">
        <v>2077</v>
      </c>
      <c r="F470" s="67" t="s">
        <v>2078</v>
      </c>
      <c r="G470" s="67" t="s">
        <v>769</v>
      </c>
      <c r="H470" s="67">
        <v>2024</v>
      </c>
      <c r="I470" s="67">
        <v>2027</v>
      </c>
      <c r="J470" s="67" t="s">
        <v>2220</v>
      </c>
      <c r="K470" s="67" t="s">
        <v>2221</v>
      </c>
      <c r="L470" s="68">
        <v>13000</v>
      </c>
      <c r="M470" s="68">
        <v>0</v>
      </c>
      <c r="N470" s="67" t="s">
        <v>782</v>
      </c>
      <c r="O470" s="67"/>
      <c r="P470" s="67"/>
    </row>
    <row r="471" spans="1:16">
      <c r="A471" s="67" t="s">
        <v>844</v>
      </c>
      <c r="B471" s="67" t="s">
        <v>764</v>
      </c>
      <c r="C471" s="67" t="s">
        <v>2222</v>
      </c>
      <c r="D471" s="67" t="s">
        <v>2223</v>
      </c>
      <c r="E471" s="67" t="s">
        <v>2077</v>
      </c>
      <c r="F471" s="67" t="s">
        <v>2078</v>
      </c>
      <c r="G471" s="67" t="s">
        <v>769</v>
      </c>
      <c r="H471" s="67">
        <v>2024</v>
      </c>
      <c r="I471" s="67">
        <v>2027</v>
      </c>
      <c r="J471" s="67" t="s">
        <v>2224</v>
      </c>
      <c r="K471" s="67" t="s">
        <v>2225</v>
      </c>
      <c r="L471" s="68">
        <v>36500</v>
      </c>
      <c r="M471" s="68">
        <v>0</v>
      </c>
      <c r="N471" s="67" t="s">
        <v>771</v>
      </c>
      <c r="O471" s="67"/>
      <c r="P471" s="67"/>
    </row>
    <row r="472" spans="1:16">
      <c r="A472" s="67" t="s">
        <v>972</v>
      </c>
      <c r="B472" s="67" t="s">
        <v>764</v>
      </c>
      <c r="C472" s="67" t="s">
        <v>2226</v>
      </c>
      <c r="D472" s="67" t="s">
        <v>2227</v>
      </c>
      <c r="E472" s="67" t="s">
        <v>2077</v>
      </c>
      <c r="F472" s="67" t="s">
        <v>2078</v>
      </c>
      <c r="G472" s="67" t="s">
        <v>769</v>
      </c>
      <c r="H472" s="67">
        <v>2024</v>
      </c>
      <c r="I472" s="67">
        <v>2028</v>
      </c>
      <c r="J472" s="67" t="s">
        <v>2228</v>
      </c>
      <c r="K472" s="67" t="s">
        <v>2176</v>
      </c>
      <c r="L472" s="68">
        <v>32503</v>
      </c>
      <c r="M472" s="68">
        <v>0</v>
      </c>
      <c r="N472" s="67" t="s">
        <v>782</v>
      </c>
      <c r="O472" s="67"/>
      <c r="P472" s="67"/>
    </row>
    <row r="473" spans="1:16">
      <c r="A473" s="67" t="s">
        <v>2229</v>
      </c>
      <c r="B473" s="67" t="s">
        <v>764</v>
      </c>
      <c r="C473" s="67" t="s">
        <v>2230</v>
      </c>
      <c r="D473" s="67" t="s">
        <v>2231</v>
      </c>
      <c r="E473" s="67" t="s">
        <v>2077</v>
      </c>
      <c r="F473" s="67" t="s">
        <v>2078</v>
      </c>
      <c r="G473" s="67" t="s">
        <v>769</v>
      </c>
      <c r="H473" s="67">
        <v>2024</v>
      </c>
      <c r="I473" s="67">
        <v>2027</v>
      </c>
      <c r="J473" s="67" t="s">
        <v>2232</v>
      </c>
      <c r="K473" s="67" t="s">
        <v>2229</v>
      </c>
      <c r="L473" s="68">
        <v>40096</v>
      </c>
      <c r="M473" s="68">
        <v>0</v>
      </c>
      <c r="N473" s="67" t="s">
        <v>771</v>
      </c>
      <c r="O473" s="67"/>
      <c r="P473" s="67"/>
    </row>
    <row r="474" spans="1:16">
      <c r="A474" s="67" t="s">
        <v>1133</v>
      </c>
      <c r="B474" s="67" t="s">
        <v>764</v>
      </c>
      <c r="C474" s="67" t="s">
        <v>2233</v>
      </c>
      <c r="D474" s="67" t="s">
        <v>2234</v>
      </c>
      <c r="E474" s="67" t="s">
        <v>2077</v>
      </c>
      <c r="F474" s="67" t="s">
        <v>2078</v>
      </c>
      <c r="G474" s="67" t="s">
        <v>769</v>
      </c>
      <c r="H474" s="67">
        <v>2024</v>
      </c>
      <c r="I474" s="67">
        <v>2027</v>
      </c>
      <c r="J474" s="67" t="s">
        <v>2235</v>
      </c>
      <c r="K474" s="67" t="s">
        <v>2236</v>
      </c>
      <c r="L474" s="68">
        <v>19725</v>
      </c>
      <c r="M474" s="68">
        <v>0</v>
      </c>
      <c r="N474" s="67" t="s">
        <v>782</v>
      </c>
      <c r="O474" s="67"/>
      <c r="P474" s="67"/>
    </row>
    <row r="475" spans="1:16">
      <c r="A475" s="67" t="s">
        <v>1522</v>
      </c>
      <c r="B475" s="67" t="s">
        <v>793</v>
      </c>
      <c r="C475" s="67" t="s">
        <v>2233</v>
      </c>
      <c r="D475" s="67" t="s">
        <v>2234</v>
      </c>
      <c r="E475" s="67" t="s">
        <v>2077</v>
      </c>
      <c r="F475" s="67" t="s">
        <v>2078</v>
      </c>
      <c r="G475" s="67" t="s">
        <v>769</v>
      </c>
      <c r="H475" s="67">
        <v>2024</v>
      </c>
      <c r="I475" s="67">
        <v>2027</v>
      </c>
      <c r="J475" s="67" t="s">
        <v>2235</v>
      </c>
      <c r="K475" s="67" t="s">
        <v>2236</v>
      </c>
      <c r="L475" s="68">
        <v>19415</v>
      </c>
      <c r="M475" s="68">
        <v>0</v>
      </c>
      <c r="N475" s="67" t="s">
        <v>782</v>
      </c>
      <c r="O475" s="67"/>
      <c r="P475" s="67"/>
    </row>
    <row r="476" spans="1:16">
      <c r="A476" s="67" t="s">
        <v>858</v>
      </c>
      <c r="B476" s="67" t="s">
        <v>793</v>
      </c>
      <c r="C476" s="67" t="s">
        <v>2237</v>
      </c>
      <c r="D476" s="67" t="s">
        <v>2238</v>
      </c>
      <c r="E476" s="67" t="s">
        <v>2077</v>
      </c>
      <c r="F476" s="67" t="s">
        <v>2078</v>
      </c>
      <c r="G476" s="67" t="s">
        <v>769</v>
      </c>
      <c r="H476" s="67">
        <v>2024</v>
      </c>
      <c r="I476" s="67">
        <v>2028</v>
      </c>
      <c r="J476" s="67" t="s">
        <v>2239</v>
      </c>
      <c r="K476" s="67" t="s">
        <v>2240</v>
      </c>
      <c r="L476" s="68">
        <v>22000</v>
      </c>
      <c r="M476" s="68">
        <v>0</v>
      </c>
      <c r="N476" s="67" t="s">
        <v>782</v>
      </c>
      <c r="O476" s="67"/>
      <c r="P476" s="67"/>
    </row>
    <row r="477" spans="1:16">
      <c r="A477" s="67" t="s">
        <v>2241</v>
      </c>
      <c r="B477" s="67" t="s">
        <v>793</v>
      </c>
      <c r="C477" s="67" t="s">
        <v>2242</v>
      </c>
      <c r="D477" s="67" t="s">
        <v>2243</v>
      </c>
      <c r="E477" s="67" t="s">
        <v>2077</v>
      </c>
      <c r="F477" s="67" t="s">
        <v>2078</v>
      </c>
      <c r="G477" s="67" t="s">
        <v>769</v>
      </c>
      <c r="H477" s="67">
        <v>2024</v>
      </c>
      <c r="I477" s="67">
        <v>2028</v>
      </c>
      <c r="J477" s="67" t="s">
        <v>2244</v>
      </c>
      <c r="K477" s="67" t="s">
        <v>2245</v>
      </c>
      <c r="L477" s="68">
        <v>4960</v>
      </c>
      <c r="M477" s="68">
        <v>0</v>
      </c>
      <c r="N477" s="67" t="s">
        <v>771</v>
      </c>
      <c r="O477" s="67"/>
      <c r="P477" s="67"/>
    </row>
    <row r="478" spans="1:16">
      <c r="A478" s="67" t="s">
        <v>1920</v>
      </c>
      <c r="B478" s="67" t="s">
        <v>764</v>
      </c>
      <c r="C478" s="67" t="s">
        <v>2242</v>
      </c>
      <c r="D478" s="67" t="s">
        <v>2243</v>
      </c>
      <c r="E478" s="67" t="s">
        <v>2077</v>
      </c>
      <c r="F478" s="67" t="s">
        <v>2078</v>
      </c>
      <c r="G478" s="67" t="s">
        <v>769</v>
      </c>
      <c r="H478" s="67">
        <v>2024</v>
      </c>
      <c r="I478" s="67">
        <v>2028</v>
      </c>
      <c r="J478" s="67" t="s">
        <v>2244</v>
      </c>
      <c r="K478" s="67" t="s">
        <v>2245</v>
      </c>
      <c r="L478" s="68">
        <v>33043</v>
      </c>
      <c r="M478" s="68">
        <v>0</v>
      </c>
      <c r="N478" s="67" t="s">
        <v>771</v>
      </c>
      <c r="O478" s="67"/>
      <c r="P478" s="67"/>
    </row>
    <row r="479" spans="1:16">
      <c r="A479" s="67" t="s">
        <v>1264</v>
      </c>
      <c r="B479" s="67" t="s">
        <v>793</v>
      </c>
      <c r="C479" s="67" t="s">
        <v>2242</v>
      </c>
      <c r="D479" s="67" t="s">
        <v>2243</v>
      </c>
      <c r="E479" s="67" t="s">
        <v>2077</v>
      </c>
      <c r="F479" s="67" t="s">
        <v>2078</v>
      </c>
      <c r="G479" s="67" t="s">
        <v>769</v>
      </c>
      <c r="H479" s="67">
        <v>2024</v>
      </c>
      <c r="I479" s="67">
        <v>2028</v>
      </c>
      <c r="J479" s="67" t="s">
        <v>2244</v>
      </c>
      <c r="K479" s="67" t="s">
        <v>2245</v>
      </c>
      <c r="L479" s="68">
        <v>3637</v>
      </c>
      <c r="M479" s="68">
        <v>0</v>
      </c>
      <c r="N479" s="67" t="s">
        <v>771</v>
      </c>
      <c r="O479" s="67"/>
      <c r="P479" s="67"/>
    </row>
    <row r="480" spans="1:16">
      <c r="A480" s="67" t="s">
        <v>763</v>
      </c>
      <c r="B480" s="67" t="s">
        <v>793</v>
      </c>
      <c r="C480" s="67" t="s">
        <v>2246</v>
      </c>
      <c r="D480" s="67" t="s">
        <v>2247</v>
      </c>
      <c r="E480" s="67" t="s">
        <v>2077</v>
      </c>
      <c r="F480" s="67" t="s">
        <v>2078</v>
      </c>
      <c r="G480" s="67" t="s">
        <v>769</v>
      </c>
      <c r="H480" s="67">
        <v>2024</v>
      </c>
      <c r="I480" s="67">
        <v>2027</v>
      </c>
      <c r="J480" s="67" t="s">
        <v>2248</v>
      </c>
      <c r="K480" s="67" t="s">
        <v>2249</v>
      </c>
      <c r="L480" s="68">
        <v>15675</v>
      </c>
      <c r="M480" s="68">
        <v>0</v>
      </c>
      <c r="N480" s="67" t="s">
        <v>771</v>
      </c>
      <c r="O480" s="67"/>
      <c r="P480" s="67"/>
    </row>
    <row r="481" spans="1:16">
      <c r="A481" s="67" t="s">
        <v>930</v>
      </c>
      <c r="B481" s="67" t="s">
        <v>764</v>
      </c>
      <c r="C481" s="67" t="s">
        <v>2250</v>
      </c>
      <c r="D481" s="67" t="s">
        <v>2251</v>
      </c>
      <c r="E481" s="67" t="s">
        <v>2077</v>
      </c>
      <c r="F481" s="67" t="s">
        <v>2078</v>
      </c>
      <c r="G481" s="67" t="s">
        <v>769</v>
      </c>
      <c r="H481" s="67">
        <v>2024</v>
      </c>
      <c r="I481" s="67">
        <v>2028</v>
      </c>
      <c r="J481" s="67" t="s">
        <v>2252</v>
      </c>
      <c r="K481" s="67" t="s">
        <v>2253</v>
      </c>
      <c r="L481" s="68">
        <v>26355</v>
      </c>
      <c r="M481" s="68">
        <v>0</v>
      </c>
      <c r="N481" s="67" t="s">
        <v>771</v>
      </c>
      <c r="O481" s="67"/>
      <c r="P481" s="67"/>
    </row>
    <row r="482" spans="1:16">
      <c r="A482" s="67" t="s">
        <v>777</v>
      </c>
      <c r="B482" s="67" t="s">
        <v>793</v>
      </c>
      <c r="C482" s="67" t="s">
        <v>2250</v>
      </c>
      <c r="D482" s="67" t="s">
        <v>2251</v>
      </c>
      <c r="E482" s="67" t="s">
        <v>2077</v>
      </c>
      <c r="F482" s="67" t="s">
        <v>2078</v>
      </c>
      <c r="G482" s="67" t="s">
        <v>769</v>
      </c>
      <c r="H482" s="67">
        <v>2024</v>
      </c>
      <c r="I482" s="67">
        <v>2028</v>
      </c>
      <c r="J482" s="67" t="s">
        <v>2252</v>
      </c>
      <c r="K482" s="67" t="s">
        <v>2253</v>
      </c>
      <c r="L482" s="68">
        <v>15025</v>
      </c>
      <c r="M482" s="68">
        <v>0</v>
      </c>
      <c r="N482" s="67" t="s">
        <v>771</v>
      </c>
      <c r="O482" s="67"/>
      <c r="P482" s="67"/>
    </row>
    <row r="483" spans="1:16">
      <c r="A483" s="67" t="s">
        <v>1363</v>
      </c>
      <c r="B483" s="67" t="s">
        <v>764</v>
      </c>
      <c r="C483" s="67" t="s">
        <v>2254</v>
      </c>
      <c r="D483" s="67" t="s">
        <v>2255</v>
      </c>
      <c r="E483" s="67" t="s">
        <v>2077</v>
      </c>
      <c r="F483" s="67" t="s">
        <v>2078</v>
      </c>
      <c r="G483" s="67" t="s">
        <v>769</v>
      </c>
      <c r="H483" s="67">
        <v>2024</v>
      </c>
      <c r="I483" s="67">
        <v>2026</v>
      </c>
      <c r="J483" s="67" t="s">
        <v>2256</v>
      </c>
      <c r="K483" s="67" t="s">
        <v>2257</v>
      </c>
      <c r="L483" s="68">
        <v>60444</v>
      </c>
      <c r="M483" s="68">
        <v>0</v>
      </c>
      <c r="N483" s="67" t="s">
        <v>771</v>
      </c>
      <c r="O483" s="67"/>
      <c r="P483" s="67"/>
    </row>
    <row r="484" spans="1:16">
      <c r="A484" s="67" t="s">
        <v>958</v>
      </c>
      <c r="B484" s="67" t="s">
        <v>764</v>
      </c>
      <c r="C484" s="67" t="s">
        <v>2258</v>
      </c>
      <c r="D484" s="67" t="s">
        <v>2259</v>
      </c>
      <c r="E484" s="67" t="s">
        <v>2077</v>
      </c>
      <c r="F484" s="67" t="s">
        <v>2078</v>
      </c>
      <c r="G484" s="67" t="s">
        <v>769</v>
      </c>
      <c r="H484" s="67">
        <v>2024</v>
      </c>
      <c r="I484" s="67">
        <v>2028</v>
      </c>
      <c r="J484" s="67" t="s">
        <v>2260</v>
      </c>
      <c r="K484" s="67" t="s">
        <v>2261</v>
      </c>
      <c r="L484" s="68">
        <v>34914</v>
      </c>
      <c r="M484" s="68">
        <v>0</v>
      </c>
      <c r="N484" s="67" t="s">
        <v>771</v>
      </c>
      <c r="O484" s="67"/>
      <c r="P484" s="67"/>
    </row>
    <row r="485" spans="1:16">
      <c r="A485" s="67" t="s">
        <v>1119</v>
      </c>
      <c r="B485" s="67" t="s">
        <v>793</v>
      </c>
      <c r="C485" s="67" t="s">
        <v>2258</v>
      </c>
      <c r="D485" s="67" t="s">
        <v>2259</v>
      </c>
      <c r="E485" s="67" t="s">
        <v>2077</v>
      </c>
      <c r="F485" s="67" t="s">
        <v>2078</v>
      </c>
      <c r="G485" s="67" t="s">
        <v>769</v>
      </c>
      <c r="H485" s="67">
        <v>2024</v>
      </c>
      <c r="I485" s="67">
        <v>2028</v>
      </c>
      <c r="J485" s="67" t="s">
        <v>2260</v>
      </c>
      <c r="K485" s="67" t="s">
        <v>2261</v>
      </c>
      <c r="L485" s="68">
        <v>17556</v>
      </c>
      <c r="M485" s="68">
        <v>0</v>
      </c>
      <c r="N485" s="67" t="s">
        <v>771</v>
      </c>
      <c r="O485" s="67"/>
      <c r="P485" s="67"/>
    </row>
    <row r="486" spans="1:16">
      <c r="A486" s="67" t="s">
        <v>803</v>
      </c>
      <c r="B486" s="67" t="s">
        <v>793</v>
      </c>
      <c r="C486" s="67" t="s">
        <v>2262</v>
      </c>
      <c r="D486" s="67" t="s">
        <v>2263</v>
      </c>
      <c r="E486" s="67" t="s">
        <v>2077</v>
      </c>
      <c r="F486" s="67" t="s">
        <v>2078</v>
      </c>
      <c r="G486" s="67" t="s">
        <v>769</v>
      </c>
      <c r="H486" s="67">
        <v>2024</v>
      </c>
      <c r="I486" s="67">
        <v>2027</v>
      </c>
      <c r="J486" s="67" t="s">
        <v>2264</v>
      </c>
      <c r="K486" s="67" t="s">
        <v>2265</v>
      </c>
      <c r="L486" s="68">
        <v>16112</v>
      </c>
      <c r="M486" s="68">
        <v>0</v>
      </c>
      <c r="N486" s="67" t="s">
        <v>771</v>
      </c>
      <c r="O486" s="67"/>
      <c r="P486" s="67"/>
    </row>
    <row r="487" spans="1:16">
      <c r="A487" s="67" t="s">
        <v>783</v>
      </c>
      <c r="B487" s="67" t="s">
        <v>764</v>
      </c>
      <c r="C487" s="67" t="s">
        <v>2266</v>
      </c>
      <c r="D487" s="67" t="s">
        <v>2267</v>
      </c>
      <c r="E487" s="67" t="s">
        <v>2077</v>
      </c>
      <c r="F487" s="67" t="s">
        <v>2078</v>
      </c>
      <c r="G487" s="67" t="s">
        <v>769</v>
      </c>
      <c r="H487" s="67">
        <v>2024</v>
      </c>
      <c r="I487" s="67">
        <v>2028</v>
      </c>
      <c r="J487" s="67" t="s">
        <v>2268</v>
      </c>
      <c r="K487" s="67" t="s">
        <v>783</v>
      </c>
      <c r="L487" s="68">
        <v>51000</v>
      </c>
      <c r="M487" s="68">
        <v>0</v>
      </c>
      <c r="N487" s="67" t="s">
        <v>771</v>
      </c>
      <c r="O487" s="67"/>
      <c r="P487" s="67"/>
    </row>
    <row r="488" spans="1:16">
      <c r="A488" s="67" t="s">
        <v>1268</v>
      </c>
      <c r="B488" s="67" t="s">
        <v>793</v>
      </c>
      <c r="C488" s="67" t="s">
        <v>2269</v>
      </c>
      <c r="D488" s="67" t="s">
        <v>2270</v>
      </c>
      <c r="E488" s="67" t="s">
        <v>2077</v>
      </c>
      <c r="F488" s="67" t="s">
        <v>2078</v>
      </c>
      <c r="G488" s="67" t="s">
        <v>769</v>
      </c>
      <c r="H488" s="67">
        <v>2024</v>
      </c>
      <c r="I488" s="67">
        <v>2028</v>
      </c>
      <c r="J488" s="67" t="s">
        <v>2271</v>
      </c>
      <c r="K488" s="67" t="s">
        <v>2272</v>
      </c>
      <c r="L488" s="68">
        <v>13527</v>
      </c>
      <c r="M488" s="68">
        <v>0</v>
      </c>
      <c r="N488" s="67" t="s">
        <v>771</v>
      </c>
      <c r="O488" s="67"/>
      <c r="P488" s="67"/>
    </row>
    <row r="489" spans="1:16">
      <c r="A489" s="67" t="s">
        <v>804</v>
      </c>
      <c r="B489" s="67" t="s">
        <v>764</v>
      </c>
      <c r="C489" s="67" t="s">
        <v>2269</v>
      </c>
      <c r="D489" s="67" t="s">
        <v>2270</v>
      </c>
      <c r="E489" s="67" t="s">
        <v>2077</v>
      </c>
      <c r="F489" s="67" t="s">
        <v>2078</v>
      </c>
      <c r="G489" s="67" t="s">
        <v>769</v>
      </c>
      <c r="H489" s="67">
        <v>2024</v>
      </c>
      <c r="I489" s="67">
        <v>2028</v>
      </c>
      <c r="J489" s="67" t="s">
        <v>2271</v>
      </c>
      <c r="K489" s="67" t="s">
        <v>2272</v>
      </c>
      <c r="L489" s="68">
        <v>36215</v>
      </c>
      <c r="M489" s="68">
        <v>0</v>
      </c>
      <c r="N489" s="67" t="s">
        <v>771</v>
      </c>
      <c r="O489" s="67"/>
      <c r="P489" s="67"/>
    </row>
    <row r="490" spans="1:16">
      <c r="A490" s="67" t="s">
        <v>951</v>
      </c>
      <c r="B490" s="67" t="s">
        <v>764</v>
      </c>
      <c r="C490" s="67" t="s">
        <v>2273</v>
      </c>
      <c r="D490" s="67" t="s">
        <v>2274</v>
      </c>
      <c r="E490" s="67" t="s">
        <v>2077</v>
      </c>
      <c r="F490" s="67" t="s">
        <v>2078</v>
      </c>
      <c r="G490" s="67" t="s">
        <v>769</v>
      </c>
      <c r="H490" s="67">
        <v>2024</v>
      </c>
      <c r="I490" s="67">
        <v>2028</v>
      </c>
      <c r="J490" s="67" t="s">
        <v>2275</v>
      </c>
      <c r="K490" s="67" t="s">
        <v>1698</v>
      </c>
      <c r="L490" s="68">
        <v>24264</v>
      </c>
      <c r="M490" s="68">
        <v>0</v>
      </c>
      <c r="N490" s="67" t="s">
        <v>771</v>
      </c>
      <c r="O490" s="67"/>
      <c r="P490" s="67"/>
    </row>
    <row r="491" spans="1:16">
      <c r="A491" s="67" t="s">
        <v>792</v>
      </c>
      <c r="B491" s="67" t="s">
        <v>793</v>
      </c>
      <c r="C491" s="67" t="s">
        <v>2273</v>
      </c>
      <c r="D491" s="67" t="s">
        <v>2274</v>
      </c>
      <c r="E491" s="67" t="s">
        <v>2077</v>
      </c>
      <c r="F491" s="67" t="s">
        <v>2078</v>
      </c>
      <c r="G491" s="67" t="s">
        <v>769</v>
      </c>
      <c r="H491" s="67">
        <v>2024</v>
      </c>
      <c r="I491" s="67">
        <v>2028</v>
      </c>
      <c r="J491" s="67" t="s">
        <v>2275</v>
      </c>
      <c r="K491" s="67" t="s">
        <v>1698</v>
      </c>
      <c r="L491" s="68">
        <v>14424</v>
      </c>
      <c r="M491" s="68">
        <v>0</v>
      </c>
      <c r="N491" s="67" t="s">
        <v>771</v>
      </c>
      <c r="O491" s="67"/>
      <c r="P491" s="67"/>
    </row>
    <row r="492" spans="1:16">
      <c r="A492" s="67" t="s">
        <v>783</v>
      </c>
      <c r="B492" s="67" t="s">
        <v>764</v>
      </c>
      <c r="C492" s="67" t="s">
        <v>2276</v>
      </c>
      <c r="D492" s="67" t="s">
        <v>2277</v>
      </c>
      <c r="E492" s="67" t="s">
        <v>2077</v>
      </c>
      <c r="F492" s="67" t="s">
        <v>2078</v>
      </c>
      <c r="G492" s="67" t="s">
        <v>769</v>
      </c>
      <c r="H492" s="67">
        <v>2024</v>
      </c>
      <c r="I492" s="67">
        <v>2028</v>
      </c>
      <c r="J492" s="67" t="s">
        <v>2278</v>
      </c>
      <c r="K492" s="67" t="s">
        <v>783</v>
      </c>
      <c r="L492" s="68">
        <v>50016</v>
      </c>
      <c r="M492" s="68">
        <v>0</v>
      </c>
      <c r="N492" s="67" t="s">
        <v>782</v>
      </c>
      <c r="O492" s="67"/>
      <c r="P492" s="67"/>
    </row>
    <row r="493" spans="1:16">
      <c r="A493" s="67" t="s">
        <v>858</v>
      </c>
      <c r="B493" s="67" t="s">
        <v>764</v>
      </c>
      <c r="C493" s="67" t="s">
        <v>2279</v>
      </c>
      <c r="D493" s="67" t="s">
        <v>2280</v>
      </c>
      <c r="E493" s="67" t="s">
        <v>2077</v>
      </c>
      <c r="F493" s="67" t="s">
        <v>2078</v>
      </c>
      <c r="G493" s="67" t="s">
        <v>769</v>
      </c>
      <c r="H493" s="67">
        <v>2024</v>
      </c>
      <c r="I493" s="67">
        <v>2028</v>
      </c>
      <c r="J493" s="67" t="s">
        <v>2281</v>
      </c>
      <c r="K493" s="67" t="s">
        <v>858</v>
      </c>
      <c r="L493" s="68">
        <v>50000</v>
      </c>
      <c r="M493" s="68">
        <v>0</v>
      </c>
      <c r="N493" s="67" t="s">
        <v>771</v>
      </c>
      <c r="O493" s="67"/>
      <c r="P493" s="67"/>
    </row>
    <row r="494" spans="1:16">
      <c r="A494" s="67" t="s">
        <v>2282</v>
      </c>
      <c r="B494" s="67" t="s">
        <v>764</v>
      </c>
      <c r="C494" s="67" t="s">
        <v>2283</v>
      </c>
      <c r="D494" s="67" t="s">
        <v>2284</v>
      </c>
      <c r="E494" s="67" t="s">
        <v>2077</v>
      </c>
      <c r="F494" s="67" t="s">
        <v>2078</v>
      </c>
      <c r="G494" s="67" t="s">
        <v>769</v>
      </c>
      <c r="H494" s="67">
        <v>2024</v>
      </c>
      <c r="I494" s="67">
        <v>2028</v>
      </c>
      <c r="J494" s="67" t="s">
        <v>2285</v>
      </c>
      <c r="K494" s="67" t="s">
        <v>2282</v>
      </c>
      <c r="L494" s="68">
        <v>59540</v>
      </c>
      <c r="M494" s="68">
        <v>0</v>
      </c>
      <c r="N494" s="67" t="s">
        <v>771</v>
      </c>
      <c r="O494" s="67"/>
      <c r="P494" s="67"/>
    </row>
    <row r="495" spans="1:16">
      <c r="A495" s="67" t="s">
        <v>839</v>
      </c>
      <c r="B495" s="67" t="s">
        <v>764</v>
      </c>
      <c r="C495" s="67" t="s">
        <v>2286</v>
      </c>
      <c r="D495" s="67" t="s">
        <v>2287</v>
      </c>
      <c r="E495" s="67" t="s">
        <v>2077</v>
      </c>
      <c r="F495" s="67" t="s">
        <v>2078</v>
      </c>
      <c r="G495" s="67" t="s">
        <v>769</v>
      </c>
      <c r="H495" s="67">
        <v>2024</v>
      </c>
      <c r="I495" s="67">
        <v>2028</v>
      </c>
      <c r="J495" s="67" t="s">
        <v>2288</v>
      </c>
      <c r="K495" s="67" t="s">
        <v>2289</v>
      </c>
      <c r="L495" s="68">
        <v>27169</v>
      </c>
      <c r="M495" s="68">
        <v>0</v>
      </c>
      <c r="N495" s="67" t="s">
        <v>771</v>
      </c>
      <c r="O495" s="67"/>
      <c r="P495" s="67"/>
    </row>
    <row r="496" spans="1:16">
      <c r="A496" s="67" t="s">
        <v>907</v>
      </c>
      <c r="B496" s="67" t="s">
        <v>764</v>
      </c>
      <c r="C496" s="67" t="s">
        <v>2290</v>
      </c>
      <c r="D496" s="67" t="s">
        <v>2291</v>
      </c>
      <c r="E496" s="67" t="s">
        <v>2077</v>
      </c>
      <c r="F496" s="67" t="s">
        <v>2078</v>
      </c>
      <c r="G496" s="67" t="s">
        <v>769</v>
      </c>
      <c r="H496" s="67">
        <v>2024</v>
      </c>
      <c r="I496" s="67">
        <v>2028</v>
      </c>
      <c r="J496" s="67" t="s">
        <v>2292</v>
      </c>
      <c r="K496" s="67" t="s">
        <v>907</v>
      </c>
      <c r="L496" s="68">
        <v>52840</v>
      </c>
      <c r="M496" s="68">
        <v>0</v>
      </c>
      <c r="N496" s="67" t="s">
        <v>771</v>
      </c>
      <c r="O496" s="67"/>
      <c r="P496" s="67"/>
    </row>
    <row r="497" spans="1:16">
      <c r="A497" s="67" t="s">
        <v>1977</v>
      </c>
      <c r="B497" s="67" t="s">
        <v>764</v>
      </c>
      <c r="C497" s="67" t="s">
        <v>2293</v>
      </c>
      <c r="D497" s="67" t="s">
        <v>2294</v>
      </c>
      <c r="E497" s="67" t="s">
        <v>2077</v>
      </c>
      <c r="F497" s="67" t="s">
        <v>2078</v>
      </c>
      <c r="G497" s="67" t="s">
        <v>769</v>
      </c>
      <c r="H497" s="67">
        <v>2024</v>
      </c>
      <c r="I497" s="67">
        <v>2028</v>
      </c>
      <c r="J497" s="67" t="s">
        <v>2295</v>
      </c>
      <c r="K497" s="67" t="s">
        <v>2296</v>
      </c>
      <c r="L497" s="68">
        <v>34493</v>
      </c>
      <c r="M497" s="68">
        <v>0</v>
      </c>
      <c r="N497" s="67" t="s">
        <v>771</v>
      </c>
      <c r="O497" s="67"/>
      <c r="P497" s="67"/>
    </row>
    <row r="498" spans="1:16">
      <c r="A498" s="67" t="s">
        <v>804</v>
      </c>
      <c r="B498" s="67" t="s">
        <v>793</v>
      </c>
      <c r="C498" s="67" t="s">
        <v>2293</v>
      </c>
      <c r="D498" s="67" t="s">
        <v>2294</v>
      </c>
      <c r="E498" s="67" t="s">
        <v>2077</v>
      </c>
      <c r="F498" s="67" t="s">
        <v>2078</v>
      </c>
      <c r="G498" s="67" t="s">
        <v>769</v>
      </c>
      <c r="H498" s="67">
        <v>2024</v>
      </c>
      <c r="I498" s="67">
        <v>2028</v>
      </c>
      <c r="J498" s="67" t="s">
        <v>2295</v>
      </c>
      <c r="K498" s="67" t="s">
        <v>2296</v>
      </c>
      <c r="L498" s="68">
        <v>9060</v>
      </c>
      <c r="M498" s="68">
        <v>0</v>
      </c>
      <c r="N498" s="67" t="s">
        <v>771</v>
      </c>
      <c r="O498" s="67"/>
      <c r="P498" s="67"/>
    </row>
    <row r="499" spans="1:16">
      <c r="A499" s="67" t="s">
        <v>804</v>
      </c>
      <c r="B499" s="67" t="s">
        <v>764</v>
      </c>
      <c r="C499" s="67" t="s">
        <v>2297</v>
      </c>
      <c r="D499" s="67" t="s">
        <v>2298</v>
      </c>
      <c r="E499" s="67" t="s">
        <v>2077</v>
      </c>
      <c r="F499" s="67" t="s">
        <v>2078</v>
      </c>
      <c r="G499" s="67" t="s">
        <v>769</v>
      </c>
      <c r="H499" s="67">
        <v>2024</v>
      </c>
      <c r="I499" s="67">
        <v>2028</v>
      </c>
      <c r="J499" s="67" t="s">
        <v>2299</v>
      </c>
      <c r="K499" s="67" t="s">
        <v>804</v>
      </c>
      <c r="L499" s="68">
        <v>28227</v>
      </c>
      <c r="M499" s="68">
        <v>0</v>
      </c>
      <c r="N499" s="67" t="s">
        <v>771</v>
      </c>
      <c r="O499" s="67"/>
      <c r="P499" s="67"/>
    </row>
    <row r="500" spans="1:16">
      <c r="A500" s="67" t="s">
        <v>1473</v>
      </c>
      <c r="B500" s="67" t="s">
        <v>793</v>
      </c>
      <c r="C500" s="67" t="s">
        <v>2300</v>
      </c>
      <c r="D500" s="67" t="s">
        <v>2301</v>
      </c>
      <c r="E500" s="67" t="s">
        <v>2077</v>
      </c>
      <c r="F500" s="67" t="s">
        <v>2078</v>
      </c>
      <c r="G500" s="67" t="s">
        <v>769</v>
      </c>
      <c r="H500" s="67">
        <v>2024</v>
      </c>
      <c r="I500" s="67">
        <v>2028</v>
      </c>
      <c r="J500" s="67" t="s">
        <v>2302</v>
      </c>
      <c r="K500" s="67" t="s">
        <v>2303</v>
      </c>
      <c r="L500" s="68">
        <v>41976</v>
      </c>
      <c r="M500" s="68">
        <v>0</v>
      </c>
      <c r="N500" s="67" t="s">
        <v>771</v>
      </c>
      <c r="O500" s="67"/>
      <c r="P500" s="67"/>
    </row>
    <row r="501" spans="1:16">
      <c r="A501" s="67" t="s">
        <v>858</v>
      </c>
      <c r="B501" s="67" t="s">
        <v>793</v>
      </c>
      <c r="C501" s="67" t="s">
        <v>2304</v>
      </c>
      <c r="D501" s="67" t="s">
        <v>2305</v>
      </c>
      <c r="E501" s="67" t="s">
        <v>2077</v>
      </c>
      <c r="F501" s="67" t="s">
        <v>2078</v>
      </c>
      <c r="G501" s="67" t="s">
        <v>769</v>
      </c>
      <c r="H501" s="67">
        <v>2024</v>
      </c>
      <c r="I501" s="67">
        <v>2027</v>
      </c>
      <c r="J501" s="67" t="s">
        <v>2306</v>
      </c>
      <c r="K501" s="67" t="s">
        <v>2307</v>
      </c>
      <c r="L501" s="68">
        <v>26370</v>
      </c>
      <c r="M501" s="68">
        <v>0</v>
      </c>
      <c r="N501" s="67" t="s">
        <v>782</v>
      </c>
      <c r="O501" s="67"/>
      <c r="P501" s="67"/>
    </row>
    <row r="502" spans="1:16">
      <c r="A502" s="67" t="s">
        <v>792</v>
      </c>
      <c r="B502" s="67" t="s">
        <v>764</v>
      </c>
      <c r="C502" s="67" t="s">
        <v>2308</v>
      </c>
      <c r="D502" s="67" t="s">
        <v>2309</v>
      </c>
      <c r="E502" s="67" t="s">
        <v>2077</v>
      </c>
      <c r="F502" s="67" t="s">
        <v>2078</v>
      </c>
      <c r="G502" s="67" t="s">
        <v>769</v>
      </c>
      <c r="H502" s="67">
        <v>2024</v>
      </c>
      <c r="I502" s="67">
        <v>2028</v>
      </c>
      <c r="J502" s="67" t="s">
        <v>2310</v>
      </c>
      <c r="K502" s="67" t="s">
        <v>2311</v>
      </c>
      <c r="L502" s="68">
        <v>37346</v>
      </c>
      <c r="M502" s="68">
        <v>0</v>
      </c>
      <c r="N502" s="67" t="s">
        <v>771</v>
      </c>
      <c r="O502" s="67"/>
      <c r="P502" s="67"/>
    </row>
    <row r="503" spans="1:16">
      <c r="A503" s="67" t="s">
        <v>1004</v>
      </c>
      <c r="B503" s="67" t="s">
        <v>793</v>
      </c>
      <c r="C503" s="67" t="s">
        <v>2312</v>
      </c>
      <c r="D503" s="67" t="s">
        <v>2313</v>
      </c>
      <c r="E503" s="67" t="s">
        <v>2077</v>
      </c>
      <c r="F503" s="67" t="s">
        <v>2078</v>
      </c>
      <c r="G503" s="67" t="s">
        <v>769</v>
      </c>
      <c r="H503" s="67">
        <v>2024</v>
      </c>
      <c r="I503" s="67">
        <v>2027</v>
      </c>
      <c r="J503" s="67" t="s">
        <v>2314</v>
      </c>
      <c r="K503" s="67" t="s">
        <v>2315</v>
      </c>
      <c r="L503" s="68">
        <v>20307</v>
      </c>
      <c r="M503" s="68">
        <v>0</v>
      </c>
      <c r="N503" s="67" t="s">
        <v>771</v>
      </c>
      <c r="O503" s="67"/>
      <c r="P503" s="67"/>
    </row>
    <row r="504" spans="1:16">
      <c r="A504" s="67" t="s">
        <v>839</v>
      </c>
      <c r="B504" s="67" t="s">
        <v>764</v>
      </c>
      <c r="C504" s="67" t="s">
        <v>2316</v>
      </c>
      <c r="D504" s="67" t="s">
        <v>2317</v>
      </c>
      <c r="E504" s="67" t="s">
        <v>2077</v>
      </c>
      <c r="F504" s="67" t="s">
        <v>2078</v>
      </c>
      <c r="G504" s="67" t="s">
        <v>769</v>
      </c>
      <c r="H504" s="67">
        <v>2024</v>
      </c>
      <c r="I504" s="67">
        <v>2028</v>
      </c>
      <c r="J504" s="67" t="s">
        <v>2318</v>
      </c>
      <c r="K504" s="67" t="s">
        <v>839</v>
      </c>
      <c r="L504" s="68">
        <v>45768</v>
      </c>
      <c r="M504" s="68">
        <v>0</v>
      </c>
      <c r="N504" s="67" t="s">
        <v>771</v>
      </c>
      <c r="O504" s="67"/>
      <c r="P504" s="67"/>
    </row>
    <row r="505" spans="1:16">
      <c r="A505" s="67" t="s">
        <v>839</v>
      </c>
      <c r="B505" s="67" t="s">
        <v>793</v>
      </c>
      <c r="C505" s="67" t="s">
        <v>2319</v>
      </c>
      <c r="D505" s="67" t="s">
        <v>2320</v>
      </c>
      <c r="E505" s="67" t="s">
        <v>2077</v>
      </c>
      <c r="F505" s="67" t="s">
        <v>2078</v>
      </c>
      <c r="G505" s="67" t="s">
        <v>769</v>
      </c>
      <c r="H505" s="67">
        <v>2024</v>
      </c>
      <c r="I505" s="67">
        <v>2028</v>
      </c>
      <c r="J505" s="67" t="s">
        <v>2321</v>
      </c>
      <c r="K505" s="67" t="s">
        <v>2322</v>
      </c>
      <c r="L505" s="68">
        <v>21077</v>
      </c>
      <c r="M505" s="68">
        <v>0</v>
      </c>
      <c r="N505" s="67" t="s">
        <v>782</v>
      </c>
      <c r="O505" s="67"/>
      <c r="P505" s="67"/>
    </row>
    <row r="506" spans="1:16">
      <c r="A506" s="67" t="s">
        <v>1875</v>
      </c>
      <c r="B506" s="67" t="s">
        <v>793</v>
      </c>
      <c r="C506" s="67" t="s">
        <v>2323</v>
      </c>
      <c r="D506" s="67" t="s">
        <v>2324</v>
      </c>
      <c r="E506" s="67" t="s">
        <v>2077</v>
      </c>
      <c r="F506" s="67" t="s">
        <v>2078</v>
      </c>
      <c r="G506" s="67" t="s">
        <v>769</v>
      </c>
      <c r="H506" s="67">
        <v>2024</v>
      </c>
      <c r="I506" s="67">
        <v>2027</v>
      </c>
      <c r="J506" s="67" t="s">
        <v>2325</v>
      </c>
      <c r="K506" s="67" t="s">
        <v>2326</v>
      </c>
      <c r="L506" s="68">
        <v>19800</v>
      </c>
      <c r="M506" s="68">
        <v>0</v>
      </c>
      <c r="N506" s="67" t="s">
        <v>782</v>
      </c>
      <c r="O506" s="67"/>
      <c r="P506" s="67"/>
    </row>
    <row r="507" spans="1:16">
      <c r="A507" s="67" t="s">
        <v>871</v>
      </c>
      <c r="B507" s="67" t="s">
        <v>793</v>
      </c>
      <c r="C507" s="67" t="s">
        <v>2327</v>
      </c>
      <c r="D507" s="67" t="s">
        <v>2328</v>
      </c>
      <c r="E507" s="67" t="s">
        <v>2077</v>
      </c>
      <c r="F507" s="67" t="s">
        <v>2078</v>
      </c>
      <c r="G507" s="67" t="s">
        <v>769</v>
      </c>
      <c r="H507" s="67">
        <v>2024</v>
      </c>
      <c r="I507" s="67">
        <v>2027</v>
      </c>
      <c r="J507" s="67" t="s">
        <v>2329</v>
      </c>
      <c r="K507" s="67" t="s">
        <v>2330</v>
      </c>
      <c r="L507" s="68">
        <v>17000</v>
      </c>
      <c r="M507" s="68">
        <v>0</v>
      </c>
      <c r="N507" s="67" t="s">
        <v>771</v>
      </c>
      <c r="O507" s="67"/>
      <c r="P507" s="67"/>
    </row>
    <row r="508" spans="1:16">
      <c r="A508" s="67" t="s">
        <v>2331</v>
      </c>
      <c r="B508" s="67" t="s">
        <v>793</v>
      </c>
      <c r="C508" s="67" t="s">
        <v>2332</v>
      </c>
      <c r="D508" s="67" t="s">
        <v>2333</v>
      </c>
      <c r="E508" s="67" t="s">
        <v>2077</v>
      </c>
      <c r="F508" s="67" t="s">
        <v>2078</v>
      </c>
      <c r="G508" s="67" t="s">
        <v>769</v>
      </c>
      <c r="H508" s="67">
        <v>2024</v>
      </c>
      <c r="I508" s="67">
        <v>2028</v>
      </c>
      <c r="J508" s="67" t="s">
        <v>2334</v>
      </c>
      <c r="K508" s="67" t="s">
        <v>2335</v>
      </c>
      <c r="L508" s="68">
        <v>2258</v>
      </c>
      <c r="M508" s="68">
        <v>0</v>
      </c>
      <c r="N508" s="67" t="s">
        <v>782</v>
      </c>
      <c r="O508" s="67"/>
      <c r="P508" s="67"/>
    </row>
    <row r="509" spans="1:16">
      <c r="A509" s="67" t="s">
        <v>902</v>
      </c>
      <c r="B509" s="67" t="s">
        <v>793</v>
      </c>
      <c r="C509" s="67" t="s">
        <v>2332</v>
      </c>
      <c r="D509" s="67" t="s">
        <v>2333</v>
      </c>
      <c r="E509" s="67" t="s">
        <v>2077</v>
      </c>
      <c r="F509" s="67" t="s">
        <v>2078</v>
      </c>
      <c r="G509" s="67" t="s">
        <v>769</v>
      </c>
      <c r="H509" s="67">
        <v>2024</v>
      </c>
      <c r="I509" s="67">
        <v>2028</v>
      </c>
      <c r="J509" s="67" t="s">
        <v>2334</v>
      </c>
      <c r="K509" s="67" t="s">
        <v>2335</v>
      </c>
      <c r="L509" s="68">
        <v>2258</v>
      </c>
      <c r="M509" s="68">
        <v>0</v>
      </c>
      <c r="N509" s="67" t="s">
        <v>782</v>
      </c>
      <c r="O509" s="67"/>
      <c r="P509" s="67"/>
    </row>
    <row r="510" spans="1:16">
      <c r="A510" s="67" t="s">
        <v>2336</v>
      </c>
      <c r="B510" s="67" t="s">
        <v>793</v>
      </c>
      <c r="C510" s="67" t="s">
        <v>2332</v>
      </c>
      <c r="D510" s="67" t="s">
        <v>2333</v>
      </c>
      <c r="E510" s="67" t="s">
        <v>2077</v>
      </c>
      <c r="F510" s="67" t="s">
        <v>2078</v>
      </c>
      <c r="G510" s="67" t="s">
        <v>769</v>
      </c>
      <c r="H510" s="67">
        <v>2024</v>
      </c>
      <c r="I510" s="67">
        <v>2028</v>
      </c>
      <c r="J510" s="67" t="s">
        <v>2334</v>
      </c>
      <c r="K510" s="67" t="s">
        <v>2335</v>
      </c>
      <c r="L510" s="68">
        <v>1382</v>
      </c>
      <c r="M510" s="68">
        <v>0</v>
      </c>
      <c r="N510" s="67" t="s">
        <v>782</v>
      </c>
      <c r="O510" s="67"/>
      <c r="P510" s="67"/>
    </row>
    <row r="511" spans="1:16">
      <c r="A511" s="67" t="s">
        <v>1313</v>
      </c>
      <c r="B511" s="67" t="s">
        <v>764</v>
      </c>
      <c r="C511" s="67" t="s">
        <v>2332</v>
      </c>
      <c r="D511" s="67" t="s">
        <v>2333</v>
      </c>
      <c r="E511" s="67" t="s">
        <v>2077</v>
      </c>
      <c r="F511" s="67" t="s">
        <v>2078</v>
      </c>
      <c r="G511" s="67" t="s">
        <v>769</v>
      </c>
      <c r="H511" s="67">
        <v>2024</v>
      </c>
      <c r="I511" s="67">
        <v>2028</v>
      </c>
      <c r="J511" s="67" t="s">
        <v>2334</v>
      </c>
      <c r="K511" s="67" t="s">
        <v>2335</v>
      </c>
      <c r="L511" s="68">
        <v>43057</v>
      </c>
      <c r="M511" s="68">
        <v>0</v>
      </c>
      <c r="N511" s="67" t="s">
        <v>782</v>
      </c>
      <c r="O511" s="67"/>
      <c r="P511" s="67"/>
    </row>
    <row r="512" spans="1:16">
      <c r="A512" s="67" t="s">
        <v>871</v>
      </c>
      <c r="B512" s="67" t="s">
        <v>764</v>
      </c>
      <c r="C512" s="67" t="s">
        <v>2337</v>
      </c>
      <c r="D512" s="67" t="s">
        <v>2338</v>
      </c>
      <c r="E512" s="67" t="s">
        <v>2077</v>
      </c>
      <c r="F512" s="67" t="s">
        <v>2078</v>
      </c>
      <c r="G512" s="67" t="s">
        <v>769</v>
      </c>
      <c r="H512" s="67">
        <v>2024</v>
      </c>
      <c r="I512" s="67">
        <v>2027</v>
      </c>
      <c r="J512" s="67" t="s">
        <v>2339</v>
      </c>
      <c r="K512" s="67" t="s">
        <v>2340</v>
      </c>
      <c r="L512" s="68">
        <v>27590</v>
      </c>
      <c r="M512" s="68">
        <v>0</v>
      </c>
      <c r="N512" s="67" t="s">
        <v>782</v>
      </c>
      <c r="O512" s="67"/>
      <c r="P512" s="67"/>
    </row>
    <row r="513" spans="1:16">
      <c r="A513" s="67" t="s">
        <v>1875</v>
      </c>
      <c r="B513" s="67" t="s">
        <v>793</v>
      </c>
      <c r="C513" s="67" t="s">
        <v>2337</v>
      </c>
      <c r="D513" s="67" t="s">
        <v>2338</v>
      </c>
      <c r="E513" s="67" t="s">
        <v>2077</v>
      </c>
      <c r="F513" s="67" t="s">
        <v>2078</v>
      </c>
      <c r="G513" s="67" t="s">
        <v>769</v>
      </c>
      <c r="H513" s="67">
        <v>2024</v>
      </c>
      <c r="I513" s="67">
        <v>2027</v>
      </c>
      <c r="J513" s="67" t="s">
        <v>2339</v>
      </c>
      <c r="K513" s="67" t="s">
        <v>2340</v>
      </c>
      <c r="L513" s="68">
        <v>14701</v>
      </c>
      <c r="M513" s="68">
        <v>0</v>
      </c>
      <c r="N513" s="67" t="s">
        <v>782</v>
      </c>
      <c r="O513" s="67"/>
      <c r="P513" s="67"/>
    </row>
    <row r="514" spans="1:16">
      <c r="A514" s="67" t="s">
        <v>1119</v>
      </c>
      <c r="B514" s="67" t="s">
        <v>764</v>
      </c>
      <c r="C514" s="67" t="s">
        <v>2341</v>
      </c>
      <c r="D514" s="67" t="s">
        <v>2342</v>
      </c>
      <c r="E514" s="67" t="s">
        <v>2077</v>
      </c>
      <c r="F514" s="67" t="s">
        <v>2078</v>
      </c>
      <c r="G514" s="67" t="s">
        <v>769</v>
      </c>
      <c r="H514" s="67">
        <v>2024</v>
      </c>
      <c r="I514" s="67">
        <v>2027</v>
      </c>
      <c r="J514" s="67" t="s">
        <v>2343</v>
      </c>
      <c r="K514" s="67" t="s">
        <v>1119</v>
      </c>
      <c r="L514" s="68">
        <v>43672</v>
      </c>
      <c r="M514" s="68">
        <v>0</v>
      </c>
      <c r="N514" s="67" t="s">
        <v>771</v>
      </c>
      <c r="O514" s="67"/>
      <c r="P514" s="67"/>
    </row>
    <row r="515" spans="1:16">
      <c r="A515" s="67" t="s">
        <v>1522</v>
      </c>
      <c r="B515" s="67" t="s">
        <v>764</v>
      </c>
      <c r="C515" s="67" t="s">
        <v>2344</v>
      </c>
      <c r="D515" s="67" t="s">
        <v>2345</v>
      </c>
      <c r="E515" s="67" t="s">
        <v>2077</v>
      </c>
      <c r="F515" s="67" t="s">
        <v>2078</v>
      </c>
      <c r="G515" s="67" t="s">
        <v>769</v>
      </c>
      <c r="H515" s="67">
        <v>2024</v>
      </c>
      <c r="I515" s="67">
        <v>2028</v>
      </c>
      <c r="J515" s="67" t="s">
        <v>2346</v>
      </c>
      <c r="K515" s="67" t="s">
        <v>1522</v>
      </c>
      <c r="L515" s="68">
        <v>55000</v>
      </c>
      <c r="M515" s="68">
        <v>0</v>
      </c>
      <c r="N515" s="67" t="s">
        <v>771</v>
      </c>
      <c r="O515" s="67"/>
      <c r="P515" s="67"/>
    </row>
    <row r="516" spans="1:16">
      <c r="A516" s="67" t="s">
        <v>804</v>
      </c>
      <c r="B516" s="67" t="s">
        <v>793</v>
      </c>
      <c r="C516" s="67" t="s">
        <v>2347</v>
      </c>
      <c r="D516" s="67" t="s">
        <v>2348</v>
      </c>
      <c r="E516" s="67" t="s">
        <v>2077</v>
      </c>
      <c r="F516" s="67" t="s">
        <v>2078</v>
      </c>
      <c r="G516" s="67" t="s">
        <v>769</v>
      </c>
      <c r="H516" s="67">
        <v>2024</v>
      </c>
      <c r="I516" s="67">
        <v>2028</v>
      </c>
      <c r="J516" s="67" t="s">
        <v>2349</v>
      </c>
      <c r="K516" s="67" t="s">
        <v>2350</v>
      </c>
      <c r="L516" s="68">
        <v>19311</v>
      </c>
      <c r="M516" s="68">
        <v>0</v>
      </c>
      <c r="N516" s="67" t="s">
        <v>771</v>
      </c>
      <c r="O516" s="67"/>
      <c r="P516" s="67"/>
    </row>
    <row r="517" spans="1:16">
      <c r="A517" s="67" t="s">
        <v>1268</v>
      </c>
      <c r="B517" s="67" t="s">
        <v>764</v>
      </c>
      <c r="C517" s="67" t="s">
        <v>2351</v>
      </c>
      <c r="D517" s="67" t="s">
        <v>2352</v>
      </c>
      <c r="E517" s="67" t="s">
        <v>2077</v>
      </c>
      <c r="F517" s="67" t="s">
        <v>2078</v>
      </c>
      <c r="G517" s="67" t="s">
        <v>769</v>
      </c>
      <c r="H517" s="67">
        <v>2024</v>
      </c>
      <c r="I517" s="67">
        <v>2027</v>
      </c>
      <c r="J517" s="67" t="s">
        <v>2353</v>
      </c>
      <c r="K517" s="67" t="s">
        <v>1268</v>
      </c>
      <c r="L517" s="68">
        <v>63644</v>
      </c>
      <c r="M517" s="68">
        <v>0</v>
      </c>
      <c r="N517" s="67" t="s">
        <v>782</v>
      </c>
      <c r="O517" s="67"/>
      <c r="P517" s="67"/>
    </row>
    <row r="518" spans="1:16">
      <c r="A518" s="67" t="s">
        <v>763</v>
      </c>
      <c r="B518" s="67" t="s">
        <v>793</v>
      </c>
      <c r="C518" s="67" t="s">
        <v>2354</v>
      </c>
      <c r="D518" s="67" t="s">
        <v>2355</v>
      </c>
      <c r="E518" s="67" t="s">
        <v>2077</v>
      </c>
      <c r="F518" s="67" t="s">
        <v>2078</v>
      </c>
      <c r="G518" s="67" t="s">
        <v>769</v>
      </c>
      <c r="H518" s="67">
        <v>2024</v>
      </c>
      <c r="I518" s="67">
        <v>2027</v>
      </c>
      <c r="J518" s="67" t="s">
        <v>2356</v>
      </c>
      <c r="K518" s="67" t="s">
        <v>2357</v>
      </c>
      <c r="L518" s="68">
        <v>31066</v>
      </c>
      <c r="M518" s="68">
        <v>0</v>
      </c>
      <c r="N518" s="67" t="s">
        <v>771</v>
      </c>
      <c r="O518" s="67"/>
      <c r="P518" s="67"/>
    </row>
    <row r="519" spans="1:16">
      <c r="A519" s="67" t="s">
        <v>804</v>
      </c>
      <c r="B519" s="67" t="s">
        <v>764</v>
      </c>
      <c r="C519" s="67" t="s">
        <v>2358</v>
      </c>
      <c r="D519" s="67" t="s">
        <v>2359</v>
      </c>
      <c r="E519" s="67" t="s">
        <v>2077</v>
      </c>
      <c r="F519" s="67" t="s">
        <v>2078</v>
      </c>
      <c r="G519" s="67" t="s">
        <v>769</v>
      </c>
      <c r="H519" s="67">
        <v>2024</v>
      </c>
      <c r="I519" s="67">
        <v>2028</v>
      </c>
      <c r="J519" s="67" t="s">
        <v>2360</v>
      </c>
      <c r="K519" s="67" t="s">
        <v>2361</v>
      </c>
      <c r="L519" s="68">
        <v>28735</v>
      </c>
      <c r="M519" s="68">
        <v>0</v>
      </c>
      <c r="N519" s="67" t="s">
        <v>771</v>
      </c>
      <c r="O519" s="67"/>
      <c r="P519" s="67"/>
    </row>
    <row r="520" spans="1:16">
      <c r="A520" s="67" t="s">
        <v>951</v>
      </c>
      <c r="B520" s="67" t="s">
        <v>764</v>
      </c>
      <c r="C520" s="67" t="s">
        <v>2362</v>
      </c>
      <c r="D520" s="67" t="s">
        <v>2363</v>
      </c>
      <c r="E520" s="67" t="s">
        <v>2077</v>
      </c>
      <c r="F520" s="67" t="s">
        <v>2078</v>
      </c>
      <c r="G520" s="67" t="s">
        <v>769</v>
      </c>
      <c r="H520" s="67">
        <v>2024</v>
      </c>
      <c r="I520" s="67">
        <v>2028</v>
      </c>
      <c r="J520" s="67" t="s">
        <v>2364</v>
      </c>
      <c r="K520" s="67" t="s">
        <v>951</v>
      </c>
      <c r="L520" s="68">
        <v>39610</v>
      </c>
      <c r="M520" s="68">
        <v>0</v>
      </c>
      <c r="N520" s="67" t="s">
        <v>771</v>
      </c>
      <c r="O520" s="67"/>
      <c r="P520" s="67"/>
    </row>
    <row r="521" spans="1:16">
      <c r="A521" s="67" t="s">
        <v>871</v>
      </c>
      <c r="B521" s="67" t="s">
        <v>793</v>
      </c>
      <c r="C521" s="67" t="s">
        <v>2365</v>
      </c>
      <c r="D521" s="67" t="s">
        <v>2366</v>
      </c>
      <c r="E521" s="67" t="s">
        <v>2077</v>
      </c>
      <c r="F521" s="67" t="s">
        <v>2078</v>
      </c>
      <c r="G521" s="67" t="s">
        <v>769</v>
      </c>
      <c r="H521" s="67">
        <v>2024</v>
      </c>
      <c r="I521" s="67">
        <v>2027</v>
      </c>
      <c r="J521" s="67" t="s">
        <v>2367</v>
      </c>
      <c r="K521" s="67" t="s">
        <v>2368</v>
      </c>
      <c r="L521" s="68">
        <v>12813</v>
      </c>
      <c r="M521" s="68">
        <v>0</v>
      </c>
      <c r="N521" s="67" t="s">
        <v>771</v>
      </c>
      <c r="O521" s="67"/>
      <c r="P521" s="67"/>
    </row>
    <row r="522" spans="1:16">
      <c r="A522" s="67" t="s">
        <v>792</v>
      </c>
      <c r="B522" s="67" t="s">
        <v>793</v>
      </c>
      <c r="C522" s="67" t="s">
        <v>2369</v>
      </c>
      <c r="D522" s="67" t="s">
        <v>2370</v>
      </c>
      <c r="E522" s="67" t="s">
        <v>2077</v>
      </c>
      <c r="F522" s="67" t="s">
        <v>2078</v>
      </c>
      <c r="G522" s="67" t="s">
        <v>769</v>
      </c>
      <c r="H522" s="67">
        <v>2024</v>
      </c>
      <c r="I522" s="67">
        <v>2028</v>
      </c>
      <c r="J522" s="67" t="s">
        <v>2371</v>
      </c>
      <c r="K522" s="67" t="s">
        <v>2372</v>
      </c>
      <c r="L522" s="68">
        <v>2700</v>
      </c>
      <c r="M522" s="68">
        <v>0</v>
      </c>
      <c r="N522" s="67" t="s">
        <v>771</v>
      </c>
      <c r="O522" s="67"/>
      <c r="P522" s="67"/>
    </row>
    <row r="523" spans="1:16">
      <c r="A523" s="67" t="s">
        <v>839</v>
      </c>
      <c r="B523" s="67" t="s">
        <v>793</v>
      </c>
      <c r="C523" s="67" t="s">
        <v>2369</v>
      </c>
      <c r="D523" s="67" t="s">
        <v>2370</v>
      </c>
      <c r="E523" s="67" t="s">
        <v>2077</v>
      </c>
      <c r="F523" s="67" t="s">
        <v>2078</v>
      </c>
      <c r="G523" s="67" t="s">
        <v>769</v>
      </c>
      <c r="H523" s="67">
        <v>2024</v>
      </c>
      <c r="I523" s="67">
        <v>2028</v>
      </c>
      <c r="J523" s="67" t="s">
        <v>2371</v>
      </c>
      <c r="K523" s="67" t="s">
        <v>2372</v>
      </c>
      <c r="L523" s="68">
        <v>8567</v>
      </c>
      <c r="M523" s="68">
        <v>0</v>
      </c>
      <c r="N523" s="67" t="s">
        <v>771</v>
      </c>
      <c r="O523" s="67"/>
      <c r="P523" s="67"/>
    </row>
    <row r="524" spans="1:16">
      <c r="A524" s="67" t="s">
        <v>1522</v>
      </c>
      <c r="B524" s="67" t="s">
        <v>793</v>
      </c>
      <c r="C524" s="67" t="s">
        <v>2373</v>
      </c>
      <c r="D524" s="67" t="s">
        <v>2374</v>
      </c>
      <c r="E524" s="67" t="s">
        <v>2077</v>
      </c>
      <c r="F524" s="67" t="s">
        <v>2078</v>
      </c>
      <c r="G524" s="67" t="s">
        <v>769</v>
      </c>
      <c r="H524" s="67">
        <v>2024</v>
      </c>
      <c r="I524" s="67">
        <v>2028</v>
      </c>
      <c r="J524" s="67" t="s">
        <v>2375</v>
      </c>
      <c r="K524" s="67" t="s">
        <v>2376</v>
      </c>
      <c r="L524" s="68">
        <v>12704</v>
      </c>
      <c r="M524" s="68">
        <v>0</v>
      </c>
      <c r="N524" s="67" t="s">
        <v>771</v>
      </c>
      <c r="O524" s="67"/>
      <c r="P524" s="67"/>
    </row>
    <row r="525" spans="1:16">
      <c r="A525" s="67" t="s">
        <v>1092</v>
      </c>
      <c r="B525" s="67" t="s">
        <v>764</v>
      </c>
      <c r="C525" s="67" t="s">
        <v>2377</v>
      </c>
      <c r="D525" s="67" t="s">
        <v>2378</v>
      </c>
      <c r="E525" s="67" t="s">
        <v>2077</v>
      </c>
      <c r="F525" s="67" t="s">
        <v>2078</v>
      </c>
      <c r="G525" s="67" t="s">
        <v>769</v>
      </c>
      <c r="H525" s="67">
        <v>2024</v>
      </c>
      <c r="I525" s="67">
        <v>2027</v>
      </c>
      <c r="J525" s="67" t="s">
        <v>2379</v>
      </c>
      <c r="K525" s="67" t="s">
        <v>2380</v>
      </c>
      <c r="L525" s="68">
        <v>39708</v>
      </c>
      <c r="M525" s="68">
        <v>0</v>
      </c>
      <c r="N525" s="67" t="s">
        <v>782</v>
      </c>
      <c r="O525" s="67"/>
      <c r="P525" s="67"/>
    </row>
    <row r="526" spans="1:16">
      <c r="A526" s="67" t="s">
        <v>871</v>
      </c>
      <c r="B526" s="67" t="s">
        <v>793</v>
      </c>
      <c r="C526" s="67" t="s">
        <v>2381</v>
      </c>
      <c r="D526" s="67" t="s">
        <v>2382</v>
      </c>
      <c r="E526" s="67" t="s">
        <v>2077</v>
      </c>
      <c r="F526" s="67" t="s">
        <v>2078</v>
      </c>
      <c r="G526" s="67" t="s">
        <v>769</v>
      </c>
      <c r="H526" s="67">
        <v>2024</v>
      </c>
      <c r="I526" s="67">
        <v>2028</v>
      </c>
      <c r="J526" s="67" t="s">
        <v>2383</v>
      </c>
      <c r="K526" s="67" t="s">
        <v>2384</v>
      </c>
      <c r="L526" s="68">
        <v>19729</v>
      </c>
      <c r="M526" s="68">
        <v>0</v>
      </c>
      <c r="N526" s="67" t="s">
        <v>771</v>
      </c>
      <c r="O526" s="67"/>
      <c r="P526" s="67"/>
    </row>
    <row r="527" spans="1:16">
      <c r="A527" s="67" t="s">
        <v>763</v>
      </c>
      <c r="B527" s="67" t="s">
        <v>764</v>
      </c>
      <c r="C527" s="67" t="s">
        <v>2381</v>
      </c>
      <c r="D527" s="67" t="s">
        <v>2382</v>
      </c>
      <c r="E527" s="67" t="s">
        <v>2077</v>
      </c>
      <c r="F527" s="67" t="s">
        <v>2078</v>
      </c>
      <c r="G527" s="67" t="s">
        <v>769</v>
      </c>
      <c r="H527" s="67">
        <v>2024</v>
      </c>
      <c r="I527" s="67">
        <v>2028</v>
      </c>
      <c r="J527" s="67" t="s">
        <v>2383</v>
      </c>
      <c r="K527" s="67" t="s">
        <v>2384</v>
      </c>
      <c r="L527" s="68">
        <v>14280</v>
      </c>
      <c r="M527" s="68">
        <v>0</v>
      </c>
      <c r="N527" s="67" t="s">
        <v>771</v>
      </c>
      <c r="O527" s="67"/>
      <c r="P527" s="67"/>
    </row>
    <row r="528" spans="1:16">
      <c r="A528" s="67" t="s">
        <v>844</v>
      </c>
      <c r="B528" s="67" t="s">
        <v>764</v>
      </c>
      <c r="C528" s="67" t="s">
        <v>2385</v>
      </c>
      <c r="D528" s="67" t="s">
        <v>2386</v>
      </c>
      <c r="E528" s="67" t="s">
        <v>2077</v>
      </c>
      <c r="F528" s="67" t="s">
        <v>2078</v>
      </c>
      <c r="G528" s="67" t="s">
        <v>769</v>
      </c>
      <c r="H528" s="67">
        <v>2024</v>
      </c>
      <c r="I528" s="67">
        <v>2028</v>
      </c>
      <c r="J528" s="67" t="s">
        <v>2387</v>
      </c>
      <c r="K528" s="67" t="s">
        <v>2388</v>
      </c>
      <c r="L528" s="68">
        <v>80225</v>
      </c>
      <c r="M528" s="68">
        <v>0</v>
      </c>
      <c r="N528" s="67" t="s">
        <v>771</v>
      </c>
      <c r="O528" s="67"/>
      <c r="P528" s="67"/>
    </row>
    <row r="529" spans="1:16">
      <c r="A529" s="67" t="s">
        <v>839</v>
      </c>
      <c r="B529" s="67" t="s">
        <v>764</v>
      </c>
      <c r="C529" s="67" t="s">
        <v>2389</v>
      </c>
      <c r="D529" s="67" t="s">
        <v>2390</v>
      </c>
      <c r="E529" s="67" t="s">
        <v>2077</v>
      </c>
      <c r="F529" s="67" t="s">
        <v>2078</v>
      </c>
      <c r="G529" s="67" t="s">
        <v>769</v>
      </c>
      <c r="H529" s="67">
        <v>2024</v>
      </c>
      <c r="I529" s="67">
        <v>2028</v>
      </c>
      <c r="J529" s="67" t="s">
        <v>2391</v>
      </c>
      <c r="K529" s="67" t="s">
        <v>2392</v>
      </c>
      <c r="L529" s="68">
        <v>48260</v>
      </c>
      <c r="M529" s="68">
        <v>0</v>
      </c>
      <c r="N529" s="67" t="s">
        <v>771</v>
      </c>
      <c r="O529" s="67"/>
      <c r="P529" s="67"/>
    </row>
    <row r="530" spans="1:16">
      <c r="A530" s="67" t="s">
        <v>839</v>
      </c>
      <c r="B530" s="67" t="s">
        <v>764</v>
      </c>
      <c r="C530" s="67" t="s">
        <v>2393</v>
      </c>
      <c r="D530" s="67" t="s">
        <v>2394</v>
      </c>
      <c r="E530" s="67" t="s">
        <v>2077</v>
      </c>
      <c r="F530" s="67" t="s">
        <v>2078</v>
      </c>
      <c r="G530" s="67" t="s">
        <v>769</v>
      </c>
      <c r="H530" s="67">
        <v>2024</v>
      </c>
      <c r="I530" s="67">
        <v>2028</v>
      </c>
      <c r="J530" s="67" t="s">
        <v>2395</v>
      </c>
      <c r="K530" s="67" t="s">
        <v>839</v>
      </c>
      <c r="L530" s="68">
        <v>47290</v>
      </c>
      <c r="M530" s="68">
        <v>0</v>
      </c>
      <c r="N530" s="67" t="s">
        <v>771</v>
      </c>
      <c r="O530" s="67"/>
      <c r="P530" s="67"/>
    </row>
    <row r="531" spans="1:16">
      <c r="A531" s="67" t="s">
        <v>1092</v>
      </c>
      <c r="B531" s="67" t="s">
        <v>793</v>
      </c>
      <c r="C531" s="67" t="s">
        <v>2396</v>
      </c>
      <c r="D531" s="67" t="s">
        <v>2397</v>
      </c>
      <c r="E531" s="67" t="s">
        <v>2077</v>
      </c>
      <c r="F531" s="67" t="s">
        <v>2078</v>
      </c>
      <c r="G531" s="67" t="s">
        <v>769</v>
      </c>
      <c r="H531" s="67">
        <v>2024</v>
      </c>
      <c r="I531" s="67">
        <v>2028</v>
      </c>
      <c r="J531" s="67" t="s">
        <v>2398</v>
      </c>
      <c r="K531" s="67" t="s">
        <v>2399</v>
      </c>
      <c r="L531" s="68">
        <v>13500</v>
      </c>
      <c r="M531" s="68">
        <v>0</v>
      </c>
      <c r="N531" s="67" t="s">
        <v>771</v>
      </c>
      <c r="O531" s="67"/>
      <c r="P531" s="67"/>
    </row>
    <row r="532" spans="1:16">
      <c r="A532" s="67" t="s">
        <v>839</v>
      </c>
      <c r="B532" s="67" t="s">
        <v>764</v>
      </c>
      <c r="C532" s="67" t="s">
        <v>2396</v>
      </c>
      <c r="D532" s="67" t="s">
        <v>2397</v>
      </c>
      <c r="E532" s="67" t="s">
        <v>2077</v>
      </c>
      <c r="F532" s="67" t="s">
        <v>2078</v>
      </c>
      <c r="G532" s="67" t="s">
        <v>769</v>
      </c>
      <c r="H532" s="67">
        <v>2024</v>
      </c>
      <c r="I532" s="67">
        <v>2028</v>
      </c>
      <c r="J532" s="67" t="s">
        <v>2398</v>
      </c>
      <c r="K532" s="67" t="s">
        <v>2399</v>
      </c>
      <c r="L532" s="68">
        <v>22500</v>
      </c>
      <c r="M532" s="68">
        <v>0</v>
      </c>
      <c r="N532" s="67" t="s">
        <v>771</v>
      </c>
      <c r="O532" s="67"/>
      <c r="P532" s="67"/>
    </row>
    <row r="533" spans="1:16">
      <c r="A533" s="67" t="s">
        <v>1543</v>
      </c>
      <c r="B533" s="67" t="s">
        <v>764</v>
      </c>
      <c r="C533" s="67" t="s">
        <v>2400</v>
      </c>
      <c r="D533" s="67" t="s">
        <v>2401</v>
      </c>
      <c r="E533" s="67" t="s">
        <v>2077</v>
      </c>
      <c r="F533" s="67" t="s">
        <v>2078</v>
      </c>
      <c r="G533" s="67" t="s">
        <v>769</v>
      </c>
      <c r="H533" s="67">
        <v>2024</v>
      </c>
      <c r="I533" s="67">
        <v>2027</v>
      </c>
      <c r="J533" s="67" t="s">
        <v>2402</v>
      </c>
      <c r="K533" s="67" t="s">
        <v>2403</v>
      </c>
      <c r="L533" s="68">
        <v>29651</v>
      </c>
      <c r="M533" s="68">
        <v>0</v>
      </c>
      <c r="N533" s="67" t="s">
        <v>771</v>
      </c>
      <c r="O533" s="67"/>
      <c r="P533" s="67"/>
    </row>
    <row r="534" spans="1:16">
      <c r="A534" s="67" t="s">
        <v>2022</v>
      </c>
      <c r="B534" s="67" t="s">
        <v>793</v>
      </c>
      <c r="C534" s="67" t="s">
        <v>2400</v>
      </c>
      <c r="D534" s="67" t="s">
        <v>2401</v>
      </c>
      <c r="E534" s="67" t="s">
        <v>2077</v>
      </c>
      <c r="F534" s="67" t="s">
        <v>2078</v>
      </c>
      <c r="G534" s="67" t="s">
        <v>769</v>
      </c>
      <c r="H534" s="67">
        <v>2024</v>
      </c>
      <c r="I534" s="67">
        <v>2027</v>
      </c>
      <c r="J534" s="67" t="s">
        <v>2402</v>
      </c>
      <c r="K534" s="67" t="s">
        <v>2403</v>
      </c>
      <c r="L534" s="68">
        <v>17392</v>
      </c>
      <c r="M534" s="68">
        <v>0</v>
      </c>
      <c r="N534" s="67" t="s">
        <v>771</v>
      </c>
      <c r="O534" s="67"/>
      <c r="P534" s="67"/>
    </row>
    <row r="535" spans="1:16">
      <c r="A535" s="67" t="s">
        <v>1334</v>
      </c>
      <c r="B535" s="67" t="s">
        <v>793</v>
      </c>
      <c r="C535" s="67" t="s">
        <v>2400</v>
      </c>
      <c r="D535" s="67" t="s">
        <v>2401</v>
      </c>
      <c r="E535" s="67" t="s">
        <v>2077</v>
      </c>
      <c r="F535" s="67" t="s">
        <v>2078</v>
      </c>
      <c r="G535" s="67" t="s">
        <v>769</v>
      </c>
      <c r="H535" s="67">
        <v>2024</v>
      </c>
      <c r="I535" s="67">
        <v>2027</v>
      </c>
      <c r="J535" s="67" t="s">
        <v>2402</v>
      </c>
      <c r="K535" s="67" t="s">
        <v>2403</v>
      </c>
      <c r="L535" s="68">
        <v>19820</v>
      </c>
      <c r="M535" s="68">
        <v>0</v>
      </c>
      <c r="N535" s="67" t="s">
        <v>771</v>
      </c>
      <c r="O535" s="67"/>
      <c r="P535" s="67"/>
    </row>
    <row r="536" spans="1:16">
      <c r="A536" s="67" t="s">
        <v>828</v>
      </c>
      <c r="B536" s="67" t="s">
        <v>764</v>
      </c>
      <c r="C536" s="67" t="s">
        <v>2404</v>
      </c>
      <c r="D536" s="67" t="s">
        <v>2405</v>
      </c>
      <c r="E536" s="67" t="s">
        <v>2077</v>
      </c>
      <c r="F536" s="67" t="s">
        <v>2078</v>
      </c>
      <c r="G536" s="67" t="s">
        <v>769</v>
      </c>
      <c r="H536" s="67">
        <v>2024</v>
      </c>
      <c r="I536" s="67">
        <v>2028</v>
      </c>
      <c r="J536" s="67" t="s">
        <v>2406</v>
      </c>
      <c r="K536" s="67" t="s">
        <v>1141</v>
      </c>
      <c r="L536" s="68">
        <v>25000</v>
      </c>
      <c r="M536" s="68">
        <v>0</v>
      </c>
      <c r="N536" s="67" t="s">
        <v>771</v>
      </c>
      <c r="O536" s="67"/>
      <c r="P536" s="67"/>
    </row>
    <row r="537" spans="1:16">
      <c r="A537" s="67" t="s">
        <v>804</v>
      </c>
      <c r="B537" s="67" t="s">
        <v>793</v>
      </c>
      <c r="C537" s="67" t="s">
        <v>2404</v>
      </c>
      <c r="D537" s="67" t="s">
        <v>2405</v>
      </c>
      <c r="E537" s="67" t="s">
        <v>2077</v>
      </c>
      <c r="F537" s="67" t="s">
        <v>2078</v>
      </c>
      <c r="G537" s="67" t="s">
        <v>769</v>
      </c>
      <c r="H537" s="67">
        <v>2024</v>
      </c>
      <c r="I537" s="67">
        <v>2028</v>
      </c>
      <c r="J537" s="67" t="s">
        <v>2406</v>
      </c>
      <c r="K537" s="67" t="s">
        <v>1141</v>
      </c>
      <c r="L537" s="68">
        <v>22500</v>
      </c>
      <c r="M537" s="68">
        <v>0</v>
      </c>
      <c r="N537" s="67" t="s">
        <v>771</v>
      </c>
      <c r="O537" s="67"/>
      <c r="P537" s="67"/>
    </row>
    <row r="538" spans="1:16">
      <c r="A538" s="67" t="s">
        <v>871</v>
      </c>
      <c r="B538" s="67" t="s">
        <v>764</v>
      </c>
      <c r="C538" s="67" t="s">
        <v>2407</v>
      </c>
      <c r="D538" s="67" t="s">
        <v>2408</v>
      </c>
      <c r="E538" s="67" t="s">
        <v>2077</v>
      </c>
      <c r="F538" s="67" t="s">
        <v>2078</v>
      </c>
      <c r="G538" s="67" t="s">
        <v>769</v>
      </c>
      <c r="H538" s="67">
        <v>2024</v>
      </c>
      <c r="I538" s="67">
        <v>2028</v>
      </c>
      <c r="J538" s="67" t="s">
        <v>2409</v>
      </c>
      <c r="K538" s="67" t="s">
        <v>871</v>
      </c>
      <c r="L538" s="68">
        <v>43640</v>
      </c>
      <c r="M538" s="68">
        <v>0</v>
      </c>
      <c r="N538" s="67" t="s">
        <v>771</v>
      </c>
      <c r="O538" s="67"/>
      <c r="P538" s="67"/>
    </row>
    <row r="539" spans="1:16">
      <c r="A539" s="67" t="s">
        <v>1543</v>
      </c>
      <c r="B539" s="67" t="s">
        <v>764</v>
      </c>
      <c r="C539" s="67" t="s">
        <v>2410</v>
      </c>
      <c r="D539" s="67" t="s">
        <v>2411</v>
      </c>
      <c r="E539" s="67" t="s">
        <v>2077</v>
      </c>
      <c r="F539" s="67" t="s">
        <v>2078</v>
      </c>
      <c r="G539" s="67" t="s">
        <v>769</v>
      </c>
      <c r="H539" s="67">
        <v>2024</v>
      </c>
      <c r="I539" s="67">
        <v>2027</v>
      </c>
      <c r="J539" s="67" t="s">
        <v>2412</v>
      </c>
      <c r="K539" s="67" t="s">
        <v>1543</v>
      </c>
      <c r="L539" s="68">
        <v>69977</v>
      </c>
      <c r="M539" s="68">
        <v>0</v>
      </c>
      <c r="N539" s="67" t="s">
        <v>771</v>
      </c>
      <c r="O539" s="67"/>
      <c r="P539" s="67"/>
    </row>
    <row r="540" spans="1:16">
      <c r="A540" s="67" t="s">
        <v>2229</v>
      </c>
      <c r="B540" s="67" t="s">
        <v>764</v>
      </c>
      <c r="C540" s="67" t="s">
        <v>2413</v>
      </c>
      <c r="D540" s="67" t="s">
        <v>2414</v>
      </c>
      <c r="E540" s="67" t="s">
        <v>2077</v>
      </c>
      <c r="F540" s="67" t="s">
        <v>2078</v>
      </c>
      <c r="G540" s="67" t="s">
        <v>769</v>
      </c>
      <c r="H540" s="67">
        <v>2024</v>
      </c>
      <c r="I540" s="67">
        <v>2028</v>
      </c>
      <c r="J540" s="67" t="s">
        <v>2415</v>
      </c>
      <c r="K540" s="67" t="s">
        <v>2229</v>
      </c>
      <c r="L540" s="68">
        <v>48800</v>
      </c>
      <c r="M540" s="68">
        <v>0</v>
      </c>
      <c r="N540" s="67" t="s">
        <v>771</v>
      </c>
      <c r="O540" s="67"/>
      <c r="P540" s="67"/>
    </row>
    <row r="541" spans="1:16">
      <c r="A541" s="67" t="s">
        <v>783</v>
      </c>
      <c r="B541" s="67" t="s">
        <v>764</v>
      </c>
      <c r="C541" s="67" t="s">
        <v>2416</v>
      </c>
      <c r="D541" s="67" t="s">
        <v>2417</v>
      </c>
      <c r="E541" s="67" t="s">
        <v>2077</v>
      </c>
      <c r="F541" s="67" t="s">
        <v>2078</v>
      </c>
      <c r="G541" s="67" t="s">
        <v>769</v>
      </c>
      <c r="H541" s="67">
        <v>2024</v>
      </c>
      <c r="I541" s="67">
        <v>2028</v>
      </c>
      <c r="J541" s="67" t="s">
        <v>2418</v>
      </c>
      <c r="K541" s="67" t="s">
        <v>2419</v>
      </c>
      <c r="L541" s="68">
        <v>24100</v>
      </c>
      <c r="M541" s="68">
        <v>0</v>
      </c>
      <c r="N541" s="67" t="s">
        <v>771</v>
      </c>
      <c r="O541" s="67"/>
      <c r="P541" s="67"/>
    </row>
    <row r="542" spans="1:16">
      <c r="A542" s="67" t="s">
        <v>1522</v>
      </c>
      <c r="B542" s="67" t="s">
        <v>793</v>
      </c>
      <c r="C542" s="67" t="s">
        <v>2420</v>
      </c>
      <c r="D542" s="67" t="s">
        <v>2421</v>
      </c>
      <c r="E542" s="67" t="s">
        <v>2077</v>
      </c>
      <c r="F542" s="67" t="s">
        <v>2078</v>
      </c>
      <c r="G542" s="67" t="s">
        <v>769</v>
      </c>
      <c r="H542" s="67">
        <v>2024</v>
      </c>
      <c r="I542" s="67">
        <v>2027</v>
      </c>
      <c r="J542" s="67" t="s">
        <v>2422</v>
      </c>
      <c r="K542" s="67" t="s">
        <v>2423</v>
      </c>
      <c r="L542" s="68">
        <v>19195</v>
      </c>
      <c r="M542" s="68">
        <v>0</v>
      </c>
      <c r="N542" s="67" t="s">
        <v>782</v>
      </c>
      <c r="O542" s="67"/>
      <c r="P542" s="67"/>
    </row>
    <row r="543" spans="1:16">
      <c r="A543" s="67" t="s">
        <v>763</v>
      </c>
      <c r="B543" s="67" t="s">
        <v>764</v>
      </c>
      <c r="C543" s="67" t="s">
        <v>2420</v>
      </c>
      <c r="D543" s="67" t="s">
        <v>2421</v>
      </c>
      <c r="E543" s="67" t="s">
        <v>2077</v>
      </c>
      <c r="F543" s="67" t="s">
        <v>2078</v>
      </c>
      <c r="G543" s="67" t="s">
        <v>769</v>
      </c>
      <c r="H543" s="67">
        <v>2024</v>
      </c>
      <c r="I543" s="67">
        <v>2027</v>
      </c>
      <c r="J543" s="67" t="s">
        <v>2422</v>
      </c>
      <c r="K543" s="67" t="s">
        <v>2423</v>
      </c>
      <c r="L543" s="68">
        <v>28860</v>
      </c>
      <c r="M543" s="68">
        <v>0</v>
      </c>
      <c r="N543" s="67" t="s">
        <v>782</v>
      </c>
      <c r="O543" s="67"/>
      <c r="P543" s="67"/>
    </row>
    <row r="544" spans="1:16">
      <c r="A544" s="67" t="s">
        <v>1246</v>
      </c>
      <c r="B544" s="67" t="s">
        <v>764</v>
      </c>
      <c r="C544" s="67" t="s">
        <v>2424</v>
      </c>
      <c r="D544" s="67" t="s">
        <v>2425</v>
      </c>
      <c r="E544" s="67" t="s">
        <v>2077</v>
      </c>
      <c r="F544" s="67" t="s">
        <v>2078</v>
      </c>
      <c r="G544" s="67" t="s">
        <v>769</v>
      </c>
      <c r="H544" s="67">
        <v>2024</v>
      </c>
      <c r="I544" s="67">
        <v>2028</v>
      </c>
      <c r="J544" s="67" t="s">
        <v>2426</v>
      </c>
      <c r="K544" s="67" t="s">
        <v>2427</v>
      </c>
      <c r="L544" s="68">
        <v>27551</v>
      </c>
      <c r="M544" s="68">
        <v>0</v>
      </c>
      <c r="N544" s="67" t="s">
        <v>782</v>
      </c>
      <c r="O544" s="67"/>
      <c r="P544" s="67"/>
    </row>
    <row r="545" spans="1:16">
      <c r="A545" s="67" t="s">
        <v>2428</v>
      </c>
      <c r="B545" s="67" t="s">
        <v>793</v>
      </c>
      <c r="C545" s="67" t="s">
        <v>2424</v>
      </c>
      <c r="D545" s="67" t="s">
        <v>2425</v>
      </c>
      <c r="E545" s="67" t="s">
        <v>2077</v>
      </c>
      <c r="F545" s="67" t="s">
        <v>2078</v>
      </c>
      <c r="G545" s="67" t="s">
        <v>769</v>
      </c>
      <c r="H545" s="67">
        <v>2024</v>
      </c>
      <c r="I545" s="67">
        <v>2028</v>
      </c>
      <c r="J545" s="67" t="s">
        <v>2426</v>
      </c>
      <c r="K545" s="67" t="s">
        <v>2427</v>
      </c>
      <c r="L545" s="68">
        <v>23863</v>
      </c>
      <c r="M545" s="68">
        <v>0</v>
      </c>
      <c r="N545" s="67" t="s">
        <v>782</v>
      </c>
      <c r="O545" s="67"/>
      <c r="P545" s="67"/>
    </row>
    <row r="546" spans="1:16">
      <c r="A546" s="67" t="s">
        <v>839</v>
      </c>
      <c r="B546" s="67" t="s">
        <v>793</v>
      </c>
      <c r="C546" s="67" t="s">
        <v>2429</v>
      </c>
      <c r="D546" s="67" t="s">
        <v>2430</v>
      </c>
      <c r="E546" s="67" t="s">
        <v>2077</v>
      </c>
      <c r="F546" s="67" t="s">
        <v>2078</v>
      </c>
      <c r="G546" s="67" t="s">
        <v>769</v>
      </c>
      <c r="H546" s="67">
        <v>2024</v>
      </c>
      <c r="I546" s="67">
        <v>2028</v>
      </c>
      <c r="J546" s="67" t="s">
        <v>2431</v>
      </c>
      <c r="K546" s="67" t="s">
        <v>2432</v>
      </c>
      <c r="L546" s="68">
        <v>8455</v>
      </c>
      <c r="M546" s="68">
        <v>0</v>
      </c>
      <c r="N546" s="67" t="s">
        <v>771</v>
      </c>
      <c r="O546" s="67"/>
      <c r="P546" s="67"/>
    </row>
    <row r="547" spans="1:16">
      <c r="A547" s="67" t="s">
        <v>828</v>
      </c>
      <c r="B547" s="67" t="s">
        <v>793</v>
      </c>
      <c r="C547" s="67" t="s">
        <v>2429</v>
      </c>
      <c r="D547" s="67" t="s">
        <v>2430</v>
      </c>
      <c r="E547" s="67" t="s">
        <v>2077</v>
      </c>
      <c r="F547" s="67" t="s">
        <v>2078</v>
      </c>
      <c r="G547" s="67" t="s">
        <v>769</v>
      </c>
      <c r="H547" s="67">
        <v>2024</v>
      </c>
      <c r="I547" s="67">
        <v>2028</v>
      </c>
      <c r="J547" s="67" t="s">
        <v>2431</v>
      </c>
      <c r="K547" s="67" t="s">
        <v>2432</v>
      </c>
      <c r="L547" s="68">
        <v>7346</v>
      </c>
      <c r="M547" s="68">
        <v>0</v>
      </c>
      <c r="N547" s="67" t="s">
        <v>771</v>
      </c>
      <c r="O547" s="67"/>
      <c r="P547" s="67"/>
    </row>
    <row r="548" spans="1:16">
      <c r="A548" s="67" t="s">
        <v>777</v>
      </c>
      <c r="B548" s="67" t="s">
        <v>764</v>
      </c>
      <c r="C548" s="67" t="s">
        <v>2433</v>
      </c>
      <c r="D548" s="67" t="s">
        <v>2434</v>
      </c>
      <c r="E548" s="67" t="s">
        <v>2077</v>
      </c>
      <c r="F548" s="67" t="s">
        <v>2078</v>
      </c>
      <c r="G548" s="67" t="s">
        <v>769</v>
      </c>
      <c r="H548" s="67">
        <v>2024</v>
      </c>
      <c r="I548" s="67">
        <v>2028</v>
      </c>
      <c r="J548" s="67" t="s">
        <v>2435</v>
      </c>
      <c r="K548" s="67" t="s">
        <v>777</v>
      </c>
      <c r="L548" s="68">
        <v>45192</v>
      </c>
      <c r="M548" s="68">
        <v>0</v>
      </c>
      <c r="N548" s="67" t="s">
        <v>771</v>
      </c>
      <c r="O548" s="67"/>
      <c r="P548" s="67"/>
    </row>
    <row r="549" spans="1:16">
      <c r="A549" s="67" t="s">
        <v>839</v>
      </c>
      <c r="B549" s="67" t="s">
        <v>764</v>
      </c>
      <c r="C549" s="67" t="s">
        <v>2436</v>
      </c>
      <c r="D549" s="67" t="s">
        <v>2437</v>
      </c>
      <c r="E549" s="67" t="s">
        <v>2077</v>
      </c>
      <c r="F549" s="67" t="s">
        <v>2078</v>
      </c>
      <c r="G549" s="67" t="s">
        <v>769</v>
      </c>
      <c r="H549" s="67">
        <v>2024</v>
      </c>
      <c r="I549" s="67">
        <v>2028</v>
      </c>
      <c r="J549" s="67" t="s">
        <v>2438</v>
      </c>
      <c r="K549" s="67" t="s">
        <v>839</v>
      </c>
      <c r="L549" s="68">
        <v>52270</v>
      </c>
      <c r="M549" s="68">
        <v>0</v>
      </c>
      <c r="N549" s="67" t="s">
        <v>771</v>
      </c>
      <c r="O549" s="67"/>
      <c r="P549" s="67"/>
    </row>
    <row r="550" spans="1:16">
      <c r="A550" s="67" t="s">
        <v>858</v>
      </c>
      <c r="B550" s="67" t="s">
        <v>793</v>
      </c>
      <c r="C550" s="67" t="s">
        <v>2439</v>
      </c>
      <c r="D550" s="67" t="s">
        <v>2440</v>
      </c>
      <c r="E550" s="67" t="s">
        <v>2077</v>
      </c>
      <c r="F550" s="67" t="s">
        <v>2078</v>
      </c>
      <c r="G550" s="67" t="s">
        <v>769</v>
      </c>
      <c r="H550" s="67">
        <v>2024</v>
      </c>
      <c r="I550" s="67">
        <v>2028</v>
      </c>
      <c r="J550" s="67" t="s">
        <v>2441</v>
      </c>
      <c r="K550" s="67" t="s">
        <v>2442</v>
      </c>
      <c r="L550" s="68">
        <v>17075</v>
      </c>
      <c r="M550" s="68">
        <v>0</v>
      </c>
      <c r="N550" s="67" t="s">
        <v>782</v>
      </c>
      <c r="O550" s="67"/>
      <c r="P550" s="67"/>
    </row>
    <row r="551" spans="1:16">
      <c r="A551" s="67" t="s">
        <v>1058</v>
      </c>
      <c r="B551" s="67" t="s">
        <v>764</v>
      </c>
      <c r="C551" s="67" t="s">
        <v>2439</v>
      </c>
      <c r="D551" s="67" t="s">
        <v>2440</v>
      </c>
      <c r="E551" s="67" t="s">
        <v>2077</v>
      </c>
      <c r="F551" s="67" t="s">
        <v>2078</v>
      </c>
      <c r="G551" s="67" t="s">
        <v>769</v>
      </c>
      <c r="H551" s="67">
        <v>2024</v>
      </c>
      <c r="I551" s="67">
        <v>2028</v>
      </c>
      <c r="J551" s="67" t="s">
        <v>2441</v>
      </c>
      <c r="K551" s="67" t="s">
        <v>2442</v>
      </c>
      <c r="L551" s="68">
        <v>16000</v>
      </c>
      <c r="M551" s="68">
        <v>0</v>
      </c>
      <c r="N551" s="67" t="s">
        <v>782</v>
      </c>
      <c r="O551" s="67"/>
      <c r="P551" s="67"/>
    </row>
    <row r="552" spans="1:16">
      <c r="A552" s="67" t="s">
        <v>1072</v>
      </c>
      <c r="B552" s="67" t="s">
        <v>764</v>
      </c>
      <c r="C552" s="67" t="s">
        <v>2443</v>
      </c>
      <c r="D552" s="67" t="s">
        <v>2444</v>
      </c>
      <c r="E552" s="67" t="s">
        <v>2077</v>
      </c>
      <c r="F552" s="67" t="s">
        <v>2078</v>
      </c>
      <c r="G552" s="67" t="s">
        <v>769</v>
      </c>
      <c r="H552" s="67">
        <v>2024</v>
      </c>
      <c r="I552" s="67">
        <v>2028</v>
      </c>
      <c r="J552" s="67" t="s">
        <v>2445</v>
      </c>
      <c r="K552" s="67" t="s">
        <v>1072</v>
      </c>
      <c r="L552" s="68">
        <v>40679</v>
      </c>
      <c r="M552" s="68">
        <v>0</v>
      </c>
      <c r="N552" s="67" t="s">
        <v>771</v>
      </c>
      <c r="O552" s="67"/>
      <c r="P552" s="67"/>
    </row>
    <row r="553" spans="1:16">
      <c r="A553" s="67" t="s">
        <v>1522</v>
      </c>
      <c r="B553" s="67" t="s">
        <v>764</v>
      </c>
      <c r="C553" s="67" t="s">
        <v>2446</v>
      </c>
      <c r="D553" s="67" t="s">
        <v>2447</v>
      </c>
      <c r="E553" s="67" t="s">
        <v>2077</v>
      </c>
      <c r="F553" s="67" t="s">
        <v>2078</v>
      </c>
      <c r="G553" s="67" t="s">
        <v>769</v>
      </c>
      <c r="H553" s="67">
        <v>2024</v>
      </c>
      <c r="I553" s="67">
        <v>2028</v>
      </c>
      <c r="J553" s="67" t="s">
        <v>2448</v>
      </c>
      <c r="K553" s="67" t="s">
        <v>1522</v>
      </c>
      <c r="L553" s="68">
        <v>26692</v>
      </c>
      <c r="M553" s="68">
        <v>0</v>
      </c>
      <c r="N553" s="67" t="s">
        <v>771</v>
      </c>
      <c r="O553" s="67"/>
      <c r="P553" s="67"/>
    </row>
    <row r="554" spans="1:16">
      <c r="A554" s="67" t="s">
        <v>1004</v>
      </c>
      <c r="B554" s="67" t="s">
        <v>764</v>
      </c>
      <c r="C554" s="67" t="s">
        <v>2449</v>
      </c>
      <c r="D554" s="67" t="s">
        <v>2450</v>
      </c>
      <c r="E554" s="67" t="s">
        <v>2077</v>
      </c>
      <c r="F554" s="67" t="s">
        <v>2078</v>
      </c>
      <c r="G554" s="67" t="s">
        <v>769</v>
      </c>
      <c r="H554" s="67">
        <v>2024</v>
      </c>
      <c r="I554" s="67">
        <v>2026</v>
      </c>
      <c r="J554" s="67" t="s">
        <v>2451</v>
      </c>
      <c r="K554" s="67" t="s">
        <v>2452</v>
      </c>
      <c r="L554" s="68">
        <v>56529</v>
      </c>
      <c r="M554" s="68">
        <v>0</v>
      </c>
      <c r="N554" s="67" t="s">
        <v>782</v>
      </c>
      <c r="O554" s="67"/>
      <c r="P554" s="67"/>
    </row>
    <row r="555" spans="1:16">
      <c r="A555" s="67" t="s">
        <v>2453</v>
      </c>
      <c r="B555" s="67" t="s">
        <v>764</v>
      </c>
      <c r="C555" s="67" t="s">
        <v>2454</v>
      </c>
      <c r="D555" s="67" t="s">
        <v>2455</v>
      </c>
      <c r="E555" s="67" t="s">
        <v>2077</v>
      </c>
      <c r="F555" s="67" t="s">
        <v>2078</v>
      </c>
      <c r="G555" s="67" t="s">
        <v>769</v>
      </c>
      <c r="H555" s="67">
        <v>2024</v>
      </c>
      <c r="I555" s="67">
        <v>2028</v>
      </c>
      <c r="J555" s="67" t="s">
        <v>2456</v>
      </c>
      <c r="K555" s="67" t="s">
        <v>2453</v>
      </c>
      <c r="L555" s="68">
        <v>48902</v>
      </c>
      <c r="M555" s="68">
        <v>0</v>
      </c>
      <c r="N555" s="67" t="s">
        <v>782</v>
      </c>
      <c r="O555" s="67"/>
      <c r="P555" s="67"/>
    </row>
    <row r="556" spans="1:16">
      <c r="A556" s="67" t="s">
        <v>828</v>
      </c>
      <c r="B556" s="67" t="s">
        <v>764</v>
      </c>
      <c r="C556" s="67" t="s">
        <v>2457</v>
      </c>
      <c r="D556" s="67" t="s">
        <v>2458</v>
      </c>
      <c r="E556" s="67" t="s">
        <v>2077</v>
      </c>
      <c r="F556" s="67" t="s">
        <v>2078</v>
      </c>
      <c r="G556" s="67" t="s">
        <v>769</v>
      </c>
      <c r="H556" s="67">
        <v>2024</v>
      </c>
      <c r="I556" s="67">
        <v>2027</v>
      </c>
      <c r="J556" s="67" t="s">
        <v>2459</v>
      </c>
      <c r="K556" s="67" t="s">
        <v>2460</v>
      </c>
      <c r="L556" s="68">
        <v>29034</v>
      </c>
      <c r="M556" s="68">
        <v>0</v>
      </c>
      <c r="N556" s="67" t="s">
        <v>771</v>
      </c>
      <c r="O556" s="67"/>
      <c r="P556" s="67"/>
    </row>
    <row r="557" spans="1:16">
      <c r="A557" s="67" t="s">
        <v>805</v>
      </c>
      <c r="B557" s="67" t="s">
        <v>793</v>
      </c>
      <c r="C557" s="67" t="s">
        <v>2461</v>
      </c>
      <c r="D557" s="67" t="s">
        <v>2462</v>
      </c>
      <c r="E557" s="67" t="s">
        <v>2077</v>
      </c>
      <c r="F557" s="67" t="s">
        <v>2078</v>
      </c>
      <c r="G557" s="67" t="s">
        <v>769</v>
      </c>
      <c r="H557" s="67">
        <v>2024</v>
      </c>
      <c r="I557" s="67">
        <v>2027</v>
      </c>
      <c r="J557" s="67" t="s">
        <v>2463</v>
      </c>
      <c r="K557" s="67" t="s">
        <v>1172</v>
      </c>
      <c r="L557" s="68">
        <v>13545</v>
      </c>
      <c r="M557" s="68">
        <v>0</v>
      </c>
      <c r="N557" s="67" t="s">
        <v>771</v>
      </c>
      <c r="O557" s="67"/>
      <c r="P557" s="67"/>
    </row>
    <row r="558" spans="1:16">
      <c r="A558" s="67" t="s">
        <v>1268</v>
      </c>
      <c r="B558" s="67" t="s">
        <v>793</v>
      </c>
      <c r="C558" s="67" t="s">
        <v>2464</v>
      </c>
      <c r="D558" s="67" t="s">
        <v>2465</v>
      </c>
      <c r="E558" s="67" t="s">
        <v>2077</v>
      </c>
      <c r="F558" s="67" t="s">
        <v>2078</v>
      </c>
      <c r="G558" s="67" t="s">
        <v>769</v>
      </c>
      <c r="H558" s="67">
        <v>2024</v>
      </c>
      <c r="I558" s="67">
        <v>2028</v>
      </c>
      <c r="J558" s="67" t="s">
        <v>2466</v>
      </c>
      <c r="K558" s="67" t="s">
        <v>2467</v>
      </c>
      <c r="L558" s="68">
        <v>6879</v>
      </c>
      <c r="M558" s="68">
        <v>0</v>
      </c>
      <c r="N558" s="67" t="s">
        <v>771</v>
      </c>
      <c r="O558" s="67"/>
      <c r="P558" s="67"/>
    </row>
    <row r="559" spans="1:16">
      <c r="A559" s="67" t="s">
        <v>827</v>
      </c>
      <c r="B559" s="67" t="s">
        <v>764</v>
      </c>
      <c r="C559" s="67" t="s">
        <v>2468</v>
      </c>
      <c r="D559" s="67" t="s">
        <v>2469</v>
      </c>
      <c r="E559" s="67" t="s">
        <v>2077</v>
      </c>
      <c r="F559" s="67" t="s">
        <v>2078</v>
      </c>
      <c r="G559" s="67" t="s">
        <v>769</v>
      </c>
      <c r="H559" s="67">
        <v>2024</v>
      </c>
      <c r="I559" s="67">
        <v>2027</v>
      </c>
      <c r="J559" s="67" t="s">
        <v>2470</v>
      </c>
      <c r="K559" s="67" t="s">
        <v>2471</v>
      </c>
      <c r="L559" s="68">
        <v>25495</v>
      </c>
      <c r="M559" s="68">
        <v>0</v>
      </c>
      <c r="N559" s="67" t="s">
        <v>782</v>
      </c>
      <c r="O559" s="67"/>
      <c r="P559" s="67"/>
    </row>
    <row r="560" spans="1:16">
      <c r="A560" s="67" t="s">
        <v>763</v>
      </c>
      <c r="B560" s="67" t="s">
        <v>764</v>
      </c>
      <c r="C560" s="67" t="s">
        <v>2472</v>
      </c>
      <c r="D560" s="67" t="s">
        <v>2473</v>
      </c>
      <c r="E560" s="67" t="s">
        <v>2077</v>
      </c>
      <c r="F560" s="67" t="s">
        <v>2078</v>
      </c>
      <c r="G560" s="67" t="s">
        <v>769</v>
      </c>
      <c r="H560" s="67">
        <v>2024</v>
      </c>
      <c r="I560" s="67">
        <v>2027</v>
      </c>
      <c r="J560" s="67" t="s">
        <v>2474</v>
      </c>
      <c r="K560" s="67" t="s">
        <v>2475</v>
      </c>
      <c r="L560" s="68">
        <v>40000</v>
      </c>
      <c r="M560" s="68">
        <v>0</v>
      </c>
      <c r="N560" s="67" t="s">
        <v>771</v>
      </c>
      <c r="O560" s="67"/>
      <c r="P560" s="67"/>
    </row>
    <row r="561" spans="1:16">
      <c r="A561" s="67" t="s">
        <v>839</v>
      </c>
      <c r="B561" s="67" t="s">
        <v>793</v>
      </c>
      <c r="C561" s="67" t="s">
        <v>2472</v>
      </c>
      <c r="D561" s="67" t="s">
        <v>2473</v>
      </c>
      <c r="E561" s="67" t="s">
        <v>2077</v>
      </c>
      <c r="F561" s="67" t="s">
        <v>2078</v>
      </c>
      <c r="G561" s="67" t="s">
        <v>769</v>
      </c>
      <c r="H561" s="67">
        <v>2024</v>
      </c>
      <c r="I561" s="67">
        <v>2027</v>
      </c>
      <c r="J561" s="67" t="s">
        <v>2474</v>
      </c>
      <c r="K561" s="67" t="s">
        <v>2475</v>
      </c>
      <c r="L561" s="68">
        <v>25830</v>
      </c>
      <c r="M561" s="68">
        <v>0</v>
      </c>
      <c r="N561" s="67" t="s">
        <v>771</v>
      </c>
      <c r="O561" s="67"/>
      <c r="P561" s="67"/>
    </row>
    <row r="562" spans="1:16">
      <c r="A562" s="67" t="s">
        <v>1522</v>
      </c>
      <c r="B562" s="67" t="s">
        <v>764</v>
      </c>
      <c r="C562" s="67" t="s">
        <v>2476</v>
      </c>
      <c r="D562" s="67" t="s">
        <v>2477</v>
      </c>
      <c r="E562" s="67" t="s">
        <v>2077</v>
      </c>
      <c r="F562" s="67" t="s">
        <v>2078</v>
      </c>
      <c r="G562" s="67" t="s">
        <v>769</v>
      </c>
      <c r="H562" s="67">
        <v>2024</v>
      </c>
      <c r="I562" s="67">
        <v>2027</v>
      </c>
      <c r="J562" s="67" t="s">
        <v>2478</v>
      </c>
      <c r="K562" s="67" t="s">
        <v>2479</v>
      </c>
      <c r="L562" s="68">
        <v>24699</v>
      </c>
      <c r="M562" s="68">
        <v>0</v>
      </c>
      <c r="N562" s="67" t="s">
        <v>771</v>
      </c>
      <c r="O562" s="67"/>
      <c r="P562" s="67"/>
    </row>
    <row r="563" spans="1:16">
      <c r="A563" s="67" t="s">
        <v>925</v>
      </c>
      <c r="B563" s="67" t="s">
        <v>764</v>
      </c>
      <c r="C563" s="67" t="s">
        <v>2480</v>
      </c>
      <c r="D563" s="67" t="s">
        <v>2481</v>
      </c>
      <c r="E563" s="67" t="s">
        <v>2077</v>
      </c>
      <c r="F563" s="67" t="s">
        <v>2078</v>
      </c>
      <c r="G563" s="67" t="s">
        <v>769</v>
      </c>
      <c r="H563" s="67">
        <v>2024</v>
      </c>
      <c r="I563" s="67">
        <v>2027</v>
      </c>
      <c r="J563" s="67" t="s">
        <v>2482</v>
      </c>
      <c r="K563" s="67" t="s">
        <v>925</v>
      </c>
      <c r="L563" s="68">
        <v>43189</v>
      </c>
      <c r="M563" s="68">
        <v>0</v>
      </c>
      <c r="N563" s="67" t="s">
        <v>782</v>
      </c>
      <c r="O563" s="67"/>
      <c r="P563" s="67"/>
    </row>
    <row r="564" spans="1:16">
      <c r="A564" s="67" t="s">
        <v>828</v>
      </c>
      <c r="B564" s="67" t="s">
        <v>764</v>
      </c>
      <c r="C564" s="67" t="s">
        <v>2483</v>
      </c>
      <c r="D564" s="67" t="s">
        <v>2484</v>
      </c>
      <c r="E564" s="67" t="s">
        <v>2077</v>
      </c>
      <c r="F564" s="67" t="s">
        <v>2078</v>
      </c>
      <c r="G564" s="67" t="s">
        <v>769</v>
      </c>
      <c r="H564" s="67">
        <v>2024</v>
      </c>
      <c r="I564" s="67">
        <v>2028</v>
      </c>
      <c r="J564" s="67" t="s">
        <v>2485</v>
      </c>
      <c r="K564" s="67" t="s">
        <v>2486</v>
      </c>
      <c r="L564" s="68">
        <v>37216</v>
      </c>
      <c r="M564" s="68">
        <v>0</v>
      </c>
      <c r="N564" s="67" t="s">
        <v>771</v>
      </c>
      <c r="O564" s="67"/>
      <c r="P564" s="67"/>
    </row>
    <row r="565" spans="1:16">
      <c r="A565" s="67" t="s">
        <v>772</v>
      </c>
      <c r="B565" s="67" t="s">
        <v>793</v>
      </c>
      <c r="C565" s="67" t="s">
        <v>2487</v>
      </c>
      <c r="D565" s="67" t="s">
        <v>2488</v>
      </c>
      <c r="E565" s="67" t="s">
        <v>2077</v>
      </c>
      <c r="F565" s="67" t="s">
        <v>2078</v>
      </c>
      <c r="G565" s="67" t="s">
        <v>769</v>
      </c>
      <c r="H565" s="67">
        <v>2024</v>
      </c>
      <c r="I565" s="67">
        <v>2028</v>
      </c>
      <c r="J565" s="67" t="s">
        <v>2489</v>
      </c>
      <c r="K565" s="67" t="s">
        <v>1609</v>
      </c>
      <c r="L565" s="68">
        <v>13356</v>
      </c>
      <c r="M565" s="68">
        <v>0</v>
      </c>
      <c r="N565" s="67" t="s">
        <v>782</v>
      </c>
      <c r="O565" s="67"/>
      <c r="P565" s="67"/>
    </row>
    <row r="566" spans="1:16">
      <c r="A566" s="67" t="s">
        <v>783</v>
      </c>
      <c r="B566" s="67" t="s">
        <v>793</v>
      </c>
      <c r="C566" s="67" t="s">
        <v>2490</v>
      </c>
      <c r="D566" s="67" t="s">
        <v>2491</v>
      </c>
      <c r="E566" s="67" t="s">
        <v>2077</v>
      </c>
      <c r="F566" s="67" t="s">
        <v>2078</v>
      </c>
      <c r="G566" s="67" t="s">
        <v>769</v>
      </c>
      <c r="H566" s="67">
        <v>2024</v>
      </c>
      <c r="I566" s="67">
        <v>2028</v>
      </c>
      <c r="J566" s="67" t="s">
        <v>2492</v>
      </c>
      <c r="K566" s="67" t="s">
        <v>2493</v>
      </c>
      <c r="L566" s="68">
        <v>7251</v>
      </c>
      <c r="M566" s="68">
        <v>0</v>
      </c>
      <c r="N566" s="67" t="s">
        <v>771</v>
      </c>
      <c r="O566" s="67"/>
      <c r="P566" s="67"/>
    </row>
    <row r="567" spans="1:16">
      <c r="A567" s="67" t="s">
        <v>828</v>
      </c>
      <c r="B567" s="67" t="s">
        <v>764</v>
      </c>
      <c r="C567" s="67" t="s">
        <v>2494</v>
      </c>
      <c r="D567" s="67" t="s">
        <v>2495</v>
      </c>
      <c r="E567" s="67" t="s">
        <v>2077</v>
      </c>
      <c r="F567" s="67" t="s">
        <v>2078</v>
      </c>
      <c r="G567" s="67" t="s">
        <v>769</v>
      </c>
      <c r="H567" s="67">
        <v>2024</v>
      </c>
      <c r="I567" s="67">
        <v>2027</v>
      </c>
      <c r="J567" s="67" t="s">
        <v>2496</v>
      </c>
      <c r="K567" s="67" t="s">
        <v>828</v>
      </c>
      <c r="L567" s="68">
        <v>60200</v>
      </c>
      <c r="M567" s="68">
        <v>0</v>
      </c>
      <c r="N567" s="67" t="s">
        <v>771</v>
      </c>
      <c r="O567" s="67"/>
      <c r="P567" s="67"/>
    </row>
    <row r="568" spans="1:16">
      <c r="A568" s="67" t="s">
        <v>839</v>
      </c>
      <c r="B568" s="67" t="s">
        <v>793</v>
      </c>
      <c r="C568" s="67" t="s">
        <v>2497</v>
      </c>
      <c r="D568" s="67" t="s">
        <v>2498</v>
      </c>
      <c r="E568" s="67" t="s">
        <v>2077</v>
      </c>
      <c r="F568" s="67" t="s">
        <v>2078</v>
      </c>
      <c r="G568" s="67" t="s">
        <v>769</v>
      </c>
      <c r="H568" s="67">
        <v>2024</v>
      </c>
      <c r="I568" s="67">
        <v>2028</v>
      </c>
      <c r="J568" s="67" t="s">
        <v>2499</v>
      </c>
      <c r="K568" s="67" t="s">
        <v>2500</v>
      </c>
      <c r="L568" s="68">
        <v>14646</v>
      </c>
      <c r="M568" s="68">
        <v>0</v>
      </c>
      <c r="N568" s="67" t="s">
        <v>771</v>
      </c>
      <c r="O568" s="67"/>
      <c r="P568" s="67"/>
    </row>
    <row r="569" spans="1:16">
      <c r="A569" s="67" t="s">
        <v>1155</v>
      </c>
      <c r="B569" s="67" t="s">
        <v>764</v>
      </c>
      <c r="C569" s="67" t="s">
        <v>2501</v>
      </c>
      <c r="D569" s="67" t="s">
        <v>2502</v>
      </c>
      <c r="E569" s="67" t="s">
        <v>2077</v>
      </c>
      <c r="F569" s="67" t="s">
        <v>2078</v>
      </c>
      <c r="G569" s="67" t="s">
        <v>769</v>
      </c>
      <c r="H569" s="67">
        <v>2024</v>
      </c>
      <c r="I569" s="67">
        <v>2028</v>
      </c>
      <c r="J569" s="67" t="s">
        <v>2503</v>
      </c>
      <c r="K569" s="67" t="s">
        <v>2504</v>
      </c>
      <c r="L569" s="68">
        <v>49149</v>
      </c>
      <c r="M569" s="68">
        <v>0</v>
      </c>
      <c r="N569" s="67" t="s">
        <v>771</v>
      </c>
      <c r="O569" s="67"/>
      <c r="P569" s="67"/>
    </row>
    <row r="570" spans="1:16">
      <c r="A570" s="67" t="s">
        <v>777</v>
      </c>
      <c r="B570" s="67" t="s">
        <v>764</v>
      </c>
      <c r="C570" s="67" t="s">
        <v>2505</v>
      </c>
      <c r="D570" s="67" t="s">
        <v>2506</v>
      </c>
      <c r="E570" s="67" t="s">
        <v>2077</v>
      </c>
      <c r="F570" s="67" t="s">
        <v>2078</v>
      </c>
      <c r="G570" s="67" t="s">
        <v>769</v>
      </c>
      <c r="H570" s="67">
        <v>2024</v>
      </c>
      <c r="I570" s="67">
        <v>2028</v>
      </c>
      <c r="J570" s="67" t="s">
        <v>2507</v>
      </c>
      <c r="K570" s="67" t="s">
        <v>777</v>
      </c>
      <c r="L570" s="68">
        <v>49160</v>
      </c>
      <c r="M570" s="68">
        <v>0</v>
      </c>
      <c r="N570" s="67" t="s">
        <v>771</v>
      </c>
      <c r="O570" s="67"/>
      <c r="P570" s="67"/>
    </row>
    <row r="571" spans="1:16">
      <c r="A571" s="67" t="s">
        <v>1004</v>
      </c>
      <c r="B571" s="67" t="s">
        <v>793</v>
      </c>
      <c r="C571" s="67" t="s">
        <v>2508</v>
      </c>
      <c r="D571" s="67" t="s">
        <v>2509</v>
      </c>
      <c r="E571" s="67" t="s">
        <v>2077</v>
      </c>
      <c r="F571" s="67" t="s">
        <v>2078</v>
      </c>
      <c r="G571" s="67" t="s">
        <v>769</v>
      </c>
      <c r="H571" s="67">
        <v>2024</v>
      </c>
      <c r="I571" s="67">
        <v>2028</v>
      </c>
      <c r="J571" s="67" t="s">
        <v>2510</v>
      </c>
      <c r="K571" s="67" t="s">
        <v>2511</v>
      </c>
      <c r="L571" s="68">
        <v>19420</v>
      </c>
      <c r="M571" s="68">
        <v>0</v>
      </c>
      <c r="N571" s="67" t="s">
        <v>771</v>
      </c>
      <c r="O571" s="67"/>
      <c r="P571" s="67"/>
    </row>
    <row r="572" spans="1:16">
      <c r="A572" s="67" t="s">
        <v>1573</v>
      </c>
      <c r="B572" s="67" t="s">
        <v>764</v>
      </c>
      <c r="C572" s="67" t="s">
        <v>2508</v>
      </c>
      <c r="D572" s="67" t="s">
        <v>2509</v>
      </c>
      <c r="E572" s="67" t="s">
        <v>2077</v>
      </c>
      <c r="F572" s="67" t="s">
        <v>2078</v>
      </c>
      <c r="G572" s="67" t="s">
        <v>769</v>
      </c>
      <c r="H572" s="67">
        <v>2024</v>
      </c>
      <c r="I572" s="67">
        <v>2028</v>
      </c>
      <c r="J572" s="67" t="s">
        <v>2510</v>
      </c>
      <c r="K572" s="67" t="s">
        <v>2511</v>
      </c>
      <c r="L572" s="68">
        <v>24906</v>
      </c>
      <c r="M572" s="68">
        <v>0</v>
      </c>
      <c r="N572" s="67" t="s">
        <v>771</v>
      </c>
      <c r="O572" s="67"/>
      <c r="P572" s="67"/>
    </row>
    <row r="573" spans="1:16">
      <c r="A573" s="67" t="s">
        <v>1004</v>
      </c>
      <c r="B573" s="67" t="s">
        <v>764</v>
      </c>
      <c r="C573" s="67" t="s">
        <v>2512</v>
      </c>
      <c r="D573" s="67" t="s">
        <v>2513</v>
      </c>
      <c r="E573" s="67" t="s">
        <v>2077</v>
      </c>
      <c r="F573" s="67" t="s">
        <v>2078</v>
      </c>
      <c r="G573" s="67" t="s">
        <v>769</v>
      </c>
      <c r="H573" s="67">
        <v>2024</v>
      </c>
      <c r="I573" s="67">
        <v>2027</v>
      </c>
      <c r="J573" s="67" t="s">
        <v>2514</v>
      </c>
      <c r="K573" s="67" t="s">
        <v>1004</v>
      </c>
      <c r="L573" s="68">
        <v>60586</v>
      </c>
      <c r="M573" s="68">
        <v>0</v>
      </c>
      <c r="N573" s="67" t="s">
        <v>771</v>
      </c>
      <c r="O573" s="67"/>
      <c r="P573" s="67"/>
    </row>
    <row r="574" spans="1:16">
      <c r="A574" s="67" t="s">
        <v>2515</v>
      </c>
      <c r="B574" s="67" t="s">
        <v>764</v>
      </c>
      <c r="C574" s="67" t="s">
        <v>2516</v>
      </c>
      <c r="D574" s="67" t="s">
        <v>2517</v>
      </c>
      <c r="E574" s="67" t="s">
        <v>2077</v>
      </c>
      <c r="F574" s="67" t="s">
        <v>2078</v>
      </c>
      <c r="G574" s="67" t="s">
        <v>769</v>
      </c>
      <c r="H574" s="67">
        <v>2024</v>
      </c>
      <c r="I574" s="67">
        <v>2027</v>
      </c>
      <c r="J574" s="67" t="s">
        <v>2518</v>
      </c>
      <c r="K574" s="67" t="s">
        <v>2519</v>
      </c>
      <c r="L574" s="68">
        <v>27810</v>
      </c>
      <c r="M574" s="68">
        <v>0</v>
      </c>
      <c r="N574" s="67" t="s">
        <v>771</v>
      </c>
      <c r="O574" s="67"/>
      <c r="P574" s="67"/>
    </row>
    <row r="575" spans="1:16">
      <c r="A575" s="67" t="s">
        <v>1058</v>
      </c>
      <c r="B575" s="67" t="s">
        <v>764</v>
      </c>
      <c r="C575" s="67" t="s">
        <v>2520</v>
      </c>
      <c r="D575" s="67" t="s">
        <v>2521</v>
      </c>
      <c r="E575" s="67" t="s">
        <v>2077</v>
      </c>
      <c r="F575" s="67" t="s">
        <v>2078</v>
      </c>
      <c r="G575" s="67" t="s">
        <v>769</v>
      </c>
      <c r="H575" s="67">
        <v>2024</v>
      </c>
      <c r="I575" s="67">
        <v>2028</v>
      </c>
      <c r="J575" s="67" t="s">
        <v>2522</v>
      </c>
      <c r="K575" s="67" t="s">
        <v>2523</v>
      </c>
      <c r="L575" s="68">
        <v>28028</v>
      </c>
      <c r="M575" s="68">
        <v>0</v>
      </c>
      <c r="N575" s="67" t="s">
        <v>771</v>
      </c>
      <c r="O575" s="67"/>
      <c r="P575" s="67"/>
    </row>
    <row r="576" spans="1:16">
      <c r="A576" s="67" t="s">
        <v>1522</v>
      </c>
      <c r="B576" s="67" t="s">
        <v>764</v>
      </c>
      <c r="C576" s="67" t="s">
        <v>2524</v>
      </c>
      <c r="D576" s="67" t="s">
        <v>2525</v>
      </c>
      <c r="E576" s="67" t="s">
        <v>2077</v>
      </c>
      <c r="F576" s="67" t="s">
        <v>2078</v>
      </c>
      <c r="G576" s="67" t="s">
        <v>769</v>
      </c>
      <c r="H576" s="67">
        <v>2024</v>
      </c>
      <c r="I576" s="67">
        <v>2028</v>
      </c>
      <c r="J576" s="67" t="s">
        <v>2526</v>
      </c>
      <c r="K576" s="67" t="s">
        <v>1522</v>
      </c>
      <c r="L576" s="68">
        <v>36224</v>
      </c>
      <c r="M576" s="68">
        <v>0</v>
      </c>
      <c r="N576" s="67" t="s">
        <v>771</v>
      </c>
      <c r="O576" s="67"/>
      <c r="P576" s="67"/>
    </row>
    <row r="577" spans="1:16">
      <c r="A577" s="67" t="s">
        <v>2041</v>
      </c>
      <c r="B577" s="67" t="s">
        <v>764</v>
      </c>
      <c r="C577" s="67" t="s">
        <v>2527</v>
      </c>
      <c r="D577" s="67" t="s">
        <v>2528</v>
      </c>
      <c r="E577" s="67" t="s">
        <v>2077</v>
      </c>
      <c r="F577" s="67" t="s">
        <v>2078</v>
      </c>
      <c r="G577" s="67" t="s">
        <v>769</v>
      </c>
      <c r="H577" s="67">
        <v>2024</v>
      </c>
      <c r="I577" s="67">
        <v>2027</v>
      </c>
      <c r="J577" s="67" t="s">
        <v>2529</v>
      </c>
      <c r="K577" s="67" t="s">
        <v>2530</v>
      </c>
      <c r="L577" s="68">
        <v>32106</v>
      </c>
      <c r="M577" s="68">
        <v>0</v>
      </c>
      <c r="N577" s="67" t="s">
        <v>782</v>
      </c>
      <c r="O577" s="67"/>
      <c r="P577" s="67"/>
    </row>
    <row r="578" spans="1:16">
      <c r="A578" s="67" t="s">
        <v>1066</v>
      </c>
      <c r="B578" s="67" t="s">
        <v>793</v>
      </c>
      <c r="C578" s="67" t="s">
        <v>2527</v>
      </c>
      <c r="D578" s="67" t="s">
        <v>2528</v>
      </c>
      <c r="E578" s="67" t="s">
        <v>2077</v>
      </c>
      <c r="F578" s="67" t="s">
        <v>2078</v>
      </c>
      <c r="G578" s="67" t="s">
        <v>769</v>
      </c>
      <c r="H578" s="67">
        <v>2024</v>
      </c>
      <c r="I578" s="67">
        <v>2027</v>
      </c>
      <c r="J578" s="67" t="s">
        <v>2529</v>
      </c>
      <c r="K578" s="67" t="s">
        <v>2530</v>
      </c>
      <c r="L578" s="68">
        <v>25124</v>
      </c>
      <c r="M578" s="68">
        <v>0</v>
      </c>
      <c r="N578" s="67" t="s">
        <v>782</v>
      </c>
      <c r="O578" s="67"/>
      <c r="P578" s="67"/>
    </row>
    <row r="579" spans="1:16">
      <c r="A579" s="67" t="s">
        <v>783</v>
      </c>
      <c r="B579" s="67" t="s">
        <v>764</v>
      </c>
      <c r="C579" s="67" t="s">
        <v>2531</v>
      </c>
      <c r="D579" s="67" t="s">
        <v>2532</v>
      </c>
      <c r="E579" s="67" t="s">
        <v>2077</v>
      </c>
      <c r="F579" s="67" t="s">
        <v>2078</v>
      </c>
      <c r="G579" s="67" t="s">
        <v>769</v>
      </c>
      <c r="H579" s="67">
        <v>2024</v>
      </c>
      <c r="I579" s="67">
        <v>2028</v>
      </c>
      <c r="J579" s="67" t="s">
        <v>2533</v>
      </c>
      <c r="K579" s="67" t="s">
        <v>783</v>
      </c>
      <c r="L579" s="68">
        <v>52066</v>
      </c>
      <c r="M579" s="68">
        <v>0</v>
      </c>
      <c r="N579" s="67" t="s">
        <v>782</v>
      </c>
      <c r="O579" s="67"/>
      <c r="P579" s="67"/>
    </row>
    <row r="580" spans="1:16">
      <c r="A580" s="67" t="s">
        <v>1053</v>
      </c>
      <c r="B580" s="67" t="s">
        <v>764</v>
      </c>
      <c r="C580" s="67" t="s">
        <v>2534</v>
      </c>
      <c r="D580" s="67" t="s">
        <v>2535</v>
      </c>
      <c r="E580" s="67" t="s">
        <v>2077</v>
      </c>
      <c r="F580" s="67" t="s">
        <v>2078</v>
      </c>
      <c r="G580" s="67" t="s">
        <v>769</v>
      </c>
      <c r="H580" s="67">
        <v>2024</v>
      </c>
      <c r="I580" s="67">
        <v>2026</v>
      </c>
      <c r="J580" s="67" t="s">
        <v>2536</v>
      </c>
      <c r="K580" s="67" t="s">
        <v>1053</v>
      </c>
      <c r="L580" s="68">
        <v>69500</v>
      </c>
      <c r="M580" s="68">
        <v>0</v>
      </c>
      <c r="N580" s="67" t="s">
        <v>782</v>
      </c>
      <c r="O580" s="67"/>
      <c r="P580" s="67"/>
    </row>
    <row r="581" spans="1:16">
      <c r="A581" s="67" t="s">
        <v>1268</v>
      </c>
      <c r="B581" s="67" t="s">
        <v>764</v>
      </c>
      <c r="C581" s="67" t="s">
        <v>2537</v>
      </c>
      <c r="D581" s="67" t="s">
        <v>2538</v>
      </c>
      <c r="E581" s="67" t="s">
        <v>2077</v>
      </c>
      <c r="F581" s="67" t="s">
        <v>2078</v>
      </c>
      <c r="G581" s="67" t="s">
        <v>769</v>
      </c>
      <c r="H581" s="67">
        <v>2024</v>
      </c>
      <c r="I581" s="67">
        <v>2028</v>
      </c>
      <c r="J581" s="67" t="s">
        <v>2539</v>
      </c>
      <c r="K581" s="67" t="s">
        <v>1268</v>
      </c>
      <c r="L581" s="68">
        <v>38267</v>
      </c>
      <c r="M581" s="68">
        <v>0</v>
      </c>
      <c r="N581" s="67" t="s">
        <v>782</v>
      </c>
      <c r="O581" s="67"/>
      <c r="P581" s="67"/>
    </row>
    <row r="582" spans="1:16">
      <c r="A582" s="67" t="s">
        <v>763</v>
      </c>
      <c r="B582" s="67" t="s">
        <v>764</v>
      </c>
      <c r="C582" s="67" t="s">
        <v>2540</v>
      </c>
      <c r="D582" s="67" t="s">
        <v>2541</v>
      </c>
      <c r="E582" s="67" t="s">
        <v>2077</v>
      </c>
      <c r="F582" s="67" t="s">
        <v>2078</v>
      </c>
      <c r="G582" s="67" t="s">
        <v>769</v>
      </c>
      <c r="H582" s="67">
        <v>2024</v>
      </c>
      <c r="I582" s="67">
        <v>2027</v>
      </c>
      <c r="J582" s="67" t="s">
        <v>2542</v>
      </c>
      <c r="K582" s="67" t="s">
        <v>2543</v>
      </c>
      <c r="L582" s="68">
        <v>49840</v>
      </c>
      <c r="M582" s="68">
        <v>0</v>
      </c>
      <c r="N582" s="67" t="s">
        <v>771</v>
      </c>
      <c r="O582" s="67"/>
      <c r="P582" s="67"/>
    </row>
    <row r="583" spans="1:16">
      <c r="A583" s="67" t="s">
        <v>972</v>
      </c>
      <c r="B583" s="67" t="s">
        <v>793</v>
      </c>
      <c r="C583" s="67" t="s">
        <v>2544</v>
      </c>
      <c r="D583" s="67" t="s">
        <v>2545</v>
      </c>
      <c r="E583" s="67" t="s">
        <v>2077</v>
      </c>
      <c r="F583" s="67" t="s">
        <v>2078</v>
      </c>
      <c r="G583" s="67" t="s">
        <v>769</v>
      </c>
      <c r="H583" s="67">
        <v>2024</v>
      </c>
      <c r="I583" s="67">
        <v>2028</v>
      </c>
      <c r="J583" s="67" t="s">
        <v>2546</v>
      </c>
      <c r="K583" s="67" t="s">
        <v>2547</v>
      </c>
      <c r="L583" s="68">
        <v>5800</v>
      </c>
      <c r="M583" s="68">
        <v>0</v>
      </c>
      <c r="N583" s="67" t="s">
        <v>771</v>
      </c>
      <c r="O583" s="67"/>
      <c r="P583" s="67"/>
    </row>
    <row r="584" spans="1:16">
      <c r="A584" s="67" t="s">
        <v>839</v>
      </c>
      <c r="B584" s="67" t="s">
        <v>793</v>
      </c>
      <c r="C584" s="67" t="s">
        <v>2544</v>
      </c>
      <c r="D584" s="67" t="s">
        <v>2545</v>
      </c>
      <c r="E584" s="67" t="s">
        <v>2077</v>
      </c>
      <c r="F584" s="67" t="s">
        <v>2078</v>
      </c>
      <c r="G584" s="67" t="s">
        <v>769</v>
      </c>
      <c r="H584" s="67">
        <v>2024</v>
      </c>
      <c r="I584" s="67">
        <v>2028</v>
      </c>
      <c r="J584" s="67" t="s">
        <v>2546</v>
      </c>
      <c r="K584" s="67" t="s">
        <v>2547</v>
      </c>
      <c r="L584" s="68">
        <v>7000</v>
      </c>
      <c r="M584" s="68">
        <v>0</v>
      </c>
      <c r="N584" s="67" t="s">
        <v>771</v>
      </c>
      <c r="O584" s="67"/>
      <c r="P584" s="67"/>
    </row>
    <row r="585" spans="1:16">
      <c r="A585" s="67" t="s">
        <v>902</v>
      </c>
      <c r="B585" s="67" t="s">
        <v>764</v>
      </c>
      <c r="C585" s="67" t="s">
        <v>2548</v>
      </c>
      <c r="D585" s="67" t="s">
        <v>2549</v>
      </c>
      <c r="E585" s="67" t="s">
        <v>2077</v>
      </c>
      <c r="F585" s="67" t="s">
        <v>2078</v>
      </c>
      <c r="G585" s="67" t="s">
        <v>769</v>
      </c>
      <c r="H585" s="67">
        <v>2024</v>
      </c>
      <c r="I585" s="67">
        <v>2028</v>
      </c>
      <c r="J585" s="67" t="s">
        <v>2550</v>
      </c>
      <c r="K585" s="67" t="s">
        <v>902</v>
      </c>
      <c r="L585" s="68">
        <v>58908</v>
      </c>
      <c r="M585" s="68">
        <v>0</v>
      </c>
      <c r="N585" s="67" t="s">
        <v>771</v>
      </c>
      <c r="O585" s="67"/>
      <c r="P585" s="67"/>
    </row>
    <row r="586" spans="1:16">
      <c r="A586" s="67" t="s">
        <v>920</v>
      </c>
      <c r="B586" s="67" t="s">
        <v>793</v>
      </c>
      <c r="C586" s="67" t="s">
        <v>2551</v>
      </c>
      <c r="D586" s="67" t="s">
        <v>2552</v>
      </c>
      <c r="E586" s="67" t="s">
        <v>2077</v>
      </c>
      <c r="F586" s="67" t="s">
        <v>2078</v>
      </c>
      <c r="G586" s="67" t="s">
        <v>769</v>
      </c>
      <c r="H586" s="67">
        <v>2024</v>
      </c>
      <c r="I586" s="67">
        <v>2027</v>
      </c>
      <c r="J586" s="67" t="s">
        <v>2553</v>
      </c>
      <c r="K586" s="67" t="s">
        <v>2554</v>
      </c>
      <c r="L586" s="68">
        <v>4056</v>
      </c>
      <c r="M586" s="68">
        <v>0</v>
      </c>
      <c r="N586" s="67" t="s">
        <v>771</v>
      </c>
      <c r="O586" s="67"/>
      <c r="P586" s="67"/>
    </row>
    <row r="587" spans="1:16">
      <c r="A587" s="67" t="s">
        <v>920</v>
      </c>
      <c r="B587" s="67" t="s">
        <v>793</v>
      </c>
      <c r="C587" s="67" t="s">
        <v>2555</v>
      </c>
      <c r="D587" s="67" t="s">
        <v>2556</v>
      </c>
      <c r="E587" s="67" t="s">
        <v>2077</v>
      </c>
      <c r="F587" s="67" t="s">
        <v>2078</v>
      </c>
      <c r="G587" s="67" t="s">
        <v>769</v>
      </c>
      <c r="H587" s="67">
        <v>2024</v>
      </c>
      <c r="I587" s="67">
        <v>2027</v>
      </c>
      <c r="J587" s="67" t="s">
        <v>2557</v>
      </c>
      <c r="K587" s="67" t="s">
        <v>2558</v>
      </c>
      <c r="L587" s="68">
        <v>4852</v>
      </c>
      <c r="M587" s="68">
        <v>0</v>
      </c>
      <c r="N587" s="67" t="s">
        <v>771</v>
      </c>
      <c r="O587" s="67"/>
      <c r="P587" s="67"/>
    </row>
    <row r="588" spans="1:16">
      <c r="A588" s="67" t="s">
        <v>1214</v>
      </c>
      <c r="B588" s="67" t="s">
        <v>793</v>
      </c>
      <c r="C588" s="67" t="s">
        <v>2555</v>
      </c>
      <c r="D588" s="67" t="s">
        <v>2556</v>
      </c>
      <c r="E588" s="67" t="s">
        <v>2077</v>
      </c>
      <c r="F588" s="67" t="s">
        <v>2078</v>
      </c>
      <c r="G588" s="67" t="s">
        <v>769</v>
      </c>
      <c r="H588" s="67">
        <v>2024</v>
      </c>
      <c r="I588" s="67">
        <v>2027</v>
      </c>
      <c r="J588" s="67" t="s">
        <v>2557</v>
      </c>
      <c r="K588" s="67" t="s">
        <v>2558</v>
      </c>
      <c r="L588" s="68">
        <v>8352</v>
      </c>
      <c r="M588" s="68">
        <v>0</v>
      </c>
      <c r="N588" s="67" t="s">
        <v>771</v>
      </c>
      <c r="O588" s="67"/>
      <c r="P588" s="67"/>
    </row>
    <row r="589" spans="1:16">
      <c r="A589" s="67" t="s">
        <v>828</v>
      </c>
      <c r="B589" s="67" t="s">
        <v>764</v>
      </c>
      <c r="C589" s="67" t="s">
        <v>2555</v>
      </c>
      <c r="D589" s="67" t="s">
        <v>2556</v>
      </c>
      <c r="E589" s="67" t="s">
        <v>2077</v>
      </c>
      <c r="F589" s="67" t="s">
        <v>2078</v>
      </c>
      <c r="G589" s="67" t="s">
        <v>769</v>
      </c>
      <c r="H589" s="67">
        <v>2024</v>
      </c>
      <c r="I589" s="67">
        <v>2027</v>
      </c>
      <c r="J589" s="67" t="s">
        <v>2557</v>
      </c>
      <c r="K589" s="67" t="s">
        <v>2558</v>
      </c>
      <c r="L589" s="68">
        <v>49116</v>
      </c>
      <c r="M589" s="68">
        <v>0</v>
      </c>
      <c r="N589" s="67" t="s">
        <v>771</v>
      </c>
      <c r="O589" s="67"/>
      <c r="P589" s="67"/>
    </row>
    <row r="590" spans="1:16">
      <c r="A590" s="67" t="s">
        <v>1155</v>
      </c>
      <c r="B590" s="67" t="s">
        <v>764</v>
      </c>
      <c r="C590" s="67" t="s">
        <v>2559</v>
      </c>
      <c r="D590" s="67" t="s">
        <v>2560</v>
      </c>
      <c r="E590" s="67" t="s">
        <v>2077</v>
      </c>
      <c r="F590" s="67" t="s">
        <v>2078</v>
      </c>
      <c r="G590" s="67" t="s">
        <v>769</v>
      </c>
      <c r="H590" s="67">
        <v>2024</v>
      </c>
      <c r="I590" s="67">
        <v>2027</v>
      </c>
      <c r="J590" s="67" t="s">
        <v>2561</v>
      </c>
      <c r="K590" s="67" t="s">
        <v>2562</v>
      </c>
      <c r="L590" s="68">
        <v>95242</v>
      </c>
      <c r="M590" s="68">
        <v>0</v>
      </c>
      <c r="N590" s="67" t="s">
        <v>771</v>
      </c>
      <c r="O590" s="67"/>
      <c r="P590" s="67"/>
    </row>
    <row r="591" spans="1:16">
      <c r="A591" s="67" t="s">
        <v>1155</v>
      </c>
      <c r="B591" s="67" t="s">
        <v>764</v>
      </c>
      <c r="C591" s="67" t="s">
        <v>2563</v>
      </c>
      <c r="D591" s="67" t="s">
        <v>2564</v>
      </c>
      <c r="E591" s="67" t="s">
        <v>2077</v>
      </c>
      <c r="F591" s="67" t="s">
        <v>2078</v>
      </c>
      <c r="G591" s="67" t="s">
        <v>769</v>
      </c>
      <c r="H591" s="67">
        <v>2024</v>
      </c>
      <c r="I591" s="67">
        <v>2027</v>
      </c>
      <c r="J591" s="67" t="s">
        <v>2565</v>
      </c>
      <c r="K591" s="67" t="s">
        <v>1155</v>
      </c>
      <c r="L591" s="68">
        <v>52810</v>
      </c>
      <c r="M591" s="68">
        <v>0</v>
      </c>
      <c r="N591" s="67" t="s">
        <v>771</v>
      </c>
      <c r="O591" s="67"/>
      <c r="P591" s="67"/>
    </row>
    <row r="592" spans="1:16">
      <c r="A592" s="67" t="s">
        <v>952</v>
      </c>
      <c r="B592" s="67" t="s">
        <v>764</v>
      </c>
      <c r="C592" s="67" t="s">
        <v>2566</v>
      </c>
      <c r="D592" s="67" t="s">
        <v>2567</v>
      </c>
      <c r="E592" s="67" t="s">
        <v>2077</v>
      </c>
      <c r="F592" s="67" t="s">
        <v>2078</v>
      </c>
      <c r="G592" s="67" t="s">
        <v>769</v>
      </c>
      <c r="H592" s="67">
        <v>2024</v>
      </c>
      <c r="I592" s="67">
        <v>2028</v>
      </c>
      <c r="J592" s="67" t="s">
        <v>2568</v>
      </c>
      <c r="K592" s="67" t="s">
        <v>952</v>
      </c>
      <c r="L592" s="68">
        <v>55135</v>
      </c>
      <c r="M592" s="68">
        <v>0</v>
      </c>
      <c r="N592" s="67" t="s">
        <v>771</v>
      </c>
      <c r="O592" s="67"/>
      <c r="P592" s="67"/>
    </row>
    <row r="593" spans="1:16">
      <c r="A593" s="67" t="s">
        <v>777</v>
      </c>
      <c r="B593" s="67" t="s">
        <v>764</v>
      </c>
      <c r="C593" s="67" t="s">
        <v>2569</v>
      </c>
      <c r="D593" s="67" t="s">
        <v>2570</v>
      </c>
      <c r="E593" s="67" t="s">
        <v>2077</v>
      </c>
      <c r="F593" s="67" t="s">
        <v>2078</v>
      </c>
      <c r="G593" s="67" t="s">
        <v>769</v>
      </c>
      <c r="H593" s="67">
        <v>2024</v>
      </c>
      <c r="I593" s="67">
        <v>2028</v>
      </c>
      <c r="J593" s="67" t="s">
        <v>2571</v>
      </c>
      <c r="K593" s="67" t="s">
        <v>777</v>
      </c>
      <c r="L593" s="68">
        <v>36760</v>
      </c>
      <c r="M593" s="68">
        <v>0</v>
      </c>
      <c r="N593" s="67" t="s">
        <v>771</v>
      </c>
      <c r="O593" s="67"/>
      <c r="P593" s="67"/>
    </row>
    <row r="594" spans="1:16">
      <c r="A594" s="67" t="s">
        <v>777</v>
      </c>
      <c r="B594" s="67" t="s">
        <v>764</v>
      </c>
      <c r="C594" s="67" t="s">
        <v>2572</v>
      </c>
      <c r="D594" s="67" t="s">
        <v>2573</v>
      </c>
      <c r="E594" s="67" t="s">
        <v>2077</v>
      </c>
      <c r="F594" s="67" t="s">
        <v>2078</v>
      </c>
      <c r="G594" s="67" t="s">
        <v>769</v>
      </c>
      <c r="H594" s="67">
        <v>2024</v>
      </c>
      <c r="I594" s="67">
        <v>2028</v>
      </c>
      <c r="J594" s="67" t="s">
        <v>2574</v>
      </c>
      <c r="K594" s="67" t="s">
        <v>2575</v>
      </c>
      <c r="L594" s="68">
        <v>39056</v>
      </c>
      <c r="M594" s="68">
        <v>0</v>
      </c>
      <c r="N594" s="67" t="s">
        <v>771</v>
      </c>
      <c r="O594" s="67"/>
      <c r="P594" s="67"/>
    </row>
    <row r="595" spans="1:16">
      <c r="A595" s="67" t="s">
        <v>1792</v>
      </c>
      <c r="B595" s="67" t="s">
        <v>764</v>
      </c>
      <c r="C595" s="67" t="s">
        <v>2576</v>
      </c>
      <c r="D595" s="67" t="s">
        <v>2577</v>
      </c>
      <c r="E595" s="67" t="s">
        <v>2077</v>
      </c>
      <c r="F595" s="67" t="s">
        <v>2078</v>
      </c>
      <c r="G595" s="67" t="s">
        <v>769</v>
      </c>
      <c r="H595" s="67">
        <v>2024</v>
      </c>
      <c r="I595" s="67">
        <v>2028</v>
      </c>
      <c r="J595" s="67" t="s">
        <v>2578</v>
      </c>
      <c r="K595" s="67" t="s">
        <v>2579</v>
      </c>
      <c r="L595" s="68">
        <v>46796</v>
      </c>
      <c r="M595" s="68">
        <v>0</v>
      </c>
      <c r="N595" s="67" t="s">
        <v>771</v>
      </c>
      <c r="O595" s="67"/>
      <c r="P595" s="67"/>
    </row>
    <row r="596" spans="1:16">
      <c r="A596" s="67" t="s">
        <v>1004</v>
      </c>
      <c r="B596" s="67" t="s">
        <v>764</v>
      </c>
      <c r="C596" s="67" t="s">
        <v>2580</v>
      </c>
      <c r="D596" s="67" t="s">
        <v>2581</v>
      </c>
      <c r="E596" s="67" t="s">
        <v>2077</v>
      </c>
      <c r="F596" s="67" t="s">
        <v>2078</v>
      </c>
      <c r="G596" s="67" t="s">
        <v>769</v>
      </c>
      <c r="H596" s="67">
        <v>2024</v>
      </c>
      <c r="I596" s="67">
        <v>2027</v>
      </c>
      <c r="J596" s="67" t="s">
        <v>2582</v>
      </c>
      <c r="K596" s="67" t="s">
        <v>1004</v>
      </c>
      <c r="L596" s="68">
        <v>66254</v>
      </c>
      <c r="M596" s="68">
        <v>0</v>
      </c>
      <c r="N596" s="67" t="s">
        <v>771</v>
      </c>
      <c r="O596" s="67"/>
      <c r="P596" s="67"/>
    </row>
    <row r="597" spans="1:16">
      <c r="A597" s="67" t="s">
        <v>871</v>
      </c>
      <c r="B597" s="67" t="s">
        <v>764</v>
      </c>
      <c r="C597" s="67" t="s">
        <v>2583</v>
      </c>
      <c r="D597" s="67" t="s">
        <v>2584</v>
      </c>
      <c r="E597" s="67" t="s">
        <v>2077</v>
      </c>
      <c r="F597" s="67" t="s">
        <v>2078</v>
      </c>
      <c r="G597" s="67" t="s">
        <v>769</v>
      </c>
      <c r="H597" s="67">
        <v>2024</v>
      </c>
      <c r="I597" s="67">
        <v>2028</v>
      </c>
      <c r="J597" s="67" t="s">
        <v>2585</v>
      </c>
      <c r="K597" s="67" t="s">
        <v>871</v>
      </c>
      <c r="L597" s="68">
        <v>31155</v>
      </c>
      <c r="M597" s="68">
        <v>0</v>
      </c>
      <c r="N597" s="67" t="s">
        <v>771</v>
      </c>
      <c r="O597" s="67"/>
      <c r="P597" s="67"/>
    </row>
    <row r="598" spans="1:16">
      <c r="A598" s="67" t="s">
        <v>1573</v>
      </c>
      <c r="B598" s="67" t="s">
        <v>793</v>
      </c>
      <c r="C598" s="67" t="s">
        <v>2586</v>
      </c>
      <c r="D598" s="67" t="s">
        <v>2587</v>
      </c>
      <c r="E598" s="67" t="s">
        <v>2077</v>
      </c>
      <c r="F598" s="67" t="s">
        <v>2078</v>
      </c>
      <c r="G598" s="67" t="s">
        <v>769</v>
      </c>
      <c r="H598" s="67">
        <v>2024</v>
      </c>
      <c r="I598" s="67">
        <v>2027</v>
      </c>
      <c r="J598" s="67" t="s">
        <v>2588</v>
      </c>
      <c r="K598" s="67" t="s">
        <v>2589</v>
      </c>
      <c r="L598" s="68">
        <v>33000</v>
      </c>
      <c r="M598" s="68">
        <v>0</v>
      </c>
      <c r="N598" s="67" t="s">
        <v>782</v>
      </c>
      <c r="O598" s="67"/>
      <c r="P598" s="67"/>
    </row>
    <row r="599" spans="1:16">
      <c r="A599" s="67" t="s">
        <v>1119</v>
      </c>
      <c r="B599" s="67" t="s">
        <v>764</v>
      </c>
      <c r="C599" s="67" t="s">
        <v>2586</v>
      </c>
      <c r="D599" s="67" t="s">
        <v>2587</v>
      </c>
      <c r="E599" s="67" t="s">
        <v>2077</v>
      </c>
      <c r="F599" s="67" t="s">
        <v>2078</v>
      </c>
      <c r="G599" s="67" t="s">
        <v>769</v>
      </c>
      <c r="H599" s="67">
        <v>2024</v>
      </c>
      <c r="I599" s="67">
        <v>2027</v>
      </c>
      <c r="J599" s="67" t="s">
        <v>2588</v>
      </c>
      <c r="K599" s="67" t="s">
        <v>2589</v>
      </c>
      <c r="L599" s="68">
        <v>35336</v>
      </c>
      <c r="M599" s="68">
        <v>0</v>
      </c>
      <c r="N599" s="67" t="s">
        <v>782</v>
      </c>
      <c r="O599" s="67"/>
      <c r="P599" s="67"/>
    </row>
    <row r="600" spans="1:16">
      <c r="A600" s="67" t="s">
        <v>1363</v>
      </c>
      <c r="B600" s="67" t="s">
        <v>764</v>
      </c>
      <c r="C600" s="67" t="s">
        <v>2590</v>
      </c>
      <c r="D600" s="67" t="s">
        <v>2591</v>
      </c>
      <c r="E600" s="67" t="s">
        <v>2077</v>
      </c>
      <c r="F600" s="67" t="s">
        <v>2078</v>
      </c>
      <c r="G600" s="67" t="s">
        <v>769</v>
      </c>
      <c r="H600" s="67">
        <v>2024</v>
      </c>
      <c r="I600" s="67">
        <v>2027</v>
      </c>
      <c r="J600" s="67" t="s">
        <v>2592</v>
      </c>
      <c r="K600" s="67" t="s">
        <v>2593</v>
      </c>
      <c r="L600" s="68">
        <v>49548</v>
      </c>
      <c r="M600" s="68">
        <v>0</v>
      </c>
      <c r="N600" s="67" t="s">
        <v>782</v>
      </c>
      <c r="O600" s="67"/>
      <c r="P600" s="67"/>
    </row>
    <row r="601" spans="1:16">
      <c r="A601" s="67" t="s">
        <v>1004</v>
      </c>
      <c r="B601" s="67" t="s">
        <v>764</v>
      </c>
      <c r="C601" s="67" t="s">
        <v>2594</v>
      </c>
      <c r="D601" s="67" t="s">
        <v>2595</v>
      </c>
      <c r="E601" s="67" t="s">
        <v>2077</v>
      </c>
      <c r="F601" s="67" t="s">
        <v>2078</v>
      </c>
      <c r="G601" s="67" t="s">
        <v>769</v>
      </c>
      <c r="H601" s="67">
        <v>2024</v>
      </c>
      <c r="I601" s="67">
        <v>2027</v>
      </c>
      <c r="J601" s="67" t="s">
        <v>2596</v>
      </c>
      <c r="K601" s="67" t="s">
        <v>1004</v>
      </c>
      <c r="L601" s="68">
        <v>31010</v>
      </c>
      <c r="M601" s="68">
        <v>0</v>
      </c>
      <c r="N601" s="67" t="s">
        <v>771</v>
      </c>
      <c r="O601" s="67"/>
      <c r="P601" s="67"/>
    </row>
    <row r="602" spans="1:16">
      <c r="A602" s="67" t="s">
        <v>871</v>
      </c>
      <c r="B602" s="67" t="s">
        <v>764</v>
      </c>
      <c r="C602" s="67" t="s">
        <v>2597</v>
      </c>
      <c r="D602" s="67" t="s">
        <v>2598</v>
      </c>
      <c r="E602" s="67" t="s">
        <v>2077</v>
      </c>
      <c r="F602" s="67" t="s">
        <v>2078</v>
      </c>
      <c r="G602" s="67" t="s">
        <v>769</v>
      </c>
      <c r="H602" s="67">
        <v>2024</v>
      </c>
      <c r="I602" s="67">
        <v>2028</v>
      </c>
      <c r="J602" s="67" t="s">
        <v>2599</v>
      </c>
      <c r="K602" s="67" t="s">
        <v>871</v>
      </c>
      <c r="L602" s="68">
        <v>51632</v>
      </c>
      <c r="M602" s="68">
        <v>0</v>
      </c>
      <c r="N602" s="67" t="s">
        <v>771</v>
      </c>
      <c r="O602" s="67"/>
      <c r="P602" s="67"/>
    </row>
    <row r="603" spans="1:16">
      <c r="A603" s="67" t="s">
        <v>1155</v>
      </c>
      <c r="B603" s="67" t="s">
        <v>764</v>
      </c>
      <c r="C603" s="67" t="s">
        <v>2600</v>
      </c>
      <c r="D603" s="67" t="s">
        <v>2601</v>
      </c>
      <c r="E603" s="67" t="s">
        <v>2077</v>
      </c>
      <c r="F603" s="67" t="s">
        <v>2078</v>
      </c>
      <c r="G603" s="67" t="s">
        <v>769</v>
      </c>
      <c r="H603" s="67">
        <v>2024</v>
      </c>
      <c r="I603" s="67">
        <v>2028</v>
      </c>
      <c r="J603" s="67" t="s">
        <v>2602</v>
      </c>
      <c r="K603" s="67" t="s">
        <v>1155</v>
      </c>
      <c r="L603" s="68">
        <v>53225</v>
      </c>
      <c r="M603" s="68">
        <v>0</v>
      </c>
      <c r="N603" s="67" t="s">
        <v>771</v>
      </c>
      <c r="O603" s="67"/>
      <c r="P603" s="67"/>
    </row>
    <row r="604" spans="1:16">
      <c r="A604" s="67" t="s">
        <v>839</v>
      </c>
      <c r="B604" s="67" t="s">
        <v>793</v>
      </c>
      <c r="C604" s="67" t="s">
        <v>2603</v>
      </c>
      <c r="D604" s="67" t="s">
        <v>2604</v>
      </c>
      <c r="E604" s="67" t="s">
        <v>2077</v>
      </c>
      <c r="F604" s="67" t="s">
        <v>2078</v>
      </c>
      <c r="G604" s="67" t="s">
        <v>769</v>
      </c>
      <c r="H604" s="67">
        <v>2024</v>
      </c>
      <c r="I604" s="67">
        <v>2027</v>
      </c>
      <c r="J604" s="67" t="s">
        <v>2605</v>
      </c>
      <c r="K604" s="67" t="s">
        <v>2475</v>
      </c>
      <c r="L604" s="68">
        <v>17890</v>
      </c>
      <c r="M604" s="68">
        <v>0</v>
      </c>
      <c r="N604" s="67" t="s">
        <v>771</v>
      </c>
      <c r="O604" s="67"/>
      <c r="P604" s="67"/>
    </row>
    <row r="605" spans="1:16">
      <c r="A605" s="67" t="s">
        <v>763</v>
      </c>
      <c r="B605" s="67" t="s">
        <v>764</v>
      </c>
      <c r="C605" s="67" t="s">
        <v>2603</v>
      </c>
      <c r="D605" s="67" t="s">
        <v>2604</v>
      </c>
      <c r="E605" s="67" t="s">
        <v>2077</v>
      </c>
      <c r="F605" s="67" t="s">
        <v>2078</v>
      </c>
      <c r="G605" s="67" t="s">
        <v>769</v>
      </c>
      <c r="H605" s="67">
        <v>2024</v>
      </c>
      <c r="I605" s="67">
        <v>2027</v>
      </c>
      <c r="J605" s="67" t="s">
        <v>2605</v>
      </c>
      <c r="K605" s="67" t="s">
        <v>2475</v>
      </c>
      <c r="L605" s="68">
        <v>47922</v>
      </c>
      <c r="M605" s="68">
        <v>0</v>
      </c>
      <c r="N605" s="67" t="s">
        <v>771</v>
      </c>
      <c r="O605" s="67"/>
      <c r="P605" s="67"/>
    </row>
    <row r="606" spans="1:16">
      <c r="A606" s="67" t="s">
        <v>810</v>
      </c>
      <c r="B606" s="67" t="s">
        <v>764</v>
      </c>
      <c r="C606" s="67" t="s">
        <v>2606</v>
      </c>
      <c r="D606" s="67" t="s">
        <v>2607</v>
      </c>
      <c r="E606" s="67" t="s">
        <v>2077</v>
      </c>
      <c r="F606" s="67" t="s">
        <v>2078</v>
      </c>
      <c r="G606" s="67" t="s">
        <v>769</v>
      </c>
      <c r="H606" s="67">
        <v>2024</v>
      </c>
      <c r="I606" s="67">
        <v>2028</v>
      </c>
      <c r="J606" s="67" t="s">
        <v>2608</v>
      </c>
      <c r="K606" s="67" t="s">
        <v>2609</v>
      </c>
      <c r="L606" s="68">
        <v>35729</v>
      </c>
      <c r="M606" s="68">
        <v>0</v>
      </c>
      <c r="N606" s="67" t="s">
        <v>782</v>
      </c>
      <c r="O606" s="67"/>
      <c r="P606" s="67"/>
    </row>
    <row r="607" spans="1:16">
      <c r="A607" s="67" t="s">
        <v>1159</v>
      </c>
      <c r="B607" s="67" t="s">
        <v>793</v>
      </c>
      <c r="C607" s="67" t="s">
        <v>2606</v>
      </c>
      <c r="D607" s="67" t="s">
        <v>2607</v>
      </c>
      <c r="E607" s="67" t="s">
        <v>2077</v>
      </c>
      <c r="F607" s="67" t="s">
        <v>2078</v>
      </c>
      <c r="G607" s="67" t="s">
        <v>769</v>
      </c>
      <c r="H607" s="67">
        <v>2024</v>
      </c>
      <c r="I607" s="67">
        <v>2028</v>
      </c>
      <c r="J607" s="67" t="s">
        <v>2608</v>
      </c>
      <c r="K607" s="67" t="s">
        <v>2609</v>
      </c>
      <c r="L607" s="68">
        <v>16916</v>
      </c>
      <c r="M607" s="68">
        <v>0</v>
      </c>
      <c r="N607" s="67" t="s">
        <v>782</v>
      </c>
      <c r="O607" s="67"/>
      <c r="P607" s="67"/>
    </row>
    <row r="608" spans="1:16">
      <c r="A608" s="67" t="s">
        <v>858</v>
      </c>
      <c r="B608" s="67" t="s">
        <v>793</v>
      </c>
      <c r="C608" s="67" t="s">
        <v>2610</v>
      </c>
      <c r="D608" s="67" t="s">
        <v>2611</v>
      </c>
      <c r="E608" s="67" t="s">
        <v>2077</v>
      </c>
      <c r="F608" s="67" t="s">
        <v>2078</v>
      </c>
      <c r="G608" s="67" t="s">
        <v>769</v>
      </c>
      <c r="H608" s="67">
        <v>2024</v>
      </c>
      <c r="I608" s="67">
        <v>2028</v>
      </c>
      <c r="J608" s="67" t="s">
        <v>2612</v>
      </c>
      <c r="K608" s="67" t="s">
        <v>2613</v>
      </c>
      <c r="L608" s="68">
        <v>9055</v>
      </c>
      <c r="M608" s="68">
        <v>0</v>
      </c>
      <c r="N608" s="67" t="s">
        <v>771</v>
      </c>
      <c r="O608" s="67"/>
      <c r="P608" s="67"/>
    </row>
    <row r="609" spans="1:16">
      <c r="A609" s="67" t="s">
        <v>1155</v>
      </c>
      <c r="B609" s="67" t="s">
        <v>764</v>
      </c>
      <c r="C609" s="67" t="s">
        <v>2614</v>
      </c>
      <c r="D609" s="67" t="s">
        <v>2615</v>
      </c>
      <c r="E609" s="67" t="s">
        <v>2077</v>
      </c>
      <c r="F609" s="67" t="s">
        <v>2078</v>
      </c>
      <c r="G609" s="67" t="s">
        <v>769</v>
      </c>
      <c r="H609" s="67">
        <v>2024</v>
      </c>
      <c r="I609" s="67">
        <v>2028</v>
      </c>
      <c r="J609" s="67" t="s">
        <v>2616</v>
      </c>
      <c r="K609" s="67" t="s">
        <v>1155</v>
      </c>
      <c r="L609" s="68">
        <v>38940</v>
      </c>
      <c r="M609" s="68">
        <v>0</v>
      </c>
      <c r="N609" s="67" t="s">
        <v>782</v>
      </c>
      <c r="O609" s="67"/>
      <c r="P609" s="67"/>
    </row>
    <row r="610" spans="1:16">
      <c r="A610" s="67" t="s">
        <v>920</v>
      </c>
      <c r="B610" s="67" t="s">
        <v>764</v>
      </c>
      <c r="C610" s="67" t="s">
        <v>2617</v>
      </c>
      <c r="D610" s="67" t="s">
        <v>2618</v>
      </c>
      <c r="E610" s="67" t="s">
        <v>2077</v>
      </c>
      <c r="F610" s="67" t="s">
        <v>2078</v>
      </c>
      <c r="G610" s="67" t="s">
        <v>769</v>
      </c>
      <c r="H610" s="67">
        <v>2024</v>
      </c>
      <c r="I610" s="67">
        <v>2028</v>
      </c>
      <c r="J610" s="67" t="s">
        <v>2619</v>
      </c>
      <c r="K610" s="67" t="s">
        <v>2620</v>
      </c>
      <c r="L610" s="68">
        <v>25238</v>
      </c>
      <c r="M610" s="68">
        <v>0</v>
      </c>
      <c r="N610" s="67" t="s">
        <v>782</v>
      </c>
      <c r="O610" s="67"/>
      <c r="P610" s="67"/>
    </row>
    <row r="611" spans="1:16">
      <c r="A611" s="67" t="s">
        <v>952</v>
      </c>
      <c r="B611" s="67" t="s">
        <v>764</v>
      </c>
      <c r="C611" s="67" t="s">
        <v>2621</v>
      </c>
      <c r="D611" s="67" t="s">
        <v>2622</v>
      </c>
      <c r="E611" s="67" t="s">
        <v>2077</v>
      </c>
      <c r="F611" s="67" t="s">
        <v>2078</v>
      </c>
      <c r="G611" s="67" t="s">
        <v>769</v>
      </c>
      <c r="H611" s="67">
        <v>2024</v>
      </c>
      <c r="I611" s="67">
        <v>2028</v>
      </c>
      <c r="J611" s="67" t="s">
        <v>2623</v>
      </c>
      <c r="K611" s="67" t="s">
        <v>952</v>
      </c>
      <c r="L611" s="68">
        <v>47282</v>
      </c>
      <c r="M611" s="68">
        <v>0</v>
      </c>
      <c r="N611" s="67" t="s">
        <v>771</v>
      </c>
      <c r="O611" s="67"/>
      <c r="P611" s="67"/>
    </row>
    <row r="612" spans="1:16">
      <c r="A612" s="67" t="s">
        <v>839</v>
      </c>
      <c r="B612" s="67" t="s">
        <v>793</v>
      </c>
      <c r="C612" s="67" t="s">
        <v>2624</v>
      </c>
      <c r="D612" s="67" t="s">
        <v>2625</v>
      </c>
      <c r="E612" s="67" t="s">
        <v>2077</v>
      </c>
      <c r="F612" s="67" t="s">
        <v>2078</v>
      </c>
      <c r="G612" s="67" t="s">
        <v>769</v>
      </c>
      <c r="H612" s="67">
        <v>2024</v>
      </c>
      <c r="I612" s="67">
        <v>2028</v>
      </c>
      <c r="J612" s="67" t="s">
        <v>2626</v>
      </c>
      <c r="K612" s="67" t="s">
        <v>2627</v>
      </c>
      <c r="L612" s="68">
        <v>2780</v>
      </c>
      <c r="M612" s="68">
        <v>0</v>
      </c>
      <c r="N612" s="67" t="s">
        <v>771</v>
      </c>
      <c r="O612" s="67"/>
      <c r="P612" s="67"/>
    </row>
    <row r="613" spans="1:16">
      <c r="A613" s="67" t="s">
        <v>1004</v>
      </c>
      <c r="B613" s="67" t="s">
        <v>764</v>
      </c>
      <c r="C613" s="67" t="s">
        <v>2628</v>
      </c>
      <c r="D613" s="67" t="s">
        <v>2629</v>
      </c>
      <c r="E613" s="67" t="s">
        <v>2077</v>
      </c>
      <c r="F613" s="67" t="s">
        <v>2078</v>
      </c>
      <c r="G613" s="67" t="s">
        <v>769</v>
      </c>
      <c r="H613" s="67">
        <v>2024</v>
      </c>
      <c r="I613" s="67">
        <v>2027</v>
      </c>
      <c r="J613" s="67" t="s">
        <v>2630</v>
      </c>
      <c r="K613" s="67" t="s">
        <v>1004</v>
      </c>
      <c r="L613" s="68">
        <v>71326</v>
      </c>
      <c r="M613" s="68">
        <v>0</v>
      </c>
      <c r="N613" s="67" t="s">
        <v>771</v>
      </c>
      <c r="O613" s="67"/>
      <c r="P613" s="67"/>
    </row>
    <row r="614" spans="1:16">
      <c r="A614" s="67" t="s">
        <v>2453</v>
      </c>
      <c r="B614" s="67" t="s">
        <v>764</v>
      </c>
      <c r="C614" s="67" t="s">
        <v>2631</v>
      </c>
      <c r="D614" s="67" t="s">
        <v>2632</v>
      </c>
      <c r="E614" s="67" t="s">
        <v>2077</v>
      </c>
      <c r="F614" s="67" t="s">
        <v>2078</v>
      </c>
      <c r="G614" s="67" t="s">
        <v>769</v>
      </c>
      <c r="H614" s="67">
        <v>2024</v>
      </c>
      <c r="I614" s="67">
        <v>2026</v>
      </c>
      <c r="J614" s="67" t="s">
        <v>2633</v>
      </c>
      <c r="K614" s="67" t="s">
        <v>2453</v>
      </c>
      <c r="L614" s="68">
        <v>64167</v>
      </c>
      <c r="M614" s="68">
        <v>0</v>
      </c>
      <c r="N614" s="67" t="s">
        <v>771</v>
      </c>
      <c r="O614" s="67"/>
      <c r="P614" s="67"/>
    </row>
    <row r="615" spans="1:16">
      <c r="A615" s="67" t="s">
        <v>839</v>
      </c>
      <c r="B615" s="67" t="s">
        <v>764</v>
      </c>
      <c r="C615" s="67" t="s">
        <v>2634</v>
      </c>
      <c r="D615" s="67" t="s">
        <v>2635</v>
      </c>
      <c r="E615" s="67" t="s">
        <v>2077</v>
      </c>
      <c r="F615" s="67" t="s">
        <v>2078</v>
      </c>
      <c r="G615" s="67" t="s">
        <v>769</v>
      </c>
      <c r="H615" s="67">
        <v>2024</v>
      </c>
      <c r="I615" s="67">
        <v>2028</v>
      </c>
      <c r="J615" s="67" t="s">
        <v>2636</v>
      </c>
      <c r="K615" s="67" t="s">
        <v>839</v>
      </c>
      <c r="L615" s="68">
        <v>49000</v>
      </c>
      <c r="M615" s="68">
        <v>0</v>
      </c>
      <c r="N615" s="67" t="s">
        <v>771</v>
      </c>
      <c r="O615" s="67"/>
      <c r="P615" s="67"/>
    </row>
    <row r="616" spans="1:16">
      <c r="A616" s="67" t="s">
        <v>920</v>
      </c>
      <c r="B616" s="67" t="s">
        <v>764</v>
      </c>
      <c r="C616" s="67" t="s">
        <v>2637</v>
      </c>
      <c r="D616" s="67" t="s">
        <v>2638</v>
      </c>
      <c r="E616" s="67" t="s">
        <v>2077</v>
      </c>
      <c r="F616" s="67" t="s">
        <v>2078</v>
      </c>
      <c r="G616" s="67" t="s">
        <v>769</v>
      </c>
      <c r="H616" s="67">
        <v>2024</v>
      </c>
      <c r="I616" s="67">
        <v>2028</v>
      </c>
      <c r="J616" s="67" t="s">
        <v>2639</v>
      </c>
      <c r="K616" s="67" t="s">
        <v>920</v>
      </c>
      <c r="L616" s="68">
        <v>48088</v>
      </c>
      <c r="M616" s="68">
        <v>0</v>
      </c>
      <c r="N616" s="67" t="s">
        <v>771</v>
      </c>
      <c r="O616" s="67"/>
      <c r="P616" s="67"/>
    </row>
    <row r="617" spans="1:16">
      <c r="A617" s="67" t="s">
        <v>1408</v>
      </c>
      <c r="B617" s="67" t="s">
        <v>764</v>
      </c>
      <c r="C617" s="67" t="s">
        <v>2640</v>
      </c>
      <c r="D617" s="67" t="s">
        <v>2641</v>
      </c>
      <c r="E617" s="67" t="s">
        <v>2077</v>
      </c>
      <c r="F617" s="67" t="s">
        <v>2078</v>
      </c>
      <c r="G617" s="67" t="s">
        <v>769</v>
      </c>
      <c r="H617" s="67">
        <v>2024</v>
      </c>
      <c r="I617" s="67">
        <v>2028</v>
      </c>
      <c r="J617" s="67" t="s">
        <v>2642</v>
      </c>
      <c r="K617" s="67" t="s">
        <v>1408</v>
      </c>
      <c r="L617" s="68">
        <v>46564</v>
      </c>
      <c r="M617" s="68">
        <v>0</v>
      </c>
      <c r="N617" s="67" t="s">
        <v>782</v>
      </c>
      <c r="O617" s="67"/>
      <c r="P617" s="67"/>
    </row>
    <row r="618" spans="1:16">
      <c r="A618" s="67" t="s">
        <v>2022</v>
      </c>
      <c r="B618" s="67" t="s">
        <v>764</v>
      </c>
      <c r="C618" s="67" t="s">
        <v>2643</v>
      </c>
      <c r="D618" s="67" t="s">
        <v>2644</v>
      </c>
      <c r="E618" s="67" t="s">
        <v>2077</v>
      </c>
      <c r="F618" s="67" t="s">
        <v>2078</v>
      </c>
      <c r="G618" s="67" t="s">
        <v>769</v>
      </c>
      <c r="H618" s="67">
        <v>2024</v>
      </c>
      <c r="I618" s="67">
        <v>2027</v>
      </c>
      <c r="J618" s="67" t="s">
        <v>2645</v>
      </c>
      <c r="K618" s="67" t="s">
        <v>2646</v>
      </c>
      <c r="L618" s="68">
        <v>33494</v>
      </c>
      <c r="M618" s="68">
        <v>0</v>
      </c>
      <c r="N618" s="67" t="s">
        <v>771</v>
      </c>
      <c r="O618" s="67"/>
      <c r="P618" s="67"/>
    </row>
    <row r="619" spans="1:16">
      <c r="A619" s="67" t="s">
        <v>1334</v>
      </c>
      <c r="B619" s="67" t="s">
        <v>793</v>
      </c>
      <c r="C619" s="67" t="s">
        <v>2643</v>
      </c>
      <c r="D619" s="67" t="s">
        <v>2644</v>
      </c>
      <c r="E619" s="67" t="s">
        <v>2077</v>
      </c>
      <c r="F619" s="67" t="s">
        <v>2078</v>
      </c>
      <c r="G619" s="67" t="s">
        <v>769</v>
      </c>
      <c r="H619" s="67">
        <v>2024</v>
      </c>
      <c r="I619" s="67">
        <v>2027</v>
      </c>
      <c r="J619" s="67" t="s">
        <v>2645</v>
      </c>
      <c r="K619" s="67" t="s">
        <v>2646</v>
      </c>
      <c r="L619" s="68">
        <v>37292</v>
      </c>
      <c r="M619" s="68">
        <v>0</v>
      </c>
      <c r="N619" s="67" t="s">
        <v>771</v>
      </c>
      <c r="O619" s="67"/>
      <c r="P619" s="67"/>
    </row>
    <row r="620" spans="1:16">
      <c r="A620" s="67" t="s">
        <v>803</v>
      </c>
      <c r="B620" s="67" t="s">
        <v>793</v>
      </c>
      <c r="C620" s="67" t="s">
        <v>2647</v>
      </c>
      <c r="D620" s="67" t="s">
        <v>2648</v>
      </c>
      <c r="E620" s="67" t="s">
        <v>2077</v>
      </c>
      <c r="F620" s="67" t="s">
        <v>2078</v>
      </c>
      <c r="G620" s="67" t="s">
        <v>769</v>
      </c>
      <c r="H620" s="67">
        <v>2024</v>
      </c>
      <c r="I620" s="67">
        <v>2028</v>
      </c>
      <c r="J620" s="67" t="s">
        <v>2649</v>
      </c>
      <c r="K620" s="67" t="s">
        <v>2650</v>
      </c>
      <c r="L620" s="68">
        <v>5271</v>
      </c>
      <c r="M620" s="68">
        <v>0</v>
      </c>
      <c r="N620" s="67" t="s">
        <v>771</v>
      </c>
      <c r="O620" s="67"/>
      <c r="P620" s="67"/>
    </row>
    <row r="621" spans="1:16">
      <c r="A621" s="67" t="s">
        <v>2651</v>
      </c>
      <c r="B621" s="67" t="s">
        <v>764</v>
      </c>
      <c r="C621" s="67" t="s">
        <v>2647</v>
      </c>
      <c r="D621" s="67" t="s">
        <v>2648</v>
      </c>
      <c r="E621" s="67" t="s">
        <v>2077</v>
      </c>
      <c r="F621" s="67" t="s">
        <v>2078</v>
      </c>
      <c r="G621" s="67" t="s">
        <v>769</v>
      </c>
      <c r="H621" s="67">
        <v>2024</v>
      </c>
      <c r="I621" s="67">
        <v>2028</v>
      </c>
      <c r="J621" s="67" t="s">
        <v>2649</v>
      </c>
      <c r="K621" s="67" t="s">
        <v>2650</v>
      </c>
      <c r="L621" s="68">
        <v>24620</v>
      </c>
      <c r="M621" s="68">
        <v>0</v>
      </c>
      <c r="N621" s="67" t="s">
        <v>771</v>
      </c>
      <c r="O621" s="67"/>
      <c r="P621" s="67"/>
    </row>
    <row r="622" spans="1:16">
      <c r="A622" s="67" t="s">
        <v>858</v>
      </c>
      <c r="B622" s="67" t="s">
        <v>764</v>
      </c>
      <c r="C622" s="67" t="s">
        <v>2652</v>
      </c>
      <c r="D622" s="67" t="s">
        <v>2653</v>
      </c>
      <c r="E622" s="67" t="s">
        <v>2077</v>
      </c>
      <c r="F622" s="67" t="s">
        <v>2078</v>
      </c>
      <c r="G622" s="67" t="s">
        <v>769</v>
      </c>
      <c r="H622" s="67">
        <v>2024</v>
      </c>
      <c r="I622" s="67">
        <v>2028</v>
      </c>
      <c r="J622" s="67" t="s">
        <v>2654</v>
      </c>
      <c r="K622" s="67" t="s">
        <v>2655</v>
      </c>
      <c r="L622" s="68">
        <v>22585</v>
      </c>
      <c r="M622" s="68">
        <v>0</v>
      </c>
      <c r="N622" s="67" t="s">
        <v>782</v>
      </c>
      <c r="O622" s="67"/>
      <c r="P622" s="67"/>
    </row>
    <row r="623" spans="1:16">
      <c r="A623" s="67" t="s">
        <v>839</v>
      </c>
      <c r="B623" s="67" t="s">
        <v>793</v>
      </c>
      <c r="C623" s="67" t="s">
        <v>2652</v>
      </c>
      <c r="D623" s="67" t="s">
        <v>2653</v>
      </c>
      <c r="E623" s="67" t="s">
        <v>2077</v>
      </c>
      <c r="F623" s="67" t="s">
        <v>2078</v>
      </c>
      <c r="G623" s="67" t="s">
        <v>769</v>
      </c>
      <c r="H623" s="67">
        <v>2024</v>
      </c>
      <c r="I623" s="67">
        <v>2028</v>
      </c>
      <c r="J623" s="67" t="s">
        <v>2654</v>
      </c>
      <c r="K623" s="67" t="s">
        <v>2655</v>
      </c>
      <c r="L623" s="68">
        <v>18841</v>
      </c>
      <c r="M623" s="68">
        <v>0</v>
      </c>
      <c r="N623" s="67" t="s">
        <v>782</v>
      </c>
      <c r="O623" s="67"/>
      <c r="P623" s="67"/>
    </row>
    <row r="624" spans="1:16">
      <c r="A624" s="67" t="s">
        <v>920</v>
      </c>
      <c r="B624" s="67" t="s">
        <v>764</v>
      </c>
      <c r="C624" s="67" t="s">
        <v>2656</v>
      </c>
      <c r="D624" s="67" t="s">
        <v>2657</v>
      </c>
      <c r="E624" s="67" t="s">
        <v>2077</v>
      </c>
      <c r="F624" s="67" t="s">
        <v>2078</v>
      </c>
      <c r="G624" s="67" t="s">
        <v>769</v>
      </c>
      <c r="H624" s="67">
        <v>2024</v>
      </c>
      <c r="I624" s="67">
        <v>2028</v>
      </c>
      <c r="J624" s="67" t="s">
        <v>2658</v>
      </c>
      <c r="K624" s="67" t="s">
        <v>920</v>
      </c>
      <c r="L624" s="68">
        <v>21520</v>
      </c>
      <c r="M624" s="68">
        <v>0</v>
      </c>
      <c r="N624" s="67" t="s">
        <v>782</v>
      </c>
      <c r="O624" s="67"/>
      <c r="P624" s="67"/>
    </row>
    <row r="625" spans="1:16">
      <c r="A625" s="67" t="s">
        <v>792</v>
      </c>
      <c r="B625" s="67" t="s">
        <v>764</v>
      </c>
      <c r="C625" s="67" t="s">
        <v>2659</v>
      </c>
      <c r="D625" s="67" t="s">
        <v>2660</v>
      </c>
      <c r="E625" s="67" t="s">
        <v>2077</v>
      </c>
      <c r="F625" s="67" t="s">
        <v>2078</v>
      </c>
      <c r="G625" s="67" t="s">
        <v>769</v>
      </c>
      <c r="H625" s="67">
        <v>2024</v>
      </c>
      <c r="I625" s="67">
        <v>2028</v>
      </c>
      <c r="J625" s="67" t="s">
        <v>2661</v>
      </c>
      <c r="K625" s="67" t="s">
        <v>792</v>
      </c>
      <c r="L625" s="68">
        <v>43001</v>
      </c>
      <c r="M625" s="68">
        <v>0</v>
      </c>
      <c r="N625" s="67" t="s">
        <v>771</v>
      </c>
      <c r="O625" s="67"/>
      <c r="P625" s="67"/>
    </row>
    <row r="626" spans="1:16">
      <c r="A626" s="67" t="s">
        <v>822</v>
      </c>
      <c r="B626" s="67" t="s">
        <v>764</v>
      </c>
      <c r="C626" s="67" t="s">
        <v>2662</v>
      </c>
      <c r="D626" s="67" t="s">
        <v>2663</v>
      </c>
      <c r="E626" s="67" t="s">
        <v>2077</v>
      </c>
      <c r="F626" s="67" t="s">
        <v>2078</v>
      </c>
      <c r="G626" s="67" t="s">
        <v>769</v>
      </c>
      <c r="H626" s="67">
        <v>2024</v>
      </c>
      <c r="I626" s="67">
        <v>2028</v>
      </c>
      <c r="J626" s="67" t="s">
        <v>2664</v>
      </c>
      <c r="K626" s="67" t="s">
        <v>822</v>
      </c>
      <c r="L626" s="68">
        <v>50390</v>
      </c>
      <c r="M626" s="68">
        <v>0</v>
      </c>
      <c r="N626" s="67" t="s">
        <v>782</v>
      </c>
      <c r="O626" s="67"/>
      <c r="P626" s="67"/>
    </row>
    <row r="627" spans="1:16">
      <c r="A627" s="67" t="s">
        <v>828</v>
      </c>
      <c r="B627" s="67" t="s">
        <v>793</v>
      </c>
      <c r="C627" s="67" t="s">
        <v>2665</v>
      </c>
      <c r="D627" s="67" t="s">
        <v>2666</v>
      </c>
      <c r="E627" s="67" t="s">
        <v>2077</v>
      </c>
      <c r="F627" s="67" t="s">
        <v>2078</v>
      </c>
      <c r="G627" s="67" t="s">
        <v>769</v>
      </c>
      <c r="H627" s="67">
        <v>2024</v>
      </c>
      <c r="I627" s="67">
        <v>2028</v>
      </c>
      <c r="J627" s="67" t="s">
        <v>2667</v>
      </c>
      <c r="K627" s="67" t="s">
        <v>1711</v>
      </c>
      <c r="L627" s="68">
        <v>32398</v>
      </c>
      <c r="M627" s="68">
        <v>0</v>
      </c>
      <c r="N627" s="67" t="s">
        <v>771</v>
      </c>
      <c r="O627" s="67"/>
      <c r="P627" s="67"/>
    </row>
    <row r="628" spans="1:16">
      <c r="A628" s="67" t="s">
        <v>1214</v>
      </c>
      <c r="B628" s="67" t="s">
        <v>764</v>
      </c>
      <c r="C628" s="67" t="s">
        <v>2665</v>
      </c>
      <c r="D628" s="67" t="s">
        <v>2666</v>
      </c>
      <c r="E628" s="67" t="s">
        <v>2077</v>
      </c>
      <c r="F628" s="67" t="s">
        <v>2078</v>
      </c>
      <c r="G628" s="67" t="s">
        <v>769</v>
      </c>
      <c r="H628" s="67">
        <v>2024</v>
      </c>
      <c r="I628" s="67">
        <v>2028</v>
      </c>
      <c r="J628" s="67" t="s">
        <v>2667</v>
      </c>
      <c r="K628" s="67" t="s">
        <v>1711</v>
      </c>
      <c r="L628" s="68">
        <v>27501</v>
      </c>
      <c r="M628" s="68">
        <v>0</v>
      </c>
      <c r="N628" s="67" t="s">
        <v>771</v>
      </c>
      <c r="O628" s="67"/>
      <c r="P628" s="67"/>
    </row>
    <row r="629" spans="1:16">
      <c r="A629" s="67" t="s">
        <v>1313</v>
      </c>
      <c r="B629" s="67" t="s">
        <v>764</v>
      </c>
      <c r="C629" s="67" t="s">
        <v>2668</v>
      </c>
      <c r="D629" s="67" t="s">
        <v>2669</v>
      </c>
      <c r="E629" s="67" t="s">
        <v>2077</v>
      </c>
      <c r="F629" s="67" t="s">
        <v>2078</v>
      </c>
      <c r="G629" s="67" t="s">
        <v>769</v>
      </c>
      <c r="H629" s="67">
        <v>2024</v>
      </c>
      <c r="I629" s="67">
        <v>2027</v>
      </c>
      <c r="J629" s="67" t="s">
        <v>2670</v>
      </c>
      <c r="K629" s="67" t="s">
        <v>1313</v>
      </c>
      <c r="L629" s="68">
        <v>72468</v>
      </c>
      <c r="M629" s="68">
        <v>0</v>
      </c>
      <c r="N629" s="67" t="s">
        <v>771</v>
      </c>
      <c r="O629" s="67"/>
      <c r="P629" s="67"/>
    </row>
    <row r="630" spans="1:16">
      <c r="A630" s="67" t="s">
        <v>844</v>
      </c>
      <c r="B630" s="67" t="s">
        <v>793</v>
      </c>
      <c r="C630" s="67" t="s">
        <v>2671</v>
      </c>
      <c r="D630" s="67" t="s">
        <v>2672</v>
      </c>
      <c r="E630" s="67" t="s">
        <v>2077</v>
      </c>
      <c r="F630" s="67" t="s">
        <v>2078</v>
      </c>
      <c r="G630" s="67" t="s">
        <v>769</v>
      </c>
      <c r="H630" s="67">
        <v>2024</v>
      </c>
      <c r="I630" s="67">
        <v>2027</v>
      </c>
      <c r="J630" s="67" t="s">
        <v>2673</v>
      </c>
      <c r="K630" s="67" t="s">
        <v>2674</v>
      </c>
      <c r="L630" s="68">
        <v>31500</v>
      </c>
      <c r="M630" s="68">
        <v>0</v>
      </c>
      <c r="N630" s="67" t="s">
        <v>782</v>
      </c>
      <c r="O630" s="67"/>
      <c r="P630" s="67"/>
    </row>
    <row r="631" spans="1:16">
      <c r="A631" s="67" t="s">
        <v>920</v>
      </c>
      <c r="B631" s="67" t="s">
        <v>764</v>
      </c>
      <c r="C631" s="67" t="s">
        <v>2675</v>
      </c>
      <c r="D631" s="67" t="s">
        <v>2676</v>
      </c>
      <c r="E631" s="67" t="s">
        <v>2077</v>
      </c>
      <c r="F631" s="67" t="s">
        <v>2078</v>
      </c>
      <c r="G631" s="67" t="s">
        <v>769</v>
      </c>
      <c r="H631" s="67">
        <v>2024</v>
      </c>
      <c r="I631" s="67">
        <v>2027</v>
      </c>
      <c r="J631" s="67" t="s">
        <v>2677</v>
      </c>
      <c r="K631" s="67" t="s">
        <v>2678</v>
      </c>
      <c r="L631" s="68">
        <v>10722</v>
      </c>
      <c r="M631" s="68">
        <v>0</v>
      </c>
      <c r="N631" s="67" t="s">
        <v>782</v>
      </c>
      <c r="O631" s="67"/>
      <c r="P631" s="67"/>
    </row>
    <row r="632" spans="1:16">
      <c r="A632" s="67" t="s">
        <v>792</v>
      </c>
      <c r="B632" s="67" t="s">
        <v>764</v>
      </c>
      <c r="C632" s="67" t="s">
        <v>2679</v>
      </c>
      <c r="D632" s="67" t="s">
        <v>2680</v>
      </c>
      <c r="E632" s="67" t="s">
        <v>2077</v>
      </c>
      <c r="F632" s="67" t="s">
        <v>2078</v>
      </c>
      <c r="G632" s="67" t="s">
        <v>769</v>
      </c>
      <c r="H632" s="67">
        <v>2024</v>
      </c>
      <c r="I632" s="67">
        <v>2028</v>
      </c>
      <c r="J632" s="67" t="s">
        <v>2681</v>
      </c>
      <c r="K632" s="67" t="s">
        <v>2682</v>
      </c>
      <c r="L632" s="68">
        <v>25365</v>
      </c>
      <c r="M632" s="68">
        <v>0</v>
      </c>
      <c r="N632" s="67" t="s">
        <v>771</v>
      </c>
      <c r="O632" s="67"/>
      <c r="P632" s="67"/>
    </row>
    <row r="633" spans="1:16">
      <c r="A633" s="67" t="s">
        <v>1264</v>
      </c>
      <c r="B633" s="67" t="s">
        <v>793</v>
      </c>
      <c r="C633" s="67" t="s">
        <v>2679</v>
      </c>
      <c r="D633" s="67" t="s">
        <v>2680</v>
      </c>
      <c r="E633" s="67" t="s">
        <v>2077</v>
      </c>
      <c r="F633" s="67" t="s">
        <v>2078</v>
      </c>
      <c r="G633" s="67" t="s">
        <v>769</v>
      </c>
      <c r="H633" s="67">
        <v>2024</v>
      </c>
      <c r="I633" s="67">
        <v>2028</v>
      </c>
      <c r="J633" s="67" t="s">
        <v>2681</v>
      </c>
      <c r="K633" s="67" t="s">
        <v>2682</v>
      </c>
      <c r="L633" s="68">
        <v>6984</v>
      </c>
      <c r="M633" s="68">
        <v>0</v>
      </c>
      <c r="N633" s="67" t="s">
        <v>771</v>
      </c>
      <c r="O633" s="67"/>
      <c r="P633" s="67"/>
    </row>
    <row r="634" spans="1:16">
      <c r="A634" s="67" t="s">
        <v>2683</v>
      </c>
      <c r="B634" s="67" t="s">
        <v>764</v>
      </c>
      <c r="C634" s="67" t="s">
        <v>2684</v>
      </c>
      <c r="D634" s="67" t="s">
        <v>2685</v>
      </c>
      <c r="E634" s="67" t="s">
        <v>2077</v>
      </c>
      <c r="F634" s="67" t="s">
        <v>2078</v>
      </c>
      <c r="G634" s="67" t="s">
        <v>769</v>
      </c>
      <c r="H634" s="67">
        <v>2024</v>
      </c>
      <c r="I634" s="67">
        <v>2028</v>
      </c>
      <c r="J634" s="67" t="s">
        <v>2686</v>
      </c>
      <c r="K634" s="67" t="s">
        <v>2683</v>
      </c>
      <c r="L634" s="68">
        <v>38884</v>
      </c>
      <c r="M634" s="68">
        <v>0</v>
      </c>
      <c r="N634" s="67" t="s">
        <v>782</v>
      </c>
      <c r="O634" s="67"/>
      <c r="P634" s="67"/>
    </row>
    <row r="635" spans="1:16">
      <c r="A635" s="67" t="s">
        <v>2074</v>
      </c>
      <c r="B635" s="67" t="s">
        <v>764</v>
      </c>
      <c r="C635" s="67" t="s">
        <v>2687</v>
      </c>
      <c r="D635" s="67" t="s">
        <v>2688</v>
      </c>
      <c r="E635" s="67" t="s">
        <v>2077</v>
      </c>
      <c r="F635" s="67" t="s">
        <v>2078</v>
      </c>
      <c r="G635" s="67" t="s">
        <v>769</v>
      </c>
      <c r="H635" s="67">
        <v>2024</v>
      </c>
      <c r="I635" s="67">
        <v>2027</v>
      </c>
      <c r="J635" s="67" t="s">
        <v>2689</v>
      </c>
      <c r="K635" s="67" t="s">
        <v>2690</v>
      </c>
      <c r="L635" s="68">
        <v>114155</v>
      </c>
      <c r="M635" s="68">
        <v>0</v>
      </c>
      <c r="N635" s="67" t="s">
        <v>782</v>
      </c>
      <c r="O635" s="67"/>
      <c r="P635" s="67"/>
    </row>
    <row r="636" spans="1:16">
      <c r="A636" s="67" t="s">
        <v>1053</v>
      </c>
      <c r="B636" s="67" t="s">
        <v>764</v>
      </c>
      <c r="C636" s="67" t="s">
        <v>2691</v>
      </c>
      <c r="D636" s="67" t="s">
        <v>2692</v>
      </c>
      <c r="E636" s="67" t="s">
        <v>2077</v>
      </c>
      <c r="F636" s="67" t="s">
        <v>2078</v>
      </c>
      <c r="G636" s="67" t="s">
        <v>769</v>
      </c>
      <c r="H636" s="67">
        <v>2024</v>
      </c>
      <c r="I636" s="67">
        <v>2027</v>
      </c>
      <c r="J636" s="67" t="s">
        <v>2693</v>
      </c>
      <c r="K636" s="67" t="s">
        <v>1053</v>
      </c>
      <c r="L636" s="68">
        <v>66600</v>
      </c>
      <c r="M636" s="68">
        <v>0</v>
      </c>
      <c r="N636" s="67" t="s">
        <v>782</v>
      </c>
      <c r="O636" s="67"/>
      <c r="P636" s="67"/>
    </row>
    <row r="637" spans="1:16">
      <c r="A637" s="67" t="s">
        <v>1155</v>
      </c>
      <c r="B637" s="67" t="s">
        <v>764</v>
      </c>
      <c r="C637" s="67" t="s">
        <v>2694</v>
      </c>
      <c r="D637" s="67" t="s">
        <v>2695</v>
      </c>
      <c r="E637" s="67" t="s">
        <v>2077</v>
      </c>
      <c r="F637" s="67" t="s">
        <v>2078</v>
      </c>
      <c r="G637" s="67" t="s">
        <v>769</v>
      </c>
      <c r="H637" s="67">
        <v>2024</v>
      </c>
      <c r="I637" s="67">
        <v>2028</v>
      </c>
      <c r="J637" s="67" t="s">
        <v>2696</v>
      </c>
      <c r="K637" s="67" t="s">
        <v>1155</v>
      </c>
      <c r="L637" s="68">
        <v>43086</v>
      </c>
      <c r="M637" s="68">
        <v>0</v>
      </c>
      <c r="N637" s="67" t="s">
        <v>771</v>
      </c>
      <c r="O637" s="67"/>
      <c r="P637" s="67"/>
    </row>
    <row r="638" spans="1:16">
      <c r="A638" s="67" t="s">
        <v>804</v>
      </c>
      <c r="B638" s="67" t="s">
        <v>793</v>
      </c>
      <c r="C638" s="67" t="s">
        <v>2697</v>
      </c>
      <c r="D638" s="67" t="s">
        <v>2698</v>
      </c>
      <c r="E638" s="67" t="s">
        <v>2077</v>
      </c>
      <c r="F638" s="67" t="s">
        <v>2078</v>
      </c>
      <c r="G638" s="67" t="s">
        <v>769</v>
      </c>
      <c r="H638" s="67">
        <v>2024</v>
      </c>
      <c r="I638" s="67">
        <v>2027</v>
      </c>
      <c r="J638" s="67" t="s">
        <v>2699</v>
      </c>
      <c r="K638" s="67" t="s">
        <v>2700</v>
      </c>
      <c r="L638" s="68">
        <v>23725</v>
      </c>
      <c r="M638" s="68">
        <v>0</v>
      </c>
      <c r="N638" s="67" t="s">
        <v>771</v>
      </c>
      <c r="O638" s="67"/>
      <c r="P638" s="67"/>
    </row>
    <row r="639" spans="1:16">
      <c r="A639" s="67" t="s">
        <v>1565</v>
      </c>
      <c r="B639" s="67" t="s">
        <v>764</v>
      </c>
      <c r="C639" s="67" t="s">
        <v>2701</v>
      </c>
      <c r="D639" s="67" t="s">
        <v>2702</v>
      </c>
      <c r="E639" s="67" t="s">
        <v>2077</v>
      </c>
      <c r="F639" s="67" t="s">
        <v>2078</v>
      </c>
      <c r="G639" s="67" t="s">
        <v>769</v>
      </c>
      <c r="H639" s="67">
        <v>2024</v>
      </c>
      <c r="I639" s="67">
        <v>2027</v>
      </c>
      <c r="J639" s="67" t="s">
        <v>2703</v>
      </c>
      <c r="K639" s="67" t="s">
        <v>1565</v>
      </c>
      <c r="L639" s="68">
        <v>49902</v>
      </c>
      <c r="M639" s="68">
        <v>0</v>
      </c>
      <c r="N639" s="67" t="s">
        <v>782</v>
      </c>
      <c r="O639" s="67"/>
      <c r="P639" s="67"/>
    </row>
    <row r="640" spans="1:16">
      <c r="A640" s="67" t="s">
        <v>2704</v>
      </c>
      <c r="B640" s="67" t="s">
        <v>764</v>
      </c>
      <c r="C640" s="67" t="s">
        <v>2705</v>
      </c>
      <c r="D640" s="67" t="s">
        <v>2706</v>
      </c>
      <c r="E640" s="67" t="s">
        <v>2077</v>
      </c>
      <c r="F640" s="67" t="s">
        <v>2078</v>
      </c>
      <c r="G640" s="67" t="s">
        <v>769</v>
      </c>
      <c r="H640" s="67">
        <v>2024</v>
      </c>
      <c r="I640" s="67">
        <v>2028</v>
      </c>
      <c r="J640" s="67" t="s">
        <v>2707</v>
      </c>
      <c r="K640" s="67" t="s">
        <v>2704</v>
      </c>
      <c r="L640" s="68">
        <v>47245</v>
      </c>
      <c r="M640" s="68">
        <v>0</v>
      </c>
      <c r="N640" s="67" t="s">
        <v>782</v>
      </c>
      <c r="O640" s="67"/>
      <c r="P640" s="67"/>
    </row>
    <row r="641" spans="1:16">
      <c r="A641" s="67" t="s">
        <v>1119</v>
      </c>
      <c r="B641" s="67" t="s">
        <v>764</v>
      </c>
      <c r="C641" s="67" t="s">
        <v>2708</v>
      </c>
      <c r="D641" s="67" t="s">
        <v>2709</v>
      </c>
      <c r="E641" s="67" t="s">
        <v>2077</v>
      </c>
      <c r="F641" s="67" t="s">
        <v>2078</v>
      </c>
      <c r="G641" s="67" t="s">
        <v>769</v>
      </c>
      <c r="H641" s="67">
        <v>2024</v>
      </c>
      <c r="I641" s="67">
        <v>2028</v>
      </c>
      <c r="J641" s="67" t="s">
        <v>2710</v>
      </c>
      <c r="K641" s="67" t="s">
        <v>1119</v>
      </c>
      <c r="L641" s="68">
        <v>42634</v>
      </c>
      <c r="M641" s="68">
        <v>0</v>
      </c>
      <c r="N641" s="67" t="s">
        <v>782</v>
      </c>
      <c r="O641" s="67"/>
      <c r="P641" s="67"/>
    </row>
    <row r="642" spans="1:16">
      <c r="A642" s="67" t="s">
        <v>946</v>
      </c>
      <c r="B642" s="67" t="s">
        <v>764</v>
      </c>
      <c r="C642" s="67" t="s">
        <v>2711</v>
      </c>
      <c r="D642" s="67" t="s">
        <v>2712</v>
      </c>
      <c r="E642" s="67" t="s">
        <v>2077</v>
      </c>
      <c r="F642" s="67" t="s">
        <v>2078</v>
      </c>
      <c r="G642" s="67" t="s">
        <v>769</v>
      </c>
      <c r="H642" s="67">
        <v>2024</v>
      </c>
      <c r="I642" s="67">
        <v>2028</v>
      </c>
      <c r="J642" s="67" t="s">
        <v>2713</v>
      </c>
      <c r="K642" s="67" t="s">
        <v>946</v>
      </c>
      <c r="L642" s="68">
        <v>50293</v>
      </c>
      <c r="M642" s="68">
        <v>0</v>
      </c>
      <c r="N642" s="67" t="s">
        <v>771</v>
      </c>
      <c r="O642" s="67"/>
      <c r="P642" s="67"/>
    </row>
    <row r="643" spans="1:16">
      <c r="A643" s="67" t="s">
        <v>1053</v>
      </c>
      <c r="B643" s="67" t="s">
        <v>764</v>
      </c>
      <c r="C643" s="67" t="s">
        <v>2714</v>
      </c>
      <c r="D643" s="67" t="s">
        <v>2715</v>
      </c>
      <c r="E643" s="67" t="s">
        <v>2077</v>
      </c>
      <c r="F643" s="67" t="s">
        <v>2078</v>
      </c>
      <c r="G643" s="67" t="s">
        <v>769</v>
      </c>
      <c r="H643" s="67">
        <v>2024</v>
      </c>
      <c r="I643" s="67">
        <v>2027</v>
      </c>
      <c r="J643" s="67" t="s">
        <v>2716</v>
      </c>
      <c r="K643" s="67" t="s">
        <v>1053</v>
      </c>
      <c r="L643" s="68">
        <v>66500</v>
      </c>
      <c r="M643" s="68">
        <v>0</v>
      </c>
      <c r="N643" s="67" t="s">
        <v>782</v>
      </c>
      <c r="O643" s="67"/>
      <c r="P643" s="67"/>
    </row>
    <row r="644" spans="1:16">
      <c r="A644" s="67" t="s">
        <v>920</v>
      </c>
      <c r="B644" s="67" t="s">
        <v>764</v>
      </c>
      <c r="C644" s="67" t="s">
        <v>2717</v>
      </c>
      <c r="D644" s="67" t="s">
        <v>2718</v>
      </c>
      <c r="E644" s="67" t="s">
        <v>2077</v>
      </c>
      <c r="F644" s="67" t="s">
        <v>2078</v>
      </c>
      <c r="G644" s="67" t="s">
        <v>769</v>
      </c>
      <c r="H644" s="67">
        <v>2024</v>
      </c>
      <c r="I644" s="67">
        <v>2028</v>
      </c>
      <c r="J644" s="67" t="s">
        <v>2719</v>
      </c>
      <c r="K644" s="67" t="s">
        <v>920</v>
      </c>
      <c r="L644" s="68">
        <v>47938</v>
      </c>
      <c r="M644" s="68">
        <v>0</v>
      </c>
      <c r="N644" s="67" t="s">
        <v>782</v>
      </c>
      <c r="O644" s="67"/>
      <c r="P644" s="67"/>
    </row>
    <row r="645" spans="1:16">
      <c r="A645" s="67" t="s">
        <v>792</v>
      </c>
      <c r="B645" s="67" t="s">
        <v>764</v>
      </c>
      <c r="C645" s="67" t="s">
        <v>2720</v>
      </c>
      <c r="D645" s="67" t="s">
        <v>2721</v>
      </c>
      <c r="E645" s="67" t="s">
        <v>2077</v>
      </c>
      <c r="F645" s="67" t="s">
        <v>2078</v>
      </c>
      <c r="G645" s="67" t="s">
        <v>769</v>
      </c>
      <c r="H645" s="67">
        <v>2024</v>
      </c>
      <c r="I645" s="67">
        <v>2028</v>
      </c>
      <c r="J645" s="67" t="s">
        <v>2722</v>
      </c>
      <c r="K645" s="67" t="s">
        <v>2723</v>
      </c>
      <c r="L645" s="68">
        <v>43500</v>
      </c>
      <c r="M645" s="68">
        <v>0</v>
      </c>
      <c r="N645" s="67" t="s">
        <v>782</v>
      </c>
      <c r="O645" s="67"/>
      <c r="P645" s="67"/>
    </row>
    <row r="646" spans="1:16">
      <c r="A646" s="67" t="s">
        <v>2724</v>
      </c>
      <c r="B646" s="67" t="s">
        <v>764</v>
      </c>
      <c r="C646" s="67" t="s">
        <v>2725</v>
      </c>
      <c r="D646" s="67" t="s">
        <v>2726</v>
      </c>
      <c r="E646" s="67" t="s">
        <v>2077</v>
      </c>
      <c r="F646" s="67" t="s">
        <v>2078</v>
      </c>
      <c r="G646" s="67" t="s">
        <v>769</v>
      </c>
      <c r="H646" s="67">
        <v>2024</v>
      </c>
      <c r="I646" s="67">
        <v>2027</v>
      </c>
      <c r="J646" s="67" t="s">
        <v>2727</v>
      </c>
      <c r="K646" s="67" t="s">
        <v>2724</v>
      </c>
      <c r="L646" s="68">
        <v>66249</v>
      </c>
      <c r="M646" s="68">
        <v>0</v>
      </c>
      <c r="N646" s="67" t="s">
        <v>782</v>
      </c>
      <c r="O646" s="67"/>
      <c r="P646" s="67"/>
    </row>
    <row r="647" spans="1:16">
      <c r="A647" s="65" t="s">
        <v>858</v>
      </c>
      <c r="B647" s="65" t="s">
        <v>764</v>
      </c>
      <c r="C647" s="65" t="s">
        <v>2728</v>
      </c>
      <c r="D647" s="65" t="s">
        <v>2729</v>
      </c>
      <c r="E647" s="65" t="s">
        <v>2730</v>
      </c>
      <c r="F647" s="65" t="s">
        <v>2731</v>
      </c>
      <c r="G647" s="65" t="s">
        <v>769</v>
      </c>
      <c r="H647" s="65">
        <v>2025</v>
      </c>
      <c r="I647" s="65">
        <v>2028</v>
      </c>
      <c r="J647" s="65" t="s">
        <v>1182</v>
      </c>
      <c r="K647" s="65" t="s">
        <v>858</v>
      </c>
      <c r="L647" s="66">
        <v>38872</v>
      </c>
      <c r="M647" s="66">
        <v>0</v>
      </c>
      <c r="N647" s="65" t="s">
        <v>771</v>
      </c>
    </row>
    <row r="648" spans="1:16">
      <c r="A648" s="65" t="s">
        <v>1977</v>
      </c>
      <c r="B648" s="65" t="s">
        <v>764</v>
      </c>
      <c r="C648" s="65" t="s">
        <v>2732</v>
      </c>
      <c r="D648" s="65" t="s">
        <v>2733</v>
      </c>
      <c r="E648" s="65" t="s">
        <v>2730</v>
      </c>
      <c r="F648" s="65" t="s">
        <v>2731</v>
      </c>
      <c r="G648" s="65" t="s">
        <v>769</v>
      </c>
      <c r="H648" s="65">
        <v>2025</v>
      </c>
      <c r="I648" s="65">
        <v>2029</v>
      </c>
      <c r="J648" s="65" t="s">
        <v>2734</v>
      </c>
      <c r="K648" s="65" t="s">
        <v>2735</v>
      </c>
      <c r="L648" s="66">
        <v>6608</v>
      </c>
      <c r="M648" s="66">
        <v>0</v>
      </c>
      <c r="N648" s="65" t="s">
        <v>782</v>
      </c>
    </row>
    <row r="649" spans="1:16">
      <c r="A649" s="65" t="s">
        <v>803</v>
      </c>
      <c r="B649" s="65" t="s">
        <v>764</v>
      </c>
      <c r="C649" s="65" t="s">
        <v>2736</v>
      </c>
      <c r="D649" s="65" t="s">
        <v>2737</v>
      </c>
      <c r="E649" s="65" t="s">
        <v>2730</v>
      </c>
      <c r="F649" s="65" t="s">
        <v>2731</v>
      </c>
      <c r="G649" s="65" t="s">
        <v>769</v>
      </c>
      <c r="H649" s="65">
        <v>2025</v>
      </c>
      <c r="I649" s="65">
        <v>2029</v>
      </c>
      <c r="J649" s="65" t="s">
        <v>2738</v>
      </c>
      <c r="K649" s="65" t="s">
        <v>803</v>
      </c>
      <c r="L649" s="66">
        <v>21861</v>
      </c>
      <c r="M649" s="66">
        <v>0</v>
      </c>
      <c r="N649" s="65" t="s">
        <v>771</v>
      </c>
    </row>
    <row r="650" spans="1:16">
      <c r="A650" s="65" t="s">
        <v>858</v>
      </c>
      <c r="B650" s="65" t="s">
        <v>764</v>
      </c>
      <c r="C650" s="65" t="s">
        <v>2739</v>
      </c>
      <c r="D650" s="65" t="s">
        <v>2740</v>
      </c>
      <c r="E650" s="65" t="s">
        <v>2730</v>
      </c>
      <c r="F650" s="65" t="s">
        <v>2731</v>
      </c>
      <c r="G650" s="65" t="s">
        <v>769</v>
      </c>
      <c r="H650" s="65">
        <v>2025</v>
      </c>
      <c r="I650" s="65">
        <v>2029</v>
      </c>
      <c r="J650" s="65" t="s">
        <v>2741</v>
      </c>
      <c r="K650" s="65" t="s">
        <v>2742</v>
      </c>
      <c r="L650" s="66">
        <v>27185</v>
      </c>
      <c r="M650" s="66">
        <v>0</v>
      </c>
      <c r="N650" s="65" t="s">
        <v>771</v>
      </c>
    </row>
    <row r="651" spans="1:16">
      <c r="A651" s="65" t="s">
        <v>833</v>
      </c>
      <c r="B651" s="65" t="s">
        <v>793</v>
      </c>
      <c r="C651" s="65" t="s">
        <v>2739</v>
      </c>
      <c r="D651" s="65" t="s">
        <v>2740</v>
      </c>
      <c r="E651" s="65" t="s">
        <v>2730</v>
      </c>
      <c r="F651" s="65" t="s">
        <v>2731</v>
      </c>
      <c r="G651" s="65" t="s">
        <v>769</v>
      </c>
      <c r="H651" s="65">
        <v>2025</v>
      </c>
      <c r="I651" s="65">
        <v>2029</v>
      </c>
      <c r="J651" s="65" t="s">
        <v>2741</v>
      </c>
      <c r="K651" s="65" t="s">
        <v>2742</v>
      </c>
      <c r="L651" s="66">
        <v>6733</v>
      </c>
      <c r="M651" s="66">
        <v>0</v>
      </c>
      <c r="N651" s="65" t="s">
        <v>771</v>
      </c>
    </row>
    <row r="652" spans="1:16">
      <c r="A652" s="65" t="s">
        <v>828</v>
      </c>
      <c r="B652" s="65" t="s">
        <v>764</v>
      </c>
      <c r="C652" s="65" t="s">
        <v>2743</v>
      </c>
      <c r="D652" s="65" t="s">
        <v>2744</v>
      </c>
      <c r="E652" s="65" t="s">
        <v>2730</v>
      </c>
      <c r="F652" s="65" t="s">
        <v>2731</v>
      </c>
      <c r="G652" s="65" t="s">
        <v>769</v>
      </c>
      <c r="H652" s="65">
        <v>2025</v>
      </c>
      <c r="I652" s="65">
        <v>2029</v>
      </c>
      <c r="J652" s="65" t="s">
        <v>2745</v>
      </c>
      <c r="K652" s="65" t="s">
        <v>2746</v>
      </c>
      <c r="L652" s="66">
        <v>29465</v>
      </c>
      <c r="M652" s="66">
        <v>0</v>
      </c>
      <c r="N652" s="65" t="s">
        <v>771</v>
      </c>
    </row>
    <row r="653" spans="1:16">
      <c r="A653" s="65" t="s">
        <v>828</v>
      </c>
      <c r="B653" s="65" t="s">
        <v>793</v>
      </c>
      <c r="C653" s="65" t="s">
        <v>2747</v>
      </c>
      <c r="D653" s="65" t="s">
        <v>2748</v>
      </c>
      <c r="E653" s="65" t="s">
        <v>2730</v>
      </c>
      <c r="F653" s="65" t="s">
        <v>2731</v>
      </c>
      <c r="G653" s="65" t="s">
        <v>769</v>
      </c>
      <c r="H653" s="65">
        <v>2025</v>
      </c>
      <c r="I653" s="65">
        <v>2028</v>
      </c>
      <c r="J653" s="65" t="s">
        <v>2749</v>
      </c>
      <c r="K653" s="65" t="s">
        <v>2750</v>
      </c>
      <c r="L653" s="66">
        <v>2101</v>
      </c>
      <c r="M653" s="66">
        <v>0</v>
      </c>
      <c r="N653" s="65" t="s">
        <v>771</v>
      </c>
    </row>
    <row r="654" spans="1:16">
      <c r="A654" s="65" t="s">
        <v>1268</v>
      </c>
      <c r="B654" s="65" t="s">
        <v>793</v>
      </c>
      <c r="C654" s="65" t="s">
        <v>2747</v>
      </c>
      <c r="D654" s="65" t="s">
        <v>2748</v>
      </c>
      <c r="E654" s="65" t="s">
        <v>2730</v>
      </c>
      <c r="F654" s="65" t="s">
        <v>2731</v>
      </c>
      <c r="G654" s="65" t="s">
        <v>769</v>
      </c>
      <c r="H654" s="65">
        <v>2025</v>
      </c>
      <c r="I654" s="65">
        <v>2028</v>
      </c>
      <c r="J654" s="65" t="s">
        <v>2749</v>
      </c>
      <c r="K654" s="65" t="s">
        <v>2750</v>
      </c>
      <c r="L654" s="66">
        <v>22620</v>
      </c>
      <c r="M654" s="66">
        <v>0</v>
      </c>
      <c r="N654" s="65" t="s">
        <v>771</v>
      </c>
    </row>
    <row r="655" spans="1:16">
      <c r="A655" s="65" t="s">
        <v>804</v>
      </c>
      <c r="B655" s="65" t="s">
        <v>764</v>
      </c>
      <c r="C655" s="65" t="s">
        <v>2747</v>
      </c>
      <c r="D655" s="65" t="s">
        <v>2748</v>
      </c>
      <c r="E655" s="65" t="s">
        <v>2730</v>
      </c>
      <c r="F655" s="65" t="s">
        <v>2731</v>
      </c>
      <c r="G655" s="65" t="s">
        <v>769</v>
      </c>
      <c r="H655" s="65">
        <v>2025</v>
      </c>
      <c r="I655" s="65">
        <v>2028</v>
      </c>
      <c r="J655" s="65" t="s">
        <v>2749</v>
      </c>
      <c r="K655" s="65" t="s">
        <v>2750</v>
      </c>
      <c r="L655" s="66">
        <v>6577</v>
      </c>
      <c r="M655" s="66">
        <v>0</v>
      </c>
      <c r="N655" s="65" t="s">
        <v>771</v>
      </c>
    </row>
    <row r="656" spans="1:16">
      <c r="A656" s="65" t="s">
        <v>871</v>
      </c>
      <c r="B656" s="65" t="s">
        <v>764</v>
      </c>
      <c r="C656" s="65" t="s">
        <v>2751</v>
      </c>
      <c r="D656" s="65" t="s">
        <v>2752</v>
      </c>
      <c r="E656" s="65" t="s">
        <v>2730</v>
      </c>
      <c r="F656" s="65" t="s">
        <v>2731</v>
      </c>
      <c r="G656" s="65" t="s">
        <v>769</v>
      </c>
      <c r="H656" s="65">
        <v>2025</v>
      </c>
      <c r="I656" s="65">
        <v>2028</v>
      </c>
      <c r="J656" s="65" t="s">
        <v>1189</v>
      </c>
      <c r="K656" s="65" t="s">
        <v>2753</v>
      </c>
      <c r="L656" s="66">
        <v>21000</v>
      </c>
      <c r="M656" s="66">
        <v>0</v>
      </c>
      <c r="N656" s="65" t="s">
        <v>771</v>
      </c>
    </row>
    <row r="657" spans="1:14">
      <c r="A657" s="65" t="s">
        <v>858</v>
      </c>
      <c r="B657" s="65" t="s">
        <v>764</v>
      </c>
      <c r="C657" s="65" t="s">
        <v>2754</v>
      </c>
      <c r="D657" s="65" t="s">
        <v>2755</v>
      </c>
      <c r="E657" s="65" t="s">
        <v>2730</v>
      </c>
      <c r="F657" s="65" t="s">
        <v>2731</v>
      </c>
      <c r="G657" s="65" t="s">
        <v>769</v>
      </c>
      <c r="H657" s="65">
        <v>2025</v>
      </c>
      <c r="I657" s="65">
        <v>2029</v>
      </c>
      <c r="J657" s="65" t="s">
        <v>1052</v>
      </c>
      <c r="K657" s="65" t="s">
        <v>2756</v>
      </c>
      <c r="L657" s="66">
        <v>20215</v>
      </c>
      <c r="M657" s="66">
        <v>0</v>
      </c>
      <c r="N657" s="65" t="s">
        <v>782</v>
      </c>
    </row>
    <row r="658" spans="1:14">
      <c r="A658" s="65" t="s">
        <v>958</v>
      </c>
      <c r="B658" s="65" t="s">
        <v>793</v>
      </c>
      <c r="C658" s="65" t="s">
        <v>2757</v>
      </c>
      <c r="D658" s="65" t="s">
        <v>2758</v>
      </c>
      <c r="E658" s="65" t="s">
        <v>2730</v>
      </c>
      <c r="F658" s="65" t="s">
        <v>2731</v>
      </c>
      <c r="G658" s="65" t="s">
        <v>769</v>
      </c>
      <c r="H658" s="65">
        <v>2025</v>
      </c>
      <c r="I658" s="65">
        <v>2029</v>
      </c>
      <c r="J658" s="65" t="s">
        <v>2759</v>
      </c>
      <c r="K658" s="65" t="s">
        <v>2760</v>
      </c>
      <c r="L658" s="66">
        <v>2371</v>
      </c>
      <c r="M658" s="66">
        <v>0</v>
      </c>
      <c r="N658" s="65" t="s">
        <v>771</v>
      </c>
    </row>
    <row r="659" spans="1:14">
      <c r="A659" s="65" t="s">
        <v>792</v>
      </c>
      <c r="B659" s="65" t="s">
        <v>764</v>
      </c>
      <c r="C659" s="65" t="s">
        <v>2757</v>
      </c>
      <c r="D659" s="65" t="s">
        <v>2758</v>
      </c>
      <c r="E659" s="65" t="s">
        <v>2730</v>
      </c>
      <c r="F659" s="65" t="s">
        <v>2731</v>
      </c>
      <c r="G659" s="65" t="s">
        <v>769</v>
      </c>
      <c r="H659" s="65">
        <v>2025</v>
      </c>
      <c r="I659" s="65">
        <v>2029</v>
      </c>
      <c r="J659" s="65" t="s">
        <v>2759</v>
      </c>
      <c r="K659" s="65" t="s">
        <v>2760</v>
      </c>
      <c r="L659" s="66">
        <v>16357</v>
      </c>
      <c r="M659" s="66">
        <v>0</v>
      </c>
      <c r="N659" s="65" t="s">
        <v>771</v>
      </c>
    </row>
    <row r="660" spans="1:14">
      <c r="A660" s="65" t="s">
        <v>871</v>
      </c>
      <c r="B660" s="65" t="s">
        <v>764</v>
      </c>
      <c r="C660" s="65" t="s">
        <v>2761</v>
      </c>
      <c r="D660" s="65" t="s">
        <v>2762</v>
      </c>
      <c r="E660" s="65" t="s">
        <v>2730</v>
      </c>
      <c r="F660" s="65" t="s">
        <v>2731</v>
      </c>
      <c r="G660" s="65" t="s">
        <v>769</v>
      </c>
      <c r="H660" s="65">
        <v>2025</v>
      </c>
      <c r="I660" s="65">
        <v>2029</v>
      </c>
      <c r="J660" s="65" t="s">
        <v>2763</v>
      </c>
      <c r="K660" s="65" t="s">
        <v>871</v>
      </c>
      <c r="L660" s="66">
        <v>25000</v>
      </c>
      <c r="M660" s="66">
        <v>0</v>
      </c>
      <c r="N660" s="65" t="s">
        <v>771</v>
      </c>
    </row>
    <row r="661" spans="1:14">
      <c r="A661" s="65" t="s">
        <v>1355</v>
      </c>
      <c r="B661" s="65" t="s">
        <v>764</v>
      </c>
      <c r="C661" s="65" t="s">
        <v>2764</v>
      </c>
      <c r="D661" s="65" t="s">
        <v>2765</v>
      </c>
      <c r="E661" s="65" t="s">
        <v>2730</v>
      </c>
      <c r="F661" s="65" t="s">
        <v>2731</v>
      </c>
      <c r="G661" s="65" t="s">
        <v>769</v>
      </c>
      <c r="H661" s="65">
        <v>2025</v>
      </c>
      <c r="I661" s="65">
        <v>2029</v>
      </c>
      <c r="J661" s="65" t="s">
        <v>2766</v>
      </c>
      <c r="K661" s="65" t="s">
        <v>2767</v>
      </c>
      <c r="L661" s="66">
        <v>17361</v>
      </c>
      <c r="M661" s="66">
        <v>0</v>
      </c>
      <c r="N661" s="65" t="s">
        <v>782</v>
      </c>
    </row>
    <row r="662" spans="1:14">
      <c r="A662" s="65" t="s">
        <v>1155</v>
      </c>
      <c r="B662" s="65" t="s">
        <v>764</v>
      </c>
      <c r="C662" s="65" t="s">
        <v>2768</v>
      </c>
      <c r="D662" s="65" t="s">
        <v>2769</v>
      </c>
      <c r="E662" s="65" t="s">
        <v>2730</v>
      </c>
      <c r="F662" s="65" t="s">
        <v>2731</v>
      </c>
      <c r="G662" s="65" t="s">
        <v>769</v>
      </c>
      <c r="H662" s="65">
        <v>2025</v>
      </c>
      <c r="I662" s="65">
        <v>2029</v>
      </c>
      <c r="J662" s="65" t="s">
        <v>2770</v>
      </c>
      <c r="K662" s="65" t="s">
        <v>1155</v>
      </c>
      <c r="L662" s="66">
        <v>27762</v>
      </c>
      <c r="M662" s="66">
        <v>0</v>
      </c>
      <c r="N662" s="65" t="s">
        <v>771</v>
      </c>
    </row>
    <row r="663" spans="1:14">
      <c r="A663" s="65" t="s">
        <v>805</v>
      </c>
      <c r="B663" s="65" t="s">
        <v>764</v>
      </c>
      <c r="C663" s="65" t="s">
        <v>2771</v>
      </c>
      <c r="D663" s="65" t="s">
        <v>2772</v>
      </c>
      <c r="E663" s="65" t="s">
        <v>2730</v>
      </c>
      <c r="F663" s="65" t="s">
        <v>2731</v>
      </c>
      <c r="G663" s="65" t="s">
        <v>769</v>
      </c>
      <c r="H663" s="65">
        <v>2025</v>
      </c>
      <c r="I663" s="65">
        <v>2029</v>
      </c>
      <c r="J663" s="65" t="s">
        <v>2773</v>
      </c>
      <c r="K663" s="65" t="s">
        <v>809</v>
      </c>
      <c r="L663" s="66">
        <v>11549</v>
      </c>
      <c r="M663" s="66">
        <v>0</v>
      </c>
      <c r="N663" s="65" t="s">
        <v>771</v>
      </c>
    </row>
    <row r="664" spans="1:14">
      <c r="A664" s="65" t="s">
        <v>938</v>
      </c>
      <c r="B664" s="65" t="s">
        <v>764</v>
      </c>
      <c r="C664" s="65" t="s">
        <v>2774</v>
      </c>
      <c r="D664" s="65" t="s">
        <v>2775</v>
      </c>
      <c r="E664" s="65" t="s">
        <v>2730</v>
      </c>
      <c r="F664" s="65" t="s">
        <v>2731</v>
      </c>
      <c r="G664" s="65" t="s">
        <v>769</v>
      </c>
      <c r="H664" s="65">
        <v>2025</v>
      </c>
      <c r="I664" s="65">
        <v>2029</v>
      </c>
      <c r="J664" s="65" t="s">
        <v>2776</v>
      </c>
      <c r="K664" s="65" t="s">
        <v>938</v>
      </c>
      <c r="L664" s="66">
        <v>23625</v>
      </c>
      <c r="M664" s="66">
        <v>0</v>
      </c>
      <c r="N664" s="65" t="s">
        <v>782</v>
      </c>
    </row>
    <row r="665" spans="1:14">
      <c r="A665" s="65" t="s">
        <v>858</v>
      </c>
      <c r="B665" s="65" t="s">
        <v>764</v>
      </c>
      <c r="C665" s="65" t="s">
        <v>2777</v>
      </c>
      <c r="D665" s="65" t="s">
        <v>2778</v>
      </c>
      <c r="E665" s="65" t="s">
        <v>2730</v>
      </c>
      <c r="F665" s="65" t="s">
        <v>2731</v>
      </c>
      <c r="G665" s="65" t="s">
        <v>769</v>
      </c>
      <c r="H665" s="65">
        <v>2025</v>
      </c>
      <c r="I665" s="65">
        <v>2029</v>
      </c>
      <c r="J665" s="65" t="s">
        <v>1078</v>
      </c>
      <c r="K665" s="65" t="s">
        <v>2756</v>
      </c>
      <c r="L665" s="66">
        <v>15500</v>
      </c>
      <c r="M665" s="66">
        <v>0</v>
      </c>
      <c r="N665" s="65" t="s">
        <v>782</v>
      </c>
    </row>
    <row r="666" spans="1:14">
      <c r="A666" s="65" t="s">
        <v>839</v>
      </c>
      <c r="B666" s="65" t="s">
        <v>793</v>
      </c>
      <c r="C666" s="65" t="s">
        <v>2779</v>
      </c>
      <c r="D666" s="65" t="s">
        <v>2780</v>
      </c>
      <c r="E666" s="65" t="s">
        <v>2730</v>
      </c>
      <c r="F666" s="65" t="s">
        <v>2731</v>
      </c>
      <c r="G666" s="65" t="s">
        <v>769</v>
      </c>
      <c r="H666" s="65">
        <v>2025</v>
      </c>
      <c r="I666" s="65">
        <v>2029</v>
      </c>
      <c r="J666" s="65" t="s">
        <v>2781</v>
      </c>
      <c r="K666" s="65" t="s">
        <v>2782</v>
      </c>
      <c r="L666" s="66">
        <v>5237</v>
      </c>
      <c r="M666" s="66">
        <v>0</v>
      </c>
      <c r="N666" s="65" t="s">
        <v>771</v>
      </c>
    </row>
    <row r="667" spans="1:14">
      <c r="A667" s="65" t="s">
        <v>804</v>
      </c>
      <c r="B667" s="65" t="s">
        <v>764</v>
      </c>
      <c r="C667" s="65" t="s">
        <v>2779</v>
      </c>
      <c r="D667" s="65" t="s">
        <v>2780</v>
      </c>
      <c r="E667" s="65" t="s">
        <v>2730</v>
      </c>
      <c r="F667" s="65" t="s">
        <v>2731</v>
      </c>
      <c r="G667" s="65" t="s">
        <v>769</v>
      </c>
      <c r="H667" s="65">
        <v>2025</v>
      </c>
      <c r="I667" s="65">
        <v>2029</v>
      </c>
      <c r="J667" s="65" t="s">
        <v>2781</v>
      </c>
      <c r="K667" s="65" t="s">
        <v>2782</v>
      </c>
      <c r="L667" s="66">
        <v>12232</v>
      </c>
      <c r="M667" s="66">
        <v>0</v>
      </c>
      <c r="N667" s="65" t="s">
        <v>771</v>
      </c>
    </row>
    <row r="668" spans="1:14">
      <c r="A668" s="65" t="s">
        <v>1096</v>
      </c>
      <c r="B668" s="65" t="s">
        <v>793</v>
      </c>
      <c r="C668" s="65" t="s">
        <v>2783</v>
      </c>
      <c r="D668" s="65" t="s">
        <v>2784</v>
      </c>
      <c r="E668" s="65" t="s">
        <v>2730</v>
      </c>
      <c r="F668" s="65" t="s">
        <v>2731</v>
      </c>
      <c r="G668" s="65" t="s">
        <v>769</v>
      </c>
      <c r="H668" s="65">
        <v>2025</v>
      </c>
      <c r="I668" s="65">
        <v>2029</v>
      </c>
      <c r="J668" s="65" t="s">
        <v>2785</v>
      </c>
      <c r="K668" s="65" t="s">
        <v>2786</v>
      </c>
      <c r="L668" s="66">
        <v>5376</v>
      </c>
      <c r="M668" s="66">
        <v>0</v>
      </c>
      <c r="N668" s="65" t="s">
        <v>771</v>
      </c>
    </row>
    <row r="669" spans="1:14">
      <c r="A669" s="65" t="s">
        <v>804</v>
      </c>
      <c r="B669" s="65" t="s">
        <v>764</v>
      </c>
      <c r="C669" s="65" t="s">
        <v>2787</v>
      </c>
      <c r="D669" s="65" t="s">
        <v>2788</v>
      </c>
      <c r="E669" s="65" t="s">
        <v>2730</v>
      </c>
      <c r="F669" s="65" t="s">
        <v>2731</v>
      </c>
      <c r="G669" s="65" t="s">
        <v>769</v>
      </c>
      <c r="H669" s="65">
        <v>2025</v>
      </c>
      <c r="I669" s="65">
        <v>2029</v>
      </c>
      <c r="J669" s="65" t="s">
        <v>918</v>
      </c>
      <c r="K669" s="65" t="s">
        <v>2789</v>
      </c>
      <c r="L669" s="66">
        <v>10905</v>
      </c>
      <c r="M669" s="66">
        <v>0</v>
      </c>
      <c r="N669" s="65" t="s">
        <v>771</v>
      </c>
    </row>
    <row r="670" spans="1:14">
      <c r="A670" s="65" t="s">
        <v>2074</v>
      </c>
      <c r="B670" s="65" t="s">
        <v>793</v>
      </c>
      <c r="C670" s="65" t="s">
        <v>2790</v>
      </c>
      <c r="D670" s="65" t="s">
        <v>2791</v>
      </c>
      <c r="E670" s="65" t="s">
        <v>2730</v>
      </c>
      <c r="F670" s="65" t="s">
        <v>2731</v>
      </c>
      <c r="G670" s="65" t="s">
        <v>769</v>
      </c>
      <c r="H670" s="65">
        <v>2025</v>
      </c>
      <c r="I670" s="65">
        <v>2029</v>
      </c>
      <c r="J670" s="65" t="s">
        <v>2792</v>
      </c>
      <c r="K670" s="65" t="s">
        <v>2793</v>
      </c>
      <c r="L670" s="66">
        <v>8000</v>
      </c>
      <c r="M670" s="66">
        <v>0</v>
      </c>
      <c r="N670" s="65" t="s">
        <v>771</v>
      </c>
    </row>
    <row r="671" spans="1:14">
      <c r="A671" s="65" t="s">
        <v>862</v>
      </c>
      <c r="B671" s="65" t="s">
        <v>764</v>
      </c>
      <c r="C671" s="65" t="s">
        <v>2794</v>
      </c>
      <c r="D671" s="65" t="s">
        <v>2795</v>
      </c>
      <c r="E671" s="65" t="s">
        <v>2730</v>
      </c>
      <c r="F671" s="65" t="s">
        <v>2731</v>
      </c>
      <c r="G671" s="65" t="s">
        <v>769</v>
      </c>
      <c r="H671" s="65">
        <v>2025</v>
      </c>
      <c r="I671" s="65">
        <v>2029</v>
      </c>
      <c r="J671" s="65" t="s">
        <v>865</v>
      </c>
      <c r="K671" s="65" t="s">
        <v>2796</v>
      </c>
      <c r="L671" s="66">
        <v>5826</v>
      </c>
      <c r="M671" s="66">
        <v>0</v>
      </c>
      <c r="N671" s="65" t="s">
        <v>782</v>
      </c>
    </row>
    <row r="672" spans="1:14">
      <c r="A672" s="65" t="s">
        <v>1159</v>
      </c>
      <c r="B672" s="65" t="s">
        <v>793</v>
      </c>
      <c r="C672" s="65" t="s">
        <v>2794</v>
      </c>
      <c r="D672" s="65" t="s">
        <v>2795</v>
      </c>
      <c r="E672" s="65" t="s">
        <v>2730</v>
      </c>
      <c r="F672" s="65" t="s">
        <v>2731</v>
      </c>
      <c r="G672" s="65" t="s">
        <v>769</v>
      </c>
      <c r="H672" s="65">
        <v>2025</v>
      </c>
      <c r="I672" s="65">
        <v>2029</v>
      </c>
      <c r="J672" s="65" t="s">
        <v>865</v>
      </c>
      <c r="K672" s="65" t="s">
        <v>2796</v>
      </c>
      <c r="L672" s="66">
        <v>4601</v>
      </c>
      <c r="M672" s="66">
        <v>0</v>
      </c>
      <c r="N672" s="65" t="s">
        <v>782</v>
      </c>
    </row>
    <row r="673" spans="1:14">
      <c r="A673" s="65" t="s">
        <v>804</v>
      </c>
      <c r="B673" s="65" t="s">
        <v>793</v>
      </c>
      <c r="C673" s="65" t="s">
        <v>2797</v>
      </c>
      <c r="D673" s="65" t="s">
        <v>2798</v>
      </c>
      <c r="E673" s="65" t="s">
        <v>2730</v>
      </c>
      <c r="F673" s="65" t="s">
        <v>2731</v>
      </c>
      <c r="G673" s="65" t="s">
        <v>769</v>
      </c>
      <c r="H673" s="65">
        <v>2025</v>
      </c>
      <c r="I673" s="65">
        <v>2029</v>
      </c>
      <c r="J673" s="65" t="s">
        <v>2799</v>
      </c>
      <c r="K673" s="65" t="s">
        <v>2800</v>
      </c>
      <c r="L673" s="66">
        <v>3280</v>
      </c>
      <c r="M673" s="66">
        <v>0</v>
      </c>
      <c r="N673" s="65" t="s">
        <v>771</v>
      </c>
    </row>
    <row r="674" spans="1:14">
      <c r="A674" s="65" t="s">
        <v>2074</v>
      </c>
      <c r="B674" s="65" t="s">
        <v>764</v>
      </c>
      <c r="C674" s="65" t="s">
        <v>2801</v>
      </c>
      <c r="D674" s="65" t="s">
        <v>2802</v>
      </c>
      <c r="E674" s="65" t="s">
        <v>2730</v>
      </c>
      <c r="F674" s="65" t="s">
        <v>2731</v>
      </c>
      <c r="G674" s="65" t="s">
        <v>769</v>
      </c>
      <c r="H674" s="65">
        <v>2025</v>
      </c>
      <c r="I674" s="65">
        <v>2029</v>
      </c>
      <c r="J674" s="65" t="s">
        <v>2803</v>
      </c>
      <c r="K674" s="65" t="s">
        <v>2804</v>
      </c>
      <c r="L674" s="66">
        <v>8803</v>
      </c>
      <c r="M674" s="66">
        <v>0</v>
      </c>
      <c r="N674" s="65" t="s">
        <v>782</v>
      </c>
    </row>
    <row r="675" spans="1:14">
      <c r="A675" s="65" t="s">
        <v>920</v>
      </c>
      <c r="B675" s="65" t="s">
        <v>793</v>
      </c>
      <c r="C675" s="65" t="s">
        <v>2801</v>
      </c>
      <c r="D675" s="65" t="s">
        <v>2802</v>
      </c>
      <c r="E675" s="65" t="s">
        <v>2730</v>
      </c>
      <c r="F675" s="65" t="s">
        <v>2731</v>
      </c>
      <c r="G675" s="65" t="s">
        <v>769</v>
      </c>
      <c r="H675" s="65">
        <v>2025</v>
      </c>
      <c r="I675" s="65">
        <v>2029</v>
      </c>
      <c r="J675" s="65" t="s">
        <v>2803</v>
      </c>
      <c r="K675" s="65" t="s">
        <v>2804</v>
      </c>
      <c r="L675" s="66">
        <v>8804</v>
      </c>
      <c r="M675" s="66">
        <v>0</v>
      </c>
      <c r="N675" s="65" t="s">
        <v>782</v>
      </c>
    </row>
    <row r="676" spans="1:14">
      <c r="A676" s="65" t="s">
        <v>1004</v>
      </c>
      <c r="B676" s="65" t="s">
        <v>764</v>
      </c>
      <c r="C676" s="65" t="s">
        <v>2805</v>
      </c>
      <c r="D676" s="65" t="s">
        <v>2806</v>
      </c>
      <c r="E676" s="65" t="s">
        <v>2730</v>
      </c>
      <c r="F676" s="65" t="s">
        <v>2731</v>
      </c>
      <c r="G676" s="65" t="s">
        <v>769</v>
      </c>
      <c r="H676" s="65">
        <v>2025</v>
      </c>
      <c r="I676" s="65">
        <v>2028</v>
      </c>
      <c r="J676" s="65" t="s">
        <v>2807</v>
      </c>
      <c r="K676" s="65" t="s">
        <v>2808</v>
      </c>
      <c r="L676" s="66">
        <v>39926</v>
      </c>
      <c r="M676" s="66">
        <v>0</v>
      </c>
      <c r="N676" s="65" t="s">
        <v>771</v>
      </c>
    </row>
    <row r="677" spans="1:14">
      <c r="A677" s="65" t="s">
        <v>805</v>
      </c>
      <c r="B677" s="65" t="s">
        <v>764</v>
      </c>
      <c r="C677" s="65" t="s">
        <v>2809</v>
      </c>
      <c r="D677" s="65" t="s">
        <v>2810</v>
      </c>
      <c r="E677" s="65" t="s">
        <v>2730</v>
      </c>
      <c r="F677" s="65" t="s">
        <v>2731</v>
      </c>
      <c r="G677" s="65" t="s">
        <v>769</v>
      </c>
      <c r="H677" s="65">
        <v>2025</v>
      </c>
      <c r="I677" s="65">
        <v>2029</v>
      </c>
      <c r="J677" s="65" t="s">
        <v>2811</v>
      </c>
      <c r="K677" s="65" t="s">
        <v>805</v>
      </c>
      <c r="L677" s="66">
        <v>56263</v>
      </c>
      <c r="M677" s="66">
        <v>0</v>
      </c>
      <c r="N677" s="65" t="s">
        <v>838</v>
      </c>
    </row>
    <row r="678" spans="1:14">
      <c r="A678" s="65" t="s">
        <v>803</v>
      </c>
      <c r="B678" s="65" t="s">
        <v>793</v>
      </c>
      <c r="C678" s="65" t="s">
        <v>2812</v>
      </c>
      <c r="D678" s="65" t="s">
        <v>2813</v>
      </c>
      <c r="E678" s="65" t="s">
        <v>2730</v>
      </c>
      <c r="F678" s="65" t="s">
        <v>2731</v>
      </c>
      <c r="G678" s="65" t="s">
        <v>769</v>
      </c>
      <c r="H678" s="65">
        <v>2025</v>
      </c>
      <c r="I678" s="65">
        <v>2029</v>
      </c>
      <c r="J678" s="65" t="s">
        <v>2814</v>
      </c>
      <c r="K678" s="65" t="s">
        <v>2815</v>
      </c>
      <c r="L678" s="66">
        <v>5287</v>
      </c>
      <c r="M678" s="66">
        <v>0</v>
      </c>
      <c r="N678" s="65" t="s">
        <v>782</v>
      </c>
    </row>
    <row r="679" spans="1:14">
      <c r="A679" s="65" t="s">
        <v>783</v>
      </c>
      <c r="B679" s="65" t="s">
        <v>793</v>
      </c>
      <c r="C679" s="65" t="s">
        <v>2812</v>
      </c>
      <c r="D679" s="65" t="s">
        <v>2813</v>
      </c>
      <c r="E679" s="65" t="s">
        <v>2730</v>
      </c>
      <c r="F679" s="65" t="s">
        <v>2731</v>
      </c>
      <c r="G679" s="65" t="s">
        <v>769</v>
      </c>
      <c r="H679" s="65">
        <v>2025</v>
      </c>
      <c r="I679" s="65">
        <v>2029</v>
      </c>
      <c r="J679" s="65" t="s">
        <v>2814</v>
      </c>
      <c r="K679" s="65" t="s">
        <v>2815</v>
      </c>
      <c r="L679" s="66">
        <v>6215</v>
      </c>
      <c r="M679" s="66">
        <v>0</v>
      </c>
      <c r="N679" s="65" t="s">
        <v>782</v>
      </c>
    </row>
    <row r="680" spans="1:14">
      <c r="A680" s="65" t="s">
        <v>772</v>
      </c>
      <c r="B680" s="65" t="s">
        <v>793</v>
      </c>
      <c r="C680" s="65" t="s">
        <v>2812</v>
      </c>
      <c r="D680" s="65" t="s">
        <v>2813</v>
      </c>
      <c r="E680" s="65" t="s">
        <v>2730</v>
      </c>
      <c r="F680" s="65" t="s">
        <v>2731</v>
      </c>
      <c r="G680" s="65" t="s">
        <v>769</v>
      </c>
      <c r="H680" s="65">
        <v>2025</v>
      </c>
      <c r="I680" s="65">
        <v>2029</v>
      </c>
      <c r="J680" s="65" t="s">
        <v>2814</v>
      </c>
      <c r="K680" s="65" t="s">
        <v>2815</v>
      </c>
      <c r="L680" s="66">
        <v>6668</v>
      </c>
      <c r="M680" s="66">
        <v>0</v>
      </c>
      <c r="N680" s="65" t="s">
        <v>782</v>
      </c>
    </row>
    <row r="681" spans="1:14">
      <c r="A681" s="65" t="s">
        <v>805</v>
      </c>
      <c r="B681" s="65" t="s">
        <v>764</v>
      </c>
      <c r="C681" s="65" t="s">
        <v>2816</v>
      </c>
      <c r="D681" s="65" t="s">
        <v>2817</v>
      </c>
      <c r="E681" s="65" t="s">
        <v>2730</v>
      </c>
      <c r="F681" s="65" t="s">
        <v>2731</v>
      </c>
      <c r="G681" s="65" t="s">
        <v>769</v>
      </c>
      <c r="H681" s="65">
        <v>2025</v>
      </c>
      <c r="I681" s="65">
        <v>2028</v>
      </c>
      <c r="J681" s="65" t="s">
        <v>2818</v>
      </c>
      <c r="K681" s="65" t="s">
        <v>2819</v>
      </c>
      <c r="L681" s="66">
        <v>17672</v>
      </c>
      <c r="M681" s="66">
        <v>0</v>
      </c>
      <c r="N681" s="65" t="s">
        <v>782</v>
      </c>
    </row>
    <row r="682" spans="1:14">
      <c r="A682" s="65" t="s">
        <v>901</v>
      </c>
      <c r="B682" s="65" t="s">
        <v>793</v>
      </c>
      <c r="C682" s="65" t="s">
        <v>2820</v>
      </c>
      <c r="D682" s="65" t="s">
        <v>2821</v>
      </c>
      <c r="E682" s="65" t="s">
        <v>2730</v>
      </c>
      <c r="F682" s="65" t="s">
        <v>2731</v>
      </c>
      <c r="G682" s="65" t="s">
        <v>769</v>
      </c>
      <c r="H682" s="65">
        <v>2025</v>
      </c>
      <c r="I682" s="65">
        <v>2029</v>
      </c>
      <c r="J682" s="65" t="s">
        <v>2822</v>
      </c>
      <c r="K682" s="65" t="s">
        <v>2823</v>
      </c>
      <c r="L682" s="66">
        <v>6422</v>
      </c>
      <c r="M682" s="66">
        <v>0</v>
      </c>
      <c r="N682" s="65" t="s">
        <v>771</v>
      </c>
    </row>
    <row r="683" spans="1:14">
      <c r="A683" s="65" t="s">
        <v>1119</v>
      </c>
      <c r="B683" s="65" t="s">
        <v>764</v>
      </c>
      <c r="C683" s="65" t="s">
        <v>2824</v>
      </c>
      <c r="D683" s="65" t="s">
        <v>2825</v>
      </c>
      <c r="E683" s="65" t="s">
        <v>2730</v>
      </c>
      <c r="F683" s="65" t="s">
        <v>2731</v>
      </c>
      <c r="G683" s="65" t="s">
        <v>769</v>
      </c>
      <c r="H683" s="65">
        <v>2025</v>
      </c>
      <c r="I683" s="65">
        <v>2028</v>
      </c>
      <c r="J683" s="65" t="s">
        <v>2826</v>
      </c>
      <c r="K683" s="65" t="s">
        <v>1119</v>
      </c>
      <c r="L683" s="66">
        <v>39407</v>
      </c>
      <c r="M683" s="66">
        <v>0</v>
      </c>
      <c r="N683" s="65" t="s">
        <v>782</v>
      </c>
    </row>
    <row r="684" spans="1:14">
      <c r="A684" s="65" t="s">
        <v>2041</v>
      </c>
      <c r="B684" s="65" t="s">
        <v>764</v>
      </c>
      <c r="C684" s="65" t="s">
        <v>2827</v>
      </c>
      <c r="D684" s="65" t="s">
        <v>2828</v>
      </c>
      <c r="E684" s="65" t="s">
        <v>2730</v>
      </c>
      <c r="F684" s="65" t="s">
        <v>2731</v>
      </c>
      <c r="G684" s="65" t="s">
        <v>769</v>
      </c>
      <c r="H684" s="65">
        <v>2025</v>
      </c>
      <c r="I684" s="65">
        <v>2029</v>
      </c>
      <c r="J684" s="65" t="s">
        <v>2829</v>
      </c>
      <c r="K684" s="65" t="s">
        <v>2041</v>
      </c>
      <c r="L684" s="66">
        <v>25553</v>
      </c>
      <c r="M684" s="66">
        <v>0</v>
      </c>
      <c r="N684" s="65" t="s">
        <v>782</v>
      </c>
    </row>
    <row r="685" spans="1:14">
      <c r="A685" s="65" t="s">
        <v>804</v>
      </c>
      <c r="B685" s="65" t="s">
        <v>793</v>
      </c>
      <c r="C685" s="65" t="s">
        <v>2830</v>
      </c>
      <c r="D685" s="65" t="s">
        <v>2831</v>
      </c>
      <c r="E685" s="65" t="s">
        <v>2730</v>
      </c>
      <c r="F685" s="65" t="s">
        <v>2731</v>
      </c>
      <c r="G685" s="65" t="s">
        <v>769</v>
      </c>
      <c r="H685" s="65">
        <v>2025</v>
      </c>
      <c r="I685" s="65">
        <v>2029</v>
      </c>
      <c r="J685" s="65" t="s">
        <v>914</v>
      </c>
      <c r="K685" s="65" t="s">
        <v>915</v>
      </c>
      <c r="L685" s="66">
        <v>6720</v>
      </c>
      <c r="M685" s="66">
        <v>0</v>
      </c>
      <c r="N685" s="65" t="s">
        <v>771</v>
      </c>
    </row>
    <row r="686" spans="1:14">
      <c r="A686" s="65" t="s">
        <v>1473</v>
      </c>
      <c r="B686" s="65" t="s">
        <v>764</v>
      </c>
      <c r="C686" s="65" t="s">
        <v>2832</v>
      </c>
      <c r="D686" s="65" t="s">
        <v>2833</v>
      </c>
      <c r="E686" s="65" t="s">
        <v>2730</v>
      </c>
      <c r="F686" s="65" t="s">
        <v>2731</v>
      </c>
      <c r="G686" s="65" t="s">
        <v>769</v>
      </c>
      <c r="H686" s="65">
        <v>2025</v>
      </c>
      <c r="I686" s="65">
        <v>2029</v>
      </c>
      <c r="J686" s="65" t="s">
        <v>2834</v>
      </c>
      <c r="K686" s="65" t="s">
        <v>2835</v>
      </c>
      <c r="L686" s="66">
        <v>20313</v>
      </c>
      <c r="M686" s="66">
        <v>0</v>
      </c>
      <c r="N686" s="65" t="s">
        <v>771</v>
      </c>
    </row>
    <row r="687" spans="1:14">
      <c r="A687" s="65" t="s">
        <v>858</v>
      </c>
      <c r="B687" s="65" t="s">
        <v>764</v>
      </c>
      <c r="C687" s="65" t="s">
        <v>2836</v>
      </c>
      <c r="D687" s="65" t="s">
        <v>2837</v>
      </c>
      <c r="E687" s="65" t="s">
        <v>2730</v>
      </c>
      <c r="F687" s="65" t="s">
        <v>2731</v>
      </c>
      <c r="G687" s="65" t="s">
        <v>769</v>
      </c>
      <c r="H687" s="65">
        <v>2025</v>
      </c>
      <c r="I687" s="65">
        <v>2029</v>
      </c>
      <c r="J687" s="65" t="s">
        <v>2838</v>
      </c>
      <c r="K687" s="65" t="s">
        <v>2839</v>
      </c>
      <c r="L687" s="66">
        <v>11820</v>
      </c>
      <c r="M687" s="66">
        <v>0</v>
      </c>
      <c r="N687" s="65" t="s">
        <v>771</v>
      </c>
    </row>
    <row r="688" spans="1:14">
      <c r="A688" s="65" t="s">
        <v>844</v>
      </c>
      <c r="B688" s="65" t="s">
        <v>793</v>
      </c>
      <c r="C688" s="65" t="s">
        <v>2836</v>
      </c>
      <c r="D688" s="65" t="s">
        <v>2837</v>
      </c>
      <c r="E688" s="65" t="s">
        <v>2730</v>
      </c>
      <c r="F688" s="65" t="s">
        <v>2731</v>
      </c>
      <c r="G688" s="65" t="s">
        <v>769</v>
      </c>
      <c r="H688" s="65">
        <v>2025</v>
      </c>
      <c r="I688" s="65">
        <v>2029</v>
      </c>
      <c r="J688" s="65" t="s">
        <v>2838</v>
      </c>
      <c r="K688" s="65" t="s">
        <v>2839</v>
      </c>
      <c r="L688" s="66">
        <v>5000</v>
      </c>
      <c r="M688" s="66">
        <v>0</v>
      </c>
      <c r="N688" s="65" t="s">
        <v>771</v>
      </c>
    </row>
    <row r="689" spans="1:14">
      <c r="A689" s="65" t="s">
        <v>920</v>
      </c>
      <c r="B689" s="65" t="s">
        <v>764</v>
      </c>
      <c r="C689" s="65" t="s">
        <v>2840</v>
      </c>
      <c r="D689" s="65" t="s">
        <v>2841</v>
      </c>
      <c r="E689" s="65" t="s">
        <v>2730</v>
      </c>
      <c r="F689" s="65" t="s">
        <v>2731</v>
      </c>
      <c r="G689" s="65" t="s">
        <v>769</v>
      </c>
      <c r="H689" s="65">
        <v>2025</v>
      </c>
      <c r="I689" s="65">
        <v>2029</v>
      </c>
      <c r="J689" s="65" t="s">
        <v>923</v>
      </c>
      <c r="K689" s="65" t="s">
        <v>2842</v>
      </c>
      <c r="L689" s="66">
        <v>17811</v>
      </c>
      <c r="M689" s="66">
        <v>0</v>
      </c>
      <c r="N689" s="65" t="s">
        <v>771</v>
      </c>
    </row>
    <row r="690" spans="1:14">
      <c r="A690" s="65" t="s">
        <v>1072</v>
      </c>
      <c r="B690" s="65" t="s">
        <v>764</v>
      </c>
      <c r="C690" s="65" t="s">
        <v>2843</v>
      </c>
      <c r="D690" s="65" t="s">
        <v>2844</v>
      </c>
      <c r="E690" s="65" t="s">
        <v>2730</v>
      </c>
      <c r="F690" s="65" t="s">
        <v>2731</v>
      </c>
      <c r="G690" s="65" t="s">
        <v>769</v>
      </c>
      <c r="H690" s="65">
        <v>2025</v>
      </c>
      <c r="I690" s="65">
        <v>2029</v>
      </c>
      <c r="J690" s="65" t="s">
        <v>2845</v>
      </c>
      <c r="K690" s="65" t="s">
        <v>1072</v>
      </c>
      <c r="L690" s="66">
        <v>30273</v>
      </c>
      <c r="M690" s="66">
        <v>0</v>
      </c>
      <c r="N690" s="65" t="s">
        <v>782</v>
      </c>
    </row>
    <row r="691" spans="1:14">
      <c r="A691" s="65" t="s">
        <v>1058</v>
      </c>
      <c r="B691" s="65" t="s">
        <v>793</v>
      </c>
      <c r="C691" s="65" t="s">
        <v>2846</v>
      </c>
      <c r="D691" s="65" t="s">
        <v>2847</v>
      </c>
      <c r="E691" s="65" t="s">
        <v>2730</v>
      </c>
      <c r="F691" s="65" t="s">
        <v>2731</v>
      </c>
      <c r="G691" s="65" t="s">
        <v>769</v>
      </c>
      <c r="H691" s="65">
        <v>2025</v>
      </c>
      <c r="I691" s="65">
        <v>2029</v>
      </c>
      <c r="J691" s="65" t="s">
        <v>2848</v>
      </c>
      <c r="K691" s="65" t="s">
        <v>2849</v>
      </c>
      <c r="L691" s="66">
        <v>3712</v>
      </c>
      <c r="M691" s="66">
        <v>0</v>
      </c>
      <c r="N691" s="65" t="s">
        <v>771</v>
      </c>
    </row>
    <row r="692" spans="1:14">
      <c r="A692" s="65" t="s">
        <v>952</v>
      </c>
      <c r="B692" s="65" t="s">
        <v>793</v>
      </c>
      <c r="C692" s="65" t="s">
        <v>2846</v>
      </c>
      <c r="D692" s="65" t="s">
        <v>2847</v>
      </c>
      <c r="E692" s="65" t="s">
        <v>2730</v>
      </c>
      <c r="F692" s="65" t="s">
        <v>2731</v>
      </c>
      <c r="G692" s="65" t="s">
        <v>769</v>
      </c>
      <c r="H692" s="65">
        <v>2025</v>
      </c>
      <c r="I692" s="65">
        <v>2029</v>
      </c>
      <c r="J692" s="65" t="s">
        <v>2848</v>
      </c>
      <c r="K692" s="65" t="s">
        <v>2849</v>
      </c>
      <c r="L692" s="66">
        <v>3544</v>
      </c>
      <c r="M692" s="66">
        <v>0</v>
      </c>
      <c r="N692" s="65" t="s">
        <v>771</v>
      </c>
    </row>
    <row r="693" spans="1:14">
      <c r="A693" s="65" t="s">
        <v>2651</v>
      </c>
      <c r="B693" s="65" t="s">
        <v>764</v>
      </c>
      <c r="C693" s="65" t="s">
        <v>2846</v>
      </c>
      <c r="D693" s="65" t="s">
        <v>2847</v>
      </c>
      <c r="E693" s="65" t="s">
        <v>2730</v>
      </c>
      <c r="F693" s="65" t="s">
        <v>2731</v>
      </c>
      <c r="G693" s="65" t="s">
        <v>769</v>
      </c>
      <c r="H693" s="65">
        <v>2025</v>
      </c>
      <c r="I693" s="65">
        <v>2029</v>
      </c>
      <c r="J693" s="65" t="s">
        <v>2848</v>
      </c>
      <c r="K693" s="65" t="s">
        <v>2849</v>
      </c>
      <c r="L693" s="66">
        <v>16334</v>
      </c>
      <c r="M693" s="66">
        <v>0</v>
      </c>
      <c r="N693" s="65" t="s">
        <v>771</v>
      </c>
    </row>
    <row r="694" spans="1:14">
      <c r="A694" s="65" t="s">
        <v>2850</v>
      </c>
      <c r="B694" s="65" t="s">
        <v>793</v>
      </c>
      <c r="C694" s="65" t="s">
        <v>2846</v>
      </c>
      <c r="D694" s="65" t="s">
        <v>2847</v>
      </c>
      <c r="E694" s="65" t="s">
        <v>2730</v>
      </c>
      <c r="F694" s="65" t="s">
        <v>2731</v>
      </c>
      <c r="G694" s="65" t="s">
        <v>769</v>
      </c>
      <c r="H694" s="65">
        <v>2025</v>
      </c>
      <c r="I694" s="65">
        <v>2029</v>
      </c>
      <c r="J694" s="65" t="s">
        <v>2848</v>
      </c>
      <c r="K694" s="65" t="s">
        <v>2849</v>
      </c>
      <c r="L694" s="66">
        <v>5043</v>
      </c>
      <c r="M694" s="66">
        <v>0</v>
      </c>
      <c r="N694" s="65" t="s">
        <v>771</v>
      </c>
    </row>
    <row r="695" spans="1:14">
      <c r="A695" s="65" t="s">
        <v>920</v>
      </c>
      <c r="B695" s="65" t="s">
        <v>793</v>
      </c>
      <c r="C695" s="65" t="s">
        <v>2851</v>
      </c>
      <c r="D695" s="65" t="s">
        <v>2852</v>
      </c>
      <c r="E695" s="65" t="s">
        <v>2730</v>
      </c>
      <c r="F695" s="65" t="s">
        <v>2731</v>
      </c>
      <c r="G695" s="65" t="s">
        <v>769</v>
      </c>
      <c r="H695" s="65">
        <v>2025</v>
      </c>
      <c r="I695" s="65">
        <v>2028</v>
      </c>
      <c r="J695" s="65" t="s">
        <v>2853</v>
      </c>
      <c r="K695" s="65" t="s">
        <v>2854</v>
      </c>
      <c r="L695" s="66">
        <v>6868</v>
      </c>
      <c r="M695" s="66">
        <v>0</v>
      </c>
      <c r="N695" s="65" t="s">
        <v>782</v>
      </c>
    </row>
    <row r="696" spans="1:14">
      <c r="A696" s="65" t="s">
        <v>772</v>
      </c>
      <c r="B696" s="65" t="s">
        <v>764</v>
      </c>
      <c r="C696" s="65" t="s">
        <v>2851</v>
      </c>
      <c r="D696" s="65" t="s">
        <v>2852</v>
      </c>
      <c r="E696" s="65" t="s">
        <v>2730</v>
      </c>
      <c r="F696" s="65" t="s">
        <v>2731</v>
      </c>
      <c r="G696" s="65" t="s">
        <v>769</v>
      </c>
      <c r="H696" s="65">
        <v>2025</v>
      </c>
      <c r="I696" s="65">
        <v>2028</v>
      </c>
      <c r="J696" s="65" t="s">
        <v>2853</v>
      </c>
      <c r="K696" s="65" t="s">
        <v>2854</v>
      </c>
      <c r="L696" s="66">
        <v>31944</v>
      </c>
      <c r="M696" s="66">
        <v>0</v>
      </c>
      <c r="N696" s="65" t="s">
        <v>782</v>
      </c>
    </row>
    <row r="697" spans="1:14">
      <c r="A697" s="65" t="s">
        <v>833</v>
      </c>
      <c r="B697" s="65" t="s">
        <v>764</v>
      </c>
      <c r="C697" s="65" t="s">
        <v>2855</v>
      </c>
      <c r="D697" s="65" t="s">
        <v>2856</v>
      </c>
      <c r="E697" s="65" t="s">
        <v>2730</v>
      </c>
      <c r="F697" s="65" t="s">
        <v>2731</v>
      </c>
      <c r="G697" s="65" t="s">
        <v>769</v>
      </c>
      <c r="H697" s="65">
        <v>2025</v>
      </c>
      <c r="I697" s="65">
        <v>2029</v>
      </c>
      <c r="J697" s="65" t="s">
        <v>2857</v>
      </c>
      <c r="K697" s="65" t="s">
        <v>2858</v>
      </c>
      <c r="L697" s="66">
        <v>22313</v>
      </c>
      <c r="M697" s="66">
        <v>0</v>
      </c>
      <c r="N697" s="65" t="s">
        <v>782</v>
      </c>
    </row>
    <row r="698" spans="1:14">
      <c r="A698" s="65" t="s">
        <v>792</v>
      </c>
      <c r="B698" s="65" t="s">
        <v>793</v>
      </c>
      <c r="C698" s="65" t="s">
        <v>2859</v>
      </c>
      <c r="D698" s="65" t="s">
        <v>2860</v>
      </c>
      <c r="E698" s="65" t="s">
        <v>2730</v>
      </c>
      <c r="F698" s="65" t="s">
        <v>2731</v>
      </c>
      <c r="G698" s="65" t="s">
        <v>769</v>
      </c>
      <c r="H698" s="65">
        <v>2025</v>
      </c>
      <c r="I698" s="65">
        <v>2029</v>
      </c>
      <c r="J698" s="65" t="s">
        <v>2861</v>
      </c>
      <c r="K698" s="65" t="s">
        <v>2862</v>
      </c>
      <c r="L698" s="66">
        <v>3062</v>
      </c>
      <c r="M698" s="66">
        <v>0</v>
      </c>
      <c r="N698" s="65" t="s">
        <v>771</v>
      </c>
    </row>
    <row r="699" spans="1:14">
      <c r="A699" s="65" t="s">
        <v>805</v>
      </c>
      <c r="B699" s="65" t="s">
        <v>764</v>
      </c>
      <c r="C699" s="65" t="s">
        <v>2863</v>
      </c>
      <c r="D699" s="65" t="s">
        <v>2864</v>
      </c>
      <c r="E699" s="65" t="s">
        <v>2730</v>
      </c>
      <c r="F699" s="65" t="s">
        <v>2731</v>
      </c>
      <c r="G699" s="65" t="s">
        <v>769</v>
      </c>
      <c r="H699" s="65">
        <v>2025</v>
      </c>
      <c r="I699" s="65">
        <v>2029</v>
      </c>
      <c r="J699" s="65" t="s">
        <v>1015</v>
      </c>
      <c r="K699" s="65" t="s">
        <v>2865</v>
      </c>
      <c r="L699" s="66">
        <v>14300</v>
      </c>
      <c r="M699" s="66">
        <v>0</v>
      </c>
      <c r="N699" s="65" t="s">
        <v>771</v>
      </c>
    </row>
    <row r="700" spans="1:14">
      <c r="A700" s="65" t="s">
        <v>858</v>
      </c>
      <c r="B700" s="65" t="s">
        <v>764</v>
      </c>
      <c r="C700" s="65" t="s">
        <v>2866</v>
      </c>
      <c r="D700" s="65" t="s">
        <v>2867</v>
      </c>
      <c r="E700" s="65" t="s">
        <v>2730</v>
      </c>
      <c r="F700" s="65" t="s">
        <v>2731</v>
      </c>
      <c r="G700" s="65" t="s">
        <v>769</v>
      </c>
      <c r="H700" s="65">
        <v>2025</v>
      </c>
      <c r="I700" s="65">
        <v>2029</v>
      </c>
      <c r="J700" s="65" t="s">
        <v>967</v>
      </c>
      <c r="K700" s="65" t="s">
        <v>858</v>
      </c>
      <c r="L700" s="66">
        <v>17112</v>
      </c>
      <c r="M700" s="66">
        <v>0</v>
      </c>
      <c r="N700" s="65" t="s">
        <v>771</v>
      </c>
    </row>
    <row r="701" spans="1:14">
      <c r="A701" s="65" t="s">
        <v>858</v>
      </c>
      <c r="B701" s="65" t="s">
        <v>764</v>
      </c>
      <c r="C701" s="65" t="s">
        <v>2868</v>
      </c>
      <c r="D701" s="65" t="s">
        <v>2869</v>
      </c>
      <c r="E701" s="65" t="s">
        <v>2730</v>
      </c>
      <c r="F701" s="65" t="s">
        <v>2731</v>
      </c>
      <c r="G701" s="65" t="s">
        <v>769</v>
      </c>
      <c r="H701" s="65">
        <v>2025</v>
      </c>
      <c r="I701" s="65">
        <v>2029</v>
      </c>
      <c r="J701" s="65" t="s">
        <v>1039</v>
      </c>
      <c r="K701" s="65" t="s">
        <v>2870</v>
      </c>
      <c r="L701" s="66">
        <v>18300</v>
      </c>
      <c r="M701" s="66">
        <v>0</v>
      </c>
      <c r="N701" s="65" t="s">
        <v>771</v>
      </c>
    </row>
    <row r="702" spans="1:14">
      <c r="A702" s="65" t="s">
        <v>803</v>
      </c>
      <c r="B702" s="65" t="s">
        <v>793</v>
      </c>
      <c r="C702" s="65" t="s">
        <v>2868</v>
      </c>
      <c r="D702" s="65" t="s">
        <v>2869</v>
      </c>
      <c r="E702" s="65" t="s">
        <v>2730</v>
      </c>
      <c r="F702" s="65" t="s">
        <v>2731</v>
      </c>
      <c r="G702" s="65" t="s">
        <v>769</v>
      </c>
      <c r="H702" s="65">
        <v>2025</v>
      </c>
      <c r="I702" s="65">
        <v>2029</v>
      </c>
      <c r="J702" s="65" t="s">
        <v>1039</v>
      </c>
      <c r="K702" s="65" t="s">
        <v>2870</v>
      </c>
      <c r="L702" s="66">
        <v>6000</v>
      </c>
      <c r="M702" s="66">
        <v>0</v>
      </c>
      <c r="N702" s="65" t="s">
        <v>771</v>
      </c>
    </row>
    <row r="703" spans="1:14">
      <c r="A703" s="65" t="s">
        <v>920</v>
      </c>
      <c r="B703" s="65" t="s">
        <v>793</v>
      </c>
      <c r="C703" s="65" t="s">
        <v>2871</v>
      </c>
      <c r="D703" s="65" t="s">
        <v>2872</v>
      </c>
      <c r="E703" s="65" t="s">
        <v>2730</v>
      </c>
      <c r="F703" s="65" t="s">
        <v>2731</v>
      </c>
      <c r="G703" s="65" t="s">
        <v>769</v>
      </c>
      <c r="H703" s="65">
        <v>2025</v>
      </c>
      <c r="I703" s="65">
        <v>2029</v>
      </c>
      <c r="J703" s="65" t="s">
        <v>2873</v>
      </c>
      <c r="K703" s="65" t="s">
        <v>2874</v>
      </c>
      <c r="L703" s="66">
        <v>7895</v>
      </c>
      <c r="M703" s="66">
        <v>0</v>
      </c>
      <c r="N703" s="65" t="s">
        <v>771</v>
      </c>
    </row>
    <row r="704" spans="1:14">
      <c r="A704" s="65" t="s">
        <v>920</v>
      </c>
      <c r="B704" s="65" t="s">
        <v>793</v>
      </c>
      <c r="C704" s="65" t="s">
        <v>2875</v>
      </c>
      <c r="D704" s="65" t="s">
        <v>2876</v>
      </c>
      <c r="E704" s="65" t="s">
        <v>2730</v>
      </c>
      <c r="F704" s="65" t="s">
        <v>2731</v>
      </c>
      <c r="G704" s="65" t="s">
        <v>769</v>
      </c>
      <c r="H704" s="65">
        <v>2025</v>
      </c>
      <c r="I704" s="65">
        <v>2029</v>
      </c>
      <c r="J704" s="65" t="s">
        <v>2877</v>
      </c>
      <c r="K704" s="65" t="s">
        <v>2878</v>
      </c>
      <c r="L704" s="66">
        <v>15628</v>
      </c>
      <c r="M704" s="66">
        <v>0</v>
      </c>
      <c r="N704" s="65" t="s">
        <v>771</v>
      </c>
    </row>
    <row r="705" spans="1:14">
      <c r="A705" s="65" t="s">
        <v>763</v>
      </c>
      <c r="B705" s="65" t="s">
        <v>764</v>
      </c>
      <c r="C705" s="65" t="s">
        <v>2879</v>
      </c>
      <c r="D705" s="65" t="s">
        <v>2880</v>
      </c>
      <c r="E705" s="65" t="s">
        <v>2730</v>
      </c>
      <c r="F705" s="65" t="s">
        <v>2731</v>
      </c>
      <c r="G705" s="65" t="s">
        <v>769</v>
      </c>
      <c r="H705" s="65">
        <v>2025</v>
      </c>
      <c r="I705" s="65">
        <v>2028</v>
      </c>
      <c r="J705" s="65" t="s">
        <v>2881</v>
      </c>
      <c r="K705" s="65" t="s">
        <v>763</v>
      </c>
      <c r="L705" s="66">
        <v>21630</v>
      </c>
      <c r="M705" s="66">
        <v>0</v>
      </c>
      <c r="N705" s="65" t="s">
        <v>782</v>
      </c>
    </row>
    <row r="706" spans="1:14">
      <c r="A706" s="65" t="s">
        <v>839</v>
      </c>
      <c r="B706" s="65" t="s">
        <v>764</v>
      </c>
      <c r="C706" s="65" t="s">
        <v>2882</v>
      </c>
      <c r="D706" s="65" t="s">
        <v>2883</v>
      </c>
      <c r="E706" s="65" t="s">
        <v>2730</v>
      </c>
      <c r="F706" s="65" t="s">
        <v>2731</v>
      </c>
      <c r="G706" s="65" t="s">
        <v>769</v>
      </c>
      <c r="H706" s="65">
        <v>2025</v>
      </c>
      <c r="I706" s="65">
        <v>2029</v>
      </c>
      <c r="J706" s="65" t="s">
        <v>2884</v>
      </c>
      <c r="K706" s="65" t="s">
        <v>1638</v>
      </c>
      <c r="L706" s="66">
        <v>20310</v>
      </c>
      <c r="M706" s="66">
        <v>0</v>
      </c>
      <c r="N706" s="65" t="s">
        <v>771</v>
      </c>
    </row>
    <row r="707" spans="1:14">
      <c r="A707" s="65" t="s">
        <v>804</v>
      </c>
      <c r="B707" s="65" t="s">
        <v>793</v>
      </c>
      <c r="C707" s="65" t="s">
        <v>2882</v>
      </c>
      <c r="D707" s="65" t="s">
        <v>2883</v>
      </c>
      <c r="E707" s="65" t="s">
        <v>2730</v>
      </c>
      <c r="F707" s="65" t="s">
        <v>2731</v>
      </c>
      <c r="G707" s="65" t="s">
        <v>769</v>
      </c>
      <c r="H707" s="65">
        <v>2025</v>
      </c>
      <c r="I707" s="65">
        <v>2029</v>
      </c>
      <c r="J707" s="65" t="s">
        <v>2884</v>
      </c>
      <c r="K707" s="65" t="s">
        <v>1638</v>
      </c>
      <c r="L707" s="66">
        <v>8280</v>
      </c>
      <c r="M707" s="66">
        <v>0</v>
      </c>
      <c r="N707" s="65" t="s">
        <v>771</v>
      </c>
    </row>
    <row r="708" spans="1:14">
      <c r="A708" s="65" t="s">
        <v>1268</v>
      </c>
      <c r="B708" s="65" t="s">
        <v>764</v>
      </c>
      <c r="C708" s="65" t="s">
        <v>2885</v>
      </c>
      <c r="D708" s="65" t="s">
        <v>2886</v>
      </c>
      <c r="E708" s="65" t="s">
        <v>2730</v>
      </c>
      <c r="F708" s="65" t="s">
        <v>2731</v>
      </c>
      <c r="G708" s="65" t="s">
        <v>769</v>
      </c>
      <c r="H708" s="65">
        <v>2025</v>
      </c>
      <c r="I708" s="65">
        <v>2028</v>
      </c>
      <c r="J708" s="65" t="s">
        <v>2887</v>
      </c>
      <c r="K708" s="65" t="s">
        <v>2888</v>
      </c>
      <c r="L708" s="66">
        <v>16351</v>
      </c>
      <c r="M708" s="66">
        <v>0</v>
      </c>
      <c r="N708" s="65" t="s">
        <v>782</v>
      </c>
    </row>
    <row r="709" spans="1:14">
      <c r="A709" s="65" t="s">
        <v>920</v>
      </c>
      <c r="B709" s="65" t="s">
        <v>793</v>
      </c>
      <c r="C709" s="65" t="s">
        <v>2885</v>
      </c>
      <c r="D709" s="65" t="s">
        <v>2886</v>
      </c>
      <c r="E709" s="65" t="s">
        <v>2730</v>
      </c>
      <c r="F709" s="65" t="s">
        <v>2731</v>
      </c>
      <c r="G709" s="65" t="s">
        <v>769</v>
      </c>
      <c r="H709" s="65">
        <v>2025</v>
      </c>
      <c r="I709" s="65">
        <v>2028</v>
      </c>
      <c r="J709" s="65" t="s">
        <v>2887</v>
      </c>
      <c r="K709" s="65" t="s">
        <v>2888</v>
      </c>
      <c r="L709" s="66">
        <v>12033</v>
      </c>
      <c r="M709" s="66">
        <v>0</v>
      </c>
      <c r="N709" s="65" t="s">
        <v>782</v>
      </c>
    </row>
    <row r="710" spans="1:14">
      <c r="A710" s="65" t="s">
        <v>1155</v>
      </c>
      <c r="B710" s="65" t="s">
        <v>764</v>
      </c>
      <c r="C710" s="65" t="s">
        <v>2889</v>
      </c>
      <c r="D710" s="65" t="s">
        <v>2890</v>
      </c>
      <c r="E710" s="65" t="s">
        <v>2730</v>
      </c>
      <c r="F710" s="65" t="s">
        <v>2731</v>
      </c>
      <c r="G710" s="65" t="s">
        <v>769</v>
      </c>
      <c r="H710" s="65">
        <v>2025</v>
      </c>
      <c r="I710" s="65">
        <v>2029</v>
      </c>
      <c r="J710" s="65" t="s">
        <v>2891</v>
      </c>
      <c r="K710" s="65" t="s">
        <v>1155</v>
      </c>
      <c r="L710" s="66">
        <v>15940</v>
      </c>
      <c r="M710" s="66">
        <v>0</v>
      </c>
      <c r="N710" s="65" t="s">
        <v>771</v>
      </c>
    </row>
    <row r="711" spans="1:14">
      <c r="A711" s="65" t="s">
        <v>1284</v>
      </c>
      <c r="B711" s="65" t="s">
        <v>764</v>
      </c>
      <c r="C711" s="65" t="s">
        <v>2892</v>
      </c>
      <c r="D711" s="65" t="s">
        <v>2893</v>
      </c>
      <c r="E711" s="65" t="s">
        <v>2730</v>
      </c>
      <c r="F711" s="65" t="s">
        <v>2731</v>
      </c>
      <c r="G711" s="65" t="s">
        <v>769</v>
      </c>
      <c r="H711" s="65">
        <v>2025</v>
      </c>
      <c r="I711" s="65">
        <v>2028</v>
      </c>
      <c r="J711" s="65" t="s">
        <v>2894</v>
      </c>
      <c r="K711" s="65" t="s">
        <v>1284</v>
      </c>
      <c r="L711" s="66">
        <v>41877</v>
      </c>
      <c r="M711" s="66">
        <v>0</v>
      </c>
      <c r="N711" s="65" t="s">
        <v>771</v>
      </c>
    </row>
    <row r="712" spans="1:14">
      <c r="A712" s="65" t="s">
        <v>853</v>
      </c>
      <c r="B712" s="65" t="s">
        <v>793</v>
      </c>
      <c r="C712" s="65" t="s">
        <v>2895</v>
      </c>
      <c r="D712" s="65" t="s">
        <v>2896</v>
      </c>
      <c r="E712" s="65" t="s">
        <v>2730</v>
      </c>
      <c r="F712" s="65" t="s">
        <v>2731</v>
      </c>
      <c r="G712" s="65" t="s">
        <v>769</v>
      </c>
      <c r="H712" s="65">
        <v>2025</v>
      </c>
      <c r="I712" s="65">
        <v>2029</v>
      </c>
      <c r="J712" s="65" t="s">
        <v>2897</v>
      </c>
      <c r="K712" s="65" t="s">
        <v>2898</v>
      </c>
      <c r="L712" s="66">
        <v>9480</v>
      </c>
      <c r="M712" s="66">
        <v>0</v>
      </c>
      <c r="N712" s="65" t="s">
        <v>771</v>
      </c>
    </row>
    <row r="713" spans="1:14">
      <c r="A713" s="65" t="s">
        <v>1087</v>
      </c>
      <c r="B713" s="65" t="s">
        <v>764</v>
      </c>
      <c r="C713" s="65" t="s">
        <v>2895</v>
      </c>
      <c r="D713" s="65" t="s">
        <v>2896</v>
      </c>
      <c r="E713" s="65" t="s">
        <v>2730</v>
      </c>
      <c r="F713" s="65" t="s">
        <v>2731</v>
      </c>
      <c r="G713" s="65" t="s">
        <v>769</v>
      </c>
      <c r="H713" s="65">
        <v>2025</v>
      </c>
      <c r="I713" s="65">
        <v>2029</v>
      </c>
      <c r="J713" s="65" t="s">
        <v>2897</v>
      </c>
      <c r="K713" s="65" t="s">
        <v>2898</v>
      </c>
      <c r="L713" s="66">
        <v>43480</v>
      </c>
      <c r="M713" s="66">
        <v>0</v>
      </c>
      <c r="N713" s="65" t="s">
        <v>771</v>
      </c>
    </row>
    <row r="714" spans="1:14">
      <c r="A714" s="65" t="s">
        <v>839</v>
      </c>
      <c r="B714" s="65" t="s">
        <v>764</v>
      </c>
      <c r="C714" s="65" t="s">
        <v>2899</v>
      </c>
      <c r="D714" s="65" t="s">
        <v>2900</v>
      </c>
      <c r="E714" s="65" t="s">
        <v>2730</v>
      </c>
      <c r="F714" s="65" t="s">
        <v>2731</v>
      </c>
      <c r="G714" s="65" t="s">
        <v>769</v>
      </c>
      <c r="H714" s="65">
        <v>2025</v>
      </c>
      <c r="I714" s="65">
        <v>2029</v>
      </c>
      <c r="J714" s="65" t="s">
        <v>2901</v>
      </c>
      <c r="K714" s="65" t="s">
        <v>839</v>
      </c>
      <c r="L714" s="66">
        <v>35614</v>
      </c>
      <c r="M714" s="66">
        <v>0</v>
      </c>
      <c r="N714" s="65" t="s">
        <v>771</v>
      </c>
    </row>
    <row r="715" spans="1:14">
      <c r="A715" s="65" t="s">
        <v>2331</v>
      </c>
      <c r="B715" s="65" t="s">
        <v>793</v>
      </c>
      <c r="C715" s="65" t="s">
        <v>2902</v>
      </c>
      <c r="D715" s="65" t="s">
        <v>2903</v>
      </c>
      <c r="E715" s="65" t="s">
        <v>2730</v>
      </c>
      <c r="F715" s="65" t="s">
        <v>2731</v>
      </c>
      <c r="G715" s="65" t="s">
        <v>769</v>
      </c>
      <c r="H715" s="65">
        <v>2025</v>
      </c>
      <c r="I715" s="65">
        <v>2029</v>
      </c>
      <c r="J715" s="65" t="s">
        <v>2904</v>
      </c>
      <c r="K715" s="65" t="s">
        <v>2905</v>
      </c>
      <c r="L715" s="66">
        <v>6500</v>
      </c>
      <c r="M715" s="66">
        <v>0</v>
      </c>
      <c r="N715" s="65" t="s">
        <v>782</v>
      </c>
    </row>
    <row r="716" spans="1:14">
      <c r="A716" s="65" t="s">
        <v>2906</v>
      </c>
      <c r="B716" s="65" t="s">
        <v>793</v>
      </c>
      <c r="C716" s="65" t="s">
        <v>2902</v>
      </c>
      <c r="D716" s="65" t="s">
        <v>2903</v>
      </c>
      <c r="E716" s="65" t="s">
        <v>2730</v>
      </c>
      <c r="F716" s="65" t="s">
        <v>2731</v>
      </c>
      <c r="G716" s="65" t="s">
        <v>769</v>
      </c>
      <c r="H716" s="65">
        <v>2025</v>
      </c>
      <c r="I716" s="65">
        <v>2029</v>
      </c>
      <c r="J716" s="65" t="s">
        <v>2904</v>
      </c>
      <c r="K716" s="65" t="s">
        <v>2905</v>
      </c>
      <c r="L716" s="66">
        <v>5500</v>
      </c>
      <c r="M716" s="66">
        <v>0</v>
      </c>
      <c r="N716" s="65" t="s">
        <v>782</v>
      </c>
    </row>
    <row r="717" spans="1:14">
      <c r="A717" s="65" t="s">
        <v>1784</v>
      </c>
      <c r="B717" s="65" t="s">
        <v>764</v>
      </c>
      <c r="C717" s="65" t="s">
        <v>2902</v>
      </c>
      <c r="D717" s="65" t="s">
        <v>2903</v>
      </c>
      <c r="E717" s="65" t="s">
        <v>2730</v>
      </c>
      <c r="F717" s="65" t="s">
        <v>2731</v>
      </c>
      <c r="G717" s="65" t="s">
        <v>769</v>
      </c>
      <c r="H717" s="65">
        <v>2025</v>
      </c>
      <c r="I717" s="65">
        <v>2029</v>
      </c>
      <c r="J717" s="65" t="s">
        <v>2904</v>
      </c>
      <c r="K717" s="65" t="s">
        <v>2905</v>
      </c>
      <c r="L717" s="66">
        <v>25310</v>
      </c>
      <c r="M717" s="66">
        <v>0</v>
      </c>
      <c r="N717" s="65" t="s">
        <v>782</v>
      </c>
    </row>
    <row r="718" spans="1:14">
      <c r="A718" s="65" t="s">
        <v>2907</v>
      </c>
      <c r="B718" s="65" t="s">
        <v>793</v>
      </c>
      <c r="C718" s="65" t="s">
        <v>2908</v>
      </c>
      <c r="D718" s="65" t="s">
        <v>2909</v>
      </c>
      <c r="E718" s="65" t="s">
        <v>2730</v>
      </c>
      <c r="F718" s="65" t="s">
        <v>2731</v>
      </c>
      <c r="G718" s="65" t="s">
        <v>769</v>
      </c>
      <c r="H718" s="65">
        <v>2025</v>
      </c>
      <c r="I718" s="65">
        <v>2029</v>
      </c>
      <c r="J718" s="65" t="s">
        <v>2910</v>
      </c>
      <c r="K718" s="65" t="s">
        <v>2911</v>
      </c>
      <c r="L718" s="66">
        <v>12154</v>
      </c>
      <c r="M718" s="66">
        <v>0</v>
      </c>
      <c r="N718" s="65" t="s">
        <v>771</v>
      </c>
    </row>
    <row r="719" spans="1:14">
      <c r="A719" s="65" t="s">
        <v>2912</v>
      </c>
      <c r="B719" s="65" t="s">
        <v>764</v>
      </c>
      <c r="C719" s="65" t="s">
        <v>2908</v>
      </c>
      <c r="D719" s="65" t="s">
        <v>2909</v>
      </c>
      <c r="E719" s="65" t="s">
        <v>2730</v>
      </c>
      <c r="F719" s="65" t="s">
        <v>2731</v>
      </c>
      <c r="G719" s="65" t="s">
        <v>769</v>
      </c>
      <c r="H719" s="65">
        <v>2025</v>
      </c>
      <c r="I719" s="65">
        <v>2029</v>
      </c>
      <c r="J719" s="65" t="s">
        <v>2910</v>
      </c>
      <c r="K719" s="65" t="s">
        <v>2911</v>
      </c>
      <c r="L719" s="66">
        <v>16856</v>
      </c>
      <c r="M719" s="66">
        <v>0</v>
      </c>
      <c r="N719" s="65" t="s">
        <v>771</v>
      </c>
    </row>
    <row r="720" spans="1:14">
      <c r="A720" s="65" t="s">
        <v>2913</v>
      </c>
      <c r="B720" s="65" t="s">
        <v>793</v>
      </c>
      <c r="C720" s="65" t="s">
        <v>2908</v>
      </c>
      <c r="D720" s="65" t="s">
        <v>2909</v>
      </c>
      <c r="E720" s="65" t="s">
        <v>2730</v>
      </c>
      <c r="F720" s="65" t="s">
        <v>2731</v>
      </c>
      <c r="G720" s="65" t="s">
        <v>769</v>
      </c>
      <c r="H720" s="65">
        <v>2025</v>
      </c>
      <c r="I720" s="65">
        <v>2029</v>
      </c>
      <c r="J720" s="65" t="s">
        <v>2910</v>
      </c>
      <c r="K720" s="65" t="s">
        <v>2911</v>
      </c>
      <c r="L720" s="66">
        <v>2978</v>
      </c>
      <c r="M720" s="66">
        <v>0</v>
      </c>
      <c r="N720" s="65" t="s">
        <v>771</v>
      </c>
    </row>
    <row r="721" spans="1:14">
      <c r="A721" s="65" t="s">
        <v>871</v>
      </c>
      <c r="B721" s="65" t="s">
        <v>764</v>
      </c>
      <c r="C721" s="65" t="s">
        <v>2914</v>
      </c>
      <c r="D721" s="65" t="s">
        <v>2915</v>
      </c>
      <c r="E721" s="65" t="s">
        <v>2730</v>
      </c>
      <c r="F721" s="65" t="s">
        <v>2731</v>
      </c>
      <c r="G721" s="65" t="s">
        <v>769</v>
      </c>
      <c r="H721" s="65">
        <v>2025</v>
      </c>
      <c r="I721" s="65">
        <v>2028</v>
      </c>
      <c r="J721" s="65" t="s">
        <v>2916</v>
      </c>
      <c r="K721" s="65" t="s">
        <v>871</v>
      </c>
      <c r="L721" s="66">
        <v>4400</v>
      </c>
      <c r="M721" s="66">
        <v>0</v>
      </c>
      <c r="N721" s="65" t="s">
        <v>771</v>
      </c>
    </row>
    <row r="722" spans="1:14">
      <c r="A722" s="65" t="s">
        <v>833</v>
      </c>
      <c r="B722" s="65" t="s">
        <v>764</v>
      </c>
      <c r="C722" s="65" t="s">
        <v>2917</v>
      </c>
      <c r="D722" s="65" t="s">
        <v>2918</v>
      </c>
      <c r="E722" s="65" t="s">
        <v>2730</v>
      </c>
      <c r="F722" s="65" t="s">
        <v>2731</v>
      </c>
      <c r="G722" s="65" t="s">
        <v>769</v>
      </c>
      <c r="H722" s="65">
        <v>2025</v>
      </c>
      <c r="I722" s="65">
        <v>2029</v>
      </c>
      <c r="J722" s="65" t="s">
        <v>2919</v>
      </c>
      <c r="K722" s="65" t="s">
        <v>833</v>
      </c>
      <c r="L722" s="66">
        <v>24689</v>
      </c>
      <c r="M722" s="66">
        <v>0</v>
      </c>
      <c r="N722" s="65" t="s">
        <v>771</v>
      </c>
    </row>
    <row r="723" spans="1:14">
      <c r="A723" s="65" t="s">
        <v>920</v>
      </c>
      <c r="B723" s="65" t="s">
        <v>764</v>
      </c>
      <c r="C723" s="65" t="s">
        <v>2920</v>
      </c>
      <c r="D723" s="65" t="s">
        <v>2921</v>
      </c>
      <c r="E723" s="65" t="s">
        <v>2730</v>
      </c>
      <c r="F723" s="65" t="s">
        <v>2731</v>
      </c>
      <c r="G723" s="65" t="s">
        <v>769</v>
      </c>
      <c r="H723" s="65">
        <v>2025</v>
      </c>
      <c r="I723" s="65">
        <v>2029</v>
      </c>
      <c r="J723" s="65" t="s">
        <v>2922</v>
      </c>
      <c r="K723" s="65" t="s">
        <v>920</v>
      </c>
      <c r="L723" s="66">
        <v>64375</v>
      </c>
      <c r="M723" s="66">
        <v>0</v>
      </c>
      <c r="N723" s="65" t="s">
        <v>771</v>
      </c>
    </row>
    <row r="724" spans="1:14">
      <c r="A724" s="65" t="s">
        <v>1581</v>
      </c>
      <c r="B724" s="65" t="s">
        <v>764</v>
      </c>
      <c r="C724" s="65" t="s">
        <v>2923</v>
      </c>
      <c r="D724" s="65" t="s">
        <v>2924</v>
      </c>
      <c r="E724" s="65" t="s">
        <v>2730</v>
      </c>
      <c r="F724" s="65" t="s">
        <v>2731</v>
      </c>
      <c r="G724" s="65" t="s">
        <v>769</v>
      </c>
      <c r="H724" s="65">
        <v>2025</v>
      </c>
      <c r="I724" s="65">
        <v>2028</v>
      </c>
      <c r="J724" s="65" t="s">
        <v>2925</v>
      </c>
      <c r="K724" s="65" t="s">
        <v>1581</v>
      </c>
      <c r="L724" s="66">
        <v>61054</v>
      </c>
      <c r="M724" s="66">
        <v>0</v>
      </c>
      <c r="N724" s="65" t="s">
        <v>771</v>
      </c>
    </row>
    <row r="725" spans="1:14">
      <c r="A725" s="65" t="s">
        <v>1363</v>
      </c>
      <c r="B725" s="65" t="s">
        <v>793</v>
      </c>
      <c r="C725" s="65" t="s">
        <v>2926</v>
      </c>
      <c r="D725" s="65" t="s">
        <v>2927</v>
      </c>
      <c r="E725" s="65" t="s">
        <v>2730</v>
      </c>
      <c r="F725" s="65" t="s">
        <v>2731</v>
      </c>
      <c r="G725" s="65" t="s">
        <v>769</v>
      </c>
      <c r="H725" s="65">
        <v>2025</v>
      </c>
      <c r="I725" s="65">
        <v>2029</v>
      </c>
      <c r="J725" s="65" t="s">
        <v>2928</v>
      </c>
      <c r="K725" s="65" t="s">
        <v>2929</v>
      </c>
      <c r="L725" s="66">
        <v>5536</v>
      </c>
      <c r="M725" s="66">
        <v>0</v>
      </c>
      <c r="N725" s="65" t="s">
        <v>782</v>
      </c>
    </row>
    <row r="726" spans="1:14">
      <c r="A726" s="65" t="s">
        <v>920</v>
      </c>
      <c r="B726" s="65" t="s">
        <v>793</v>
      </c>
      <c r="C726" s="65" t="s">
        <v>2930</v>
      </c>
      <c r="D726" s="65" t="s">
        <v>2931</v>
      </c>
      <c r="E726" s="65" t="s">
        <v>2730</v>
      </c>
      <c r="F726" s="65" t="s">
        <v>2731</v>
      </c>
      <c r="G726" s="65" t="s">
        <v>769</v>
      </c>
      <c r="H726" s="65">
        <v>2025</v>
      </c>
      <c r="I726" s="65">
        <v>2029</v>
      </c>
      <c r="J726" s="65" t="s">
        <v>2932</v>
      </c>
      <c r="K726" s="65" t="s">
        <v>2933</v>
      </c>
      <c r="L726" s="66">
        <v>0</v>
      </c>
      <c r="M726" s="66">
        <v>0</v>
      </c>
      <c r="N726" s="65" t="s">
        <v>771</v>
      </c>
    </row>
    <row r="727" spans="1:14">
      <c r="A727" s="65" t="s">
        <v>1092</v>
      </c>
      <c r="B727" s="65" t="s">
        <v>764</v>
      </c>
      <c r="C727" s="65" t="s">
        <v>2934</v>
      </c>
      <c r="D727" s="65" t="s">
        <v>2935</v>
      </c>
      <c r="E727" s="65" t="s">
        <v>2730</v>
      </c>
      <c r="F727" s="65" t="s">
        <v>2731</v>
      </c>
      <c r="G727" s="65" t="s">
        <v>769</v>
      </c>
      <c r="H727" s="65">
        <v>2025</v>
      </c>
      <c r="I727" s="65">
        <v>2029</v>
      </c>
      <c r="J727" s="65" t="s">
        <v>2936</v>
      </c>
      <c r="K727" s="65" t="s">
        <v>2937</v>
      </c>
      <c r="L727" s="66">
        <v>25949</v>
      </c>
      <c r="M727" s="66">
        <v>0</v>
      </c>
      <c r="N727" s="65" t="s">
        <v>782</v>
      </c>
    </row>
    <row r="728" spans="1:14">
      <c r="A728" s="65" t="s">
        <v>2138</v>
      </c>
      <c r="B728" s="65" t="s">
        <v>764</v>
      </c>
      <c r="C728" s="65" t="s">
        <v>2938</v>
      </c>
      <c r="D728" s="65" t="s">
        <v>2939</v>
      </c>
      <c r="E728" s="65" t="s">
        <v>2730</v>
      </c>
      <c r="F728" s="65" t="s">
        <v>2731</v>
      </c>
      <c r="G728" s="65" t="s">
        <v>769</v>
      </c>
      <c r="H728" s="65">
        <v>2025</v>
      </c>
      <c r="I728" s="65">
        <v>2028</v>
      </c>
      <c r="J728" s="65" t="s">
        <v>2940</v>
      </c>
      <c r="K728" s="65" t="s">
        <v>2138</v>
      </c>
      <c r="L728" s="66">
        <v>17203</v>
      </c>
      <c r="M728" s="66">
        <v>0</v>
      </c>
      <c r="N728" s="65" t="s">
        <v>782</v>
      </c>
    </row>
    <row r="729" spans="1:14">
      <c r="A729" s="65" t="s">
        <v>871</v>
      </c>
      <c r="B729" s="65" t="s">
        <v>764</v>
      </c>
      <c r="C729" s="65" t="s">
        <v>2941</v>
      </c>
      <c r="D729" s="65" t="s">
        <v>2942</v>
      </c>
      <c r="E729" s="65" t="s">
        <v>2730</v>
      </c>
      <c r="F729" s="65" t="s">
        <v>2731</v>
      </c>
      <c r="G729" s="65" t="s">
        <v>769</v>
      </c>
      <c r="H729" s="65">
        <v>2025</v>
      </c>
      <c r="I729" s="65">
        <v>2029</v>
      </c>
      <c r="J729" s="65" t="s">
        <v>2943</v>
      </c>
      <c r="K729" s="65" t="s">
        <v>871</v>
      </c>
      <c r="L729" s="66">
        <v>12883</v>
      </c>
      <c r="M729" s="66">
        <v>0</v>
      </c>
      <c r="N729" s="65" t="s">
        <v>771</v>
      </c>
    </row>
    <row r="730" spans="1:14">
      <c r="A730" s="65" t="s">
        <v>1363</v>
      </c>
      <c r="B730" s="65" t="s">
        <v>764</v>
      </c>
      <c r="C730" s="65" t="s">
        <v>2944</v>
      </c>
      <c r="D730" s="65" t="s">
        <v>2945</v>
      </c>
      <c r="E730" s="65" t="s">
        <v>2730</v>
      </c>
      <c r="F730" s="65" t="s">
        <v>2731</v>
      </c>
      <c r="G730" s="65" t="s">
        <v>769</v>
      </c>
      <c r="H730" s="65">
        <v>2025</v>
      </c>
      <c r="I730" s="65">
        <v>2029</v>
      </c>
      <c r="J730" s="65" t="s">
        <v>2946</v>
      </c>
      <c r="K730" s="65" t="s">
        <v>2947</v>
      </c>
      <c r="L730" s="66">
        <v>24820</v>
      </c>
      <c r="M730" s="66">
        <v>0</v>
      </c>
      <c r="N730" s="65" t="s">
        <v>782</v>
      </c>
    </row>
    <row r="731" spans="1:14">
      <c r="A731" s="65" t="s">
        <v>763</v>
      </c>
      <c r="B731" s="65" t="s">
        <v>793</v>
      </c>
      <c r="C731" s="65" t="s">
        <v>2948</v>
      </c>
      <c r="D731" s="65" t="s">
        <v>2949</v>
      </c>
      <c r="E731" s="65" t="s">
        <v>2730</v>
      </c>
      <c r="F731" s="65" t="s">
        <v>2731</v>
      </c>
      <c r="G731" s="65" t="s">
        <v>769</v>
      </c>
      <c r="H731" s="65">
        <v>2025</v>
      </c>
      <c r="I731" s="65">
        <v>2029</v>
      </c>
      <c r="J731" s="65" t="s">
        <v>2950</v>
      </c>
      <c r="K731" s="65" t="s">
        <v>2951</v>
      </c>
      <c r="L731" s="66">
        <v>5911</v>
      </c>
      <c r="M731" s="66">
        <v>0</v>
      </c>
      <c r="N731" s="65" t="s">
        <v>771</v>
      </c>
    </row>
    <row r="732" spans="1:14">
      <c r="A732" s="65" t="s">
        <v>1920</v>
      </c>
      <c r="B732" s="65" t="s">
        <v>764</v>
      </c>
      <c r="C732" s="65" t="s">
        <v>2952</v>
      </c>
      <c r="D732" s="65" t="s">
        <v>2953</v>
      </c>
      <c r="E732" s="65" t="s">
        <v>2730</v>
      </c>
      <c r="F732" s="65" t="s">
        <v>2731</v>
      </c>
      <c r="G732" s="65" t="s">
        <v>769</v>
      </c>
      <c r="H732" s="65">
        <v>2025</v>
      </c>
      <c r="I732" s="65">
        <v>2029</v>
      </c>
      <c r="J732" s="65" t="s">
        <v>2954</v>
      </c>
      <c r="K732" s="65" t="s">
        <v>2955</v>
      </c>
      <c r="L732" s="66">
        <v>13025</v>
      </c>
      <c r="M732" s="66">
        <v>0</v>
      </c>
      <c r="N732" s="65" t="s">
        <v>771</v>
      </c>
    </row>
    <row r="733" spans="1:14">
      <c r="A733" s="65" t="s">
        <v>1155</v>
      </c>
      <c r="B733" s="65" t="s">
        <v>793</v>
      </c>
      <c r="C733" s="65" t="s">
        <v>2952</v>
      </c>
      <c r="D733" s="65" t="s">
        <v>2953</v>
      </c>
      <c r="E733" s="65" t="s">
        <v>2730</v>
      </c>
      <c r="F733" s="65" t="s">
        <v>2731</v>
      </c>
      <c r="G733" s="65" t="s">
        <v>769</v>
      </c>
      <c r="H733" s="65">
        <v>2025</v>
      </c>
      <c r="I733" s="65">
        <v>2029</v>
      </c>
      <c r="J733" s="65" t="s">
        <v>2954</v>
      </c>
      <c r="K733" s="65" t="s">
        <v>2955</v>
      </c>
      <c r="L733" s="66">
        <v>4051</v>
      </c>
      <c r="M733" s="66">
        <v>0</v>
      </c>
      <c r="N733" s="65" t="s">
        <v>771</v>
      </c>
    </row>
    <row r="734" spans="1:14">
      <c r="A734" s="65" t="s">
        <v>792</v>
      </c>
      <c r="B734" s="65" t="s">
        <v>793</v>
      </c>
      <c r="C734" s="65" t="s">
        <v>2952</v>
      </c>
      <c r="D734" s="65" t="s">
        <v>2953</v>
      </c>
      <c r="E734" s="65" t="s">
        <v>2730</v>
      </c>
      <c r="F734" s="65" t="s">
        <v>2731</v>
      </c>
      <c r="G734" s="65" t="s">
        <v>769</v>
      </c>
      <c r="H734" s="65">
        <v>2025</v>
      </c>
      <c r="I734" s="65">
        <v>2029</v>
      </c>
      <c r="J734" s="65" t="s">
        <v>2954</v>
      </c>
      <c r="K734" s="65" t="s">
        <v>2955</v>
      </c>
      <c r="L734" s="66">
        <v>5176</v>
      </c>
      <c r="M734" s="66">
        <v>0</v>
      </c>
      <c r="N734" s="65" t="s">
        <v>771</v>
      </c>
    </row>
    <row r="735" spans="1:14">
      <c r="A735" s="65" t="s">
        <v>763</v>
      </c>
      <c r="B735" s="65" t="s">
        <v>793</v>
      </c>
      <c r="C735" s="65" t="s">
        <v>2956</v>
      </c>
      <c r="D735" s="65" t="s">
        <v>2957</v>
      </c>
      <c r="E735" s="65" t="s">
        <v>2730</v>
      </c>
      <c r="F735" s="65" t="s">
        <v>2731</v>
      </c>
      <c r="G735" s="65" t="s">
        <v>769</v>
      </c>
      <c r="H735" s="65">
        <v>2025</v>
      </c>
      <c r="I735" s="65">
        <v>2029</v>
      </c>
      <c r="J735" s="65" t="s">
        <v>978</v>
      </c>
      <c r="K735" s="65" t="s">
        <v>1403</v>
      </c>
      <c r="L735" s="66">
        <v>7500</v>
      </c>
      <c r="M735" s="66">
        <v>0</v>
      </c>
      <c r="N735" s="65" t="s">
        <v>771</v>
      </c>
    </row>
    <row r="736" spans="1:14">
      <c r="A736" s="65" t="s">
        <v>1408</v>
      </c>
      <c r="B736" s="65" t="s">
        <v>764</v>
      </c>
      <c r="C736" s="65" t="s">
        <v>2958</v>
      </c>
      <c r="D736" s="65" t="s">
        <v>2959</v>
      </c>
      <c r="E736" s="65" t="s">
        <v>2730</v>
      </c>
      <c r="F736" s="65" t="s">
        <v>2731</v>
      </c>
      <c r="G736" s="65" t="s">
        <v>769</v>
      </c>
      <c r="H736" s="65">
        <v>2025</v>
      </c>
      <c r="I736" s="65">
        <v>2029</v>
      </c>
      <c r="J736" s="65" t="s">
        <v>2960</v>
      </c>
      <c r="K736" s="65" t="s">
        <v>2961</v>
      </c>
      <c r="L736" s="66">
        <v>18547</v>
      </c>
      <c r="M736" s="66">
        <v>0</v>
      </c>
      <c r="N736" s="65" t="s">
        <v>771</v>
      </c>
    </row>
    <row r="737" spans="1:14">
      <c r="A737" s="65" t="s">
        <v>920</v>
      </c>
      <c r="B737" s="65" t="s">
        <v>764</v>
      </c>
      <c r="C737" s="65" t="s">
        <v>2962</v>
      </c>
      <c r="D737" s="65" t="s">
        <v>2963</v>
      </c>
      <c r="E737" s="65" t="s">
        <v>2730</v>
      </c>
      <c r="F737" s="65" t="s">
        <v>2731</v>
      </c>
      <c r="G737" s="65" t="s">
        <v>769</v>
      </c>
      <c r="H737" s="65">
        <v>2025</v>
      </c>
      <c r="I737" s="65">
        <v>2029</v>
      </c>
      <c r="J737" s="65" t="s">
        <v>2964</v>
      </c>
      <c r="K737" s="65" t="s">
        <v>2965</v>
      </c>
      <c r="L737" s="66">
        <v>23088</v>
      </c>
      <c r="M737" s="66">
        <v>0</v>
      </c>
      <c r="N737" s="65" t="s">
        <v>771</v>
      </c>
    </row>
    <row r="738" spans="1:14">
      <c r="A738" s="65" t="s">
        <v>839</v>
      </c>
      <c r="B738" s="65" t="s">
        <v>764</v>
      </c>
      <c r="C738" s="65" t="s">
        <v>2966</v>
      </c>
      <c r="D738" s="65" t="s">
        <v>2967</v>
      </c>
      <c r="E738" s="65" t="s">
        <v>2730</v>
      </c>
      <c r="F738" s="65" t="s">
        <v>2731</v>
      </c>
      <c r="G738" s="65" t="s">
        <v>769</v>
      </c>
      <c r="H738" s="65">
        <v>2025</v>
      </c>
      <c r="I738" s="65">
        <v>2029</v>
      </c>
      <c r="J738" s="65" t="s">
        <v>2968</v>
      </c>
      <c r="K738" s="65" t="s">
        <v>2969</v>
      </c>
      <c r="L738" s="66">
        <v>14846</v>
      </c>
      <c r="M738" s="66">
        <v>0</v>
      </c>
      <c r="N738" s="65" t="s">
        <v>782</v>
      </c>
    </row>
    <row r="739" spans="1:14">
      <c r="A739" s="65" t="s">
        <v>828</v>
      </c>
      <c r="B739" s="65" t="s">
        <v>764</v>
      </c>
      <c r="C739" s="65" t="s">
        <v>2970</v>
      </c>
      <c r="D739" s="65" t="s">
        <v>2971</v>
      </c>
      <c r="E739" s="65" t="s">
        <v>2730</v>
      </c>
      <c r="F739" s="65" t="s">
        <v>2731</v>
      </c>
      <c r="G739" s="65" t="s">
        <v>769</v>
      </c>
      <c r="H739" s="65">
        <v>2025</v>
      </c>
      <c r="I739" s="65">
        <v>2029</v>
      </c>
      <c r="J739" s="65" t="s">
        <v>2972</v>
      </c>
      <c r="K739" s="65" t="s">
        <v>1279</v>
      </c>
      <c r="L739" s="66">
        <v>19272</v>
      </c>
      <c r="M739" s="66">
        <v>0</v>
      </c>
      <c r="N739" s="65" t="s">
        <v>782</v>
      </c>
    </row>
    <row r="740" spans="1:14">
      <c r="A740" s="65" t="s">
        <v>2973</v>
      </c>
      <c r="B740" s="65" t="s">
        <v>764</v>
      </c>
      <c r="C740" s="65" t="s">
        <v>2974</v>
      </c>
      <c r="D740" s="65" t="s">
        <v>2975</v>
      </c>
      <c r="E740" s="65" t="s">
        <v>2730</v>
      </c>
      <c r="F740" s="65" t="s">
        <v>2731</v>
      </c>
      <c r="G740" s="65" t="s">
        <v>769</v>
      </c>
      <c r="H740" s="65">
        <v>2025</v>
      </c>
      <c r="I740" s="65">
        <v>2029</v>
      </c>
      <c r="J740" s="65" t="s">
        <v>2976</v>
      </c>
      <c r="K740" s="65" t="s">
        <v>2973</v>
      </c>
      <c r="L740" s="66">
        <v>29604</v>
      </c>
      <c r="M740" s="66">
        <v>0</v>
      </c>
      <c r="N740" s="65" t="s">
        <v>771</v>
      </c>
    </row>
    <row r="741" spans="1:14">
      <c r="A741" s="65" t="s">
        <v>1004</v>
      </c>
      <c r="B741" s="65" t="s">
        <v>793</v>
      </c>
      <c r="C741" s="65" t="s">
        <v>2977</v>
      </c>
      <c r="D741" s="65" t="s">
        <v>2978</v>
      </c>
      <c r="E741" s="65" t="s">
        <v>2730</v>
      </c>
      <c r="F741" s="65" t="s">
        <v>2731</v>
      </c>
      <c r="G741" s="65" t="s">
        <v>769</v>
      </c>
      <c r="H741" s="65">
        <v>2025</v>
      </c>
      <c r="I741" s="65">
        <v>2029</v>
      </c>
      <c r="J741" s="65" t="s">
        <v>2979</v>
      </c>
      <c r="K741" s="65" t="s">
        <v>2980</v>
      </c>
      <c r="L741" s="66">
        <v>4511</v>
      </c>
      <c r="M741" s="66">
        <v>0</v>
      </c>
      <c r="N741" s="65" t="s">
        <v>771</v>
      </c>
    </row>
    <row r="742" spans="1:14">
      <c r="A742" s="65" t="s">
        <v>938</v>
      </c>
      <c r="B742" s="65" t="s">
        <v>764</v>
      </c>
      <c r="C742" s="65" t="s">
        <v>2981</v>
      </c>
      <c r="D742" s="65" t="s">
        <v>2982</v>
      </c>
      <c r="E742" s="65" t="s">
        <v>2730</v>
      </c>
      <c r="F742" s="65" t="s">
        <v>2731</v>
      </c>
      <c r="G742" s="65" t="s">
        <v>769</v>
      </c>
      <c r="H742" s="65">
        <v>2025</v>
      </c>
      <c r="I742" s="65">
        <v>2029</v>
      </c>
      <c r="J742" s="65" t="s">
        <v>2983</v>
      </c>
      <c r="K742" s="65" t="s">
        <v>938</v>
      </c>
      <c r="L742" s="66">
        <v>0</v>
      </c>
      <c r="M742" s="66">
        <v>0</v>
      </c>
      <c r="N742" s="65" t="s">
        <v>771</v>
      </c>
    </row>
    <row r="743" spans="1:14">
      <c r="A743" s="65" t="s">
        <v>1155</v>
      </c>
      <c r="B743" s="65" t="s">
        <v>793</v>
      </c>
      <c r="C743" s="65" t="s">
        <v>2984</v>
      </c>
      <c r="D743" s="65" t="s">
        <v>2985</v>
      </c>
      <c r="E743" s="65" t="s">
        <v>2730</v>
      </c>
      <c r="F743" s="65" t="s">
        <v>2731</v>
      </c>
      <c r="G743" s="65" t="s">
        <v>769</v>
      </c>
      <c r="H743" s="65">
        <v>2025</v>
      </c>
      <c r="I743" s="65">
        <v>2029</v>
      </c>
      <c r="J743" s="65" t="s">
        <v>2986</v>
      </c>
      <c r="K743" s="65" t="s">
        <v>2987</v>
      </c>
      <c r="L743" s="66">
        <v>3207</v>
      </c>
      <c r="M743" s="66">
        <v>0</v>
      </c>
      <c r="N743" s="65" t="s">
        <v>771</v>
      </c>
    </row>
    <row r="744" spans="1:14">
      <c r="A744" s="65" t="s">
        <v>803</v>
      </c>
      <c r="B744" s="65" t="s">
        <v>793</v>
      </c>
      <c r="C744" s="65" t="s">
        <v>2984</v>
      </c>
      <c r="D744" s="65" t="s">
        <v>2985</v>
      </c>
      <c r="E744" s="65" t="s">
        <v>2730</v>
      </c>
      <c r="F744" s="65" t="s">
        <v>2731</v>
      </c>
      <c r="G744" s="65" t="s">
        <v>769</v>
      </c>
      <c r="H744" s="65">
        <v>2025</v>
      </c>
      <c r="I744" s="65">
        <v>2029</v>
      </c>
      <c r="J744" s="65" t="s">
        <v>2986</v>
      </c>
      <c r="K744" s="65" t="s">
        <v>2987</v>
      </c>
      <c r="L744" s="66">
        <v>3652</v>
      </c>
      <c r="M744" s="66">
        <v>0</v>
      </c>
      <c r="N744" s="65" t="s">
        <v>771</v>
      </c>
    </row>
    <row r="745" spans="1:14">
      <c r="A745" s="65" t="s">
        <v>2651</v>
      </c>
      <c r="B745" s="65" t="s">
        <v>764</v>
      </c>
      <c r="C745" s="65" t="s">
        <v>2984</v>
      </c>
      <c r="D745" s="65" t="s">
        <v>2985</v>
      </c>
      <c r="E745" s="65" t="s">
        <v>2730</v>
      </c>
      <c r="F745" s="65" t="s">
        <v>2731</v>
      </c>
      <c r="G745" s="65" t="s">
        <v>769</v>
      </c>
      <c r="H745" s="65">
        <v>2025</v>
      </c>
      <c r="I745" s="65">
        <v>2029</v>
      </c>
      <c r="J745" s="65" t="s">
        <v>2986</v>
      </c>
      <c r="K745" s="65" t="s">
        <v>2987</v>
      </c>
      <c r="L745" s="66">
        <v>17762</v>
      </c>
      <c r="M745" s="66">
        <v>0</v>
      </c>
      <c r="N745" s="65" t="s">
        <v>771</v>
      </c>
    </row>
    <row r="746" spans="1:14">
      <c r="A746" s="65" t="s">
        <v>839</v>
      </c>
      <c r="B746" s="65" t="s">
        <v>793</v>
      </c>
      <c r="C746" s="65" t="s">
        <v>2988</v>
      </c>
      <c r="D746" s="65" t="s">
        <v>2989</v>
      </c>
      <c r="E746" s="65" t="s">
        <v>2730</v>
      </c>
      <c r="F746" s="65" t="s">
        <v>2731</v>
      </c>
      <c r="G746" s="65" t="s">
        <v>769</v>
      </c>
      <c r="H746" s="65">
        <v>2025</v>
      </c>
      <c r="I746" s="65">
        <v>2028</v>
      </c>
      <c r="J746" s="65" t="s">
        <v>2990</v>
      </c>
      <c r="K746" s="65" t="s">
        <v>2991</v>
      </c>
      <c r="L746" s="66">
        <v>11283</v>
      </c>
      <c r="M746" s="66">
        <v>0</v>
      </c>
      <c r="N746" s="65" t="s">
        <v>771</v>
      </c>
    </row>
    <row r="747" spans="1:14">
      <c r="A747" s="65" t="s">
        <v>1715</v>
      </c>
      <c r="B747" s="65" t="s">
        <v>764</v>
      </c>
      <c r="C747" s="65" t="s">
        <v>2992</v>
      </c>
      <c r="D747" s="65" t="s">
        <v>2993</v>
      </c>
      <c r="E747" s="65" t="s">
        <v>2730</v>
      </c>
      <c r="F747" s="65" t="s">
        <v>2731</v>
      </c>
      <c r="G747" s="65" t="s">
        <v>769</v>
      </c>
      <c r="H747" s="65">
        <v>2025</v>
      </c>
      <c r="I747" s="65">
        <v>2028</v>
      </c>
      <c r="J747" s="65" t="s">
        <v>2994</v>
      </c>
      <c r="K747" s="65" t="s">
        <v>1715</v>
      </c>
      <c r="L747" s="66">
        <v>42460</v>
      </c>
      <c r="M747" s="66">
        <v>0</v>
      </c>
      <c r="N747" s="65" t="s">
        <v>838</v>
      </c>
    </row>
    <row r="748" spans="1:14">
      <c r="A748" s="65" t="s">
        <v>839</v>
      </c>
      <c r="B748" s="65" t="s">
        <v>764</v>
      </c>
      <c r="C748" s="65" t="s">
        <v>2995</v>
      </c>
      <c r="D748" s="65" t="s">
        <v>2996</v>
      </c>
      <c r="E748" s="65" t="s">
        <v>2730</v>
      </c>
      <c r="F748" s="65" t="s">
        <v>2731</v>
      </c>
      <c r="G748" s="65" t="s">
        <v>769</v>
      </c>
      <c r="H748" s="65">
        <v>2025</v>
      </c>
      <c r="I748" s="65">
        <v>2028</v>
      </c>
      <c r="J748" s="65" t="s">
        <v>2997</v>
      </c>
      <c r="K748" s="65" t="s">
        <v>839</v>
      </c>
      <c r="L748" s="66">
        <v>26546</v>
      </c>
      <c r="M748" s="66">
        <v>0</v>
      </c>
      <c r="N748" s="65" t="s">
        <v>782</v>
      </c>
    </row>
    <row r="749" spans="1:14">
      <c r="A749" s="65" t="s">
        <v>804</v>
      </c>
      <c r="B749" s="65" t="s">
        <v>793</v>
      </c>
      <c r="C749" s="65" t="s">
        <v>2998</v>
      </c>
      <c r="D749" s="65" t="s">
        <v>2999</v>
      </c>
      <c r="E749" s="65" t="s">
        <v>2730</v>
      </c>
      <c r="F749" s="65" t="s">
        <v>2731</v>
      </c>
      <c r="G749" s="65" t="s">
        <v>769</v>
      </c>
      <c r="H749" s="65">
        <v>2025</v>
      </c>
      <c r="I749" s="65">
        <v>2029</v>
      </c>
      <c r="J749" s="65" t="s">
        <v>3000</v>
      </c>
      <c r="K749" s="65" t="s">
        <v>3001</v>
      </c>
      <c r="L749" s="66">
        <v>0</v>
      </c>
      <c r="M749" s="66">
        <v>0</v>
      </c>
      <c r="N749" s="65" t="s">
        <v>771</v>
      </c>
    </row>
    <row r="750" spans="1:14">
      <c r="A750" s="65" t="s">
        <v>920</v>
      </c>
      <c r="B750" s="65" t="s">
        <v>764</v>
      </c>
      <c r="C750" s="65" t="s">
        <v>3002</v>
      </c>
      <c r="D750" s="65" t="s">
        <v>3003</v>
      </c>
      <c r="E750" s="65" t="s">
        <v>2730</v>
      </c>
      <c r="F750" s="65" t="s">
        <v>2731</v>
      </c>
      <c r="G750" s="65" t="s">
        <v>769</v>
      </c>
      <c r="H750" s="65">
        <v>2025</v>
      </c>
      <c r="I750" s="65">
        <v>2028</v>
      </c>
      <c r="J750" s="65" t="s">
        <v>3004</v>
      </c>
      <c r="K750" s="65" t="s">
        <v>3005</v>
      </c>
      <c r="L750" s="66">
        <v>51864</v>
      </c>
      <c r="M750" s="66">
        <v>0</v>
      </c>
      <c r="N750" s="65" t="s">
        <v>771</v>
      </c>
    </row>
    <row r="751" spans="1:14">
      <c r="A751" s="65" t="s">
        <v>763</v>
      </c>
      <c r="B751" s="65" t="s">
        <v>764</v>
      </c>
      <c r="C751" s="65" t="s">
        <v>3006</v>
      </c>
      <c r="D751" s="65" t="s">
        <v>3007</v>
      </c>
      <c r="E751" s="65" t="s">
        <v>2730</v>
      </c>
      <c r="F751" s="65" t="s">
        <v>2731</v>
      </c>
      <c r="G751" s="65" t="s">
        <v>769</v>
      </c>
      <c r="H751" s="65">
        <v>2025</v>
      </c>
      <c r="I751" s="65">
        <v>2029</v>
      </c>
      <c r="J751" s="65" t="s">
        <v>3008</v>
      </c>
      <c r="K751" s="65" t="s">
        <v>763</v>
      </c>
      <c r="L751" s="66">
        <v>12715</v>
      </c>
      <c r="M751" s="66">
        <v>0</v>
      </c>
      <c r="N751" s="65" t="s">
        <v>771</v>
      </c>
    </row>
    <row r="752" spans="1:14">
      <c r="A752" s="65" t="s">
        <v>1268</v>
      </c>
      <c r="B752" s="65" t="s">
        <v>764</v>
      </c>
      <c r="C752" s="65" t="s">
        <v>3009</v>
      </c>
      <c r="D752" s="65" t="s">
        <v>3010</v>
      </c>
      <c r="E752" s="65" t="s">
        <v>2730</v>
      </c>
      <c r="F752" s="65" t="s">
        <v>2731</v>
      </c>
      <c r="G752" s="65" t="s">
        <v>769</v>
      </c>
      <c r="H752" s="65">
        <v>2025</v>
      </c>
      <c r="I752" s="65">
        <v>2028</v>
      </c>
      <c r="J752" s="65" t="s">
        <v>3011</v>
      </c>
      <c r="K752" s="65" t="s">
        <v>3012</v>
      </c>
      <c r="L752" s="66">
        <v>14000</v>
      </c>
      <c r="M752" s="66">
        <v>0</v>
      </c>
      <c r="N752" s="65" t="s">
        <v>782</v>
      </c>
    </row>
    <row r="753" spans="1:14">
      <c r="A753" s="65" t="s">
        <v>1092</v>
      </c>
      <c r="B753" s="65" t="s">
        <v>764</v>
      </c>
      <c r="C753" s="65" t="s">
        <v>3013</v>
      </c>
      <c r="D753" s="65" t="s">
        <v>3014</v>
      </c>
      <c r="E753" s="65" t="s">
        <v>2730</v>
      </c>
      <c r="F753" s="65" t="s">
        <v>2731</v>
      </c>
      <c r="G753" s="65" t="s">
        <v>769</v>
      </c>
      <c r="H753" s="65">
        <v>2025</v>
      </c>
      <c r="I753" s="65">
        <v>2029</v>
      </c>
      <c r="J753" s="65" t="s">
        <v>3015</v>
      </c>
      <c r="K753" s="65" t="s">
        <v>3016</v>
      </c>
      <c r="L753" s="66">
        <v>11766</v>
      </c>
      <c r="M753" s="66">
        <v>0</v>
      </c>
      <c r="N753" s="65" t="s">
        <v>771</v>
      </c>
    </row>
    <row r="754" spans="1:14">
      <c r="A754" s="65" t="s">
        <v>839</v>
      </c>
      <c r="B754" s="65" t="s">
        <v>793</v>
      </c>
      <c r="C754" s="65" t="s">
        <v>3017</v>
      </c>
      <c r="D754" s="65" t="s">
        <v>3018</v>
      </c>
      <c r="E754" s="65" t="s">
        <v>2730</v>
      </c>
      <c r="F754" s="65" t="s">
        <v>2731</v>
      </c>
      <c r="G754" s="65" t="s">
        <v>769</v>
      </c>
      <c r="H754" s="65">
        <v>2025</v>
      </c>
      <c r="I754" s="65">
        <v>2029</v>
      </c>
      <c r="J754" s="65" t="s">
        <v>3019</v>
      </c>
      <c r="K754" s="65" t="s">
        <v>3020</v>
      </c>
      <c r="L754" s="66">
        <v>12500</v>
      </c>
      <c r="M754" s="66">
        <v>0</v>
      </c>
      <c r="N754" s="65" t="s">
        <v>771</v>
      </c>
    </row>
    <row r="755" spans="1:14">
      <c r="A755" s="65" t="s">
        <v>763</v>
      </c>
      <c r="B755" s="65" t="s">
        <v>764</v>
      </c>
      <c r="C755" s="65" t="s">
        <v>3021</v>
      </c>
      <c r="D755" s="65" t="s">
        <v>3022</v>
      </c>
      <c r="E755" s="65" t="s">
        <v>2730</v>
      </c>
      <c r="F755" s="65" t="s">
        <v>2731</v>
      </c>
      <c r="G755" s="65" t="s">
        <v>769</v>
      </c>
      <c r="H755" s="65">
        <v>2025</v>
      </c>
      <c r="I755" s="65">
        <v>2029</v>
      </c>
      <c r="J755" s="65" t="s">
        <v>3023</v>
      </c>
      <c r="K755" s="65" t="s">
        <v>763</v>
      </c>
      <c r="L755" s="66">
        <v>33352</v>
      </c>
      <c r="M755" s="66">
        <v>0</v>
      </c>
      <c r="N755" s="65" t="s">
        <v>782</v>
      </c>
    </row>
    <row r="756" spans="1:14">
      <c r="A756" s="65" t="s">
        <v>763</v>
      </c>
      <c r="B756" s="65" t="s">
        <v>764</v>
      </c>
      <c r="C756" s="65" t="s">
        <v>3024</v>
      </c>
      <c r="D756" s="65" t="s">
        <v>3025</v>
      </c>
      <c r="E756" s="65" t="s">
        <v>2730</v>
      </c>
      <c r="F756" s="65" t="s">
        <v>2731</v>
      </c>
      <c r="G756" s="65" t="s">
        <v>769</v>
      </c>
      <c r="H756" s="65">
        <v>2025</v>
      </c>
      <c r="I756" s="65">
        <v>2028</v>
      </c>
      <c r="J756" s="65" t="s">
        <v>3026</v>
      </c>
      <c r="K756" s="65" t="s">
        <v>3027</v>
      </c>
      <c r="L756" s="66">
        <v>22643</v>
      </c>
      <c r="M756" s="66">
        <v>0</v>
      </c>
      <c r="N756" s="65" t="s">
        <v>782</v>
      </c>
    </row>
    <row r="757" spans="1:14">
      <c r="A757" s="65" t="s">
        <v>763</v>
      </c>
      <c r="B757" s="65" t="s">
        <v>793</v>
      </c>
      <c r="C757" s="65" t="s">
        <v>3028</v>
      </c>
      <c r="D757" s="65" t="s">
        <v>3029</v>
      </c>
      <c r="E757" s="65" t="s">
        <v>2730</v>
      </c>
      <c r="F757" s="65" t="s">
        <v>2731</v>
      </c>
      <c r="G757" s="65" t="s">
        <v>769</v>
      </c>
      <c r="H757" s="65">
        <v>2025</v>
      </c>
      <c r="I757" s="65">
        <v>2029</v>
      </c>
      <c r="J757" s="65" t="s">
        <v>3030</v>
      </c>
      <c r="K757" s="65" t="s">
        <v>3031</v>
      </c>
      <c r="L757" s="66">
        <v>9911</v>
      </c>
      <c r="M757" s="66">
        <v>0</v>
      </c>
      <c r="N757" s="65" t="s">
        <v>771</v>
      </c>
    </row>
    <row r="758" spans="1:14">
      <c r="A758" s="65" t="s">
        <v>951</v>
      </c>
      <c r="B758" s="65" t="s">
        <v>764</v>
      </c>
      <c r="C758" s="65" t="s">
        <v>3028</v>
      </c>
      <c r="D758" s="65" t="s">
        <v>3029</v>
      </c>
      <c r="E758" s="65" t="s">
        <v>2730</v>
      </c>
      <c r="F758" s="65" t="s">
        <v>2731</v>
      </c>
      <c r="G758" s="65" t="s">
        <v>769</v>
      </c>
      <c r="H758" s="65">
        <v>2025</v>
      </c>
      <c r="I758" s="65">
        <v>2029</v>
      </c>
      <c r="J758" s="65" t="s">
        <v>3030</v>
      </c>
      <c r="K758" s="65" t="s">
        <v>3031</v>
      </c>
      <c r="L758" s="66">
        <v>29921</v>
      </c>
      <c r="M758" s="66">
        <v>0</v>
      </c>
      <c r="N758" s="65" t="s">
        <v>771</v>
      </c>
    </row>
    <row r="759" spans="1:14">
      <c r="A759" s="65" t="s">
        <v>1313</v>
      </c>
      <c r="B759" s="65" t="s">
        <v>764</v>
      </c>
      <c r="C759" s="65" t="s">
        <v>3032</v>
      </c>
      <c r="D759" s="65" t="s">
        <v>3033</v>
      </c>
      <c r="E759" s="65" t="s">
        <v>2730</v>
      </c>
      <c r="F759" s="65" t="s">
        <v>2731</v>
      </c>
      <c r="G759" s="65" t="s">
        <v>769</v>
      </c>
      <c r="H759" s="65">
        <v>2025</v>
      </c>
      <c r="I759" s="65">
        <v>2028</v>
      </c>
      <c r="J759" s="65" t="s">
        <v>3034</v>
      </c>
      <c r="K759" s="65" t="s">
        <v>3035</v>
      </c>
      <c r="L759" s="66">
        <v>12384</v>
      </c>
      <c r="M759" s="66">
        <v>0</v>
      </c>
      <c r="N759" s="65" t="s">
        <v>771</v>
      </c>
    </row>
    <row r="760" spans="1:14">
      <c r="A760" s="65" t="s">
        <v>920</v>
      </c>
      <c r="B760" s="65" t="s">
        <v>793</v>
      </c>
      <c r="C760" s="65" t="s">
        <v>3036</v>
      </c>
      <c r="D760" s="65" t="s">
        <v>3037</v>
      </c>
      <c r="E760" s="65" t="s">
        <v>2730</v>
      </c>
      <c r="F760" s="65" t="s">
        <v>2731</v>
      </c>
      <c r="G760" s="65" t="s">
        <v>769</v>
      </c>
      <c r="H760" s="65">
        <v>2025</v>
      </c>
      <c r="I760" s="65">
        <v>2028</v>
      </c>
      <c r="J760" s="65" t="s">
        <v>3038</v>
      </c>
      <c r="K760" s="65" t="s">
        <v>3039</v>
      </c>
      <c r="L760" s="66">
        <v>10416</v>
      </c>
      <c r="M760" s="66">
        <v>0</v>
      </c>
      <c r="N760" s="65" t="s">
        <v>782</v>
      </c>
    </row>
    <row r="761" spans="1:14">
      <c r="A761" s="65" t="s">
        <v>1363</v>
      </c>
      <c r="B761" s="65" t="s">
        <v>793</v>
      </c>
      <c r="C761" s="65" t="s">
        <v>3040</v>
      </c>
      <c r="D761" s="65" t="s">
        <v>3041</v>
      </c>
      <c r="E761" s="65" t="s">
        <v>2730</v>
      </c>
      <c r="F761" s="65" t="s">
        <v>2731</v>
      </c>
      <c r="G761" s="65" t="s">
        <v>769</v>
      </c>
      <c r="H761" s="65">
        <v>2025</v>
      </c>
      <c r="I761" s="65">
        <v>2028</v>
      </c>
      <c r="J761" s="65" t="s">
        <v>3042</v>
      </c>
      <c r="K761" s="65" t="s">
        <v>3043</v>
      </c>
      <c r="L761" s="66">
        <v>11700</v>
      </c>
      <c r="M761" s="66">
        <v>0</v>
      </c>
      <c r="N761" s="65" t="s">
        <v>771</v>
      </c>
    </row>
    <row r="762" spans="1:14">
      <c r="A762" s="65" t="s">
        <v>1408</v>
      </c>
      <c r="B762" s="65" t="s">
        <v>764</v>
      </c>
      <c r="C762" s="65" t="s">
        <v>3044</v>
      </c>
      <c r="D762" s="65" t="s">
        <v>3045</v>
      </c>
      <c r="E762" s="65" t="s">
        <v>2730</v>
      </c>
      <c r="F762" s="65" t="s">
        <v>2731</v>
      </c>
      <c r="G762" s="65" t="s">
        <v>769</v>
      </c>
      <c r="H762" s="65">
        <v>2025</v>
      </c>
      <c r="I762" s="65">
        <v>2029</v>
      </c>
      <c r="J762" s="65" t="s">
        <v>3046</v>
      </c>
      <c r="K762" s="65" t="s">
        <v>3047</v>
      </c>
      <c r="L762" s="66">
        <v>23140</v>
      </c>
      <c r="M762" s="66">
        <v>0</v>
      </c>
      <c r="N762" s="65" t="s">
        <v>771</v>
      </c>
    </row>
    <row r="763" spans="1:14">
      <c r="A763" s="65" t="s">
        <v>1581</v>
      </c>
      <c r="B763" s="65" t="s">
        <v>793</v>
      </c>
      <c r="C763" s="65" t="s">
        <v>3048</v>
      </c>
      <c r="D763" s="65" t="s">
        <v>3049</v>
      </c>
      <c r="E763" s="65" t="s">
        <v>2730</v>
      </c>
      <c r="F763" s="65" t="s">
        <v>2731</v>
      </c>
      <c r="G763" s="65" t="s">
        <v>769</v>
      </c>
      <c r="H763" s="65">
        <v>2025</v>
      </c>
      <c r="I763" s="65">
        <v>2029</v>
      </c>
      <c r="J763" s="65" t="s">
        <v>3050</v>
      </c>
      <c r="K763" s="65" t="s">
        <v>3051</v>
      </c>
      <c r="L763" s="66">
        <v>3734</v>
      </c>
      <c r="M763" s="66">
        <v>0</v>
      </c>
      <c r="N763" s="65" t="s">
        <v>782</v>
      </c>
    </row>
    <row r="764" spans="1:14">
      <c r="A764" s="65" t="s">
        <v>951</v>
      </c>
      <c r="B764" s="65" t="s">
        <v>764</v>
      </c>
      <c r="C764" s="65" t="s">
        <v>3052</v>
      </c>
      <c r="D764" s="65" t="s">
        <v>3053</v>
      </c>
      <c r="E764" s="65" t="s">
        <v>2730</v>
      </c>
      <c r="F764" s="65" t="s">
        <v>2731</v>
      </c>
      <c r="G764" s="65" t="s">
        <v>769</v>
      </c>
      <c r="H764" s="65">
        <v>2025</v>
      </c>
      <c r="I764" s="65">
        <v>2029</v>
      </c>
      <c r="J764" s="65" t="s">
        <v>3054</v>
      </c>
      <c r="K764" s="65" t="s">
        <v>951</v>
      </c>
      <c r="L764" s="66">
        <v>30354</v>
      </c>
      <c r="M764" s="66">
        <v>0</v>
      </c>
      <c r="N764" s="65" t="s">
        <v>771</v>
      </c>
    </row>
    <row r="765" spans="1:14">
      <c r="A765" s="65" t="s">
        <v>3055</v>
      </c>
      <c r="B765" s="65" t="s">
        <v>764</v>
      </c>
      <c r="C765" s="65" t="s">
        <v>3056</v>
      </c>
      <c r="D765" s="65" t="s">
        <v>3057</v>
      </c>
      <c r="E765" s="65" t="s">
        <v>2730</v>
      </c>
      <c r="F765" s="65" t="s">
        <v>2731</v>
      </c>
      <c r="G765" s="65" t="s">
        <v>769</v>
      </c>
      <c r="H765" s="65">
        <v>2025</v>
      </c>
      <c r="I765" s="65">
        <v>2028</v>
      </c>
      <c r="J765" s="65" t="s">
        <v>3058</v>
      </c>
      <c r="K765" s="65" t="s">
        <v>3055</v>
      </c>
      <c r="L765" s="66">
        <v>30000</v>
      </c>
      <c r="M765" s="66">
        <v>0</v>
      </c>
      <c r="N765" s="65" t="s">
        <v>771</v>
      </c>
    </row>
    <row r="766" spans="1:14">
      <c r="A766" s="65" t="s">
        <v>1159</v>
      </c>
      <c r="B766" s="65" t="s">
        <v>793</v>
      </c>
      <c r="C766" s="65" t="s">
        <v>3059</v>
      </c>
      <c r="D766" s="65" t="s">
        <v>3060</v>
      </c>
      <c r="E766" s="65" t="s">
        <v>2730</v>
      </c>
      <c r="F766" s="65" t="s">
        <v>2731</v>
      </c>
      <c r="G766" s="65" t="s">
        <v>769</v>
      </c>
      <c r="H766" s="65">
        <v>2025</v>
      </c>
      <c r="I766" s="65">
        <v>2028</v>
      </c>
      <c r="J766" s="65" t="s">
        <v>3061</v>
      </c>
      <c r="K766" s="65" t="s">
        <v>3062</v>
      </c>
      <c r="L766" s="66">
        <v>18209</v>
      </c>
      <c r="M766" s="66">
        <v>0</v>
      </c>
      <c r="N766" s="65" t="s">
        <v>771</v>
      </c>
    </row>
    <row r="767" spans="1:14">
      <c r="A767" s="65" t="s">
        <v>763</v>
      </c>
      <c r="B767" s="65" t="s">
        <v>764</v>
      </c>
      <c r="C767" s="65" t="s">
        <v>3059</v>
      </c>
      <c r="D767" s="65" t="s">
        <v>3060</v>
      </c>
      <c r="E767" s="65" t="s">
        <v>2730</v>
      </c>
      <c r="F767" s="65" t="s">
        <v>2731</v>
      </c>
      <c r="G767" s="65" t="s">
        <v>769</v>
      </c>
      <c r="H767" s="65">
        <v>2025</v>
      </c>
      <c r="I767" s="65">
        <v>2028</v>
      </c>
      <c r="J767" s="65" t="s">
        <v>3061</v>
      </c>
      <c r="K767" s="65" t="s">
        <v>3062</v>
      </c>
      <c r="L767" s="66">
        <v>18950</v>
      </c>
      <c r="M767" s="66">
        <v>0</v>
      </c>
      <c r="N767" s="65" t="s">
        <v>771</v>
      </c>
    </row>
    <row r="768" spans="1:14">
      <c r="A768" s="65" t="s">
        <v>804</v>
      </c>
      <c r="B768" s="65" t="s">
        <v>764</v>
      </c>
      <c r="C768" s="65" t="s">
        <v>3063</v>
      </c>
      <c r="D768" s="65" t="s">
        <v>3064</v>
      </c>
      <c r="E768" s="65" t="s">
        <v>2730</v>
      </c>
      <c r="F768" s="65" t="s">
        <v>2731</v>
      </c>
      <c r="G768" s="65" t="s">
        <v>769</v>
      </c>
      <c r="H768" s="65">
        <v>2025</v>
      </c>
      <c r="I768" s="65">
        <v>2029</v>
      </c>
      <c r="J768" s="65" t="s">
        <v>3065</v>
      </c>
      <c r="K768" s="65" t="s">
        <v>2700</v>
      </c>
      <c r="L768" s="66">
        <v>12482</v>
      </c>
      <c r="M768" s="66">
        <v>0</v>
      </c>
      <c r="N768" s="65" t="s">
        <v>771</v>
      </c>
    </row>
    <row r="769" spans="1:14">
      <c r="A769" s="65" t="s">
        <v>1004</v>
      </c>
      <c r="B769" s="65" t="s">
        <v>764</v>
      </c>
      <c r="C769" s="65" t="s">
        <v>3066</v>
      </c>
      <c r="D769" s="65" t="s">
        <v>3067</v>
      </c>
      <c r="E769" s="65" t="s">
        <v>2730</v>
      </c>
      <c r="F769" s="65" t="s">
        <v>2731</v>
      </c>
      <c r="G769" s="65" t="s">
        <v>769</v>
      </c>
      <c r="H769" s="65">
        <v>2025</v>
      </c>
      <c r="I769" s="65">
        <v>2028</v>
      </c>
      <c r="J769" s="65" t="s">
        <v>3068</v>
      </c>
      <c r="K769" s="65" t="s">
        <v>3069</v>
      </c>
      <c r="L769" s="66">
        <v>18595</v>
      </c>
      <c r="M769" s="66">
        <v>0</v>
      </c>
      <c r="N769" s="65" t="s">
        <v>782</v>
      </c>
    </row>
    <row r="770" spans="1:14">
      <c r="A770" s="65" t="s">
        <v>1522</v>
      </c>
      <c r="B770" s="65" t="s">
        <v>793</v>
      </c>
      <c r="C770" s="65" t="s">
        <v>3066</v>
      </c>
      <c r="D770" s="65" t="s">
        <v>3067</v>
      </c>
      <c r="E770" s="65" t="s">
        <v>2730</v>
      </c>
      <c r="F770" s="65" t="s">
        <v>2731</v>
      </c>
      <c r="G770" s="65" t="s">
        <v>769</v>
      </c>
      <c r="H770" s="65">
        <v>2025</v>
      </c>
      <c r="I770" s="65">
        <v>2028</v>
      </c>
      <c r="J770" s="65" t="s">
        <v>3068</v>
      </c>
      <c r="K770" s="65" t="s">
        <v>3069</v>
      </c>
      <c r="L770" s="66">
        <v>9890</v>
      </c>
      <c r="M770" s="66">
        <v>0</v>
      </c>
      <c r="N770" s="65" t="s">
        <v>782</v>
      </c>
    </row>
    <row r="771" spans="1:14">
      <c r="A771" s="65" t="s">
        <v>858</v>
      </c>
      <c r="B771" s="65" t="s">
        <v>793</v>
      </c>
      <c r="C771" s="65" t="s">
        <v>3070</v>
      </c>
      <c r="D771" s="65" t="s">
        <v>3071</v>
      </c>
      <c r="E771" s="65" t="s">
        <v>2730</v>
      </c>
      <c r="F771" s="65" t="s">
        <v>2731</v>
      </c>
      <c r="G771" s="65" t="s">
        <v>769</v>
      </c>
      <c r="H771" s="65">
        <v>2025</v>
      </c>
      <c r="I771" s="65">
        <v>2029</v>
      </c>
      <c r="J771" s="65" t="s">
        <v>3072</v>
      </c>
      <c r="K771" s="65" t="s">
        <v>3073</v>
      </c>
      <c r="L771" s="66">
        <v>10000</v>
      </c>
      <c r="M771" s="66">
        <v>0</v>
      </c>
      <c r="N771" s="65" t="s">
        <v>771</v>
      </c>
    </row>
    <row r="772" spans="1:14">
      <c r="A772" s="65" t="s">
        <v>1087</v>
      </c>
      <c r="B772" s="65" t="s">
        <v>764</v>
      </c>
      <c r="C772" s="65" t="s">
        <v>3074</v>
      </c>
      <c r="D772" s="65" t="s">
        <v>3075</v>
      </c>
      <c r="E772" s="65" t="s">
        <v>2730</v>
      </c>
      <c r="F772" s="65" t="s">
        <v>2731</v>
      </c>
      <c r="G772" s="65" t="s">
        <v>769</v>
      </c>
      <c r="H772" s="65">
        <v>2025</v>
      </c>
      <c r="I772" s="65">
        <v>2029</v>
      </c>
      <c r="J772" s="65" t="s">
        <v>3076</v>
      </c>
      <c r="K772" s="65" t="s">
        <v>3077</v>
      </c>
      <c r="L772" s="66">
        <v>50350</v>
      </c>
      <c r="M772" s="66">
        <v>0</v>
      </c>
      <c r="N772" s="65" t="s">
        <v>771</v>
      </c>
    </row>
    <row r="773" spans="1:14">
      <c r="A773" s="65" t="s">
        <v>763</v>
      </c>
      <c r="B773" s="65" t="s">
        <v>764</v>
      </c>
      <c r="C773" s="65" t="s">
        <v>3078</v>
      </c>
      <c r="D773" s="65" t="s">
        <v>3079</v>
      </c>
      <c r="E773" s="65" t="s">
        <v>2730</v>
      </c>
      <c r="F773" s="65" t="s">
        <v>2731</v>
      </c>
      <c r="G773" s="65" t="s">
        <v>769</v>
      </c>
      <c r="H773" s="65">
        <v>2025</v>
      </c>
      <c r="I773" s="65">
        <v>2028</v>
      </c>
      <c r="J773" s="65" t="s">
        <v>3080</v>
      </c>
      <c r="K773" s="65" t="s">
        <v>3081</v>
      </c>
      <c r="L773" s="66">
        <v>27512</v>
      </c>
      <c r="M773" s="66">
        <v>0</v>
      </c>
      <c r="N773" s="65" t="s">
        <v>782</v>
      </c>
    </row>
    <row r="774" spans="1:14">
      <c r="A774" s="65" t="s">
        <v>822</v>
      </c>
      <c r="B774" s="65" t="s">
        <v>764</v>
      </c>
      <c r="C774" s="65" t="s">
        <v>3082</v>
      </c>
      <c r="D774" s="65" t="s">
        <v>3083</v>
      </c>
      <c r="E774" s="65" t="s">
        <v>2730</v>
      </c>
      <c r="F774" s="65" t="s">
        <v>2731</v>
      </c>
      <c r="G774" s="65" t="s">
        <v>769</v>
      </c>
      <c r="H774" s="65">
        <v>2025</v>
      </c>
      <c r="I774" s="65">
        <v>2029</v>
      </c>
      <c r="J774" s="65" t="s">
        <v>3084</v>
      </c>
      <c r="K774" s="65" t="s">
        <v>822</v>
      </c>
      <c r="L774" s="66">
        <v>37075</v>
      </c>
      <c r="M774" s="66">
        <v>0</v>
      </c>
      <c r="N774" s="65" t="s">
        <v>782</v>
      </c>
    </row>
    <row r="775" spans="1:14">
      <c r="A775" s="65" t="s">
        <v>920</v>
      </c>
      <c r="B775" s="65" t="s">
        <v>793</v>
      </c>
      <c r="C775" s="65" t="s">
        <v>3085</v>
      </c>
      <c r="D775" s="65" t="s">
        <v>3086</v>
      </c>
      <c r="E775" s="65" t="s">
        <v>2730</v>
      </c>
      <c r="F775" s="65" t="s">
        <v>2731</v>
      </c>
      <c r="G775" s="65" t="s">
        <v>769</v>
      </c>
      <c r="H775" s="65">
        <v>2025</v>
      </c>
      <c r="I775" s="65">
        <v>2029</v>
      </c>
      <c r="J775" s="65" t="s">
        <v>956</v>
      </c>
      <c r="K775" s="65" t="s">
        <v>957</v>
      </c>
      <c r="L775" s="66">
        <v>2452</v>
      </c>
      <c r="M775" s="66">
        <v>0</v>
      </c>
      <c r="N775" s="65" t="s">
        <v>771</v>
      </c>
    </row>
    <row r="776" spans="1:14">
      <c r="A776" s="65" t="s">
        <v>839</v>
      </c>
      <c r="B776" s="65" t="s">
        <v>793</v>
      </c>
      <c r="C776" s="65" t="s">
        <v>3087</v>
      </c>
      <c r="D776" s="65" t="s">
        <v>3088</v>
      </c>
      <c r="E776" s="65" t="s">
        <v>2730</v>
      </c>
      <c r="F776" s="65" t="s">
        <v>2731</v>
      </c>
      <c r="G776" s="65" t="s">
        <v>769</v>
      </c>
      <c r="H776" s="65">
        <v>2025</v>
      </c>
      <c r="I776" s="65">
        <v>2029</v>
      </c>
      <c r="J776" s="65" t="s">
        <v>3089</v>
      </c>
      <c r="K776" s="65" t="s">
        <v>3090</v>
      </c>
      <c r="L776" s="66">
        <v>1237</v>
      </c>
      <c r="M776" s="66">
        <v>0</v>
      </c>
      <c r="N776" s="65" t="s">
        <v>771</v>
      </c>
    </row>
    <row r="777" spans="1:14">
      <c r="A777" s="65" t="s">
        <v>1087</v>
      </c>
      <c r="B777" s="65" t="s">
        <v>793</v>
      </c>
      <c r="C777" s="65" t="s">
        <v>3087</v>
      </c>
      <c r="D777" s="65" t="s">
        <v>3088</v>
      </c>
      <c r="E777" s="65" t="s">
        <v>2730</v>
      </c>
      <c r="F777" s="65" t="s">
        <v>2731</v>
      </c>
      <c r="G777" s="65" t="s">
        <v>769</v>
      </c>
      <c r="H777" s="65">
        <v>2025</v>
      </c>
      <c r="I777" s="65">
        <v>2029</v>
      </c>
      <c r="J777" s="65" t="s">
        <v>3089</v>
      </c>
      <c r="K777" s="65" t="s">
        <v>3090</v>
      </c>
      <c r="L777" s="66">
        <v>1375</v>
      </c>
      <c r="M777" s="66">
        <v>0</v>
      </c>
      <c r="N777" s="65" t="s">
        <v>771</v>
      </c>
    </row>
    <row r="778" spans="1:14">
      <c r="A778" s="65" t="s">
        <v>920</v>
      </c>
      <c r="B778" s="65" t="s">
        <v>764</v>
      </c>
      <c r="C778" s="65" t="s">
        <v>3091</v>
      </c>
      <c r="D778" s="65" t="s">
        <v>3092</v>
      </c>
      <c r="E778" s="65" t="s">
        <v>2730</v>
      </c>
      <c r="F778" s="65" t="s">
        <v>2731</v>
      </c>
      <c r="G778" s="65" t="s">
        <v>769</v>
      </c>
      <c r="H778" s="65">
        <v>2025</v>
      </c>
      <c r="I778" s="65">
        <v>2029</v>
      </c>
      <c r="J778" s="65" t="s">
        <v>3093</v>
      </c>
      <c r="K778" s="65" t="s">
        <v>920</v>
      </c>
      <c r="L778" s="66">
        <v>30224</v>
      </c>
      <c r="M778" s="66">
        <v>0</v>
      </c>
      <c r="N778" s="65" t="s">
        <v>771</v>
      </c>
    </row>
    <row r="779" spans="1:14">
      <c r="A779" s="65" t="s">
        <v>1017</v>
      </c>
      <c r="B779" s="65" t="s">
        <v>764</v>
      </c>
      <c r="C779" s="65" t="s">
        <v>3094</v>
      </c>
      <c r="D779" s="65" t="s">
        <v>3095</v>
      </c>
      <c r="E779" s="65" t="s">
        <v>2730</v>
      </c>
      <c r="F779" s="65" t="s">
        <v>2731</v>
      </c>
      <c r="G779" s="65" t="s">
        <v>769</v>
      </c>
      <c r="H779" s="65">
        <v>2025</v>
      </c>
      <c r="I779" s="65">
        <v>2028</v>
      </c>
      <c r="J779" s="65" t="s">
        <v>3096</v>
      </c>
      <c r="K779" s="65" t="s">
        <v>1017</v>
      </c>
      <c r="L779" s="66">
        <v>22044</v>
      </c>
      <c r="M779" s="66">
        <v>0</v>
      </c>
      <c r="N779" s="65" t="s">
        <v>771</v>
      </c>
    </row>
    <row r="780" spans="1:14">
      <c r="A780" s="65" t="s">
        <v>952</v>
      </c>
      <c r="B780" s="65" t="s">
        <v>764</v>
      </c>
      <c r="C780" s="65" t="s">
        <v>3097</v>
      </c>
      <c r="D780" s="65" t="s">
        <v>3098</v>
      </c>
      <c r="E780" s="65" t="s">
        <v>2730</v>
      </c>
      <c r="F780" s="65" t="s">
        <v>2731</v>
      </c>
      <c r="G780" s="65" t="s">
        <v>769</v>
      </c>
      <c r="H780" s="65">
        <v>2025</v>
      </c>
      <c r="I780" s="65">
        <v>2029</v>
      </c>
      <c r="J780" s="65" t="s">
        <v>3099</v>
      </c>
      <c r="K780" s="65" t="s">
        <v>3100</v>
      </c>
      <c r="L780" s="66">
        <v>19003</v>
      </c>
      <c r="M780" s="66">
        <v>0</v>
      </c>
      <c r="N780" s="65" t="s">
        <v>771</v>
      </c>
    </row>
    <row r="781" spans="1:14">
      <c r="A781" s="65" t="s">
        <v>2515</v>
      </c>
      <c r="B781" s="65" t="s">
        <v>793</v>
      </c>
      <c r="C781" s="65" t="s">
        <v>3097</v>
      </c>
      <c r="D781" s="65" t="s">
        <v>3098</v>
      </c>
      <c r="E781" s="65" t="s">
        <v>2730</v>
      </c>
      <c r="F781" s="65" t="s">
        <v>2731</v>
      </c>
      <c r="G781" s="65" t="s">
        <v>769</v>
      </c>
      <c r="H781" s="65">
        <v>2025</v>
      </c>
      <c r="I781" s="65">
        <v>2029</v>
      </c>
      <c r="J781" s="65" t="s">
        <v>3099</v>
      </c>
      <c r="K781" s="65" t="s">
        <v>3100</v>
      </c>
      <c r="L781" s="66">
        <v>9958</v>
      </c>
      <c r="M781" s="66">
        <v>0</v>
      </c>
      <c r="N781" s="65" t="s">
        <v>771</v>
      </c>
    </row>
    <row r="782" spans="1:14">
      <c r="A782" s="65" t="s">
        <v>858</v>
      </c>
      <c r="B782" s="65" t="s">
        <v>793</v>
      </c>
      <c r="C782" s="65" t="s">
        <v>3101</v>
      </c>
      <c r="D782" s="65" t="s">
        <v>3102</v>
      </c>
      <c r="E782" s="65" t="s">
        <v>2730</v>
      </c>
      <c r="F782" s="65" t="s">
        <v>2731</v>
      </c>
      <c r="G782" s="65" t="s">
        <v>769</v>
      </c>
      <c r="H782" s="65">
        <v>2025</v>
      </c>
      <c r="I782" s="65">
        <v>2029</v>
      </c>
      <c r="J782" s="65" t="s">
        <v>3103</v>
      </c>
      <c r="K782" s="65" t="s">
        <v>3104</v>
      </c>
      <c r="L782" s="66">
        <v>9446</v>
      </c>
      <c r="M782" s="66">
        <v>0</v>
      </c>
      <c r="N782" s="65" t="s">
        <v>771</v>
      </c>
    </row>
    <row r="783" spans="1:14">
      <c r="A783" s="65" t="s">
        <v>3105</v>
      </c>
      <c r="B783" s="65" t="s">
        <v>764</v>
      </c>
      <c r="C783" s="65" t="s">
        <v>3106</v>
      </c>
      <c r="D783" s="65" t="s">
        <v>3107</v>
      </c>
      <c r="E783" s="65" t="s">
        <v>2730</v>
      </c>
      <c r="F783" s="65" t="s">
        <v>2731</v>
      </c>
      <c r="G783" s="65" t="s">
        <v>769</v>
      </c>
      <c r="H783" s="65">
        <v>2025</v>
      </c>
      <c r="I783" s="65">
        <v>2029</v>
      </c>
      <c r="J783" s="65" t="s">
        <v>3108</v>
      </c>
      <c r="K783" s="65" t="s">
        <v>3105</v>
      </c>
      <c r="L783" s="66">
        <v>20290</v>
      </c>
      <c r="M783" s="66">
        <v>0</v>
      </c>
      <c r="N783" s="65" t="s">
        <v>771</v>
      </c>
    </row>
    <row r="784" spans="1:14">
      <c r="A784" s="65" t="s">
        <v>1214</v>
      </c>
      <c r="B784" s="65" t="s">
        <v>764</v>
      </c>
      <c r="C784" s="65" t="s">
        <v>3109</v>
      </c>
      <c r="D784" s="65" t="s">
        <v>3110</v>
      </c>
      <c r="E784" s="65" t="s">
        <v>2730</v>
      </c>
      <c r="F784" s="65" t="s">
        <v>2731</v>
      </c>
      <c r="G784" s="65" t="s">
        <v>769</v>
      </c>
      <c r="H784" s="65">
        <v>2025</v>
      </c>
      <c r="I784" s="65">
        <v>2029</v>
      </c>
      <c r="J784" s="65" t="s">
        <v>3111</v>
      </c>
      <c r="K784" s="65" t="s">
        <v>1214</v>
      </c>
      <c r="L784" s="66">
        <v>18450</v>
      </c>
      <c r="M784" s="66">
        <v>0</v>
      </c>
      <c r="N784" s="65" t="s">
        <v>771</v>
      </c>
    </row>
    <row r="785" spans="1:14">
      <c r="A785" s="65" t="s">
        <v>1053</v>
      </c>
      <c r="B785" s="65" t="s">
        <v>764</v>
      </c>
      <c r="C785" s="65" t="s">
        <v>3112</v>
      </c>
      <c r="D785" s="65" t="s">
        <v>3113</v>
      </c>
      <c r="E785" s="65" t="s">
        <v>2730</v>
      </c>
      <c r="F785" s="65" t="s">
        <v>2731</v>
      </c>
      <c r="G785" s="65" t="s">
        <v>769</v>
      </c>
      <c r="H785" s="65">
        <v>2025</v>
      </c>
      <c r="I785" s="65">
        <v>2028</v>
      </c>
      <c r="J785" s="65" t="s">
        <v>3114</v>
      </c>
      <c r="K785" s="65" t="s">
        <v>1053</v>
      </c>
      <c r="L785" s="66">
        <v>34807</v>
      </c>
      <c r="M785" s="66">
        <v>0</v>
      </c>
      <c r="N785" s="65" t="s">
        <v>782</v>
      </c>
    </row>
    <row r="786" spans="1:14">
      <c r="A786" s="65" t="s">
        <v>763</v>
      </c>
      <c r="B786" s="65" t="s">
        <v>764</v>
      </c>
      <c r="C786" s="65" t="s">
        <v>3115</v>
      </c>
      <c r="D786" s="65" t="s">
        <v>3116</v>
      </c>
      <c r="E786" s="65" t="s">
        <v>2730</v>
      </c>
      <c r="F786" s="65" t="s">
        <v>2731</v>
      </c>
      <c r="G786" s="65" t="s">
        <v>769</v>
      </c>
      <c r="H786" s="65">
        <v>2025</v>
      </c>
      <c r="I786" s="65">
        <v>2028</v>
      </c>
      <c r="J786" s="65" t="s">
        <v>3117</v>
      </c>
      <c r="K786" s="65" t="s">
        <v>763</v>
      </c>
      <c r="L786" s="66">
        <v>35537</v>
      </c>
      <c r="M786" s="66">
        <v>0</v>
      </c>
      <c r="N786" s="65" t="s">
        <v>771</v>
      </c>
    </row>
    <row r="787" spans="1:14">
      <c r="A787" s="65" t="s">
        <v>1119</v>
      </c>
      <c r="B787" s="65" t="s">
        <v>764</v>
      </c>
      <c r="C787" s="65" t="s">
        <v>3118</v>
      </c>
      <c r="D787" s="65" t="s">
        <v>3119</v>
      </c>
      <c r="E787" s="65" t="s">
        <v>2730</v>
      </c>
      <c r="F787" s="65" t="s">
        <v>2731</v>
      </c>
      <c r="G787" s="65" t="s">
        <v>769</v>
      </c>
      <c r="H787" s="65">
        <v>2025</v>
      </c>
      <c r="I787" s="65">
        <v>2029</v>
      </c>
      <c r="J787" s="65" t="s">
        <v>3120</v>
      </c>
      <c r="K787" s="65" t="s">
        <v>1119</v>
      </c>
      <c r="L787" s="66">
        <v>33339</v>
      </c>
      <c r="M787" s="66">
        <v>0</v>
      </c>
      <c r="N787" s="65" t="s">
        <v>782</v>
      </c>
    </row>
    <row r="788" spans="1:14">
      <c r="A788" s="65" t="s">
        <v>1155</v>
      </c>
      <c r="B788" s="65" t="s">
        <v>764</v>
      </c>
      <c r="C788" s="65" t="s">
        <v>3121</v>
      </c>
      <c r="D788" s="65" t="s">
        <v>3122</v>
      </c>
      <c r="E788" s="65" t="s">
        <v>2730</v>
      </c>
      <c r="F788" s="65" t="s">
        <v>2731</v>
      </c>
      <c r="G788" s="65" t="s">
        <v>769</v>
      </c>
      <c r="H788" s="65">
        <v>2025</v>
      </c>
      <c r="I788" s="65">
        <v>2029</v>
      </c>
      <c r="J788" s="65" t="s">
        <v>1158</v>
      </c>
      <c r="K788" s="65" t="s">
        <v>1155</v>
      </c>
      <c r="L788" s="66">
        <v>15780</v>
      </c>
      <c r="M788" s="66">
        <v>0</v>
      </c>
      <c r="N788" s="65" t="s">
        <v>771</v>
      </c>
    </row>
    <row r="789" spans="1:14">
      <c r="A789" s="65" t="s">
        <v>1246</v>
      </c>
      <c r="B789" s="65" t="s">
        <v>764</v>
      </c>
      <c r="C789" s="65" t="s">
        <v>3123</v>
      </c>
      <c r="D789" s="65" t="s">
        <v>3124</v>
      </c>
      <c r="E789" s="65" t="s">
        <v>2730</v>
      </c>
      <c r="F789" s="65" t="s">
        <v>2731</v>
      </c>
      <c r="G789" s="65" t="s">
        <v>769</v>
      </c>
      <c r="H789" s="65">
        <v>2025</v>
      </c>
      <c r="I789" s="65">
        <v>2028</v>
      </c>
      <c r="J789" s="65" t="s">
        <v>3125</v>
      </c>
      <c r="K789" s="65" t="s">
        <v>1246</v>
      </c>
      <c r="L789" s="66">
        <v>21439</v>
      </c>
      <c r="M789" s="66">
        <v>0</v>
      </c>
      <c r="N789" s="65" t="s">
        <v>782</v>
      </c>
    </row>
    <row r="790" spans="1:14">
      <c r="A790" s="65" t="s">
        <v>1264</v>
      </c>
      <c r="B790" s="65" t="s">
        <v>764</v>
      </c>
      <c r="C790" s="65" t="s">
        <v>3126</v>
      </c>
      <c r="D790" s="65" t="s">
        <v>3127</v>
      </c>
      <c r="E790" s="65" t="s">
        <v>2730</v>
      </c>
      <c r="F790" s="65" t="s">
        <v>2731</v>
      </c>
      <c r="G790" s="65" t="s">
        <v>769</v>
      </c>
      <c r="H790" s="65">
        <v>2025</v>
      </c>
      <c r="I790" s="65">
        <v>2029</v>
      </c>
      <c r="J790" s="65" t="s">
        <v>3128</v>
      </c>
      <c r="K790" s="65" t="s">
        <v>1264</v>
      </c>
      <c r="L790" s="66">
        <v>39997</v>
      </c>
      <c r="M790" s="66">
        <v>0</v>
      </c>
      <c r="N790" s="65" t="s">
        <v>782</v>
      </c>
    </row>
    <row r="791" spans="1:14">
      <c r="A791" s="65" t="s">
        <v>1155</v>
      </c>
      <c r="B791" s="65" t="s">
        <v>764</v>
      </c>
      <c r="C791" s="65" t="s">
        <v>3129</v>
      </c>
      <c r="D791" s="65" t="s">
        <v>3130</v>
      </c>
      <c r="E791" s="65" t="s">
        <v>2730</v>
      </c>
      <c r="F791" s="65" t="s">
        <v>2731</v>
      </c>
      <c r="G791" s="65" t="s">
        <v>769</v>
      </c>
      <c r="H791" s="65">
        <v>2025</v>
      </c>
      <c r="I791" s="65">
        <v>2029</v>
      </c>
      <c r="J791" s="65" t="s">
        <v>3131</v>
      </c>
      <c r="K791" s="65" t="s">
        <v>1155</v>
      </c>
      <c r="L791" s="66">
        <v>23797</v>
      </c>
      <c r="M791" s="66">
        <v>0</v>
      </c>
      <c r="N791" s="65" t="s">
        <v>771</v>
      </c>
    </row>
    <row r="792" spans="1:14">
      <c r="A792" s="65" t="s">
        <v>839</v>
      </c>
      <c r="B792" s="65" t="s">
        <v>764</v>
      </c>
      <c r="C792" s="65" t="s">
        <v>3132</v>
      </c>
      <c r="D792" s="65" t="s">
        <v>3133</v>
      </c>
      <c r="E792" s="65" t="s">
        <v>2730</v>
      </c>
      <c r="F792" s="65" t="s">
        <v>2731</v>
      </c>
      <c r="G792" s="65" t="s">
        <v>769</v>
      </c>
      <c r="H792" s="65">
        <v>2025</v>
      </c>
      <c r="I792" s="65">
        <v>2029</v>
      </c>
      <c r="J792" s="65" t="s">
        <v>3134</v>
      </c>
      <c r="K792" s="65" t="s">
        <v>839</v>
      </c>
      <c r="L792" s="66">
        <v>25062</v>
      </c>
      <c r="M792" s="66">
        <v>0</v>
      </c>
      <c r="N792" s="65" t="s">
        <v>771</v>
      </c>
    </row>
    <row r="793" spans="1:14">
      <c r="A793" s="65" t="s">
        <v>1935</v>
      </c>
      <c r="B793" s="65" t="s">
        <v>764</v>
      </c>
      <c r="C793" s="65" t="s">
        <v>3135</v>
      </c>
      <c r="D793" s="65" t="s">
        <v>3136</v>
      </c>
      <c r="E793" s="65" t="s">
        <v>2730</v>
      </c>
      <c r="F793" s="65" t="s">
        <v>2731</v>
      </c>
      <c r="G793" s="65" t="s">
        <v>769</v>
      </c>
      <c r="H793" s="65">
        <v>2025</v>
      </c>
      <c r="I793" s="65">
        <v>2029</v>
      </c>
      <c r="J793" s="65" t="s">
        <v>3137</v>
      </c>
      <c r="K793" s="65" t="s">
        <v>1935</v>
      </c>
      <c r="L793" s="66">
        <v>29108</v>
      </c>
      <c r="M793" s="66">
        <v>0</v>
      </c>
      <c r="N793" s="65" t="s">
        <v>771</v>
      </c>
    </row>
    <row r="794" spans="1:14">
      <c r="A794" s="65" t="s">
        <v>858</v>
      </c>
      <c r="B794" s="65" t="s">
        <v>793</v>
      </c>
      <c r="C794" s="65" t="s">
        <v>3138</v>
      </c>
      <c r="D794" s="65" t="s">
        <v>3139</v>
      </c>
      <c r="E794" s="65" t="s">
        <v>2730</v>
      </c>
      <c r="F794" s="65" t="s">
        <v>2731</v>
      </c>
      <c r="G794" s="65" t="s">
        <v>769</v>
      </c>
      <c r="H794" s="65">
        <v>2025</v>
      </c>
      <c r="I794" s="65">
        <v>2029</v>
      </c>
      <c r="J794" s="65" t="s">
        <v>3140</v>
      </c>
      <c r="K794" s="65" t="s">
        <v>3141</v>
      </c>
      <c r="L794" s="66">
        <v>15625</v>
      </c>
      <c r="M794" s="66">
        <v>0</v>
      </c>
      <c r="N794" s="65" t="s">
        <v>782</v>
      </c>
    </row>
    <row r="795" spans="1:14">
      <c r="A795" s="65" t="s">
        <v>1133</v>
      </c>
      <c r="B795" s="65" t="s">
        <v>764</v>
      </c>
      <c r="C795" s="65" t="s">
        <v>3142</v>
      </c>
      <c r="D795" s="65" t="s">
        <v>3143</v>
      </c>
      <c r="E795" s="65" t="s">
        <v>2730</v>
      </c>
      <c r="F795" s="65" t="s">
        <v>2731</v>
      </c>
      <c r="G795" s="65" t="s">
        <v>769</v>
      </c>
      <c r="H795" s="65">
        <v>2025</v>
      </c>
      <c r="I795" s="65">
        <v>2028</v>
      </c>
      <c r="J795" s="65" t="s">
        <v>3144</v>
      </c>
      <c r="K795" s="65" t="s">
        <v>3145</v>
      </c>
      <c r="L795" s="66">
        <v>26542</v>
      </c>
      <c r="M795" s="66">
        <v>0</v>
      </c>
      <c r="N795" s="65" t="s">
        <v>782</v>
      </c>
    </row>
    <row r="796" spans="1:14">
      <c r="A796" s="65" t="s">
        <v>833</v>
      </c>
      <c r="B796" s="65" t="s">
        <v>764</v>
      </c>
      <c r="C796" s="65" t="s">
        <v>3146</v>
      </c>
      <c r="D796" s="65" t="s">
        <v>3147</v>
      </c>
      <c r="E796" s="65" t="s">
        <v>2730</v>
      </c>
      <c r="F796" s="65" t="s">
        <v>2731</v>
      </c>
      <c r="G796" s="65" t="s">
        <v>769</v>
      </c>
      <c r="H796" s="65">
        <v>2025</v>
      </c>
      <c r="I796" s="65">
        <v>2029</v>
      </c>
      <c r="J796" s="65" t="s">
        <v>3148</v>
      </c>
      <c r="K796" s="65" t="s">
        <v>833</v>
      </c>
      <c r="L796" s="66">
        <v>15140</v>
      </c>
      <c r="M796" s="66">
        <v>0</v>
      </c>
      <c r="N796" s="65" t="s">
        <v>771</v>
      </c>
    </row>
    <row r="797" spans="1:14">
      <c r="A797" s="65" t="s">
        <v>1246</v>
      </c>
      <c r="B797" s="65" t="s">
        <v>764</v>
      </c>
      <c r="C797" s="65" t="s">
        <v>3149</v>
      </c>
      <c r="D797" s="65" t="s">
        <v>3150</v>
      </c>
      <c r="E797" s="65" t="s">
        <v>2730</v>
      </c>
      <c r="F797" s="65" t="s">
        <v>2731</v>
      </c>
      <c r="G797" s="65" t="s">
        <v>769</v>
      </c>
      <c r="H797" s="65">
        <v>2025</v>
      </c>
      <c r="I797" s="65">
        <v>2028</v>
      </c>
      <c r="J797" s="65" t="s">
        <v>3151</v>
      </c>
      <c r="K797" s="65" t="s">
        <v>1246</v>
      </c>
      <c r="L797" s="66">
        <v>24206</v>
      </c>
      <c r="M797" s="66">
        <v>0</v>
      </c>
      <c r="N797" s="65" t="s">
        <v>771</v>
      </c>
    </row>
    <row r="798" spans="1:14">
      <c r="A798" s="65" t="s">
        <v>1543</v>
      </c>
      <c r="B798" s="65" t="s">
        <v>764</v>
      </c>
      <c r="C798" s="65" t="s">
        <v>3152</v>
      </c>
      <c r="D798" s="65" t="s">
        <v>3153</v>
      </c>
      <c r="E798" s="65" t="s">
        <v>2730</v>
      </c>
      <c r="F798" s="65" t="s">
        <v>2731</v>
      </c>
      <c r="G798" s="65" t="s">
        <v>769</v>
      </c>
      <c r="H798" s="65">
        <v>2025</v>
      </c>
      <c r="I798" s="65">
        <v>2029</v>
      </c>
      <c r="J798" s="65" t="s">
        <v>3154</v>
      </c>
      <c r="K798" s="65" t="s">
        <v>1543</v>
      </c>
      <c r="L798" s="66">
        <v>20280</v>
      </c>
      <c r="M798" s="66">
        <v>0</v>
      </c>
      <c r="N798" s="65" t="s">
        <v>771</v>
      </c>
    </row>
    <row r="799" spans="1:14">
      <c r="A799" s="65" t="s">
        <v>3155</v>
      </c>
      <c r="B799" s="65" t="s">
        <v>764</v>
      </c>
      <c r="C799" s="65" t="s">
        <v>3156</v>
      </c>
      <c r="D799" s="65" t="s">
        <v>3157</v>
      </c>
      <c r="E799" s="65" t="s">
        <v>2730</v>
      </c>
      <c r="F799" s="65" t="s">
        <v>2731</v>
      </c>
      <c r="G799" s="65" t="s">
        <v>769</v>
      </c>
      <c r="H799" s="65">
        <v>2025</v>
      </c>
      <c r="I799" s="65">
        <v>2029</v>
      </c>
      <c r="J799" s="65" t="s">
        <v>3158</v>
      </c>
      <c r="K799" s="65" t="s">
        <v>3155</v>
      </c>
      <c r="L799" s="66">
        <v>29204</v>
      </c>
      <c r="M799" s="66">
        <v>0</v>
      </c>
      <c r="N799" s="65" t="s">
        <v>771</v>
      </c>
    </row>
    <row r="800" spans="1:14">
      <c r="A800" s="65" t="s">
        <v>1246</v>
      </c>
      <c r="B800" s="65" t="s">
        <v>793</v>
      </c>
      <c r="C800" s="65" t="s">
        <v>3159</v>
      </c>
      <c r="D800" s="65" t="s">
        <v>3160</v>
      </c>
      <c r="E800" s="65" t="s">
        <v>2730</v>
      </c>
      <c r="F800" s="65" t="s">
        <v>2731</v>
      </c>
      <c r="G800" s="65" t="s">
        <v>769</v>
      </c>
      <c r="H800" s="65">
        <v>2025</v>
      </c>
      <c r="I800" s="65">
        <v>2028</v>
      </c>
      <c r="J800" s="65" t="s">
        <v>3161</v>
      </c>
      <c r="K800" s="65" t="s">
        <v>3162</v>
      </c>
      <c r="L800" s="66">
        <v>11709</v>
      </c>
      <c r="M800" s="66">
        <v>0</v>
      </c>
      <c r="N800" s="65" t="s">
        <v>771</v>
      </c>
    </row>
    <row r="801" spans="1:14">
      <c r="A801" s="65" t="s">
        <v>2022</v>
      </c>
      <c r="B801" s="65" t="s">
        <v>793</v>
      </c>
      <c r="C801" s="65" t="s">
        <v>3159</v>
      </c>
      <c r="D801" s="65" t="s">
        <v>3160</v>
      </c>
      <c r="E801" s="65" t="s">
        <v>2730</v>
      </c>
      <c r="F801" s="65" t="s">
        <v>2731</v>
      </c>
      <c r="G801" s="65" t="s">
        <v>769</v>
      </c>
      <c r="H801" s="65">
        <v>2025</v>
      </c>
      <c r="I801" s="65">
        <v>2028</v>
      </c>
      <c r="J801" s="65" t="s">
        <v>3161</v>
      </c>
      <c r="K801" s="65" t="s">
        <v>3162</v>
      </c>
      <c r="L801" s="66">
        <v>7460</v>
      </c>
      <c r="M801" s="66">
        <v>0</v>
      </c>
      <c r="N801" s="65" t="s">
        <v>771</v>
      </c>
    </row>
    <row r="802" spans="1:14">
      <c r="A802" s="65" t="s">
        <v>3163</v>
      </c>
      <c r="B802" s="65" t="s">
        <v>764</v>
      </c>
      <c r="C802" s="65" t="s">
        <v>3159</v>
      </c>
      <c r="D802" s="65" t="s">
        <v>3160</v>
      </c>
      <c r="E802" s="65" t="s">
        <v>2730</v>
      </c>
      <c r="F802" s="65" t="s">
        <v>2731</v>
      </c>
      <c r="G802" s="65" t="s">
        <v>769</v>
      </c>
      <c r="H802" s="65">
        <v>2025</v>
      </c>
      <c r="I802" s="65">
        <v>2028</v>
      </c>
      <c r="J802" s="65" t="s">
        <v>3161</v>
      </c>
      <c r="K802" s="65" t="s">
        <v>3162</v>
      </c>
      <c r="L802" s="66">
        <v>10401</v>
      </c>
      <c r="M802" s="66">
        <v>0</v>
      </c>
      <c r="N802" s="65" t="s">
        <v>771</v>
      </c>
    </row>
    <row r="803" spans="1:14">
      <c r="A803" s="65" t="s">
        <v>1119</v>
      </c>
      <c r="B803" s="65" t="s">
        <v>764</v>
      </c>
      <c r="C803" s="65" t="s">
        <v>3164</v>
      </c>
      <c r="D803" s="65" t="s">
        <v>3165</v>
      </c>
      <c r="E803" s="65" t="s">
        <v>2730</v>
      </c>
      <c r="F803" s="65" t="s">
        <v>2731</v>
      </c>
      <c r="G803" s="65" t="s">
        <v>769</v>
      </c>
      <c r="H803" s="65">
        <v>2025</v>
      </c>
      <c r="I803" s="65">
        <v>2027</v>
      </c>
      <c r="J803" s="65" t="s">
        <v>3166</v>
      </c>
      <c r="K803" s="65" t="s">
        <v>1119</v>
      </c>
      <c r="L803" s="66">
        <v>41016</v>
      </c>
      <c r="M803" s="66">
        <v>0</v>
      </c>
      <c r="N803" s="65" t="s">
        <v>771</v>
      </c>
    </row>
    <row r="804" spans="1:14">
      <c r="A804" s="65" t="s">
        <v>777</v>
      </c>
      <c r="B804" s="65" t="s">
        <v>793</v>
      </c>
      <c r="C804" s="65" t="s">
        <v>3167</v>
      </c>
      <c r="D804" s="65" t="s">
        <v>3168</v>
      </c>
      <c r="E804" s="65" t="s">
        <v>2730</v>
      </c>
      <c r="F804" s="65" t="s">
        <v>2731</v>
      </c>
      <c r="G804" s="65" t="s">
        <v>769</v>
      </c>
      <c r="H804" s="65">
        <v>2025</v>
      </c>
      <c r="I804" s="65">
        <v>2029</v>
      </c>
      <c r="J804" s="65" t="s">
        <v>3169</v>
      </c>
      <c r="K804" s="65" t="s">
        <v>3170</v>
      </c>
      <c r="L804" s="66">
        <v>5558</v>
      </c>
      <c r="M804" s="66">
        <v>0</v>
      </c>
      <c r="N804" s="65" t="s">
        <v>771</v>
      </c>
    </row>
    <row r="805" spans="1:14">
      <c r="A805" s="65" t="s">
        <v>1053</v>
      </c>
      <c r="B805" s="65" t="s">
        <v>764</v>
      </c>
      <c r="C805" s="65" t="s">
        <v>3171</v>
      </c>
      <c r="D805" s="65" t="s">
        <v>3172</v>
      </c>
      <c r="E805" s="65" t="s">
        <v>2730</v>
      </c>
      <c r="F805" s="65" t="s">
        <v>2731</v>
      </c>
      <c r="G805" s="65" t="s">
        <v>769</v>
      </c>
      <c r="H805" s="65">
        <v>2025</v>
      </c>
      <c r="I805" s="65">
        <v>2028</v>
      </c>
      <c r="J805" s="65" t="s">
        <v>3173</v>
      </c>
      <c r="K805" s="65" t="s">
        <v>1053</v>
      </c>
      <c r="L805" s="66">
        <v>27667</v>
      </c>
      <c r="M805" s="66">
        <v>0</v>
      </c>
      <c r="N805" s="65" t="s">
        <v>782</v>
      </c>
    </row>
    <row r="806" spans="1:14">
      <c r="A806" s="65" t="s">
        <v>839</v>
      </c>
      <c r="B806" s="65" t="s">
        <v>764</v>
      </c>
      <c r="C806" s="65" t="s">
        <v>3174</v>
      </c>
      <c r="D806" s="65" t="s">
        <v>3175</v>
      </c>
      <c r="E806" s="65" t="s">
        <v>2730</v>
      </c>
      <c r="F806" s="65" t="s">
        <v>2731</v>
      </c>
      <c r="G806" s="65" t="s">
        <v>769</v>
      </c>
      <c r="H806" s="65">
        <v>2025</v>
      </c>
      <c r="I806" s="65">
        <v>2029</v>
      </c>
      <c r="J806" s="65" t="s">
        <v>944</v>
      </c>
      <c r="K806" s="65" t="s">
        <v>839</v>
      </c>
      <c r="L806" s="66">
        <v>19691</v>
      </c>
      <c r="M806" s="66">
        <v>0</v>
      </c>
      <c r="N806" s="65" t="s">
        <v>782</v>
      </c>
    </row>
    <row r="807" spans="1:14">
      <c r="A807" s="65" t="s">
        <v>1159</v>
      </c>
      <c r="B807" s="65" t="s">
        <v>764</v>
      </c>
      <c r="C807" s="65" t="s">
        <v>3176</v>
      </c>
      <c r="D807" s="65" t="s">
        <v>3177</v>
      </c>
      <c r="E807" s="65" t="s">
        <v>3178</v>
      </c>
      <c r="F807" s="65" t="s">
        <v>3179</v>
      </c>
      <c r="G807" s="65" t="s">
        <v>769</v>
      </c>
      <c r="H807" s="65">
        <v>2023</v>
      </c>
      <c r="I807" s="65">
        <v>2025</v>
      </c>
      <c r="J807" s="65" t="s">
        <v>3180</v>
      </c>
      <c r="K807" s="65" t="s">
        <v>1159</v>
      </c>
      <c r="L807" s="66">
        <v>2000</v>
      </c>
      <c r="M807" s="66">
        <v>0</v>
      </c>
    </row>
    <row r="808" spans="1:14">
      <c r="A808" s="65" t="s">
        <v>839</v>
      </c>
      <c r="B808" s="65" t="s">
        <v>764</v>
      </c>
      <c r="C808" s="65" t="s">
        <v>3181</v>
      </c>
      <c r="D808" s="65" t="s">
        <v>3182</v>
      </c>
      <c r="E808" s="65" t="s">
        <v>3178</v>
      </c>
      <c r="F808" s="65" t="s">
        <v>3179</v>
      </c>
      <c r="G808" s="65" t="s">
        <v>769</v>
      </c>
      <c r="H808" s="65">
        <v>2023</v>
      </c>
      <c r="I808" s="65">
        <v>2025</v>
      </c>
      <c r="J808" s="65" t="s">
        <v>3183</v>
      </c>
      <c r="K808" s="65" t="s">
        <v>839</v>
      </c>
      <c r="L808" s="66">
        <v>2500</v>
      </c>
      <c r="M808" s="66">
        <v>0</v>
      </c>
    </row>
    <row r="809" spans="1:14">
      <c r="A809" s="65" t="s">
        <v>858</v>
      </c>
      <c r="B809" s="65" t="s">
        <v>764</v>
      </c>
      <c r="C809" s="65" t="s">
        <v>3184</v>
      </c>
      <c r="D809" s="65" t="s">
        <v>3185</v>
      </c>
      <c r="E809" s="65" t="s">
        <v>3178</v>
      </c>
      <c r="F809" s="65" t="s">
        <v>3179</v>
      </c>
      <c r="G809" s="65" t="s">
        <v>769</v>
      </c>
      <c r="H809" s="65">
        <v>2023</v>
      </c>
      <c r="I809" s="65">
        <v>2025</v>
      </c>
      <c r="J809" s="65" t="s">
        <v>3186</v>
      </c>
      <c r="K809" s="65" t="s">
        <v>858</v>
      </c>
      <c r="L809" s="66">
        <v>472</v>
      </c>
      <c r="M809" s="66">
        <v>0</v>
      </c>
    </row>
    <row r="810" spans="1:14">
      <c r="A810" s="65" t="s">
        <v>858</v>
      </c>
      <c r="B810" s="65" t="s">
        <v>764</v>
      </c>
      <c r="C810" s="65" t="s">
        <v>3187</v>
      </c>
      <c r="D810" s="65" t="s">
        <v>3188</v>
      </c>
      <c r="E810" s="65" t="s">
        <v>3178</v>
      </c>
      <c r="F810" s="65" t="s">
        <v>3179</v>
      </c>
      <c r="G810" s="65" t="s">
        <v>769</v>
      </c>
      <c r="H810" s="65">
        <v>2023</v>
      </c>
      <c r="I810" s="65">
        <v>2025</v>
      </c>
      <c r="J810" s="65" t="s">
        <v>3189</v>
      </c>
      <c r="K810" s="65" t="s">
        <v>858</v>
      </c>
      <c r="L810" s="66">
        <v>2500</v>
      </c>
      <c r="M810" s="66">
        <v>0</v>
      </c>
    </row>
    <row r="811" spans="1:14">
      <c r="A811" s="65" t="s">
        <v>763</v>
      </c>
      <c r="B811" s="65" t="s">
        <v>764</v>
      </c>
      <c r="C811" s="65" t="s">
        <v>3190</v>
      </c>
      <c r="D811" s="65" t="s">
        <v>3191</v>
      </c>
      <c r="E811" s="65" t="s">
        <v>3178</v>
      </c>
      <c r="F811" s="65" t="s">
        <v>3179</v>
      </c>
      <c r="G811" s="65" t="s">
        <v>769</v>
      </c>
      <c r="H811" s="65">
        <v>2023</v>
      </c>
      <c r="I811" s="65">
        <v>2025</v>
      </c>
      <c r="J811" s="65" t="s">
        <v>3192</v>
      </c>
      <c r="K811" s="65" t="s">
        <v>763</v>
      </c>
      <c r="L811" s="66">
        <v>2500</v>
      </c>
      <c r="M811" s="66">
        <v>0</v>
      </c>
    </row>
    <row r="812" spans="1:14">
      <c r="A812" s="65" t="s">
        <v>810</v>
      </c>
      <c r="B812" s="65" t="s">
        <v>764</v>
      </c>
      <c r="C812" s="65" t="s">
        <v>3193</v>
      </c>
      <c r="D812" s="65" t="s">
        <v>3194</v>
      </c>
      <c r="E812" s="65" t="s">
        <v>3178</v>
      </c>
      <c r="F812" s="65" t="s">
        <v>3179</v>
      </c>
      <c r="G812" s="65" t="s">
        <v>769</v>
      </c>
      <c r="H812" s="65">
        <v>2023</v>
      </c>
      <c r="I812" s="65">
        <v>2025</v>
      </c>
      <c r="J812" s="65" t="s">
        <v>3195</v>
      </c>
      <c r="K812" s="65" t="s">
        <v>810</v>
      </c>
      <c r="L812" s="66">
        <v>810</v>
      </c>
      <c r="M812" s="66">
        <v>0</v>
      </c>
    </row>
    <row r="813" spans="1:14">
      <c r="A813" s="65" t="s">
        <v>930</v>
      </c>
      <c r="B813" s="65" t="s">
        <v>764</v>
      </c>
      <c r="C813" s="65" t="s">
        <v>3196</v>
      </c>
      <c r="D813" s="65" t="s">
        <v>3197</v>
      </c>
      <c r="E813" s="65" t="s">
        <v>3178</v>
      </c>
      <c r="F813" s="65" t="s">
        <v>3179</v>
      </c>
      <c r="G813" s="65" t="s">
        <v>769</v>
      </c>
      <c r="H813" s="65">
        <v>2023</v>
      </c>
      <c r="I813" s="65">
        <v>2025</v>
      </c>
      <c r="J813" s="65" t="s">
        <v>933</v>
      </c>
      <c r="K813" s="65" t="s">
        <v>930</v>
      </c>
      <c r="L813" s="66">
        <v>3750</v>
      </c>
      <c r="M813" s="66">
        <v>0</v>
      </c>
    </row>
    <row r="814" spans="1:14">
      <c r="A814" s="65" t="s">
        <v>871</v>
      </c>
      <c r="B814" s="65" t="s">
        <v>764</v>
      </c>
      <c r="C814" s="65" t="s">
        <v>3198</v>
      </c>
      <c r="D814" s="65" t="s">
        <v>3199</v>
      </c>
      <c r="E814" s="65" t="s">
        <v>3178</v>
      </c>
      <c r="F814" s="65" t="s">
        <v>3179</v>
      </c>
      <c r="G814" s="65" t="s">
        <v>769</v>
      </c>
      <c r="H814" s="65">
        <v>2023</v>
      </c>
      <c r="I814" s="65">
        <v>2025</v>
      </c>
      <c r="J814" s="65" t="s">
        <v>3200</v>
      </c>
      <c r="K814" s="65" t="s">
        <v>871</v>
      </c>
      <c r="L814" s="66">
        <v>2500</v>
      </c>
      <c r="M814" s="66">
        <v>0</v>
      </c>
    </row>
    <row r="815" spans="1:14">
      <c r="A815" s="65" t="s">
        <v>1355</v>
      </c>
      <c r="B815" s="65" t="s">
        <v>764</v>
      </c>
      <c r="C815" s="65" t="s">
        <v>3201</v>
      </c>
      <c r="D815" s="65" t="s">
        <v>3202</v>
      </c>
      <c r="E815" s="65" t="s">
        <v>3178</v>
      </c>
      <c r="F815" s="65" t="s">
        <v>3179</v>
      </c>
      <c r="G815" s="65" t="s">
        <v>769</v>
      </c>
      <c r="H815" s="65">
        <v>2023</v>
      </c>
      <c r="I815" s="65">
        <v>2025</v>
      </c>
      <c r="J815" s="65" t="s">
        <v>3203</v>
      </c>
      <c r="K815" s="65" t="s">
        <v>1355</v>
      </c>
      <c r="L815" s="66">
        <v>3642</v>
      </c>
      <c r="M815" s="66">
        <v>0</v>
      </c>
    </row>
    <row r="816" spans="1:14">
      <c r="A816" s="65" t="s">
        <v>1096</v>
      </c>
      <c r="B816" s="65" t="s">
        <v>764</v>
      </c>
      <c r="C816" s="65" t="s">
        <v>3204</v>
      </c>
      <c r="D816" s="65" t="s">
        <v>3205</v>
      </c>
      <c r="E816" s="65" t="s">
        <v>3178</v>
      </c>
      <c r="F816" s="65" t="s">
        <v>3179</v>
      </c>
      <c r="G816" s="65" t="s">
        <v>769</v>
      </c>
      <c r="H816" s="65">
        <v>2023</v>
      </c>
      <c r="I816" s="65">
        <v>2025</v>
      </c>
      <c r="J816" s="65" t="s">
        <v>3206</v>
      </c>
      <c r="K816" s="65" t="s">
        <v>1096</v>
      </c>
      <c r="L816" s="66">
        <v>2500</v>
      </c>
      <c r="M816" s="66">
        <v>0</v>
      </c>
    </row>
    <row r="817" spans="1:13">
      <c r="A817" s="65" t="s">
        <v>783</v>
      </c>
      <c r="B817" s="65" t="s">
        <v>764</v>
      </c>
      <c r="C817" s="65" t="s">
        <v>3207</v>
      </c>
      <c r="D817" s="65" t="s">
        <v>3208</v>
      </c>
      <c r="E817" s="65" t="s">
        <v>3178</v>
      </c>
      <c r="F817" s="65" t="s">
        <v>3179</v>
      </c>
      <c r="G817" s="65" t="s">
        <v>769</v>
      </c>
      <c r="H817" s="65">
        <v>2023</v>
      </c>
      <c r="I817" s="65">
        <v>2025</v>
      </c>
      <c r="J817" s="65" t="s">
        <v>3209</v>
      </c>
      <c r="K817" s="65" t="s">
        <v>783</v>
      </c>
      <c r="L817" s="66">
        <v>3750</v>
      </c>
      <c r="M817" s="66">
        <v>0</v>
      </c>
    </row>
    <row r="818" spans="1:13">
      <c r="A818" s="65" t="s">
        <v>951</v>
      </c>
      <c r="B818" s="65" t="s">
        <v>764</v>
      </c>
      <c r="C818" s="65" t="s">
        <v>3210</v>
      </c>
      <c r="D818" s="65" t="s">
        <v>3211</v>
      </c>
      <c r="E818" s="65" t="s">
        <v>3212</v>
      </c>
      <c r="F818" s="65" t="s">
        <v>3213</v>
      </c>
      <c r="G818" s="65" t="s">
        <v>769</v>
      </c>
      <c r="H818" s="65">
        <v>2025</v>
      </c>
      <c r="I818" s="65">
        <v>2027</v>
      </c>
      <c r="J818" s="65" t="s">
        <v>3214</v>
      </c>
      <c r="K818" s="65" t="s">
        <v>951</v>
      </c>
      <c r="L818" s="66">
        <v>3900</v>
      </c>
      <c r="M818" s="66">
        <v>0</v>
      </c>
    </row>
    <row r="819" spans="1:13">
      <c r="A819" s="65" t="s">
        <v>804</v>
      </c>
      <c r="B819" s="65" t="s">
        <v>764</v>
      </c>
      <c r="C819" s="65" t="s">
        <v>3215</v>
      </c>
      <c r="D819" s="65" t="s">
        <v>3216</v>
      </c>
      <c r="E819" s="65" t="s">
        <v>3212</v>
      </c>
      <c r="F819" s="65" t="s">
        <v>3213</v>
      </c>
      <c r="G819" s="65" t="s">
        <v>769</v>
      </c>
      <c r="H819" s="65">
        <v>2025</v>
      </c>
      <c r="I819" s="65">
        <v>2027</v>
      </c>
      <c r="J819" s="65" t="s">
        <v>3217</v>
      </c>
      <c r="K819" s="65" t="s">
        <v>804</v>
      </c>
      <c r="L819" s="66">
        <v>5000</v>
      </c>
      <c r="M819" s="66">
        <v>0</v>
      </c>
    </row>
    <row r="820" spans="1:13">
      <c r="A820" s="65" t="s">
        <v>1058</v>
      </c>
      <c r="B820" s="65" t="s">
        <v>764</v>
      </c>
      <c r="C820" s="65" t="s">
        <v>3218</v>
      </c>
      <c r="D820" s="65" t="s">
        <v>3219</v>
      </c>
      <c r="E820" s="65" t="s">
        <v>3212</v>
      </c>
      <c r="F820" s="65" t="s">
        <v>3213</v>
      </c>
      <c r="G820" s="65" t="s">
        <v>769</v>
      </c>
      <c r="H820" s="65">
        <v>2025</v>
      </c>
      <c r="I820" s="65">
        <v>2027</v>
      </c>
      <c r="J820" s="65" t="s">
        <v>1179</v>
      </c>
      <c r="K820" s="65" t="s">
        <v>1058</v>
      </c>
      <c r="L820" s="66">
        <v>2400</v>
      </c>
      <c r="M820" s="66">
        <v>0</v>
      </c>
    </row>
    <row r="821" spans="1:13">
      <c r="A821" s="65" t="s">
        <v>805</v>
      </c>
      <c r="B821" s="65" t="s">
        <v>764</v>
      </c>
      <c r="C821" s="65" t="s">
        <v>3220</v>
      </c>
      <c r="D821" s="65" t="s">
        <v>3221</v>
      </c>
      <c r="E821" s="65" t="s">
        <v>3212</v>
      </c>
      <c r="F821" s="65" t="s">
        <v>3213</v>
      </c>
      <c r="G821" s="65" t="s">
        <v>769</v>
      </c>
      <c r="H821" s="65">
        <v>2025</v>
      </c>
      <c r="I821" s="65">
        <v>2027</v>
      </c>
      <c r="J821" s="65" t="s">
        <v>1944</v>
      </c>
      <c r="K821" s="65" t="s">
        <v>805</v>
      </c>
      <c r="L821" s="66">
        <v>2172</v>
      </c>
      <c r="M821" s="66">
        <v>0</v>
      </c>
    </row>
    <row r="822" spans="1:13">
      <c r="A822" s="65" t="s">
        <v>763</v>
      </c>
      <c r="B822" s="65" t="s">
        <v>764</v>
      </c>
      <c r="C822" s="65" t="s">
        <v>3222</v>
      </c>
      <c r="D822" s="65" t="s">
        <v>3223</v>
      </c>
      <c r="E822" s="65" t="s">
        <v>3212</v>
      </c>
      <c r="F822" s="65" t="s">
        <v>3213</v>
      </c>
      <c r="G822" s="65" t="s">
        <v>769</v>
      </c>
      <c r="H822" s="65">
        <v>2025</v>
      </c>
      <c r="I822" s="65">
        <v>2027</v>
      </c>
      <c r="J822" s="65" t="s">
        <v>3192</v>
      </c>
      <c r="K822" s="65" t="s">
        <v>763</v>
      </c>
      <c r="L822" s="66">
        <v>2850</v>
      </c>
      <c r="M822" s="66">
        <v>0</v>
      </c>
    </row>
    <row r="823" spans="1:13">
      <c r="A823" s="65" t="s">
        <v>858</v>
      </c>
      <c r="B823" s="65" t="s">
        <v>764</v>
      </c>
      <c r="C823" s="65" t="s">
        <v>3224</v>
      </c>
      <c r="D823" s="65" t="s">
        <v>3225</v>
      </c>
      <c r="E823" s="65" t="s">
        <v>3212</v>
      </c>
      <c r="F823" s="65" t="s">
        <v>3213</v>
      </c>
      <c r="G823" s="65" t="s">
        <v>769</v>
      </c>
      <c r="H823" s="65">
        <v>2025</v>
      </c>
      <c r="I823" s="65">
        <v>2027</v>
      </c>
      <c r="J823" s="65" t="s">
        <v>3189</v>
      </c>
      <c r="K823" s="65" t="s">
        <v>858</v>
      </c>
      <c r="L823" s="66">
        <v>3125</v>
      </c>
      <c r="M823" s="66">
        <v>0</v>
      </c>
    </row>
    <row r="824" spans="1:13">
      <c r="A824" s="65" t="s">
        <v>839</v>
      </c>
      <c r="B824" s="65" t="s">
        <v>764</v>
      </c>
      <c r="C824" s="65" t="s">
        <v>3226</v>
      </c>
      <c r="D824" s="65" t="s">
        <v>3227</v>
      </c>
      <c r="E824" s="65" t="s">
        <v>3212</v>
      </c>
      <c r="F824" s="65" t="s">
        <v>3213</v>
      </c>
      <c r="G824" s="65" t="s">
        <v>769</v>
      </c>
      <c r="H824" s="65">
        <v>2025</v>
      </c>
      <c r="I824" s="65">
        <v>2027</v>
      </c>
      <c r="J824" s="65" t="s">
        <v>3228</v>
      </c>
      <c r="K824" s="65" t="s">
        <v>839</v>
      </c>
      <c r="L824" s="66">
        <v>2500</v>
      </c>
      <c r="M824" s="66">
        <v>0</v>
      </c>
    </row>
    <row r="825" spans="1:13">
      <c r="A825" s="65" t="s">
        <v>839</v>
      </c>
      <c r="B825" s="65" t="s">
        <v>764</v>
      </c>
      <c r="C825" s="65" t="s">
        <v>3229</v>
      </c>
      <c r="D825" s="65" t="s">
        <v>3230</v>
      </c>
      <c r="E825" s="65" t="s">
        <v>3212</v>
      </c>
      <c r="F825" s="65" t="s">
        <v>3213</v>
      </c>
      <c r="G825" s="65" t="s">
        <v>769</v>
      </c>
      <c r="H825" s="65">
        <v>2025</v>
      </c>
      <c r="I825" s="65">
        <v>2027</v>
      </c>
      <c r="J825" s="65" t="s">
        <v>3231</v>
      </c>
      <c r="K825" s="65" t="s">
        <v>839</v>
      </c>
      <c r="L825" s="66">
        <v>2500</v>
      </c>
      <c r="M825" s="66">
        <v>0</v>
      </c>
    </row>
    <row r="826" spans="1:13">
      <c r="A826" s="65" t="s">
        <v>1133</v>
      </c>
      <c r="B826" s="65" t="s">
        <v>764</v>
      </c>
      <c r="C826" s="65" t="s">
        <v>3232</v>
      </c>
      <c r="D826" s="65" t="s">
        <v>3233</v>
      </c>
      <c r="E826" s="65" t="s">
        <v>3212</v>
      </c>
      <c r="F826" s="65" t="s">
        <v>3213</v>
      </c>
      <c r="G826" s="65" t="s">
        <v>769</v>
      </c>
      <c r="H826" s="65">
        <v>2025</v>
      </c>
      <c r="I826" s="65">
        <v>2027</v>
      </c>
      <c r="J826" s="65" t="s">
        <v>3234</v>
      </c>
      <c r="K826" s="65" t="s">
        <v>1133</v>
      </c>
      <c r="L826" s="66">
        <v>2500</v>
      </c>
      <c r="M826" s="66">
        <v>0</v>
      </c>
    </row>
    <row r="827" spans="1:13">
      <c r="A827" s="65" t="s">
        <v>1072</v>
      </c>
      <c r="B827" s="65" t="s">
        <v>764</v>
      </c>
      <c r="C827" s="65" t="s">
        <v>3235</v>
      </c>
      <c r="D827" s="65" t="s">
        <v>3236</v>
      </c>
      <c r="E827" s="65" t="s">
        <v>3237</v>
      </c>
      <c r="F827" s="65" t="s">
        <v>3238</v>
      </c>
      <c r="G827" s="65" t="s">
        <v>769</v>
      </c>
      <c r="H827" s="65">
        <v>2024</v>
      </c>
      <c r="I827" s="65">
        <v>2026</v>
      </c>
      <c r="J827" s="65" t="s">
        <v>3239</v>
      </c>
      <c r="K827" s="65" t="s">
        <v>1072</v>
      </c>
      <c r="L827" s="66">
        <v>4000</v>
      </c>
      <c r="M827" s="66">
        <v>0</v>
      </c>
    </row>
    <row r="828" spans="1:13">
      <c r="A828" s="65" t="s">
        <v>804</v>
      </c>
      <c r="B828" s="65" t="s">
        <v>764</v>
      </c>
      <c r="C828" s="65" t="s">
        <v>3240</v>
      </c>
      <c r="D828" s="65" t="s">
        <v>3241</v>
      </c>
      <c r="E828" s="65" t="s">
        <v>3237</v>
      </c>
      <c r="F828" s="65" t="s">
        <v>3238</v>
      </c>
      <c r="G828" s="65" t="s">
        <v>769</v>
      </c>
      <c r="H828" s="65">
        <v>2024</v>
      </c>
      <c r="I828" s="65">
        <v>2026</v>
      </c>
      <c r="J828" s="65" t="s">
        <v>2151</v>
      </c>
      <c r="K828" s="65" t="s">
        <v>804</v>
      </c>
      <c r="L828" s="66">
        <v>4000</v>
      </c>
      <c r="M828" s="66">
        <v>0</v>
      </c>
    </row>
    <row r="829" spans="1:13">
      <c r="A829" s="65" t="s">
        <v>858</v>
      </c>
      <c r="B829" s="65" t="s">
        <v>764</v>
      </c>
      <c r="C829" s="65" t="s">
        <v>3242</v>
      </c>
      <c r="D829" s="65" t="s">
        <v>3243</v>
      </c>
      <c r="E829" s="65" t="s">
        <v>3237</v>
      </c>
      <c r="F829" s="65" t="s">
        <v>3238</v>
      </c>
      <c r="G829" s="65" t="s">
        <v>769</v>
      </c>
      <c r="H829" s="65">
        <v>2024</v>
      </c>
      <c r="I829" s="65">
        <v>2026</v>
      </c>
      <c r="J829" s="65" t="s">
        <v>3244</v>
      </c>
      <c r="K829" s="65" t="s">
        <v>858</v>
      </c>
      <c r="L829" s="66">
        <v>4000</v>
      </c>
      <c r="M829" s="66">
        <v>0</v>
      </c>
    </row>
    <row r="830" spans="1:13">
      <c r="A830" s="65" t="s">
        <v>1214</v>
      </c>
      <c r="B830" s="65" t="s">
        <v>764</v>
      </c>
      <c r="C830" s="65" t="s">
        <v>3245</v>
      </c>
      <c r="D830" s="65" t="s">
        <v>3246</v>
      </c>
      <c r="E830" s="65" t="s">
        <v>3237</v>
      </c>
      <c r="F830" s="65" t="s">
        <v>3238</v>
      </c>
      <c r="G830" s="65" t="s">
        <v>769</v>
      </c>
      <c r="H830" s="65">
        <v>2024</v>
      </c>
      <c r="I830" s="65">
        <v>2026</v>
      </c>
      <c r="J830" s="65" t="s">
        <v>3247</v>
      </c>
      <c r="K830" s="65" t="s">
        <v>1214</v>
      </c>
      <c r="L830" s="66">
        <v>4000</v>
      </c>
      <c r="M830" s="66">
        <v>0</v>
      </c>
    </row>
    <row r="831" spans="1:13">
      <c r="A831" s="65" t="s">
        <v>1977</v>
      </c>
      <c r="B831" s="65" t="s">
        <v>764</v>
      </c>
      <c r="C831" s="65" t="s">
        <v>3248</v>
      </c>
      <c r="D831" s="65" t="s">
        <v>3249</v>
      </c>
      <c r="E831" s="65" t="s">
        <v>3237</v>
      </c>
      <c r="F831" s="65" t="s">
        <v>3238</v>
      </c>
      <c r="G831" s="65" t="s">
        <v>769</v>
      </c>
      <c r="H831" s="65">
        <v>2024</v>
      </c>
      <c r="I831" s="65">
        <v>2026</v>
      </c>
      <c r="J831" s="65" t="s">
        <v>3250</v>
      </c>
      <c r="K831" s="65" t="s">
        <v>1977</v>
      </c>
      <c r="L831" s="66">
        <v>4000</v>
      </c>
      <c r="M831" s="66">
        <v>0</v>
      </c>
    </row>
    <row r="832" spans="1:13">
      <c r="A832" s="65" t="s">
        <v>822</v>
      </c>
      <c r="B832" s="65" t="s">
        <v>764</v>
      </c>
      <c r="C832" s="65" t="s">
        <v>3251</v>
      </c>
      <c r="D832" s="65" t="s">
        <v>3252</v>
      </c>
      <c r="E832" s="65" t="s">
        <v>3237</v>
      </c>
      <c r="F832" s="65" t="s">
        <v>3238</v>
      </c>
      <c r="G832" s="65" t="s">
        <v>769</v>
      </c>
      <c r="H832" s="65">
        <v>2024</v>
      </c>
      <c r="I832" s="65">
        <v>2026</v>
      </c>
      <c r="J832" s="65" t="s">
        <v>3253</v>
      </c>
      <c r="K832" s="65" t="s">
        <v>822</v>
      </c>
      <c r="L832" s="66">
        <v>4000</v>
      </c>
      <c r="M832" s="66">
        <v>0</v>
      </c>
    </row>
    <row r="833" spans="1:13">
      <c r="A833" s="65" t="s">
        <v>792</v>
      </c>
      <c r="B833" s="65" t="s">
        <v>764</v>
      </c>
      <c r="C833" s="65" t="s">
        <v>3254</v>
      </c>
      <c r="D833" s="65" t="s">
        <v>3255</v>
      </c>
      <c r="E833" s="65" t="s">
        <v>3237</v>
      </c>
      <c r="F833" s="65" t="s">
        <v>3238</v>
      </c>
      <c r="G833" s="65" t="s">
        <v>769</v>
      </c>
      <c r="H833" s="65">
        <v>2024</v>
      </c>
      <c r="I833" s="65">
        <v>2026</v>
      </c>
      <c r="J833" s="65" t="s">
        <v>3256</v>
      </c>
      <c r="K833" s="65" t="s">
        <v>792</v>
      </c>
      <c r="L833" s="66">
        <v>2960</v>
      </c>
      <c r="M833" s="66">
        <v>0</v>
      </c>
    </row>
    <row r="834" spans="1:13">
      <c r="A834" s="65" t="s">
        <v>871</v>
      </c>
      <c r="B834" s="65" t="s">
        <v>764</v>
      </c>
      <c r="C834" s="65" t="s">
        <v>3257</v>
      </c>
      <c r="D834" s="65" t="s">
        <v>3258</v>
      </c>
      <c r="E834" s="65" t="s">
        <v>3237</v>
      </c>
      <c r="F834" s="65" t="s">
        <v>3238</v>
      </c>
      <c r="G834" s="65" t="s">
        <v>769</v>
      </c>
      <c r="H834" s="65">
        <v>2024</v>
      </c>
      <c r="I834" s="65">
        <v>2026</v>
      </c>
      <c r="J834" s="65" t="s">
        <v>3259</v>
      </c>
      <c r="K834" s="65" t="s">
        <v>871</v>
      </c>
      <c r="L834" s="66">
        <v>4000</v>
      </c>
      <c r="M834" s="66">
        <v>0</v>
      </c>
    </row>
    <row r="835" spans="1:13">
      <c r="A835" s="65" t="s">
        <v>952</v>
      </c>
      <c r="B835" s="65" t="s">
        <v>764</v>
      </c>
      <c r="C835" s="65" t="s">
        <v>3260</v>
      </c>
      <c r="D835" s="65" t="s">
        <v>3261</v>
      </c>
      <c r="E835" s="65" t="s">
        <v>3237</v>
      </c>
      <c r="F835" s="65" t="s">
        <v>3238</v>
      </c>
      <c r="G835" s="65" t="s">
        <v>769</v>
      </c>
      <c r="H835" s="65">
        <v>2024</v>
      </c>
      <c r="I835" s="65">
        <v>2026</v>
      </c>
      <c r="J835" s="65" t="s">
        <v>3262</v>
      </c>
      <c r="K835" s="65" t="s">
        <v>952</v>
      </c>
      <c r="L835" s="66">
        <v>4000</v>
      </c>
      <c r="M835" s="66">
        <v>0</v>
      </c>
    </row>
    <row r="836" spans="1:13">
      <c r="A836" s="65" t="s">
        <v>871</v>
      </c>
      <c r="B836" s="65" t="s">
        <v>764</v>
      </c>
      <c r="C836" s="65" t="s">
        <v>3263</v>
      </c>
      <c r="D836" s="65" t="s">
        <v>3264</v>
      </c>
      <c r="E836" s="65" t="s">
        <v>3237</v>
      </c>
      <c r="F836" s="65" t="s">
        <v>3238</v>
      </c>
      <c r="G836" s="65" t="s">
        <v>769</v>
      </c>
      <c r="H836" s="65">
        <v>2024</v>
      </c>
      <c r="I836" s="65">
        <v>2026</v>
      </c>
      <c r="J836" s="65" t="s">
        <v>3265</v>
      </c>
      <c r="K836" s="65" t="s">
        <v>871</v>
      </c>
      <c r="L836" s="66">
        <v>2550</v>
      </c>
      <c r="M836" s="66">
        <v>0</v>
      </c>
    </row>
    <row r="837" spans="1:13">
      <c r="A837" s="65" t="s">
        <v>1264</v>
      </c>
      <c r="B837" s="65" t="s">
        <v>764</v>
      </c>
      <c r="C837" s="65" t="s">
        <v>3266</v>
      </c>
      <c r="D837" s="65" t="s">
        <v>3267</v>
      </c>
      <c r="E837" s="65" t="s">
        <v>3268</v>
      </c>
      <c r="F837" s="65" t="s">
        <v>3269</v>
      </c>
      <c r="G837" s="65" t="s">
        <v>769</v>
      </c>
      <c r="H837" s="65">
        <v>2024</v>
      </c>
      <c r="I837" s="65">
        <v>2026</v>
      </c>
      <c r="J837" s="65" t="s">
        <v>3270</v>
      </c>
      <c r="K837" s="65" t="s">
        <v>1264</v>
      </c>
      <c r="L837" s="66">
        <v>3500</v>
      </c>
      <c r="M837" s="66">
        <v>0</v>
      </c>
    </row>
    <row r="838" spans="1:13">
      <c r="A838" s="65" t="s">
        <v>805</v>
      </c>
      <c r="B838" s="65" t="s">
        <v>764</v>
      </c>
      <c r="C838" s="65" t="s">
        <v>3271</v>
      </c>
      <c r="D838" s="65" t="s">
        <v>3272</v>
      </c>
      <c r="E838" s="65" t="s">
        <v>3268</v>
      </c>
      <c r="F838" s="65" t="s">
        <v>3269</v>
      </c>
      <c r="G838" s="65" t="s">
        <v>769</v>
      </c>
      <c r="H838" s="65">
        <v>2024</v>
      </c>
      <c r="I838" s="65">
        <v>2026</v>
      </c>
      <c r="J838" s="65" t="s">
        <v>3273</v>
      </c>
      <c r="K838" s="65" t="s">
        <v>805</v>
      </c>
      <c r="L838" s="66">
        <v>3600</v>
      </c>
      <c r="M838" s="66">
        <v>0</v>
      </c>
    </row>
    <row r="839" spans="1:13">
      <c r="A839" s="65" t="s">
        <v>907</v>
      </c>
      <c r="B839" s="65" t="s">
        <v>764</v>
      </c>
      <c r="C839" s="65" t="s">
        <v>3274</v>
      </c>
      <c r="D839" s="65" t="s">
        <v>3275</v>
      </c>
      <c r="E839" s="65" t="s">
        <v>3268</v>
      </c>
      <c r="F839" s="65" t="s">
        <v>3269</v>
      </c>
      <c r="G839" s="65" t="s">
        <v>769</v>
      </c>
      <c r="H839" s="65">
        <v>2024</v>
      </c>
      <c r="I839" s="65">
        <v>2026</v>
      </c>
      <c r="J839" s="65" t="s">
        <v>3276</v>
      </c>
      <c r="K839" s="65" t="s">
        <v>907</v>
      </c>
      <c r="L839" s="66">
        <v>3600</v>
      </c>
      <c r="M839" s="66">
        <v>0</v>
      </c>
    </row>
    <row r="840" spans="1:13">
      <c r="A840" s="65" t="s">
        <v>839</v>
      </c>
      <c r="B840" s="65" t="s">
        <v>764</v>
      </c>
      <c r="C840" s="65" t="s">
        <v>3277</v>
      </c>
      <c r="D840" s="65" t="s">
        <v>3278</v>
      </c>
      <c r="E840" s="65" t="s">
        <v>3268</v>
      </c>
      <c r="F840" s="65" t="s">
        <v>3269</v>
      </c>
      <c r="G840" s="65" t="s">
        <v>769</v>
      </c>
      <c r="H840" s="65">
        <v>2024</v>
      </c>
      <c r="I840" s="65">
        <v>2026</v>
      </c>
      <c r="J840" s="65" t="s">
        <v>1002</v>
      </c>
      <c r="K840" s="65" t="s">
        <v>839</v>
      </c>
      <c r="L840" s="66">
        <v>3000</v>
      </c>
      <c r="M840" s="66">
        <v>0</v>
      </c>
    </row>
    <row r="841" spans="1:13">
      <c r="A841" s="65" t="s">
        <v>930</v>
      </c>
      <c r="B841" s="65" t="s">
        <v>764</v>
      </c>
      <c r="C841" s="65" t="s">
        <v>3279</v>
      </c>
      <c r="D841" s="65" t="s">
        <v>3280</v>
      </c>
      <c r="E841" s="65" t="s">
        <v>3268</v>
      </c>
      <c r="F841" s="65" t="s">
        <v>3269</v>
      </c>
      <c r="G841" s="65" t="s">
        <v>769</v>
      </c>
      <c r="H841" s="65">
        <v>2024</v>
      </c>
      <c r="I841" s="65">
        <v>2026</v>
      </c>
      <c r="J841" s="65" t="s">
        <v>3281</v>
      </c>
      <c r="K841" s="65" t="s">
        <v>930</v>
      </c>
      <c r="L841" s="66">
        <v>3439</v>
      </c>
      <c r="M841" s="66">
        <v>0</v>
      </c>
    </row>
    <row r="842" spans="1:13">
      <c r="A842" s="65" t="s">
        <v>1268</v>
      </c>
      <c r="B842" s="65" t="s">
        <v>764</v>
      </c>
      <c r="C842" s="65" t="s">
        <v>3282</v>
      </c>
      <c r="D842" s="65" t="s">
        <v>3283</v>
      </c>
      <c r="E842" s="65" t="s">
        <v>3268</v>
      </c>
      <c r="F842" s="65" t="s">
        <v>3269</v>
      </c>
      <c r="G842" s="65" t="s">
        <v>769</v>
      </c>
      <c r="H842" s="65">
        <v>2024</v>
      </c>
      <c r="I842" s="65">
        <v>2026</v>
      </c>
      <c r="J842" s="65" t="s">
        <v>3284</v>
      </c>
      <c r="K842" s="65" t="s">
        <v>1268</v>
      </c>
      <c r="L842" s="66">
        <v>3190</v>
      </c>
      <c r="M842" s="66">
        <v>0</v>
      </c>
    </row>
    <row r="843" spans="1:13">
      <c r="A843" s="65" t="s">
        <v>1096</v>
      </c>
      <c r="B843" s="65" t="s">
        <v>764</v>
      </c>
      <c r="C843" s="65" t="s">
        <v>3285</v>
      </c>
      <c r="D843" s="65" t="s">
        <v>3286</v>
      </c>
      <c r="E843" s="65" t="s">
        <v>3287</v>
      </c>
      <c r="F843" s="65" t="s">
        <v>3288</v>
      </c>
      <c r="G843" s="65" t="s">
        <v>769</v>
      </c>
      <c r="H843" s="65">
        <v>2024</v>
      </c>
      <c r="I843" s="65">
        <v>2026</v>
      </c>
      <c r="J843" s="65" t="s">
        <v>3289</v>
      </c>
      <c r="K843" s="65" t="s">
        <v>1096</v>
      </c>
      <c r="L843" s="66">
        <v>5600</v>
      </c>
      <c r="M843" s="66">
        <v>0</v>
      </c>
    </row>
    <row r="844" spans="1:13">
      <c r="A844" s="65" t="s">
        <v>839</v>
      </c>
      <c r="B844" s="65" t="s">
        <v>764</v>
      </c>
      <c r="C844" s="65" t="s">
        <v>3290</v>
      </c>
      <c r="D844" s="65" t="s">
        <v>3291</v>
      </c>
      <c r="E844" s="65" t="s">
        <v>3287</v>
      </c>
      <c r="F844" s="65" t="s">
        <v>3288</v>
      </c>
      <c r="G844" s="65" t="s">
        <v>769</v>
      </c>
      <c r="H844" s="65">
        <v>2024</v>
      </c>
      <c r="I844" s="65">
        <v>2026</v>
      </c>
      <c r="J844" s="65" t="s">
        <v>1185</v>
      </c>
      <c r="K844" s="65" t="s">
        <v>839</v>
      </c>
      <c r="L844" s="66">
        <v>7100</v>
      </c>
      <c r="M844" s="66">
        <v>0</v>
      </c>
    </row>
    <row r="845" spans="1:13">
      <c r="A845" s="65" t="s">
        <v>858</v>
      </c>
      <c r="B845" s="65" t="s">
        <v>764</v>
      </c>
      <c r="C845" s="65" t="s">
        <v>3292</v>
      </c>
      <c r="D845" s="65" t="s">
        <v>3293</v>
      </c>
      <c r="E845" s="65" t="s">
        <v>3287</v>
      </c>
      <c r="F845" s="65" t="s">
        <v>3288</v>
      </c>
      <c r="G845" s="65" t="s">
        <v>769</v>
      </c>
      <c r="H845" s="65">
        <v>2024</v>
      </c>
      <c r="I845" s="65">
        <v>2026</v>
      </c>
      <c r="J845" s="65" t="s">
        <v>2165</v>
      </c>
      <c r="K845" s="65" t="s">
        <v>858</v>
      </c>
      <c r="L845" s="66">
        <v>7500</v>
      </c>
      <c r="M845" s="66">
        <v>0</v>
      </c>
    </row>
    <row r="846" spans="1:13">
      <c r="A846" s="65" t="s">
        <v>1703</v>
      </c>
      <c r="B846" s="65" t="s">
        <v>764</v>
      </c>
      <c r="C846" s="65" t="s">
        <v>3294</v>
      </c>
      <c r="D846" s="65" t="s">
        <v>3295</v>
      </c>
      <c r="E846" s="65" t="s">
        <v>3287</v>
      </c>
      <c r="F846" s="65" t="s">
        <v>3288</v>
      </c>
      <c r="G846" s="65" t="s">
        <v>769</v>
      </c>
      <c r="H846" s="65">
        <v>2024</v>
      </c>
      <c r="I846" s="65">
        <v>2026</v>
      </c>
      <c r="J846" s="65" t="s">
        <v>3296</v>
      </c>
      <c r="K846" s="65" t="s">
        <v>1703</v>
      </c>
      <c r="L846" s="66">
        <v>4600</v>
      </c>
      <c r="M846" s="66">
        <v>0</v>
      </c>
    </row>
    <row r="847" spans="1:13">
      <c r="A847" s="65" t="s">
        <v>828</v>
      </c>
      <c r="B847" s="65" t="s">
        <v>764</v>
      </c>
      <c r="C847" s="65" t="s">
        <v>3297</v>
      </c>
      <c r="D847" s="65" t="s">
        <v>3298</v>
      </c>
      <c r="E847" s="65" t="s">
        <v>3287</v>
      </c>
      <c r="F847" s="65" t="s">
        <v>3288</v>
      </c>
      <c r="G847" s="65" t="s">
        <v>769</v>
      </c>
      <c r="H847" s="65">
        <v>2024</v>
      </c>
      <c r="I847" s="65">
        <v>2026</v>
      </c>
      <c r="J847" s="65" t="s">
        <v>831</v>
      </c>
      <c r="K847" s="65" t="s">
        <v>828</v>
      </c>
      <c r="L847" s="66">
        <v>7500</v>
      </c>
      <c r="M847" s="66">
        <v>0</v>
      </c>
    </row>
    <row r="848" spans="1:13">
      <c r="A848" s="65" t="s">
        <v>803</v>
      </c>
      <c r="B848" s="65" t="s">
        <v>764</v>
      </c>
      <c r="C848" s="65" t="s">
        <v>3299</v>
      </c>
      <c r="D848" s="65" t="s">
        <v>3300</v>
      </c>
      <c r="E848" s="65" t="s">
        <v>3287</v>
      </c>
      <c r="F848" s="65" t="s">
        <v>3288</v>
      </c>
      <c r="G848" s="65" t="s">
        <v>769</v>
      </c>
      <c r="H848" s="65">
        <v>2024</v>
      </c>
      <c r="I848" s="65">
        <v>2026</v>
      </c>
      <c r="J848" s="65" t="s">
        <v>3301</v>
      </c>
      <c r="K848" s="65" t="s">
        <v>803</v>
      </c>
      <c r="L848" s="66">
        <v>7500</v>
      </c>
      <c r="M848" s="66">
        <v>0</v>
      </c>
    </row>
    <row r="849" spans="1:14">
      <c r="A849" s="65" t="s">
        <v>2282</v>
      </c>
      <c r="B849" s="65" t="s">
        <v>764</v>
      </c>
      <c r="C849" s="65" t="s">
        <v>3302</v>
      </c>
      <c r="D849" s="65" t="s">
        <v>3303</v>
      </c>
      <c r="E849" s="65" t="s">
        <v>3287</v>
      </c>
      <c r="F849" s="65" t="s">
        <v>3288</v>
      </c>
      <c r="G849" s="65" t="s">
        <v>769</v>
      </c>
      <c r="H849" s="65">
        <v>2024</v>
      </c>
      <c r="I849" s="65">
        <v>2026</v>
      </c>
      <c r="J849" s="65" t="s">
        <v>2285</v>
      </c>
      <c r="K849" s="65" t="s">
        <v>2282</v>
      </c>
      <c r="L849" s="66">
        <v>7500</v>
      </c>
      <c r="M849" s="66">
        <v>0</v>
      </c>
    </row>
    <row r="850" spans="1:14">
      <c r="A850" s="65" t="s">
        <v>1565</v>
      </c>
      <c r="B850" s="65" t="s">
        <v>764</v>
      </c>
      <c r="C850" s="65" t="s">
        <v>3304</v>
      </c>
      <c r="D850" s="65" t="s">
        <v>3305</v>
      </c>
      <c r="E850" s="65" t="s">
        <v>3287</v>
      </c>
      <c r="F850" s="65" t="s">
        <v>3288</v>
      </c>
      <c r="G850" s="65" t="s">
        <v>769</v>
      </c>
      <c r="H850" s="65">
        <v>2024</v>
      </c>
      <c r="I850" s="65">
        <v>2026</v>
      </c>
      <c r="J850" s="65" t="s">
        <v>3306</v>
      </c>
      <c r="K850" s="65" t="s">
        <v>1565</v>
      </c>
      <c r="L850" s="66">
        <v>7342</v>
      </c>
      <c r="M850" s="66">
        <v>0</v>
      </c>
    </row>
    <row r="851" spans="1:14">
      <c r="A851" s="65" t="s">
        <v>1004</v>
      </c>
      <c r="B851" s="65" t="s">
        <v>764</v>
      </c>
      <c r="C851" s="65" t="s">
        <v>3307</v>
      </c>
      <c r="D851" s="65" t="s">
        <v>3308</v>
      </c>
      <c r="E851" s="65" t="s">
        <v>3309</v>
      </c>
      <c r="F851" s="65" t="s">
        <v>3310</v>
      </c>
      <c r="G851" s="65" t="s">
        <v>769</v>
      </c>
      <c r="H851" s="65">
        <v>2022</v>
      </c>
      <c r="I851" s="65">
        <v>2025</v>
      </c>
      <c r="J851" s="65" t="s">
        <v>3311</v>
      </c>
      <c r="K851" s="65" t="s">
        <v>1004</v>
      </c>
      <c r="L851" s="66">
        <v>20848</v>
      </c>
      <c r="M851" s="66">
        <v>0</v>
      </c>
      <c r="N851" s="65" t="s">
        <v>771</v>
      </c>
    </row>
    <row r="852" spans="1:14">
      <c r="A852" s="65" t="s">
        <v>839</v>
      </c>
      <c r="B852" s="65" t="s">
        <v>764</v>
      </c>
      <c r="C852" s="65" t="s">
        <v>3312</v>
      </c>
      <c r="D852" s="65" t="s">
        <v>3313</v>
      </c>
      <c r="E852" s="65" t="s">
        <v>3309</v>
      </c>
      <c r="F852" s="65" t="s">
        <v>3310</v>
      </c>
      <c r="G852" s="65" t="s">
        <v>769</v>
      </c>
      <c r="H852" s="65">
        <v>2022</v>
      </c>
      <c r="I852" s="65">
        <v>2025</v>
      </c>
      <c r="J852" s="65" t="s">
        <v>3314</v>
      </c>
      <c r="K852" s="65" t="s">
        <v>839</v>
      </c>
      <c r="L852" s="66">
        <v>16900</v>
      </c>
      <c r="M852" s="66">
        <v>0</v>
      </c>
      <c r="N852" s="65" t="s">
        <v>771</v>
      </c>
    </row>
    <row r="853" spans="1:14">
      <c r="A853" s="65" t="s">
        <v>805</v>
      </c>
      <c r="B853" s="65" t="s">
        <v>793</v>
      </c>
      <c r="C853" s="65" t="s">
        <v>3315</v>
      </c>
      <c r="D853" s="65" t="s">
        <v>3316</v>
      </c>
      <c r="E853" s="65" t="s">
        <v>3309</v>
      </c>
      <c r="F853" s="65" t="s">
        <v>3310</v>
      </c>
      <c r="G853" s="65" t="s">
        <v>769</v>
      </c>
      <c r="H853" s="65">
        <v>2022</v>
      </c>
      <c r="I853" s="65">
        <v>2025</v>
      </c>
      <c r="J853" s="65" t="s">
        <v>1457</v>
      </c>
      <c r="K853" s="65" t="s">
        <v>3317</v>
      </c>
      <c r="L853" s="66">
        <v>5163</v>
      </c>
      <c r="M853" s="66">
        <v>0</v>
      </c>
      <c r="N853" s="65" t="s">
        <v>771</v>
      </c>
    </row>
    <row r="854" spans="1:14">
      <c r="A854" s="65" t="s">
        <v>1268</v>
      </c>
      <c r="B854" s="65" t="s">
        <v>764</v>
      </c>
      <c r="C854" s="65" t="s">
        <v>3318</v>
      </c>
      <c r="D854" s="65" t="s">
        <v>3319</v>
      </c>
      <c r="E854" s="65" t="s">
        <v>3309</v>
      </c>
      <c r="F854" s="65" t="s">
        <v>3310</v>
      </c>
      <c r="G854" s="65" t="s">
        <v>769</v>
      </c>
      <c r="H854" s="65">
        <v>2022</v>
      </c>
      <c r="I854" s="65">
        <v>2025</v>
      </c>
      <c r="J854" s="65" t="s">
        <v>2887</v>
      </c>
      <c r="K854" s="65" t="s">
        <v>1268</v>
      </c>
      <c r="L854" s="66">
        <v>10725</v>
      </c>
      <c r="M854" s="66">
        <v>0</v>
      </c>
      <c r="N854" s="65" t="s">
        <v>782</v>
      </c>
    </row>
    <row r="855" spans="1:14">
      <c r="A855" s="65" t="s">
        <v>804</v>
      </c>
      <c r="B855" s="65" t="s">
        <v>764</v>
      </c>
      <c r="C855" s="65" t="s">
        <v>3320</v>
      </c>
      <c r="D855" s="65" t="s">
        <v>3321</v>
      </c>
      <c r="E855" s="65" t="s">
        <v>3309</v>
      </c>
      <c r="F855" s="65" t="s">
        <v>3310</v>
      </c>
      <c r="G855" s="65" t="s">
        <v>769</v>
      </c>
      <c r="H855" s="65">
        <v>2022</v>
      </c>
      <c r="I855" s="65">
        <v>2025</v>
      </c>
      <c r="J855" s="65" t="s">
        <v>3322</v>
      </c>
      <c r="K855" s="65" t="s">
        <v>804</v>
      </c>
      <c r="L855" s="66">
        <v>24214</v>
      </c>
      <c r="M855" s="66">
        <v>0</v>
      </c>
      <c r="N855" s="65" t="s">
        <v>771</v>
      </c>
    </row>
    <row r="856" spans="1:14">
      <c r="A856" s="65" t="s">
        <v>925</v>
      </c>
      <c r="B856" s="65" t="s">
        <v>764</v>
      </c>
      <c r="C856" s="65" t="s">
        <v>3323</v>
      </c>
      <c r="D856" s="65" t="s">
        <v>3324</v>
      </c>
      <c r="E856" s="65" t="s">
        <v>3309</v>
      </c>
      <c r="F856" s="65" t="s">
        <v>3310</v>
      </c>
      <c r="G856" s="65" t="s">
        <v>769</v>
      </c>
      <c r="H856" s="65">
        <v>2022</v>
      </c>
      <c r="I856" s="65">
        <v>2025</v>
      </c>
      <c r="J856" s="65" t="s">
        <v>3325</v>
      </c>
      <c r="K856" s="65" t="s">
        <v>925</v>
      </c>
      <c r="L856" s="66">
        <v>22964</v>
      </c>
      <c r="M856" s="66">
        <v>0</v>
      </c>
      <c r="N856" s="65" t="s">
        <v>782</v>
      </c>
    </row>
    <row r="857" spans="1:14">
      <c r="A857" s="65" t="s">
        <v>804</v>
      </c>
      <c r="B857" s="65" t="s">
        <v>764</v>
      </c>
      <c r="C857" s="65" t="s">
        <v>3326</v>
      </c>
      <c r="D857" s="65" t="s">
        <v>3327</v>
      </c>
      <c r="E857" s="65" t="s">
        <v>3309</v>
      </c>
      <c r="F857" s="65" t="s">
        <v>3310</v>
      </c>
      <c r="G857" s="65" t="s">
        <v>769</v>
      </c>
      <c r="H857" s="65">
        <v>2022</v>
      </c>
      <c r="I857" s="65">
        <v>2025</v>
      </c>
      <c r="J857" s="65" t="s">
        <v>3328</v>
      </c>
      <c r="K857" s="65" t="s">
        <v>804</v>
      </c>
      <c r="L857" s="66">
        <v>19510</v>
      </c>
      <c r="M857" s="66">
        <v>0</v>
      </c>
      <c r="N857" s="65" t="s">
        <v>771</v>
      </c>
    </row>
    <row r="858" spans="1:14">
      <c r="A858" s="65" t="s">
        <v>839</v>
      </c>
      <c r="B858" s="65" t="s">
        <v>764</v>
      </c>
      <c r="C858" s="65" t="s">
        <v>3329</v>
      </c>
      <c r="D858" s="65" t="s">
        <v>3330</v>
      </c>
      <c r="E858" s="65" t="s">
        <v>3331</v>
      </c>
      <c r="F858" s="65" t="s">
        <v>3332</v>
      </c>
      <c r="G858" s="65" t="s">
        <v>769</v>
      </c>
      <c r="H858" s="65">
        <v>2023</v>
      </c>
      <c r="I858" s="65">
        <v>2025</v>
      </c>
      <c r="J858" s="65" t="s">
        <v>3333</v>
      </c>
      <c r="K858" s="65" t="s">
        <v>839</v>
      </c>
      <c r="L858" s="66">
        <v>2300</v>
      </c>
      <c r="M858" s="66">
        <v>0</v>
      </c>
    </row>
    <row r="859" spans="1:14">
      <c r="A859" s="65" t="s">
        <v>858</v>
      </c>
      <c r="B859" s="65" t="s">
        <v>764</v>
      </c>
      <c r="C859" s="65" t="s">
        <v>3334</v>
      </c>
      <c r="D859" s="65" t="s">
        <v>3335</v>
      </c>
      <c r="E859" s="65" t="s">
        <v>3331</v>
      </c>
      <c r="F859" s="65" t="s">
        <v>3332</v>
      </c>
      <c r="G859" s="65" t="s">
        <v>769</v>
      </c>
      <c r="H859" s="65">
        <v>2023</v>
      </c>
      <c r="I859" s="65">
        <v>2025</v>
      </c>
      <c r="J859" s="65" t="s">
        <v>1182</v>
      </c>
      <c r="K859" s="65" t="s">
        <v>858</v>
      </c>
      <c r="L859" s="66">
        <v>600</v>
      </c>
      <c r="M859" s="66">
        <v>0</v>
      </c>
    </row>
    <row r="860" spans="1:14">
      <c r="A860" s="65" t="s">
        <v>804</v>
      </c>
      <c r="B860" s="65" t="s">
        <v>764</v>
      </c>
      <c r="C860" s="65" t="s">
        <v>3336</v>
      </c>
      <c r="D860" s="65" t="s">
        <v>3337</v>
      </c>
      <c r="E860" s="65" t="s">
        <v>3331</v>
      </c>
      <c r="F860" s="65" t="s">
        <v>3332</v>
      </c>
      <c r="G860" s="65" t="s">
        <v>769</v>
      </c>
      <c r="H860" s="65">
        <v>2023</v>
      </c>
      <c r="I860" s="65">
        <v>2025</v>
      </c>
      <c r="J860" s="65" t="s">
        <v>3338</v>
      </c>
      <c r="K860" s="65" t="s">
        <v>804</v>
      </c>
      <c r="L860" s="66">
        <v>1350</v>
      </c>
      <c r="M860" s="66">
        <v>0</v>
      </c>
    </row>
    <row r="861" spans="1:14">
      <c r="A861" s="65" t="s">
        <v>763</v>
      </c>
      <c r="B861" s="65" t="s">
        <v>764</v>
      </c>
      <c r="C861" s="65" t="s">
        <v>3339</v>
      </c>
      <c r="D861" s="65" t="s">
        <v>3340</v>
      </c>
      <c r="E861" s="65" t="s">
        <v>3331</v>
      </c>
      <c r="F861" s="65" t="s">
        <v>3332</v>
      </c>
      <c r="G861" s="65" t="s">
        <v>769</v>
      </c>
      <c r="H861" s="65">
        <v>2023</v>
      </c>
      <c r="I861" s="65">
        <v>2025</v>
      </c>
      <c r="J861" s="65" t="s">
        <v>2542</v>
      </c>
      <c r="K861" s="65" t="s">
        <v>763</v>
      </c>
      <c r="L861" s="66">
        <v>1350</v>
      </c>
      <c r="M861" s="66">
        <v>0</v>
      </c>
    </row>
    <row r="862" spans="1:14">
      <c r="A862" s="65" t="s">
        <v>1355</v>
      </c>
      <c r="B862" s="65" t="s">
        <v>764</v>
      </c>
      <c r="C862" s="65" t="s">
        <v>3341</v>
      </c>
      <c r="D862" s="65" t="s">
        <v>3342</v>
      </c>
      <c r="E862" s="65" t="s">
        <v>3331</v>
      </c>
      <c r="F862" s="65" t="s">
        <v>3332</v>
      </c>
      <c r="G862" s="65" t="s">
        <v>769</v>
      </c>
      <c r="H862" s="65">
        <v>2023</v>
      </c>
      <c r="I862" s="65">
        <v>2025</v>
      </c>
      <c r="J862" s="65" t="s">
        <v>3343</v>
      </c>
      <c r="K862" s="65" t="s">
        <v>1355</v>
      </c>
      <c r="L862" s="66">
        <v>650</v>
      </c>
      <c r="M862" s="66">
        <v>0</v>
      </c>
    </row>
    <row r="863" spans="1:14">
      <c r="A863" s="65" t="s">
        <v>853</v>
      </c>
      <c r="B863" s="65" t="s">
        <v>764</v>
      </c>
      <c r="C863" s="65" t="s">
        <v>3344</v>
      </c>
      <c r="D863" s="65" t="s">
        <v>3345</v>
      </c>
      <c r="E863" s="65" t="s">
        <v>3331</v>
      </c>
      <c r="F863" s="65" t="s">
        <v>3332</v>
      </c>
      <c r="G863" s="65" t="s">
        <v>769</v>
      </c>
      <c r="H863" s="65">
        <v>2023</v>
      </c>
      <c r="I863" s="65">
        <v>2025</v>
      </c>
      <c r="J863" s="65" t="s">
        <v>3346</v>
      </c>
      <c r="K863" s="65" t="s">
        <v>853</v>
      </c>
      <c r="L863" s="66">
        <v>1300</v>
      </c>
      <c r="M863" s="66">
        <v>0</v>
      </c>
    </row>
    <row r="864" spans="1:14">
      <c r="A864" s="65" t="s">
        <v>804</v>
      </c>
      <c r="B864" s="65" t="s">
        <v>764</v>
      </c>
      <c r="C864" s="65" t="s">
        <v>3347</v>
      </c>
      <c r="D864" s="65" t="s">
        <v>3348</v>
      </c>
      <c r="E864" s="65" t="s">
        <v>3331</v>
      </c>
      <c r="F864" s="65" t="s">
        <v>3332</v>
      </c>
      <c r="G864" s="65" t="s">
        <v>769</v>
      </c>
      <c r="H864" s="65">
        <v>2023</v>
      </c>
      <c r="I864" s="65">
        <v>2025</v>
      </c>
      <c r="J864" s="65" t="s">
        <v>918</v>
      </c>
      <c r="K864" s="65" t="s">
        <v>804</v>
      </c>
      <c r="L864" s="66">
        <v>1325</v>
      </c>
      <c r="M864" s="66">
        <v>0</v>
      </c>
    </row>
    <row r="865" spans="1:13">
      <c r="A865" s="65" t="s">
        <v>871</v>
      </c>
      <c r="B865" s="65" t="s">
        <v>764</v>
      </c>
      <c r="C865" s="65" t="s">
        <v>3349</v>
      </c>
      <c r="D865" s="65" t="s">
        <v>3350</v>
      </c>
      <c r="E865" s="65" t="s">
        <v>3331</v>
      </c>
      <c r="F865" s="65" t="s">
        <v>3332</v>
      </c>
      <c r="G865" s="65" t="s">
        <v>769</v>
      </c>
      <c r="H865" s="65">
        <v>2023</v>
      </c>
      <c r="I865" s="65">
        <v>2025</v>
      </c>
      <c r="J865" s="65" t="s">
        <v>3351</v>
      </c>
      <c r="K865" s="65" t="s">
        <v>871</v>
      </c>
      <c r="L865" s="66">
        <v>1315</v>
      </c>
      <c r="M865" s="66">
        <v>0</v>
      </c>
    </row>
    <row r="866" spans="1:13">
      <c r="A866" s="65" t="s">
        <v>839</v>
      </c>
      <c r="B866" s="65" t="s">
        <v>764</v>
      </c>
      <c r="C866" s="65" t="s">
        <v>3352</v>
      </c>
      <c r="D866" s="65" t="s">
        <v>3353</v>
      </c>
      <c r="E866" s="65" t="s">
        <v>3331</v>
      </c>
      <c r="F866" s="65" t="s">
        <v>3332</v>
      </c>
      <c r="G866" s="65" t="s">
        <v>769</v>
      </c>
      <c r="H866" s="65">
        <v>2023</v>
      </c>
      <c r="I866" s="65">
        <v>2025</v>
      </c>
      <c r="J866" s="65" t="s">
        <v>3231</v>
      </c>
      <c r="K866" s="65" t="s">
        <v>839</v>
      </c>
      <c r="L866" s="66">
        <v>1325</v>
      </c>
      <c r="M866" s="66">
        <v>0</v>
      </c>
    </row>
    <row r="867" spans="1:13">
      <c r="A867" s="65" t="s">
        <v>805</v>
      </c>
      <c r="B867" s="65" t="s">
        <v>764</v>
      </c>
      <c r="C867" s="65" t="s">
        <v>3354</v>
      </c>
      <c r="D867" s="65" t="s">
        <v>3355</v>
      </c>
      <c r="E867" s="65" t="s">
        <v>3356</v>
      </c>
      <c r="F867" s="65" t="s">
        <v>3357</v>
      </c>
      <c r="G867" s="65" t="s">
        <v>769</v>
      </c>
      <c r="H867" s="65">
        <v>2025</v>
      </c>
      <c r="I867" s="65">
        <v>2027</v>
      </c>
      <c r="J867" s="65" t="s">
        <v>3273</v>
      </c>
      <c r="K867" s="65" t="s">
        <v>805</v>
      </c>
      <c r="L867" s="66">
        <v>1325</v>
      </c>
      <c r="M867" s="66">
        <v>0</v>
      </c>
    </row>
    <row r="868" spans="1:13">
      <c r="A868" s="65" t="s">
        <v>804</v>
      </c>
      <c r="B868" s="65" t="s">
        <v>764</v>
      </c>
      <c r="C868" s="65" t="s">
        <v>3358</v>
      </c>
      <c r="D868" s="65" t="s">
        <v>3359</v>
      </c>
      <c r="E868" s="65" t="s">
        <v>3356</v>
      </c>
      <c r="F868" s="65" t="s">
        <v>3357</v>
      </c>
      <c r="G868" s="65" t="s">
        <v>769</v>
      </c>
      <c r="H868" s="65">
        <v>2025</v>
      </c>
      <c r="I868" s="65">
        <v>2027</v>
      </c>
      <c r="J868" s="65" t="s">
        <v>918</v>
      </c>
      <c r="K868" s="65" t="s">
        <v>804</v>
      </c>
      <c r="L868" s="66">
        <v>1325</v>
      </c>
      <c r="M868" s="66">
        <v>0</v>
      </c>
    </row>
    <row r="869" spans="1:13">
      <c r="A869" s="65" t="s">
        <v>1129</v>
      </c>
      <c r="B869" s="65" t="s">
        <v>764</v>
      </c>
      <c r="C869" s="65" t="s">
        <v>3360</v>
      </c>
      <c r="D869" s="65" t="s">
        <v>3361</v>
      </c>
      <c r="E869" s="65" t="s">
        <v>3356</v>
      </c>
      <c r="F869" s="65" t="s">
        <v>3357</v>
      </c>
      <c r="G869" s="65" t="s">
        <v>769</v>
      </c>
      <c r="H869" s="65">
        <v>2025</v>
      </c>
      <c r="I869" s="65">
        <v>2027</v>
      </c>
      <c r="J869" s="65" t="s">
        <v>3362</v>
      </c>
      <c r="K869" s="65" t="s">
        <v>1129</v>
      </c>
      <c r="L869" s="66">
        <v>1325</v>
      </c>
      <c r="M869" s="66">
        <v>0</v>
      </c>
    </row>
    <row r="870" spans="1:13">
      <c r="A870" s="65" t="s">
        <v>777</v>
      </c>
      <c r="B870" s="65" t="s">
        <v>764</v>
      </c>
      <c r="C870" s="65" t="s">
        <v>3363</v>
      </c>
      <c r="D870" s="65" t="s">
        <v>3364</v>
      </c>
      <c r="E870" s="65" t="s">
        <v>3356</v>
      </c>
      <c r="F870" s="65" t="s">
        <v>3357</v>
      </c>
      <c r="G870" s="65" t="s">
        <v>769</v>
      </c>
      <c r="H870" s="65">
        <v>2025</v>
      </c>
      <c r="I870" s="65">
        <v>2027</v>
      </c>
      <c r="J870" s="65" t="s">
        <v>3365</v>
      </c>
      <c r="K870" s="65" t="s">
        <v>777</v>
      </c>
      <c r="L870" s="66">
        <v>1325</v>
      </c>
      <c r="M870" s="66">
        <v>0</v>
      </c>
    </row>
    <row r="871" spans="1:13">
      <c r="A871" s="65" t="s">
        <v>1522</v>
      </c>
      <c r="B871" s="65" t="s">
        <v>764</v>
      </c>
      <c r="C871" s="65" t="s">
        <v>3366</v>
      </c>
      <c r="D871" s="65" t="s">
        <v>3367</v>
      </c>
      <c r="E871" s="65" t="s">
        <v>3356</v>
      </c>
      <c r="F871" s="65" t="s">
        <v>3357</v>
      </c>
      <c r="G871" s="65" t="s">
        <v>769</v>
      </c>
      <c r="H871" s="65">
        <v>2025</v>
      </c>
      <c r="I871" s="65">
        <v>2027</v>
      </c>
      <c r="J871" s="65" t="s">
        <v>3368</v>
      </c>
      <c r="K871" s="65" t="s">
        <v>1522</v>
      </c>
      <c r="L871" s="66">
        <v>2650</v>
      </c>
      <c r="M871" s="66">
        <v>0</v>
      </c>
    </row>
    <row r="872" spans="1:13">
      <c r="A872" s="65" t="s">
        <v>972</v>
      </c>
      <c r="B872" s="65" t="s">
        <v>764</v>
      </c>
      <c r="C872" s="65" t="s">
        <v>3369</v>
      </c>
      <c r="D872" s="65" t="s">
        <v>3370</v>
      </c>
      <c r="E872" s="65" t="s">
        <v>3356</v>
      </c>
      <c r="F872" s="65" t="s">
        <v>3357</v>
      </c>
      <c r="G872" s="65" t="s">
        <v>769</v>
      </c>
      <c r="H872" s="65">
        <v>2025</v>
      </c>
      <c r="I872" s="65">
        <v>2027</v>
      </c>
      <c r="J872" s="65" t="s">
        <v>3371</v>
      </c>
      <c r="K872" s="65" t="s">
        <v>972</v>
      </c>
      <c r="L872" s="66">
        <v>0</v>
      </c>
      <c r="M872" s="66">
        <v>0</v>
      </c>
    </row>
    <row r="873" spans="1:13">
      <c r="A873" s="65" t="s">
        <v>858</v>
      </c>
      <c r="B873" s="65" t="s">
        <v>764</v>
      </c>
      <c r="C873" s="65" t="s">
        <v>3372</v>
      </c>
      <c r="D873" s="65" t="s">
        <v>3373</v>
      </c>
      <c r="E873" s="65" t="s">
        <v>3374</v>
      </c>
      <c r="F873" s="65" t="s">
        <v>3375</v>
      </c>
      <c r="G873" s="65" t="s">
        <v>769</v>
      </c>
      <c r="H873" s="65">
        <v>2025</v>
      </c>
      <c r="I873" s="65">
        <v>2027</v>
      </c>
      <c r="J873" s="65" t="s">
        <v>2281</v>
      </c>
      <c r="K873" s="65" t="s">
        <v>858</v>
      </c>
      <c r="L873" s="66">
        <v>1450</v>
      </c>
      <c r="M873" s="66">
        <v>0</v>
      </c>
    </row>
    <row r="874" spans="1:13">
      <c r="A874" s="65" t="s">
        <v>805</v>
      </c>
      <c r="B874" s="65" t="s">
        <v>764</v>
      </c>
      <c r="C874" s="65" t="s">
        <v>3376</v>
      </c>
      <c r="D874" s="65" t="s">
        <v>3377</v>
      </c>
      <c r="E874" s="65" t="s">
        <v>3374</v>
      </c>
      <c r="F874" s="65" t="s">
        <v>3375</v>
      </c>
      <c r="G874" s="65" t="s">
        <v>769</v>
      </c>
      <c r="H874" s="65">
        <v>2025</v>
      </c>
      <c r="I874" s="65">
        <v>2027</v>
      </c>
      <c r="J874" s="65" t="s">
        <v>3378</v>
      </c>
      <c r="K874" s="65" t="s">
        <v>805</v>
      </c>
      <c r="L874" s="66">
        <v>900</v>
      </c>
      <c r="M874" s="66">
        <v>0</v>
      </c>
    </row>
    <row r="875" spans="1:13">
      <c r="A875" s="65" t="s">
        <v>828</v>
      </c>
      <c r="B875" s="65" t="s">
        <v>764</v>
      </c>
      <c r="C875" s="65" t="s">
        <v>3379</v>
      </c>
      <c r="D875" s="65" t="s">
        <v>3380</v>
      </c>
      <c r="E875" s="65" t="s">
        <v>3374</v>
      </c>
      <c r="F875" s="65" t="s">
        <v>3375</v>
      </c>
      <c r="G875" s="65" t="s">
        <v>769</v>
      </c>
      <c r="H875" s="65">
        <v>2025</v>
      </c>
      <c r="I875" s="65">
        <v>2027</v>
      </c>
      <c r="J875" s="65" t="s">
        <v>1278</v>
      </c>
      <c r="K875" s="65" t="s">
        <v>828</v>
      </c>
      <c r="L875" s="66">
        <v>1175</v>
      </c>
      <c r="M875" s="66">
        <v>0</v>
      </c>
    </row>
    <row r="876" spans="1:13">
      <c r="A876" s="65" t="s">
        <v>1072</v>
      </c>
      <c r="B876" s="65" t="s">
        <v>764</v>
      </c>
      <c r="C876" s="65" t="s">
        <v>3381</v>
      </c>
      <c r="D876" s="65" t="s">
        <v>3382</v>
      </c>
      <c r="E876" s="65" t="s">
        <v>3374</v>
      </c>
      <c r="F876" s="65" t="s">
        <v>3375</v>
      </c>
      <c r="G876" s="65" t="s">
        <v>769</v>
      </c>
      <c r="H876" s="65">
        <v>2025</v>
      </c>
      <c r="I876" s="65">
        <v>2027</v>
      </c>
      <c r="J876" s="65" t="s">
        <v>1488</v>
      </c>
      <c r="K876" s="65" t="s">
        <v>1072</v>
      </c>
      <c r="L876" s="66">
        <v>1100</v>
      </c>
      <c r="M876" s="66">
        <v>0</v>
      </c>
    </row>
    <row r="877" spans="1:13">
      <c r="A877" s="65" t="s">
        <v>871</v>
      </c>
      <c r="B877" s="65" t="s">
        <v>764</v>
      </c>
      <c r="C877" s="65" t="s">
        <v>3383</v>
      </c>
      <c r="D877" s="65" t="s">
        <v>3384</v>
      </c>
      <c r="E877" s="65" t="s">
        <v>3374</v>
      </c>
      <c r="F877" s="65" t="s">
        <v>3375</v>
      </c>
      <c r="G877" s="65" t="s">
        <v>769</v>
      </c>
      <c r="H877" s="65">
        <v>2025</v>
      </c>
      <c r="I877" s="65">
        <v>2027</v>
      </c>
      <c r="J877" s="65" t="s">
        <v>3385</v>
      </c>
      <c r="K877" s="65" t="s">
        <v>871</v>
      </c>
      <c r="L877" s="66">
        <v>1175</v>
      </c>
      <c r="M877" s="66">
        <v>0</v>
      </c>
    </row>
    <row r="878" spans="1:13">
      <c r="A878" s="65" t="s">
        <v>871</v>
      </c>
      <c r="B878" s="65" t="s">
        <v>764</v>
      </c>
      <c r="C878" s="65" t="s">
        <v>3386</v>
      </c>
      <c r="D878" s="65" t="s">
        <v>3387</v>
      </c>
      <c r="E878" s="65" t="s">
        <v>3374</v>
      </c>
      <c r="F878" s="65" t="s">
        <v>3375</v>
      </c>
      <c r="G878" s="65" t="s">
        <v>769</v>
      </c>
      <c r="H878" s="65">
        <v>2025</v>
      </c>
      <c r="I878" s="65">
        <v>2027</v>
      </c>
      <c r="J878" s="65" t="s">
        <v>3388</v>
      </c>
      <c r="K878" s="65" t="s">
        <v>871</v>
      </c>
      <c r="L878" s="66">
        <v>1570</v>
      </c>
      <c r="M878" s="66">
        <v>0</v>
      </c>
    </row>
    <row r="879" spans="1:13">
      <c r="A879" s="65" t="s">
        <v>839</v>
      </c>
      <c r="B879" s="65" t="s">
        <v>764</v>
      </c>
      <c r="C879" s="65" t="s">
        <v>3389</v>
      </c>
      <c r="D879" s="65" t="s">
        <v>3390</v>
      </c>
      <c r="E879" s="65" t="s">
        <v>3374</v>
      </c>
      <c r="F879" s="65" t="s">
        <v>3375</v>
      </c>
      <c r="G879" s="65" t="s">
        <v>769</v>
      </c>
      <c r="H879" s="65">
        <v>2025</v>
      </c>
      <c r="I879" s="65">
        <v>2027</v>
      </c>
      <c r="J879" s="65" t="s">
        <v>3391</v>
      </c>
      <c r="K879" s="65" t="s">
        <v>839</v>
      </c>
      <c r="L879" s="66">
        <v>1900</v>
      </c>
      <c r="M879" s="66">
        <v>0</v>
      </c>
    </row>
    <row r="880" spans="1:13">
      <c r="A880" s="65" t="s">
        <v>1703</v>
      </c>
      <c r="B880" s="65" t="s">
        <v>764</v>
      </c>
      <c r="C880" s="65" t="s">
        <v>3392</v>
      </c>
      <c r="D880" s="65" t="s">
        <v>3393</v>
      </c>
      <c r="E880" s="65" t="s">
        <v>3374</v>
      </c>
      <c r="F880" s="65" t="s">
        <v>3375</v>
      </c>
      <c r="G880" s="65" t="s">
        <v>769</v>
      </c>
      <c r="H880" s="65">
        <v>2025</v>
      </c>
      <c r="I880" s="65">
        <v>2027</v>
      </c>
      <c r="J880" s="65" t="s">
        <v>3394</v>
      </c>
      <c r="K880" s="65" t="s">
        <v>1703</v>
      </c>
      <c r="L880" s="66">
        <v>1175</v>
      </c>
      <c r="M880" s="66">
        <v>0</v>
      </c>
    </row>
    <row r="881" spans="1:14">
      <c r="A881" s="65" t="s">
        <v>805</v>
      </c>
      <c r="B881" s="65" t="s">
        <v>764</v>
      </c>
      <c r="C881" s="65" t="s">
        <v>3395</v>
      </c>
      <c r="D881" s="65" t="s">
        <v>3396</v>
      </c>
      <c r="E881" s="65" t="s">
        <v>3374</v>
      </c>
      <c r="F881" s="65" t="s">
        <v>3375</v>
      </c>
      <c r="G881" s="65" t="s">
        <v>769</v>
      </c>
      <c r="H881" s="65">
        <v>2025</v>
      </c>
      <c r="I881" s="65">
        <v>2027</v>
      </c>
      <c r="J881" s="65" t="s">
        <v>3397</v>
      </c>
      <c r="K881" s="65" t="s">
        <v>805</v>
      </c>
      <c r="L881" s="66">
        <v>1175</v>
      </c>
      <c r="M881" s="66">
        <v>0</v>
      </c>
    </row>
    <row r="882" spans="1:14">
      <c r="A882" s="65" t="s">
        <v>828</v>
      </c>
      <c r="B882" s="65" t="s">
        <v>764</v>
      </c>
      <c r="C882" s="65" t="s">
        <v>3398</v>
      </c>
      <c r="D882" s="65" t="s">
        <v>3399</v>
      </c>
      <c r="E882" s="65" t="s">
        <v>3374</v>
      </c>
      <c r="F882" s="65" t="s">
        <v>3375</v>
      </c>
      <c r="G882" s="65" t="s">
        <v>769</v>
      </c>
      <c r="H882" s="65">
        <v>2025</v>
      </c>
      <c r="I882" s="65">
        <v>2027</v>
      </c>
      <c r="J882" s="65" t="s">
        <v>3400</v>
      </c>
      <c r="K882" s="65" t="s">
        <v>828</v>
      </c>
      <c r="L882" s="66">
        <v>1086</v>
      </c>
      <c r="M882" s="66">
        <v>0</v>
      </c>
    </row>
    <row r="883" spans="1:14">
      <c r="A883" s="65" t="s">
        <v>777</v>
      </c>
      <c r="B883" s="65" t="s">
        <v>764</v>
      </c>
      <c r="C883" s="65" t="s">
        <v>3401</v>
      </c>
      <c r="D883" s="65" t="s">
        <v>3402</v>
      </c>
      <c r="E883" s="65" t="s">
        <v>3374</v>
      </c>
      <c r="F883" s="65" t="s">
        <v>3375</v>
      </c>
      <c r="G883" s="65" t="s">
        <v>769</v>
      </c>
      <c r="H883" s="65">
        <v>2025</v>
      </c>
      <c r="I883" s="65">
        <v>2027</v>
      </c>
      <c r="J883" s="65" t="s">
        <v>2435</v>
      </c>
      <c r="K883" s="65" t="s">
        <v>777</v>
      </c>
      <c r="L883" s="66">
        <v>950</v>
      </c>
      <c r="M883" s="66">
        <v>0</v>
      </c>
    </row>
    <row r="884" spans="1:14">
      <c r="A884" s="65" t="s">
        <v>1268</v>
      </c>
      <c r="B884" s="65" t="s">
        <v>764</v>
      </c>
      <c r="C884" s="65" t="s">
        <v>3403</v>
      </c>
      <c r="D884" s="65" t="s">
        <v>3404</v>
      </c>
      <c r="E884" s="65" t="s">
        <v>3374</v>
      </c>
      <c r="F884" s="65" t="s">
        <v>3375</v>
      </c>
      <c r="G884" s="65" t="s">
        <v>769</v>
      </c>
      <c r="H884" s="65">
        <v>2025</v>
      </c>
      <c r="I884" s="65">
        <v>2027</v>
      </c>
      <c r="J884" s="65" t="s">
        <v>3405</v>
      </c>
      <c r="K884" s="65" t="s">
        <v>1268</v>
      </c>
      <c r="L884" s="66">
        <v>990</v>
      </c>
      <c r="M884" s="66">
        <v>0</v>
      </c>
    </row>
    <row r="885" spans="1:14">
      <c r="A885" s="65" t="s">
        <v>1004</v>
      </c>
      <c r="B885" s="65" t="s">
        <v>764</v>
      </c>
      <c r="C885" s="65" t="s">
        <v>3406</v>
      </c>
      <c r="D885" s="65" t="s">
        <v>3407</v>
      </c>
      <c r="E885" s="65" t="s">
        <v>3374</v>
      </c>
      <c r="F885" s="65" t="s">
        <v>3375</v>
      </c>
      <c r="G885" s="65" t="s">
        <v>769</v>
      </c>
      <c r="H885" s="65">
        <v>2025</v>
      </c>
      <c r="I885" s="65">
        <v>2027</v>
      </c>
      <c r="J885" s="65" t="s">
        <v>3408</v>
      </c>
      <c r="K885" s="65" t="s">
        <v>1004</v>
      </c>
      <c r="L885" s="66">
        <v>1750</v>
      </c>
      <c r="M885" s="66">
        <v>0</v>
      </c>
    </row>
    <row r="886" spans="1:14">
      <c r="A886" s="65" t="s">
        <v>1581</v>
      </c>
      <c r="B886" s="65" t="s">
        <v>764</v>
      </c>
      <c r="C886" s="65" t="s">
        <v>3409</v>
      </c>
      <c r="D886" s="65" t="s">
        <v>3410</v>
      </c>
      <c r="E886" s="65" t="s">
        <v>3411</v>
      </c>
      <c r="F886" s="65" t="s">
        <v>3412</v>
      </c>
      <c r="G886" s="65" t="s">
        <v>769</v>
      </c>
      <c r="H886" s="65">
        <v>2024</v>
      </c>
      <c r="I886" s="65">
        <v>2025</v>
      </c>
      <c r="J886" s="65" t="s">
        <v>3413</v>
      </c>
      <c r="K886" s="65" t="s">
        <v>1581</v>
      </c>
      <c r="L886" s="66">
        <v>40000</v>
      </c>
      <c r="M886" s="66">
        <v>0</v>
      </c>
      <c r="N886" s="65" t="s">
        <v>782</v>
      </c>
    </row>
    <row r="887" spans="1:14">
      <c r="A887" s="65" t="s">
        <v>1573</v>
      </c>
      <c r="B887" s="65" t="s">
        <v>764</v>
      </c>
      <c r="C887" s="65" t="s">
        <v>3414</v>
      </c>
      <c r="D887" s="65" t="s">
        <v>3415</v>
      </c>
      <c r="E887" s="65" t="s">
        <v>3411</v>
      </c>
      <c r="F887" s="65" t="s">
        <v>3412</v>
      </c>
      <c r="G887" s="65" t="s">
        <v>769</v>
      </c>
      <c r="H887" s="65">
        <v>2024</v>
      </c>
      <c r="I887" s="65">
        <v>2025</v>
      </c>
      <c r="J887" s="65" t="s">
        <v>3416</v>
      </c>
      <c r="K887" s="65" t="s">
        <v>1573</v>
      </c>
      <c r="L887" s="66">
        <v>37868</v>
      </c>
      <c r="M887" s="66">
        <v>0</v>
      </c>
      <c r="N887" s="65" t="s">
        <v>771</v>
      </c>
    </row>
    <row r="888" spans="1:14">
      <c r="A888" s="65" t="s">
        <v>972</v>
      </c>
      <c r="B888" s="65" t="s">
        <v>764</v>
      </c>
      <c r="C888" s="65" t="s">
        <v>3417</v>
      </c>
      <c r="D888" s="65" t="s">
        <v>3418</v>
      </c>
      <c r="E888" s="65" t="s">
        <v>3419</v>
      </c>
      <c r="F888" s="65" t="s">
        <v>3420</v>
      </c>
      <c r="G888" s="65" t="s">
        <v>769</v>
      </c>
      <c r="H888" s="65">
        <v>2024</v>
      </c>
      <c r="I888" s="65">
        <v>2025</v>
      </c>
      <c r="J888" s="65" t="s">
        <v>3421</v>
      </c>
      <c r="K888" s="65" t="s">
        <v>972</v>
      </c>
      <c r="L888" s="66">
        <v>2000</v>
      </c>
      <c r="M888" s="66">
        <v>0</v>
      </c>
    </row>
    <row r="889" spans="1:14">
      <c r="A889" s="65" t="s">
        <v>858</v>
      </c>
      <c r="B889" s="65" t="s">
        <v>764</v>
      </c>
      <c r="C889" s="65" t="s">
        <v>3422</v>
      </c>
      <c r="D889" s="65" t="s">
        <v>3423</v>
      </c>
      <c r="E889" s="65" t="s">
        <v>3419</v>
      </c>
      <c r="F889" s="65" t="s">
        <v>3420</v>
      </c>
      <c r="G889" s="65" t="s">
        <v>769</v>
      </c>
      <c r="H889" s="65">
        <v>2024</v>
      </c>
      <c r="I889" s="65">
        <v>2025</v>
      </c>
      <c r="J889" s="65" t="s">
        <v>2165</v>
      </c>
      <c r="K889" s="65" t="s">
        <v>858</v>
      </c>
      <c r="L889" s="66">
        <v>2400</v>
      </c>
      <c r="M889" s="66">
        <v>0</v>
      </c>
    </row>
    <row r="890" spans="1:14">
      <c r="A890" s="65" t="s">
        <v>3055</v>
      </c>
      <c r="B890" s="65" t="s">
        <v>764</v>
      </c>
      <c r="C890" s="65" t="s">
        <v>3424</v>
      </c>
      <c r="D890" s="65" t="s">
        <v>3425</v>
      </c>
      <c r="E890" s="65" t="s">
        <v>3419</v>
      </c>
      <c r="F890" s="65" t="s">
        <v>3420</v>
      </c>
      <c r="G890" s="65" t="s">
        <v>769</v>
      </c>
      <c r="H890" s="65">
        <v>2024</v>
      </c>
      <c r="I890" s="65">
        <v>2025</v>
      </c>
      <c r="J890" s="65" t="s">
        <v>3426</v>
      </c>
      <c r="K890" s="65" t="s">
        <v>3055</v>
      </c>
      <c r="L890" s="66">
        <v>2400</v>
      </c>
      <c r="M890" s="66">
        <v>0</v>
      </c>
    </row>
    <row r="891" spans="1:14">
      <c r="A891" s="65" t="s">
        <v>888</v>
      </c>
      <c r="B891" s="65" t="s">
        <v>764</v>
      </c>
      <c r="C891" s="65" t="s">
        <v>3427</v>
      </c>
      <c r="D891" s="65" t="s">
        <v>3428</v>
      </c>
      <c r="E891" s="65" t="s">
        <v>3419</v>
      </c>
      <c r="F891" s="65" t="s">
        <v>3420</v>
      </c>
      <c r="G891" s="65" t="s">
        <v>769</v>
      </c>
      <c r="H891" s="65">
        <v>2024</v>
      </c>
      <c r="I891" s="65">
        <v>2025</v>
      </c>
      <c r="J891" s="65" t="s">
        <v>3429</v>
      </c>
      <c r="K891" s="65" t="s">
        <v>888</v>
      </c>
      <c r="L891" s="66">
        <v>2400</v>
      </c>
      <c r="M891" s="66">
        <v>0</v>
      </c>
    </row>
    <row r="892" spans="1:14">
      <c r="A892" s="65" t="s">
        <v>1355</v>
      </c>
      <c r="B892" s="65" t="s">
        <v>764</v>
      </c>
      <c r="C892" s="65" t="s">
        <v>3430</v>
      </c>
      <c r="D892" s="65" t="s">
        <v>3431</v>
      </c>
      <c r="E892" s="65" t="s">
        <v>3419</v>
      </c>
      <c r="F892" s="65" t="s">
        <v>3420</v>
      </c>
      <c r="G892" s="65" t="s">
        <v>769</v>
      </c>
      <c r="H892" s="65">
        <v>2024</v>
      </c>
      <c r="I892" s="65">
        <v>2025</v>
      </c>
      <c r="J892" s="65" t="s">
        <v>3432</v>
      </c>
      <c r="K892" s="65" t="s">
        <v>1355</v>
      </c>
      <c r="L892" s="66">
        <v>2400</v>
      </c>
      <c r="M892" s="66">
        <v>0</v>
      </c>
    </row>
    <row r="893" spans="1:14">
      <c r="A893" s="65" t="s">
        <v>972</v>
      </c>
      <c r="B893" s="65" t="s">
        <v>764</v>
      </c>
      <c r="C893" s="65" t="s">
        <v>3433</v>
      </c>
      <c r="D893" s="65" t="s">
        <v>3434</v>
      </c>
      <c r="E893" s="65" t="s">
        <v>3419</v>
      </c>
      <c r="F893" s="65" t="s">
        <v>3420</v>
      </c>
      <c r="G893" s="65" t="s">
        <v>769</v>
      </c>
      <c r="H893" s="65">
        <v>2024</v>
      </c>
      <c r="I893" s="65">
        <v>2025</v>
      </c>
      <c r="J893" s="65" t="s">
        <v>3435</v>
      </c>
      <c r="K893" s="65" t="s">
        <v>972</v>
      </c>
      <c r="L893" s="66">
        <v>2400</v>
      </c>
      <c r="M893" s="66">
        <v>0</v>
      </c>
    </row>
    <row r="894" spans="1:14">
      <c r="A894" s="65" t="s">
        <v>3436</v>
      </c>
      <c r="B894" s="65" t="s">
        <v>764</v>
      </c>
      <c r="C894" s="65" t="s">
        <v>3437</v>
      </c>
      <c r="D894" s="65" t="s">
        <v>3438</v>
      </c>
      <c r="E894" s="65" t="s">
        <v>3419</v>
      </c>
      <c r="F894" s="65" t="s">
        <v>3420</v>
      </c>
      <c r="G894" s="65" t="s">
        <v>769</v>
      </c>
      <c r="H894" s="65">
        <v>2024</v>
      </c>
      <c r="I894" s="65">
        <v>2025</v>
      </c>
      <c r="J894" s="65" t="s">
        <v>3439</v>
      </c>
      <c r="K894" s="65" t="s">
        <v>3436</v>
      </c>
      <c r="L894" s="66">
        <v>2395</v>
      </c>
      <c r="M894" s="66">
        <v>0</v>
      </c>
    </row>
    <row r="895" spans="1:14">
      <c r="A895" s="65" t="s">
        <v>1268</v>
      </c>
      <c r="B895" s="65" t="s">
        <v>764</v>
      </c>
      <c r="C895" s="65" t="s">
        <v>3440</v>
      </c>
      <c r="D895" s="65" t="s">
        <v>3441</v>
      </c>
      <c r="E895" s="65" t="s">
        <v>3419</v>
      </c>
      <c r="F895" s="65" t="s">
        <v>3420</v>
      </c>
      <c r="G895" s="65" t="s">
        <v>769</v>
      </c>
      <c r="H895" s="65">
        <v>2024</v>
      </c>
      <c r="I895" s="65">
        <v>2025</v>
      </c>
      <c r="J895" s="65" t="s">
        <v>3442</v>
      </c>
      <c r="K895" s="65" t="s">
        <v>1268</v>
      </c>
      <c r="L895" s="66">
        <v>2400</v>
      </c>
      <c r="M895" s="66">
        <v>0</v>
      </c>
    </row>
    <row r="896" spans="1:14">
      <c r="A896" s="65" t="s">
        <v>828</v>
      </c>
      <c r="B896" s="65" t="s">
        <v>764</v>
      </c>
      <c r="C896" s="65" t="s">
        <v>3443</v>
      </c>
      <c r="D896" s="65" t="s">
        <v>3444</v>
      </c>
      <c r="E896" s="65" t="s">
        <v>3419</v>
      </c>
      <c r="F896" s="65" t="s">
        <v>3420</v>
      </c>
      <c r="G896" s="65" t="s">
        <v>769</v>
      </c>
      <c r="H896" s="65">
        <v>2024</v>
      </c>
      <c r="I896" s="65">
        <v>2025</v>
      </c>
      <c r="J896" s="65" t="s">
        <v>3445</v>
      </c>
      <c r="K896" s="65" t="s">
        <v>828</v>
      </c>
      <c r="L896" s="66">
        <v>2400</v>
      </c>
      <c r="M896" s="66">
        <v>0</v>
      </c>
    </row>
    <row r="897" spans="1:13">
      <c r="A897" s="65" t="s">
        <v>871</v>
      </c>
      <c r="B897" s="65" t="s">
        <v>764</v>
      </c>
      <c r="C897" s="65" t="s">
        <v>3446</v>
      </c>
      <c r="D897" s="65" t="s">
        <v>3447</v>
      </c>
      <c r="E897" s="65" t="s">
        <v>3419</v>
      </c>
      <c r="F897" s="65" t="s">
        <v>3420</v>
      </c>
      <c r="G897" s="65" t="s">
        <v>769</v>
      </c>
      <c r="H897" s="65">
        <v>2024</v>
      </c>
      <c r="I897" s="65">
        <v>2025</v>
      </c>
      <c r="J897" s="65" t="s">
        <v>3448</v>
      </c>
      <c r="K897" s="65" t="s">
        <v>871</v>
      </c>
      <c r="L897" s="66">
        <v>2392</v>
      </c>
      <c r="M897" s="66">
        <v>0</v>
      </c>
    </row>
    <row r="898" spans="1:13">
      <c r="A898" s="65" t="s">
        <v>1246</v>
      </c>
      <c r="B898" s="65" t="s">
        <v>764</v>
      </c>
      <c r="C898" s="65" t="s">
        <v>3449</v>
      </c>
      <c r="D898" s="65" t="s">
        <v>3450</v>
      </c>
      <c r="E898" s="65" t="s">
        <v>3419</v>
      </c>
      <c r="F898" s="65" t="s">
        <v>3420</v>
      </c>
      <c r="G898" s="65" t="s">
        <v>769</v>
      </c>
      <c r="H898" s="65">
        <v>2024</v>
      </c>
      <c r="I898" s="65">
        <v>2025</v>
      </c>
      <c r="J898" s="65" t="s">
        <v>2426</v>
      </c>
      <c r="K898" s="65" t="s">
        <v>1246</v>
      </c>
      <c r="L898" s="66">
        <v>2399</v>
      </c>
      <c r="M898" s="66">
        <v>0</v>
      </c>
    </row>
    <row r="899" spans="1:13">
      <c r="A899" s="65" t="s">
        <v>833</v>
      </c>
      <c r="B899" s="65" t="s">
        <v>764</v>
      </c>
      <c r="C899" s="65" t="s">
        <v>3451</v>
      </c>
      <c r="D899" s="65" t="s">
        <v>3452</v>
      </c>
      <c r="E899" s="65" t="s">
        <v>3419</v>
      </c>
      <c r="F899" s="65" t="s">
        <v>3420</v>
      </c>
      <c r="G899" s="65" t="s">
        <v>769</v>
      </c>
      <c r="H899" s="65">
        <v>2024</v>
      </c>
      <c r="I899" s="65">
        <v>2025</v>
      </c>
      <c r="J899" s="65" t="s">
        <v>3453</v>
      </c>
      <c r="K899" s="65" t="s">
        <v>833</v>
      </c>
      <c r="L899" s="66">
        <v>2400</v>
      </c>
      <c r="M899" s="66">
        <v>0</v>
      </c>
    </row>
    <row r="900" spans="1:13">
      <c r="A900" s="65" t="s">
        <v>1703</v>
      </c>
      <c r="B900" s="65" t="s">
        <v>764</v>
      </c>
      <c r="C900" s="65" t="s">
        <v>3454</v>
      </c>
      <c r="D900" s="65" t="s">
        <v>3455</v>
      </c>
      <c r="E900" s="65" t="s">
        <v>3419</v>
      </c>
      <c r="F900" s="65" t="s">
        <v>3420</v>
      </c>
      <c r="G900" s="65" t="s">
        <v>769</v>
      </c>
      <c r="H900" s="65">
        <v>2024</v>
      </c>
      <c r="I900" s="65">
        <v>2025</v>
      </c>
      <c r="J900" s="65" t="s">
        <v>3456</v>
      </c>
      <c r="K900" s="65" t="s">
        <v>1703</v>
      </c>
      <c r="L900" s="66">
        <v>2400</v>
      </c>
      <c r="M900" s="66">
        <v>0</v>
      </c>
    </row>
    <row r="901" spans="1:13">
      <c r="A901" s="65" t="s">
        <v>2282</v>
      </c>
      <c r="B901" s="65" t="s">
        <v>764</v>
      </c>
      <c r="C901" s="65" t="s">
        <v>3457</v>
      </c>
      <c r="D901" s="65" t="s">
        <v>3458</v>
      </c>
      <c r="E901" s="65" t="s">
        <v>3419</v>
      </c>
      <c r="F901" s="65" t="s">
        <v>3420</v>
      </c>
      <c r="G901" s="65" t="s">
        <v>769</v>
      </c>
      <c r="H901" s="65">
        <v>2024</v>
      </c>
      <c r="I901" s="65">
        <v>2025</v>
      </c>
      <c r="J901" s="65" t="s">
        <v>3459</v>
      </c>
      <c r="K901" s="65" t="s">
        <v>2282</v>
      </c>
      <c r="L901" s="66">
        <v>2250</v>
      </c>
      <c r="M901" s="66">
        <v>0</v>
      </c>
    </row>
    <row r="902" spans="1:13">
      <c r="A902" s="65" t="s">
        <v>930</v>
      </c>
      <c r="B902" s="65" t="s">
        <v>764</v>
      </c>
      <c r="C902" s="65" t="s">
        <v>3460</v>
      </c>
      <c r="D902" s="65" t="s">
        <v>3461</v>
      </c>
      <c r="E902" s="65" t="s">
        <v>3419</v>
      </c>
      <c r="F902" s="65" t="s">
        <v>3420</v>
      </c>
      <c r="G902" s="65" t="s">
        <v>769</v>
      </c>
      <c r="H902" s="65">
        <v>2024</v>
      </c>
      <c r="I902" s="65">
        <v>2025</v>
      </c>
      <c r="J902" s="65" t="s">
        <v>3462</v>
      </c>
      <c r="K902" s="65" t="s">
        <v>930</v>
      </c>
      <c r="L902" s="66">
        <v>2400</v>
      </c>
      <c r="M902" s="66">
        <v>0</v>
      </c>
    </row>
    <row r="903" spans="1:13">
      <c r="A903" s="65" t="s">
        <v>2022</v>
      </c>
      <c r="B903" s="65" t="s">
        <v>764</v>
      </c>
      <c r="C903" s="65" t="s">
        <v>3463</v>
      </c>
      <c r="D903" s="65" t="s">
        <v>3464</v>
      </c>
      <c r="E903" s="65" t="s">
        <v>3419</v>
      </c>
      <c r="F903" s="65" t="s">
        <v>3420</v>
      </c>
      <c r="G903" s="65" t="s">
        <v>769</v>
      </c>
      <c r="H903" s="65">
        <v>2024</v>
      </c>
      <c r="I903" s="65">
        <v>2025</v>
      </c>
      <c r="J903" s="65" t="s">
        <v>3465</v>
      </c>
      <c r="K903" s="65" t="s">
        <v>2022</v>
      </c>
      <c r="L903" s="66">
        <v>2400</v>
      </c>
      <c r="M903" s="66">
        <v>0</v>
      </c>
    </row>
    <row r="904" spans="1:13">
      <c r="A904" s="65" t="s">
        <v>828</v>
      </c>
      <c r="B904" s="65" t="s">
        <v>764</v>
      </c>
      <c r="C904" s="65" t="s">
        <v>3466</v>
      </c>
      <c r="D904" s="65" t="s">
        <v>3467</v>
      </c>
      <c r="E904" s="65" t="s">
        <v>3419</v>
      </c>
      <c r="F904" s="65" t="s">
        <v>3420</v>
      </c>
      <c r="G904" s="65" t="s">
        <v>769</v>
      </c>
      <c r="H904" s="65">
        <v>2024</v>
      </c>
      <c r="I904" s="65">
        <v>2025</v>
      </c>
      <c r="J904" s="65" t="s">
        <v>3400</v>
      </c>
      <c r="K904" s="65" t="s">
        <v>828</v>
      </c>
      <c r="L904" s="66">
        <v>2400</v>
      </c>
      <c r="M904" s="66">
        <v>0</v>
      </c>
    </row>
    <row r="905" spans="1:13">
      <c r="A905" s="65" t="s">
        <v>1840</v>
      </c>
      <c r="B905" s="65" t="s">
        <v>764</v>
      </c>
      <c r="C905" s="65" t="s">
        <v>3468</v>
      </c>
      <c r="D905" s="65" t="s">
        <v>3469</v>
      </c>
      <c r="E905" s="65" t="s">
        <v>3470</v>
      </c>
      <c r="F905" s="65" t="s">
        <v>3471</v>
      </c>
      <c r="G905" s="65" t="s">
        <v>769</v>
      </c>
      <c r="H905" s="65">
        <v>2024</v>
      </c>
      <c r="I905" s="65">
        <v>2025</v>
      </c>
      <c r="J905" s="65" t="s">
        <v>3472</v>
      </c>
      <c r="K905" s="65" t="s">
        <v>1840</v>
      </c>
      <c r="L905" s="66">
        <v>2300</v>
      </c>
      <c r="M905" s="66">
        <v>0</v>
      </c>
    </row>
    <row r="906" spans="1:13">
      <c r="A906" s="65" t="s">
        <v>3055</v>
      </c>
      <c r="B906" s="65" t="s">
        <v>764</v>
      </c>
      <c r="C906" s="65" t="s">
        <v>3473</v>
      </c>
      <c r="D906" s="65" t="s">
        <v>3474</v>
      </c>
      <c r="E906" s="65" t="s">
        <v>3470</v>
      </c>
      <c r="F906" s="65" t="s">
        <v>3471</v>
      </c>
      <c r="G906" s="65" t="s">
        <v>769</v>
      </c>
      <c r="H906" s="65">
        <v>2024</v>
      </c>
      <c r="I906" s="65">
        <v>2025</v>
      </c>
      <c r="J906" s="65" t="s">
        <v>3475</v>
      </c>
      <c r="K906" s="65" t="s">
        <v>3055</v>
      </c>
      <c r="L906" s="66">
        <v>2350</v>
      </c>
      <c r="M906" s="66">
        <v>0</v>
      </c>
    </row>
    <row r="907" spans="1:13">
      <c r="A907" s="65" t="s">
        <v>858</v>
      </c>
      <c r="B907" s="65" t="s">
        <v>764</v>
      </c>
      <c r="C907" s="65" t="s">
        <v>3476</v>
      </c>
      <c r="D907" s="65" t="s">
        <v>3477</v>
      </c>
      <c r="E907" s="65" t="s">
        <v>3470</v>
      </c>
      <c r="F907" s="65" t="s">
        <v>3471</v>
      </c>
      <c r="G907" s="65" t="s">
        <v>769</v>
      </c>
      <c r="H907" s="65">
        <v>2024</v>
      </c>
      <c r="I907" s="65">
        <v>2025</v>
      </c>
      <c r="J907" s="65" t="s">
        <v>3478</v>
      </c>
      <c r="K907" s="65" t="s">
        <v>858</v>
      </c>
      <c r="L907" s="66">
        <v>2350</v>
      </c>
      <c r="M907" s="66">
        <v>0</v>
      </c>
    </row>
    <row r="908" spans="1:13">
      <c r="A908" s="65" t="s">
        <v>858</v>
      </c>
      <c r="B908" s="65" t="s">
        <v>764</v>
      </c>
      <c r="C908" s="65" t="s">
        <v>3479</v>
      </c>
      <c r="D908" s="65" t="s">
        <v>3480</v>
      </c>
      <c r="E908" s="65" t="s">
        <v>3470</v>
      </c>
      <c r="F908" s="65" t="s">
        <v>3471</v>
      </c>
      <c r="G908" s="65" t="s">
        <v>769</v>
      </c>
      <c r="H908" s="65">
        <v>2024</v>
      </c>
      <c r="I908" s="65">
        <v>2025</v>
      </c>
      <c r="J908" s="65" t="s">
        <v>3481</v>
      </c>
      <c r="K908" s="65" t="s">
        <v>858</v>
      </c>
      <c r="L908" s="66">
        <v>2300</v>
      </c>
      <c r="M908" s="66">
        <v>0</v>
      </c>
    </row>
    <row r="909" spans="1:13">
      <c r="A909" s="65" t="s">
        <v>858</v>
      </c>
      <c r="B909" s="65" t="s">
        <v>764</v>
      </c>
      <c r="C909" s="65" t="s">
        <v>3482</v>
      </c>
      <c r="D909" s="65" t="s">
        <v>3483</v>
      </c>
      <c r="E909" s="65" t="s">
        <v>3470</v>
      </c>
      <c r="F909" s="65" t="s">
        <v>3471</v>
      </c>
      <c r="G909" s="65" t="s">
        <v>769</v>
      </c>
      <c r="H909" s="65">
        <v>2024</v>
      </c>
      <c r="I909" s="65">
        <v>2025</v>
      </c>
      <c r="J909" s="65" t="s">
        <v>3484</v>
      </c>
      <c r="K909" s="65" t="s">
        <v>858</v>
      </c>
      <c r="L909" s="66">
        <v>2350</v>
      </c>
      <c r="M909" s="66">
        <v>0</v>
      </c>
    </row>
    <row r="910" spans="1:13">
      <c r="A910" s="65" t="s">
        <v>858</v>
      </c>
      <c r="B910" s="65" t="s">
        <v>764</v>
      </c>
      <c r="C910" s="65" t="s">
        <v>3485</v>
      </c>
      <c r="D910" s="65" t="s">
        <v>3486</v>
      </c>
      <c r="E910" s="65" t="s">
        <v>3470</v>
      </c>
      <c r="F910" s="65" t="s">
        <v>3471</v>
      </c>
      <c r="G910" s="65" t="s">
        <v>769</v>
      </c>
      <c r="H910" s="65">
        <v>2024</v>
      </c>
      <c r="I910" s="65">
        <v>2025</v>
      </c>
      <c r="J910" s="65" t="s">
        <v>3487</v>
      </c>
      <c r="K910" s="65" t="s">
        <v>858</v>
      </c>
      <c r="L910" s="66">
        <v>2350</v>
      </c>
      <c r="M910" s="66">
        <v>0</v>
      </c>
    </row>
    <row r="911" spans="1:13">
      <c r="A911" s="65" t="s">
        <v>1053</v>
      </c>
      <c r="B911" s="65" t="s">
        <v>764</v>
      </c>
      <c r="C911" s="65" t="s">
        <v>3488</v>
      </c>
      <c r="D911" s="65" t="s">
        <v>3489</v>
      </c>
      <c r="E911" s="65" t="s">
        <v>3470</v>
      </c>
      <c r="F911" s="65" t="s">
        <v>3471</v>
      </c>
      <c r="G911" s="65" t="s">
        <v>769</v>
      </c>
      <c r="H911" s="65">
        <v>2024</v>
      </c>
      <c r="I911" s="65">
        <v>2025</v>
      </c>
      <c r="J911" s="65" t="s">
        <v>3490</v>
      </c>
      <c r="K911" s="65" t="s">
        <v>1053</v>
      </c>
      <c r="L911" s="66">
        <v>2350</v>
      </c>
      <c r="M911" s="66">
        <v>0</v>
      </c>
    </row>
    <row r="912" spans="1:13">
      <c r="A912" s="65" t="s">
        <v>858</v>
      </c>
      <c r="B912" s="65" t="s">
        <v>764</v>
      </c>
      <c r="C912" s="65" t="s">
        <v>3491</v>
      </c>
      <c r="D912" s="65" t="s">
        <v>3492</v>
      </c>
      <c r="E912" s="65" t="s">
        <v>3470</v>
      </c>
      <c r="F912" s="65" t="s">
        <v>3471</v>
      </c>
      <c r="G912" s="65" t="s">
        <v>769</v>
      </c>
      <c r="H912" s="65">
        <v>2024</v>
      </c>
      <c r="I912" s="65">
        <v>2025</v>
      </c>
      <c r="J912" s="65" t="s">
        <v>3493</v>
      </c>
      <c r="K912" s="65" t="s">
        <v>858</v>
      </c>
      <c r="L912" s="66">
        <v>2350</v>
      </c>
      <c r="M912" s="66">
        <v>0</v>
      </c>
    </row>
    <row r="913" spans="1:14">
      <c r="A913" s="65" t="s">
        <v>1004</v>
      </c>
      <c r="B913" s="65" t="s">
        <v>764</v>
      </c>
      <c r="C913" s="65" t="s">
        <v>3494</v>
      </c>
      <c r="D913" s="65" t="s">
        <v>3495</v>
      </c>
      <c r="E913" s="65" t="s">
        <v>3470</v>
      </c>
      <c r="F913" s="65" t="s">
        <v>3471</v>
      </c>
      <c r="G913" s="65" t="s">
        <v>769</v>
      </c>
      <c r="H913" s="65">
        <v>2024</v>
      </c>
      <c r="I913" s="65">
        <v>2025</v>
      </c>
      <c r="J913" s="65" t="s">
        <v>3496</v>
      </c>
      <c r="K913" s="65" t="s">
        <v>1004</v>
      </c>
      <c r="L913" s="66">
        <v>2350</v>
      </c>
      <c r="M913" s="66">
        <v>0</v>
      </c>
    </row>
    <row r="914" spans="1:14">
      <c r="A914" s="65" t="s">
        <v>804</v>
      </c>
      <c r="B914" s="65" t="s">
        <v>764</v>
      </c>
      <c r="C914" s="65" t="s">
        <v>3497</v>
      </c>
      <c r="D914" s="65" t="s">
        <v>3498</v>
      </c>
      <c r="E914" s="65" t="s">
        <v>3470</v>
      </c>
      <c r="F914" s="65" t="s">
        <v>3471</v>
      </c>
      <c r="G914" s="65" t="s">
        <v>769</v>
      </c>
      <c r="H914" s="65">
        <v>2024</v>
      </c>
      <c r="I914" s="65">
        <v>2025</v>
      </c>
      <c r="J914" s="65" t="s">
        <v>3328</v>
      </c>
      <c r="K914" s="65" t="s">
        <v>804</v>
      </c>
      <c r="L914" s="66">
        <v>2350</v>
      </c>
      <c r="M914" s="66">
        <v>0</v>
      </c>
    </row>
    <row r="915" spans="1:14">
      <c r="A915" s="65" t="s">
        <v>805</v>
      </c>
      <c r="B915" s="65" t="s">
        <v>764</v>
      </c>
      <c r="C915" s="65" t="s">
        <v>3499</v>
      </c>
      <c r="D915" s="65" t="s">
        <v>3500</v>
      </c>
      <c r="E915" s="65" t="s">
        <v>3470</v>
      </c>
      <c r="F915" s="65" t="s">
        <v>3471</v>
      </c>
      <c r="G915" s="65" t="s">
        <v>769</v>
      </c>
      <c r="H915" s="65">
        <v>2024</v>
      </c>
      <c r="I915" s="65">
        <v>2025</v>
      </c>
      <c r="J915" s="65" t="s">
        <v>3501</v>
      </c>
      <c r="K915" s="65" t="s">
        <v>805</v>
      </c>
      <c r="L915" s="66">
        <v>2346</v>
      </c>
      <c r="M915" s="66">
        <v>0</v>
      </c>
    </row>
    <row r="916" spans="1:14">
      <c r="A916" s="65" t="s">
        <v>871</v>
      </c>
      <c r="B916" s="65" t="s">
        <v>764</v>
      </c>
      <c r="C916" s="65" t="s">
        <v>3502</v>
      </c>
      <c r="D916" s="65" t="s">
        <v>3503</v>
      </c>
      <c r="E916" s="65" t="s">
        <v>3470</v>
      </c>
      <c r="F916" s="65" t="s">
        <v>3471</v>
      </c>
      <c r="G916" s="65" t="s">
        <v>769</v>
      </c>
      <c r="H916" s="65">
        <v>2024</v>
      </c>
      <c r="I916" s="65">
        <v>2025</v>
      </c>
      <c r="J916" s="65" t="s">
        <v>1823</v>
      </c>
      <c r="K916" s="65" t="s">
        <v>871</v>
      </c>
      <c r="L916" s="66">
        <v>2350</v>
      </c>
      <c r="M916" s="66">
        <v>0</v>
      </c>
    </row>
    <row r="917" spans="1:14">
      <c r="A917" s="65" t="s">
        <v>783</v>
      </c>
      <c r="B917" s="65" t="s">
        <v>764</v>
      </c>
      <c r="C917" s="65" t="s">
        <v>3504</v>
      </c>
      <c r="D917" s="65" t="s">
        <v>3505</v>
      </c>
      <c r="E917" s="65" t="s">
        <v>3470</v>
      </c>
      <c r="F917" s="65" t="s">
        <v>3471</v>
      </c>
      <c r="G917" s="65" t="s">
        <v>769</v>
      </c>
      <c r="H917" s="65">
        <v>2024</v>
      </c>
      <c r="I917" s="65">
        <v>2025</v>
      </c>
      <c r="J917" s="65" t="s">
        <v>3506</v>
      </c>
      <c r="K917" s="65" t="s">
        <v>783</v>
      </c>
      <c r="L917" s="66">
        <v>2350</v>
      </c>
      <c r="M917" s="66">
        <v>0</v>
      </c>
    </row>
    <row r="918" spans="1:14">
      <c r="A918" s="65" t="s">
        <v>1246</v>
      </c>
      <c r="B918" s="65" t="s">
        <v>764</v>
      </c>
      <c r="C918" s="65" t="s">
        <v>3507</v>
      </c>
      <c r="D918" s="65" t="s">
        <v>3508</v>
      </c>
      <c r="E918" s="65" t="s">
        <v>3470</v>
      </c>
      <c r="F918" s="65" t="s">
        <v>3471</v>
      </c>
      <c r="G918" s="65" t="s">
        <v>769</v>
      </c>
      <c r="H918" s="65">
        <v>2024</v>
      </c>
      <c r="I918" s="65">
        <v>2025</v>
      </c>
      <c r="J918" s="65" t="s">
        <v>3509</v>
      </c>
      <c r="K918" s="65" t="s">
        <v>1246</v>
      </c>
      <c r="L918" s="66">
        <v>2350</v>
      </c>
      <c r="M918" s="66">
        <v>0</v>
      </c>
    </row>
    <row r="919" spans="1:14">
      <c r="A919" s="65" t="s">
        <v>839</v>
      </c>
      <c r="B919" s="65" t="s">
        <v>764</v>
      </c>
      <c r="C919" s="65" t="s">
        <v>3510</v>
      </c>
      <c r="D919" s="65" t="s">
        <v>3511</v>
      </c>
      <c r="E919" s="65" t="s">
        <v>3470</v>
      </c>
      <c r="F919" s="65" t="s">
        <v>3471</v>
      </c>
      <c r="G919" s="65" t="s">
        <v>769</v>
      </c>
      <c r="H919" s="65">
        <v>2024</v>
      </c>
      <c r="I919" s="65">
        <v>2025</v>
      </c>
      <c r="J919" s="65" t="s">
        <v>3512</v>
      </c>
      <c r="K919" s="65" t="s">
        <v>839</v>
      </c>
      <c r="L919" s="66">
        <v>2350</v>
      </c>
      <c r="M919" s="66">
        <v>0</v>
      </c>
    </row>
    <row r="920" spans="1:14">
      <c r="A920" s="65" t="s">
        <v>858</v>
      </c>
      <c r="B920" s="65" t="s">
        <v>764</v>
      </c>
      <c r="C920" s="65" t="s">
        <v>3513</v>
      </c>
      <c r="D920" s="65" t="s">
        <v>3514</v>
      </c>
      <c r="E920" s="65" t="s">
        <v>3515</v>
      </c>
      <c r="F920" s="65" t="s">
        <v>3516</v>
      </c>
      <c r="G920" s="65" t="s">
        <v>769</v>
      </c>
      <c r="H920" s="65">
        <v>2025</v>
      </c>
      <c r="I920" s="65">
        <v>2027</v>
      </c>
      <c r="J920" s="65" t="s">
        <v>3484</v>
      </c>
      <c r="K920" s="65" t="s">
        <v>858</v>
      </c>
      <c r="L920" s="66">
        <v>3500</v>
      </c>
      <c r="M920" s="66">
        <v>0</v>
      </c>
    </row>
    <row r="921" spans="1:14">
      <c r="A921" s="65" t="s">
        <v>763</v>
      </c>
      <c r="B921" s="65" t="s">
        <v>793</v>
      </c>
      <c r="C921" s="65" t="s">
        <v>3517</v>
      </c>
      <c r="D921" s="65" t="s">
        <v>3518</v>
      </c>
      <c r="E921" s="65" t="s">
        <v>3519</v>
      </c>
      <c r="F921" s="65" t="s">
        <v>3520</v>
      </c>
      <c r="G921" s="65" t="s">
        <v>769</v>
      </c>
      <c r="H921" s="65">
        <v>2025</v>
      </c>
      <c r="I921" s="65">
        <v>2028</v>
      </c>
      <c r="J921" s="65" t="s">
        <v>1402</v>
      </c>
      <c r="K921" s="65" t="s">
        <v>1403</v>
      </c>
      <c r="L921" s="66">
        <v>7500</v>
      </c>
      <c r="M921" s="66">
        <v>0</v>
      </c>
      <c r="N921" s="65" t="s">
        <v>771</v>
      </c>
    </row>
    <row r="922" spans="1:14">
      <c r="A922" s="65" t="s">
        <v>858</v>
      </c>
      <c r="B922" s="65" t="s">
        <v>764</v>
      </c>
      <c r="C922" s="65" t="s">
        <v>3521</v>
      </c>
      <c r="D922" s="65" t="s">
        <v>3522</v>
      </c>
      <c r="E922" s="65" t="s">
        <v>3519</v>
      </c>
      <c r="F922" s="65" t="s">
        <v>3520</v>
      </c>
      <c r="G922" s="65" t="s">
        <v>769</v>
      </c>
      <c r="H922" s="65">
        <v>2025</v>
      </c>
      <c r="I922" s="65">
        <v>2028</v>
      </c>
      <c r="J922" s="65" t="s">
        <v>1370</v>
      </c>
      <c r="K922" s="65" t="s">
        <v>858</v>
      </c>
      <c r="L922" s="66">
        <v>13875</v>
      </c>
      <c r="M922" s="66">
        <v>0</v>
      </c>
      <c r="N922" s="65" t="s">
        <v>771</v>
      </c>
    </row>
    <row r="923" spans="1:14">
      <c r="A923" s="65" t="s">
        <v>777</v>
      </c>
      <c r="B923" s="65" t="s">
        <v>764</v>
      </c>
      <c r="C923" s="65" t="s">
        <v>3523</v>
      </c>
      <c r="D923" s="65" t="s">
        <v>3524</v>
      </c>
      <c r="E923" s="65" t="s">
        <v>3525</v>
      </c>
      <c r="F923" s="65" t="s">
        <v>3526</v>
      </c>
      <c r="G923" s="65" t="s">
        <v>769</v>
      </c>
      <c r="H923" s="65">
        <v>2025</v>
      </c>
      <c r="I923" s="65">
        <v>2028</v>
      </c>
      <c r="J923" s="65" t="s">
        <v>3527</v>
      </c>
      <c r="K923" s="65" t="s">
        <v>777</v>
      </c>
      <c r="L923" s="66">
        <v>58486</v>
      </c>
      <c r="M923" s="66">
        <v>0</v>
      </c>
      <c r="N923" s="65" t="s">
        <v>771</v>
      </c>
    </row>
    <row r="924" spans="1:14">
      <c r="A924" s="65" t="s">
        <v>1072</v>
      </c>
      <c r="B924" s="65" t="s">
        <v>764</v>
      </c>
      <c r="C924" s="65" t="s">
        <v>3528</v>
      </c>
      <c r="D924" s="65" t="s">
        <v>3529</v>
      </c>
      <c r="E924" s="65" t="s">
        <v>3525</v>
      </c>
      <c r="F924" s="65" t="s">
        <v>3526</v>
      </c>
      <c r="G924" s="65" t="s">
        <v>769</v>
      </c>
      <c r="H924" s="65">
        <v>2025</v>
      </c>
      <c r="I924" s="65">
        <v>2028</v>
      </c>
      <c r="J924" s="65" t="s">
        <v>3530</v>
      </c>
      <c r="K924" s="65" t="s">
        <v>1072</v>
      </c>
      <c r="L924" s="66">
        <v>26568</v>
      </c>
      <c r="M924" s="66">
        <v>0</v>
      </c>
      <c r="N924" s="65" t="s">
        <v>771</v>
      </c>
    </row>
    <row r="925" spans="1:14">
      <c r="A925" s="65" t="s">
        <v>858</v>
      </c>
      <c r="B925" s="65" t="s">
        <v>764</v>
      </c>
      <c r="C925" s="65" t="s">
        <v>3531</v>
      </c>
      <c r="D925" s="65" t="s">
        <v>3532</v>
      </c>
      <c r="E925" s="65" t="s">
        <v>3525</v>
      </c>
      <c r="F925" s="65" t="s">
        <v>3526</v>
      </c>
      <c r="G925" s="65" t="s">
        <v>769</v>
      </c>
      <c r="H925" s="65">
        <v>2025</v>
      </c>
      <c r="I925" s="65">
        <v>2028</v>
      </c>
      <c r="J925" s="65" t="s">
        <v>3533</v>
      </c>
      <c r="K925" s="65" t="s">
        <v>3534</v>
      </c>
      <c r="L925" s="66">
        <v>52000</v>
      </c>
      <c r="M925" s="66">
        <v>0</v>
      </c>
      <c r="N925" s="65" t="s">
        <v>771</v>
      </c>
    </row>
    <row r="926" spans="1:14">
      <c r="A926" s="65" t="s">
        <v>1159</v>
      </c>
      <c r="B926" s="65" t="s">
        <v>793</v>
      </c>
      <c r="C926" s="65" t="s">
        <v>3531</v>
      </c>
      <c r="D926" s="65" t="s">
        <v>3532</v>
      </c>
      <c r="E926" s="65" t="s">
        <v>3525</v>
      </c>
      <c r="F926" s="65" t="s">
        <v>3526</v>
      </c>
      <c r="G926" s="65" t="s">
        <v>769</v>
      </c>
      <c r="H926" s="65">
        <v>2025</v>
      </c>
      <c r="I926" s="65">
        <v>2028</v>
      </c>
      <c r="J926" s="65" t="s">
        <v>3533</v>
      </c>
      <c r="K926" s="65" t="s">
        <v>3534</v>
      </c>
      <c r="L926" s="66">
        <v>7000</v>
      </c>
      <c r="M926" s="66">
        <v>0</v>
      </c>
      <c r="N926" s="65" t="s">
        <v>771</v>
      </c>
    </row>
    <row r="927" spans="1:14">
      <c r="A927" s="65" t="s">
        <v>951</v>
      </c>
      <c r="B927" s="65" t="s">
        <v>793</v>
      </c>
      <c r="C927" s="65" t="s">
        <v>3535</v>
      </c>
      <c r="D927" s="65" t="s">
        <v>3536</v>
      </c>
      <c r="E927" s="65" t="s">
        <v>3525</v>
      </c>
      <c r="F927" s="65" t="s">
        <v>3526</v>
      </c>
      <c r="G927" s="65" t="s">
        <v>769</v>
      </c>
      <c r="H927" s="65">
        <v>2025</v>
      </c>
      <c r="I927" s="65">
        <v>2028</v>
      </c>
      <c r="J927" s="65" t="s">
        <v>3537</v>
      </c>
      <c r="K927" s="65" t="s">
        <v>3538</v>
      </c>
      <c r="L927" s="66">
        <v>12155</v>
      </c>
      <c r="M927" s="66">
        <v>0</v>
      </c>
      <c r="N927" s="65" t="s">
        <v>771</v>
      </c>
    </row>
    <row r="928" spans="1:14">
      <c r="A928" s="65" t="s">
        <v>792</v>
      </c>
      <c r="B928" s="65" t="s">
        <v>793</v>
      </c>
      <c r="C928" s="65" t="s">
        <v>3535</v>
      </c>
      <c r="D928" s="65" t="s">
        <v>3536</v>
      </c>
      <c r="E928" s="65" t="s">
        <v>3525</v>
      </c>
      <c r="F928" s="65" t="s">
        <v>3526</v>
      </c>
      <c r="G928" s="65" t="s">
        <v>769</v>
      </c>
      <c r="H928" s="65">
        <v>2025</v>
      </c>
      <c r="I928" s="65">
        <v>2028</v>
      </c>
      <c r="J928" s="65" t="s">
        <v>3537</v>
      </c>
      <c r="K928" s="65" t="s">
        <v>3538</v>
      </c>
      <c r="L928" s="66">
        <v>5556</v>
      </c>
      <c r="M928" s="66">
        <v>0</v>
      </c>
      <c r="N928" s="65" t="s">
        <v>771</v>
      </c>
    </row>
    <row r="929" spans="1:14">
      <c r="A929" s="65" t="s">
        <v>2331</v>
      </c>
      <c r="B929" s="65" t="s">
        <v>793</v>
      </c>
      <c r="C929" s="65" t="s">
        <v>3539</v>
      </c>
      <c r="D929" s="65" t="s">
        <v>3540</v>
      </c>
      <c r="E929" s="65" t="s">
        <v>3525</v>
      </c>
      <c r="F929" s="65" t="s">
        <v>3526</v>
      </c>
      <c r="G929" s="65" t="s">
        <v>769</v>
      </c>
      <c r="H929" s="65">
        <v>2025</v>
      </c>
      <c r="I929" s="65">
        <v>2028</v>
      </c>
      <c r="J929" s="65" t="s">
        <v>3541</v>
      </c>
      <c r="K929" s="65" t="s">
        <v>3542</v>
      </c>
      <c r="L929" s="66">
        <v>7857</v>
      </c>
      <c r="M929" s="66">
        <v>0</v>
      </c>
      <c r="N929" s="65" t="s">
        <v>771</v>
      </c>
    </row>
    <row r="930" spans="1:14">
      <c r="A930" s="65" t="s">
        <v>783</v>
      </c>
      <c r="B930" s="65" t="s">
        <v>764</v>
      </c>
      <c r="C930" s="65" t="s">
        <v>3543</v>
      </c>
      <c r="D930" s="65" t="s">
        <v>3544</v>
      </c>
      <c r="E930" s="65" t="s">
        <v>3525</v>
      </c>
      <c r="F930" s="65" t="s">
        <v>3526</v>
      </c>
      <c r="G930" s="65" t="s">
        <v>769</v>
      </c>
      <c r="H930" s="65">
        <v>2025</v>
      </c>
      <c r="I930" s="65">
        <v>2028</v>
      </c>
      <c r="J930" s="65" t="s">
        <v>3545</v>
      </c>
      <c r="K930" s="65" t="s">
        <v>3546</v>
      </c>
      <c r="L930" s="66">
        <v>40000</v>
      </c>
      <c r="M930" s="66">
        <v>0</v>
      </c>
      <c r="N930" s="65" t="s">
        <v>771</v>
      </c>
    </row>
    <row r="931" spans="1:14">
      <c r="A931" s="65" t="s">
        <v>1119</v>
      </c>
      <c r="B931" s="65" t="s">
        <v>764</v>
      </c>
      <c r="C931" s="65" t="s">
        <v>3547</v>
      </c>
      <c r="D931" s="65" t="s">
        <v>3548</v>
      </c>
      <c r="E931" s="65" t="s">
        <v>3525</v>
      </c>
      <c r="F931" s="65" t="s">
        <v>3526</v>
      </c>
      <c r="G931" s="65" t="s">
        <v>769</v>
      </c>
      <c r="H931" s="65">
        <v>2025</v>
      </c>
      <c r="I931" s="65">
        <v>2028</v>
      </c>
      <c r="J931" s="65" t="s">
        <v>3549</v>
      </c>
      <c r="K931" s="65" t="s">
        <v>1119</v>
      </c>
      <c r="L931" s="66">
        <v>36049</v>
      </c>
      <c r="M931" s="66">
        <v>0</v>
      </c>
      <c r="N931" s="65" t="s">
        <v>771</v>
      </c>
    </row>
    <row r="932" spans="1:14">
      <c r="A932" s="65" t="s">
        <v>1214</v>
      </c>
      <c r="B932" s="65" t="s">
        <v>764</v>
      </c>
      <c r="C932" s="65" t="s">
        <v>3550</v>
      </c>
      <c r="D932" s="65" t="s">
        <v>3551</v>
      </c>
      <c r="E932" s="65" t="s">
        <v>3525</v>
      </c>
      <c r="F932" s="65" t="s">
        <v>3526</v>
      </c>
      <c r="G932" s="65" t="s">
        <v>769</v>
      </c>
      <c r="H932" s="65">
        <v>2025</v>
      </c>
      <c r="I932" s="65">
        <v>2028</v>
      </c>
      <c r="J932" s="65" t="s">
        <v>3552</v>
      </c>
      <c r="K932" s="65" t="s">
        <v>1214</v>
      </c>
      <c r="L932" s="66">
        <v>58414</v>
      </c>
      <c r="M932" s="66">
        <v>0</v>
      </c>
      <c r="N932" s="65" t="s">
        <v>771</v>
      </c>
    </row>
    <row r="933" spans="1:14">
      <c r="A933" s="65" t="s">
        <v>3055</v>
      </c>
      <c r="B933" s="65" t="s">
        <v>764</v>
      </c>
      <c r="C933" s="65" t="s">
        <v>3553</v>
      </c>
      <c r="D933" s="65" t="s">
        <v>3554</v>
      </c>
      <c r="E933" s="65" t="s">
        <v>3525</v>
      </c>
      <c r="F933" s="65" t="s">
        <v>3526</v>
      </c>
      <c r="G933" s="65" t="s">
        <v>769</v>
      </c>
      <c r="H933" s="65">
        <v>2025</v>
      </c>
      <c r="I933" s="65">
        <v>2028</v>
      </c>
      <c r="J933" s="65" t="s">
        <v>3555</v>
      </c>
      <c r="K933" s="65" t="s">
        <v>3556</v>
      </c>
      <c r="L933" s="66">
        <v>50212</v>
      </c>
      <c r="M933" s="66">
        <v>0</v>
      </c>
      <c r="N933" s="65" t="s">
        <v>771</v>
      </c>
    </row>
    <row r="934" spans="1:14">
      <c r="A934" s="65" t="s">
        <v>783</v>
      </c>
      <c r="B934" s="65" t="s">
        <v>764</v>
      </c>
      <c r="C934" s="65" t="s">
        <v>3557</v>
      </c>
      <c r="D934" s="65" t="s">
        <v>3558</v>
      </c>
      <c r="E934" s="65" t="s">
        <v>3525</v>
      </c>
      <c r="F934" s="65" t="s">
        <v>3526</v>
      </c>
      <c r="G934" s="65" t="s">
        <v>769</v>
      </c>
      <c r="H934" s="65">
        <v>2025</v>
      </c>
      <c r="I934" s="65">
        <v>2028</v>
      </c>
      <c r="J934" s="65" t="s">
        <v>3559</v>
      </c>
      <c r="K934" s="65" t="s">
        <v>783</v>
      </c>
      <c r="L934" s="66">
        <v>56636</v>
      </c>
      <c r="M934" s="66">
        <v>0</v>
      </c>
      <c r="N934" s="65" t="s">
        <v>782</v>
      </c>
    </row>
    <row r="935" spans="1:14">
      <c r="A935" s="65" t="s">
        <v>822</v>
      </c>
      <c r="B935" s="65" t="s">
        <v>764</v>
      </c>
      <c r="C935" s="65" t="s">
        <v>3560</v>
      </c>
      <c r="D935" s="65" t="s">
        <v>3561</v>
      </c>
      <c r="E935" s="65" t="s">
        <v>3525</v>
      </c>
      <c r="F935" s="65" t="s">
        <v>3526</v>
      </c>
      <c r="G935" s="65" t="s">
        <v>769</v>
      </c>
      <c r="H935" s="65">
        <v>2025</v>
      </c>
      <c r="I935" s="65">
        <v>2028</v>
      </c>
      <c r="J935" s="65" t="s">
        <v>3562</v>
      </c>
      <c r="K935" s="65" t="s">
        <v>822</v>
      </c>
      <c r="L935" s="66">
        <v>56899</v>
      </c>
      <c r="M935" s="66">
        <v>0</v>
      </c>
      <c r="N935" s="65" t="s">
        <v>771</v>
      </c>
    </row>
    <row r="936" spans="1:14">
      <c r="A936" s="65" t="s">
        <v>839</v>
      </c>
      <c r="B936" s="65" t="s">
        <v>764</v>
      </c>
      <c r="C936" s="65" t="s">
        <v>3563</v>
      </c>
      <c r="D936" s="65" t="s">
        <v>3564</v>
      </c>
      <c r="E936" s="65" t="s">
        <v>3525</v>
      </c>
      <c r="F936" s="65" t="s">
        <v>3526</v>
      </c>
      <c r="G936" s="65" t="s">
        <v>769</v>
      </c>
      <c r="H936" s="65">
        <v>2025</v>
      </c>
      <c r="I936" s="65">
        <v>2028</v>
      </c>
      <c r="J936" s="65" t="s">
        <v>3565</v>
      </c>
      <c r="K936" s="65" t="s">
        <v>839</v>
      </c>
      <c r="L936" s="66">
        <v>50176</v>
      </c>
      <c r="M936" s="66">
        <v>0</v>
      </c>
      <c r="N936" s="65" t="s">
        <v>771</v>
      </c>
    </row>
    <row r="937" spans="1:14">
      <c r="A937" s="65" t="s">
        <v>839</v>
      </c>
      <c r="B937" s="65" t="s">
        <v>764</v>
      </c>
      <c r="C937" s="65" t="s">
        <v>3566</v>
      </c>
      <c r="D937" s="65" t="s">
        <v>3567</v>
      </c>
      <c r="E937" s="65" t="s">
        <v>3525</v>
      </c>
      <c r="F937" s="65" t="s">
        <v>3526</v>
      </c>
      <c r="G937" s="65" t="s">
        <v>769</v>
      </c>
      <c r="H937" s="65">
        <v>2025</v>
      </c>
      <c r="I937" s="65">
        <v>2028</v>
      </c>
      <c r="J937" s="65" t="s">
        <v>3568</v>
      </c>
      <c r="K937" s="65" t="s">
        <v>3569</v>
      </c>
      <c r="L937" s="66">
        <v>64766</v>
      </c>
      <c r="M937" s="66">
        <v>0</v>
      </c>
      <c r="N937" s="65" t="s">
        <v>771</v>
      </c>
    </row>
    <row r="938" spans="1:14">
      <c r="A938" s="65" t="s">
        <v>783</v>
      </c>
      <c r="B938" s="65" t="s">
        <v>764</v>
      </c>
      <c r="C938" s="65" t="s">
        <v>3570</v>
      </c>
      <c r="D938" s="65" t="s">
        <v>3571</v>
      </c>
      <c r="E938" s="65" t="s">
        <v>3525</v>
      </c>
      <c r="F938" s="65" t="s">
        <v>3526</v>
      </c>
      <c r="G938" s="65" t="s">
        <v>769</v>
      </c>
      <c r="H938" s="65">
        <v>2025</v>
      </c>
      <c r="I938" s="65">
        <v>2028</v>
      </c>
      <c r="J938" s="65" t="s">
        <v>3572</v>
      </c>
      <c r="K938" s="65" t="s">
        <v>3573</v>
      </c>
      <c r="L938" s="66">
        <v>27700</v>
      </c>
      <c r="M938" s="66">
        <v>0</v>
      </c>
      <c r="N938" s="65" t="s">
        <v>771</v>
      </c>
    </row>
    <row r="939" spans="1:14">
      <c r="A939" s="65" t="s">
        <v>1096</v>
      </c>
      <c r="B939" s="65" t="s">
        <v>764</v>
      </c>
      <c r="C939" s="65" t="s">
        <v>3574</v>
      </c>
      <c r="D939" s="65" t="s">
        <v>3575</v>
      </c>
      <c r="E939" s="65" t="s">
        <v>3525</v>
      </c>
      <c r="F939" s="65" t="s">
        <v>3526</v>
      </c>
      <c r="G939" s="65" t="s">
        <v>769</v>
      </c>
      <c r="H939" s="65">
        <v>2025</v>
      </c>
      <c r="I939" s="65">
        <v>2028</v>
      </c>
      <c r="J939" s="65" t="s">
        <v>3576</v>
      </c>
      <c r="K939" s="65" t="s">
        <v>1096</v>
      </c>
      <c r="L939" s="66">
        <v>49319</v>
      </c>
      <c r="M939" s="66">
        <v>0</v>
      </c>
      <c r="N939" s="65" t="s">
        <v>771</v>
      </c>
    </row>
    <row r="940" spans="1:14">
      <c r="A940" s="65" t="s">
        <v>871</v>
      </c>
      <c r="B940" s="65" t="s">
        <v>764</v>
      </c>
      <c r="C940" s="65" t="s">
        <v>3577</v>
      </c>
      <c r="D940" s="65" t="s">
        <v>3578</v>
      </c>
      <c r="E940" s="65" t="s">
        <v>3525</v>
      </c>
      <c r="F940" s="65" t="s">
        <v>3526</v>
      </c>
      <c r="G940" s="65" t="s">
        <v>769</v>
      </c>
      <c r="H940" s="65">
        <v>2025</v>
      </c>
      <c r="I940" s="65">
        <v>2028</v>
      </c>
      <c r="J940" s="65" t="s">
        <v>3579</v>
      </c>
      <c r="K940" s="65" t="s">
        <v>871</v>
      </c>
      <c r="L940" s="66">
        <v>50982</v>
      </c>
      <c r="M940" s="66">
        <v>0</v>
      </c>
      <c r="N940" s="65" t="s">
        <v>771</v>
      </c>
    </row>
    <row r="941" spans="1:14">
      <c r="A941" s="65" t="s">
        <v>798</v>
      </c>
      <c r="B941" s="65" t="s">
        <v>764</v>
      </c>
      <c r="C941" s="65" t="s">
        <v>3580</v>
      </c>
      <c r="D941" s="65" t="s">
        <v>3581</v>
      </c>
      <c r="E941" s="65" t="s">
        <v>3525</v>
      </c>
      <c r="F941" s="65" t="s">
        <v>3526</v>
      </c>
      <c r="G941" s="65" t="s">
        <v>769</v>
      </c>
      <c r="H941" s="65">
        <v>2025</v>
      </c>
      <c r="I941" s="65">
        <v>2028</v>
      </c>
      <c r="J941" s="65" t="s">
        <v>3582</v>
      </c>
      <c r="K941" s="65" t="s">
        <v>798</v>
      </c>
      <c r="L941" s="66">
        <v>20880</v>
      </c>
      <c r="M941" s="66">
        <v>0</v>
      </c>
      <c r="N941" s="65" t="s">
        <v>771</v>
      </c>
    </row>
    <row r="942" spans="1:14">
      <c r="A942" s="65" t="s">
        <v>907</v>
      </c>
      <c r="B942" s="65" t="s">
        <v>764</v>
      </c>
      <c r="C942" s="65" t="s">
        <v>3583</v>
      </c>
      <c r="D942" s="65" t="s">
        <v>3584</v>
      </c>
      <c r="E942" s="65" t="s">
        <v>3525</v>
      </c>
      <c r="F942" s="65" t="s">
        <v>3526</v>
      </c>
      <c r="G942" s="65" t="s">
        <v>769</v>
      </c>
      <c r="H942" s="65">
        <v>2025</v>
      </c>
      <c r="I942" s="65">
        <v>2028</v>
      </c>
      <c r="J942" s="65" t="s">
        <v>3585</v>
      </c>
      <c r="K942" s="65" t="s">
        <v>907</v>
      </c>
      <c r="L942" s="66">
        <v>53014</v>
      </c>
      <c r="M942" s="66">
        <v>0</v>
      </c>
      <c r="N942" s="65" t="s">
        <v>771</v>
      </c>
    </row>
    <row r="943" spans="1:14">
      <c r="A943" s="65" t="s">
        <v>1522</v>
      </c>
      <c r="B943" s="65" t="s">
        <v>764</v>
      </c>
      <c r="C943" s="65" t="s">
        <v>3586</v>
      </c>
      <c r="D943" s="65" t="s">
        <v>3587</v>
      </c>
      <c r="E943" s="65" t="s">
        <v>3525</v>
      </c>
      <c r="F943" s="65" t="s">
        <v>3526</v>
      </c>
      <c r="G943" s="65" t="s">
        <v>769</v>
      </c>
      <c r="H943" s="65">
        <v>2025</v>
      </c>
      <c r="I943" s="65">
        <v>2028</v>
      </c>
      <c r="J943" s="65" t="s">
        <v>3588</v>
      </c>
      <c r="K943" s="65" t="s">
        <v>1522</v>
      </c>
      <c r="L943" s="66">
        <v>44870</v>
      </c>
      <c r="M943" s="66">
        <v>0</v>
      </c>
      <c r="N943" s="65" t="s">
        <v>771</v>
      </c>
    </row>
    <row r="944" spans="1:14">
      <c r="A944" s="65" t="s">
        <v>1284</v>
      </c>
      <c r="B944" s="65" t="s">
        <v>764</v>
      </c>
      <c r="C944" s="65" t="s">
        <v>3589</v>
      </c>
      <c r="D944" s="65" t="s">
        <v>3590</v>
      </c>
      <c r="E944" s="65" t="s">
        <v>3525</v>
      </c>
      <c r="F944" s="65" t="s">
        <v>3526</v>
      </c>
      <c r="G944" s="65" t="s">
        <v>769</v>
      </c>
      <c r="H944" s="65">
        <v>2025</v>
      </c>
      <c r="I944" s="65">
        <v>2028</v>
      </c>
      <c r="J944" s="65" t="s">
        <v>3591</v>
      </c>
      <c r="K944" s="65" t="s">
        <v>2118</v>
      </c>
      <c r="L944" s="66">
        <v>43253</v>
      </c>
      <c r="M944" s="66">
        <v>0</v>
      </c>
      <c r="N944" s="65" t="s">
        <v>782</v>
      </c>
    </row>
    <row r="945" spans="1:14">
      <c r="A945" s="65" t="s">
        <v>839</v>
      </c>
      <c r="B945" s="65" t="s">
        <v>764</v>
      </c>
      <c r="C945" s="65" t="s">
        <v>3592</v>
      </c>
      <c r="D945" s="65" t="s">
        <v>3593</v>
      </c>
      <c r="E945" s="65" t="s">
        <v>3525</v>
      </c>
      <c r="F945" s="65" t="s">
        <v>3526</v>
      </c>
      <c r="G945" s="65" t="s">
        <v>769</v>
      </c>
      <c r="H945" s="65">
        <v>2025</v>
      </c>
      <c r="I945" s="65">
        <v>2028</v>
      </c>
      <c r="J945" s="65" t="s">
        <v>3594</v>
      </c>
      <c r="K945" s="65" t="s">
        <v>839</v>
      </c>
      <c r="L945" s="66">
        <v>32794</v>
      </c>
      <c r="M945" s="66">
        <v>0</v>
      </c>
      <c r="N945" s="65" t="s">
        <v>771</v>
      </c>
    </row>
    <row r="946" spans="1:14">
      <c r="A946" s="65" t="s">
        <v>862</v>
      </c>
      <c r="B946" s="65" t="s">
        <v>793</v>
      </c>
      <c r="C946" s="65" t="s">
        <v>3595</v>
      </c>
      <c r="D946" s="65" t="s">
        <v>3596</v>
      </c>
      <c r="E946" s="65" t="s">
        <v>3525</v>
      </c>
      <c r="F946" s="65" t="s">
        <v>3526</v>
      </c>
      <c r="G946" s="65" t="s">
        <v>769</v>
      </c>
      <c r="H946" s="65">
        <v>2025</v>
      </c>
      <c r="I946" s="65">
        <v>2027</v>
      </c>
      <c r="J946" s="65" t="s">
        <v>3597</v>
      </c>
      <c r="K946" s="65" t="s">
        <v>3598</v>
      </c>
      <c r="L946" s="66">
        <v>5565</v>
      </c>
      <c r="M946" s="66">
        <v>0</v>
      </c>
      <c r="N946" s="65" t="s">
        <v>771</v>
      </c>
    </row>
    <row r="947" spans="1:14">
      <c r="A947" s="65" t="s">
        <v>798</v>
      </c>
      <c r="B947" s="65" t="s">
        <v>764</v>
      </c>
      <c r="C947" s="65" t="s">
        <v>3595</v>
      </c>
      <c r="D947" s="65" t="s">
        <v>3596</v>
      </c>
      <c r="E947" s="65" t="s">
        <v>3525</v>
      </c>
      <c r="F947" s="65" t="s">
        <v>3526</v>
      </c>
      <c r="G947" s="65" t="s">
        <v>769</v>
      </c>
      <c r="H947" s="65">
        <v>2025</v>
      </c>
      <c r="I947" s="65">
        <v>2027</v>
      </c>
      <c r="J947" s="65" t="s">
        <v>3597</v>
      </c>
      <c r="K947" s="65" t="s">
        <v>3598</v>
      </c>
      <c r="L947" s="66">
        <v>58029</v>
      </c>
      <c r="M947" s="66">
        <v>0</v>
      </c>
      <c r="N947" s="65" t="s">
        <v>771</v>
      </c>
    </row>
    <row r="948" spans="1:14">
      <c r="A948" s="65" t="s">
        <v>1363</v>
      </c>
      <c r="B948" s="65" t="s">
        <v>764</v>
      </c>
      <c r="C948" s="65" t="s">
        <v>3599</v>
      </c>
      <c r="D948" s="65" t="s">
        <v>3600</v>
      </c>
      <c r="E948" s="65" t="s">
        <v>3525</v>
      </c>
      <c r="F948" s="65" t="s">
        <v>3526</v>
      </c>
      <c r="G948" s="65" t="s">
        <v>769</v>
      </c>
      <c r="H948" s="65">
        <v>2025</v>
      </c>
      <c r="I948" s="65">
        <v>2028</v>
      </c>
      <c r="J948" s="65" t="s">
        <v>3601</v>
      </c>
      <c r="K948" s="65" t="s">
        <v>3602</v>
      </c>
      <c r="L948" s="66">
        <v>41439</v>
      </c>
      <c r="M948" s="66">
        <v>0</v>
      </c>
      <c r="N948" s="65" t="s">
        <v>782</v>
      </c>
    </row>
    <row r="949" spans="1:14">
      <c r="A949" s="65" t="s">
        <v>1573</v>
      </c>
      <c r="B949" s="65" t="s">
        <v>793</v>
      </c>
      <c r="C949" s="65" t="s">
        <v>3599</v>
      </c>
      <c r="D949" s="65" t="s">
        <v>3600</v>
      </c>
      <c r="E949" s="65" t="s">
        <v>3525</v>
      </c>
      <c r="F949" s="65" t="s">
        <v>3526</v>
      </c>
      <c r="G949" s="65" t="s">
        <v>769</v>
      </c>
      <c r="H949" s="65">
        <v>2025</v>
      </c>
      <c r="I949" s="65">
        <v>2028</v>
      </c>
      <c r="J949" s="65" t="s">
        <v>3601</v>
      </c>
      <c r="K949" s="65" t="s">
        <v>3602</v>
      </c>
      <c r="L949" s="66">
        <v>11031</v>
      </c>
      <c r="M949" s="66">
        <v>0</v>
      </c>
      <c r="N949" s="65" t="s">
        <v>782</v>
      </c>
    </row>
    <row r="950" spans="1:14">
      <c r="A950" s="65" t="s">
        <v>2022</v>
      </c>
      <c r="B950" s="65" t="s">
        <v>764</v>
      </c>
      <c r="C950" s="65" t="s">
        <v>3603</v>
      </c>
      <c r="D950" s="65" t="s">
        <v>3604</v>
      </c>
      <c r="E950" s="65" t="s">
        <v>3525</v>
      </c>
      <c r="F950" s="65" t="s">
        <v>3526</v>
      </c>
      <c r="G950" s="65" t="s">
        <v>769</v>
      </c>
      <c r="H950" s="65">
        <v>2025</v>
      </c>
      <c r="I950" s="65">
        <v>2028</v>
      </c>
      <c r="J950" s="65" t="s">
        <v>3605</v>
      </c>
      <c r="K950" s="65" t="s">
        <v>2022</v>
      </c>
      <c r="L950" s="66">
        <v>40941</v>
      </c>
      <c r="M950" s="66">
        <v>0</v>
      </c>
      <c r="N950" s="65" t="s">
        <v>771</v>
      </c>
    </row>
    <row r="951" spans="1:14">
      <c r="A951" s="65" t="s">
        <v>763</v>
      </c>
      <c r="B951" s="65" t="s">
        <v>764</v>
      </c>
      <c r="C951" s="65" t="s">
        <v>3606</v>
      </c>
      <c r="D951" s="65" t="s">
        <v>3607</v>
      </c>
      <c r="E951" s="65" t="s">
        <v>3525</v>
      </c>
      <c r="F951" s="65" t="s">
        <v>3526</v>
      </c>
      <c r="G951" s="65" t="s">
        <v>769</v>
      </c>
      <c r="H951" s="65">
        <v>2025</v>
      </c>
      <c r="I951" s="65">
        <v>2028</v>
      </c>
      <c r="J951" s="65" t="s">
        <v>3608</v>
      </c>
      <c r="K951" s="65" t="s">
        <v>763</v>
      </c>
      <c r="L951" s="66">
        <v>56987</v>
      </c>
      <c r="M951" s="66">
        <v>0</v>
      </c>
      <c r="N951" s="65" t="s">
        <v>771</v>
      </c>
    </row>
    <row r="952" spans="1:14">
      <c r="A952" s="65" t="s">
        <v>1214</v>
      </c>
      <c r="B952" s="65" t="s">
        <v>793</v>
      </c>
      <c r="C952" s="65" t="s">
        <v>3609</v>
      </c>
      <c r="D952" s="65" t="s">
        <v>3610</v>
      </c>
      <c r="E952" s="65" t="s">
        <v>3525</v>
      </c>
      <c r="F952" s="65" t="s">
        <v>3526</v>
      </c>
      <c r="G952" s="65" t="s">
        <v>769</v>
      </c>
      <c r="H952" s="65">
        <v>2025</v>
      </c>
      <c r="I952" s="65">
        <v>2028</v>
      </c>
      <c r="J952" s="65" t="s">
        <v>3611</v>
      </c>
      <c r="K952" s="65" t="s">
        <v>3612</v>
      </c>
      <c r="L952" s="66">
        <v>62844</v>
      </c>
      <c r="M952" s="66">
        <v>0</v>
      </c>
      <c r="N952" s="65" t="s">
        <v>771</v>
      </c>
    </row>
    <row r="953" spans="1:14">
      <c r="A953" s="65" t="s">
        <v>858</v>
      </c>
      <c r="B953" s="65" t="s">
        <v>764</v>
      </c>
      <c r="C953" s="65" t="s">
        <v>3613</v>
      </c>
      <c r="D953" s="65" t="s">
        <v>3614</v>
      </c>
      <c r="E953" s="65" t="s">
        <v>3525</v>
      </c>
      <c r="F953" s="65" t="s">
        <v>3526</v>
      </c>
      <c r="G953" s="65" t="s">
        <v>769</v>
      </c>
      <c r="H953" s="65">
        <v>2025</v>
      </c>
      <c r="I953" s="65">
        <v>2028</v>
      </c>
      <c r="J953" s="65" t="s">
        <v>3615</v>
      </c>
      <c r="K953" s="65" t="s">
        <v>858</v>
      </c>
      <c r="L953" s="66">
        <v>57797</v>
      </c>
      <c r="M953" s="66">
        <v>0</v>
      </c>
      <c r="N953" s="65" t="s">
        <v>771</v>
      </c>
    </row>
    <row r="954" spans="1:14">
      <c r="A954" s="65" t="s">
        <v>805</v>
      </c>
      <c r="B954" s="65" t="s">
        <v>764</v>
      </c>
      <c r="C954" s="65" t="s">
        <v>3616</v>
      </c>
      <c r="D954" s="65" t="s">
        <v>3617</v>
      </c>
      <c r="E954" s="65" t="s">
        <v>3525</v>
      </c>
      <c r="F954" s="65" t="s">
        <v>3526</v>
      </c>
      <c r="G954" s="65" t="s">
        <v>769</v>
      </c>
      <c r="H954" s="65">
        <v>2025</v>
      </c>
      <c r="I954" s="65">
        <v>2028</v>
      </c>
      <c r="J954" s="65" t="s">
        <v>3618</v>
      </c>
      <c r="K954" s="65" t="s">
        <v>805</v>
      </c>
      <c r="L954" s="66">
        <v>62000</v>
      </c>
      <c r="M954" s="66">
        <v>0</v>
      </c>
      <c r="N954" s="65" t="s">
        <v>771</v>
      </c>
    </row>
    <row r="955" spans="1:14">
      <c r="A955" s="65" t="s">
        <v>858</v>
      </c>
      <c r="B955" s="65" t="s">
        <v>764</v>
      </c>
      <c r="C955" s="65" t="s">
        <v>3619</v>
      </c>
      <c r="D955" s="65" t="s">
        <v>3620</v>
      </c>
      <c r="E955" s="65" t="s">
        <v>3525</v>
      </c>
      <c r="F955" s="65" t="s">
        <v>3526</v>
      </c>
      <c r="G955" s="65" t="s">
        <v>769</v>
      </c>
      <c r="H955" s="65">
        <v>2025</v>
      </c>
      <c r="I955" s="65">
        <v>2028</v>
      </c>
      <c r="J955" s="65" t="s">
        <v>3621</v>
      </c>
      <c r="K955" s="65" t="s">
        <v>3622</v>
      </c>
      <c r="L955" s="66">
        <v>58705</v>
      </c>
      <c r="M955" s="66">
        <v>0</v>
      </c>
      <c r="N955" s="65" t="s">
        <v>771</v>
      </c>
    </row>
    <row r="956" spans="1:14">
      <c r="A956" s="65" t="s">
        <v>839</v>
      </c>
      <c r="B956" s="65" t="s">
        <v>793</v>
      </c>
      <c r="C956" s="65" t="s">
        <v>3623</v>
      </c>
      <c r="D956" s="65" t="s">
        <v>3624</v>
      </c>
      <c r="E956" s="65" t="s">
        <v>3525</v>
      </c>
      <c r="F956" s="65" t="s">
        <v>3526</v>
      </c>
      <c r="G956" s="65" t="s">
        <v>769</v>
      </c>
      <c r="H956" s="65">
        <v>2025</v>
      </c>
      <c r="I956" s="65">
        <v>2028</v>
      </c>
      <c r="J956" s="65" t="s">
        <v>3625</v>
      </c>
      <c r="K956" s="65" t="s">
        <v>3626</v>
      </c>
      <c r="L956" s="66">
        <v>8500</v>
      </c>
      <c r="M956" s="66">
        <v>0</v>
      </c>
      <c r="N956" s="65" t="s">
        <v>771</v>
      </c>
    </row>
    <row r="957" spans="1:14">
      <c r="A957" s="65" t="s">
        <v>1703</v>
      </c>
      <c r="B957" s="65" t="s">
        <v>764</v>
      </c>
      <c r="C957" s="65" t="s">
        <v>3627</v>
      </c>
      <c r="D957" s="65" t="s">
        <v>3628</v>
      </c>
      <c r="E957" s="65" t="s">
        <v>3525</v>
      </c>
      <c r="F957" s="65" t="s">
        <v>3526</v>
      </c>
      <c r="G957" s="65" t="s">
        <v>769</v>
      </c>
      <c r="H957" s="65">
        <v>2025</v>
      </c>
      <c r="I957" s="65">
        <v>2028</v>
      </c>
      <c r="J957" s="65" t="s">
        <v>3629</v>
      </c>
      <c r="K957" s="65" t="s">
        <v>1703</v>
      </c>
      <c r="L957" s="66">
        <v>59096</v>
      </c>
      <c r="M957" s="66">
        <v>0</v>
      </c>
      <c r="N957" s="65" t="s">
        <v>771</v>
      </c>
    </row>
    <row r="958" spans="1:14">
      <c r="A958" s="65" t="s">
        <v>1133</v>
      </c>
      <c r="B958" s="65" t="s">
        <v>764</v>
      </c>
      <c r="C958" s="65" t="s">
        <v>3630</v>
      </c>
      <c r="D958" s="65" t="s">
        <v>3631</v>
      </c>
      <c r="E958" s="65" t="s">
        <v>3525</v>
      </c>
      <c r="F958" s="65" t="s">
        <v>3526</v>
      </c>
      <c r="G958" s="65" t="s">
        <v>769</v>
      </c>
      <c r="H958" s="65">
        <v>2025</v>
      </c>
      <c r="I958" s="65">
        <v>2028</v>
      </c>
      <c r="J958" s="65" t="s">
        <v>3632</v>
      </c>
      <c r="K958" s="65" t="s">
        <v>3633</v>
      </c>
      <c r="L958" s="66">
        <v>53002</v>
      </c>
      <c r="M958" s="66">
        <v>0</v>
      </c>
      <c r="N958" s="65" t="s">
        <v>771</v>
      </c>
    </row>
    <row r="959" spans="1:14">
      <c r="A959" s="65" t="s">
        <v>1408</v>
      </c>
      <c r="B959" s="65" t="s">
        <v>764</v>
      </c>
      <c r="C959" s="65" t="s">
        <v>3634</v>
      </c>
      <c r="D959" s="65" t="s">
        <v>3635</v>
      </c>
      <c r="E959" s="65" t="s">
        <v>3525</v>
      </c>
      <c r="F959" s="65" t="s">
        <v>3526</v>
      </c>
      <c r="G959" s="65" t="s">
        <v>769</v>
      </c>
      <c r="H959" s="65">
        <v>2025</v>
      </c>
      <c r="I959" s="65">
        <v>2028</v>
      </c>
      <c r="J959" s="65" t="s">
        <v>3636</v>
      </c>
      <c r="K959" s="65" t="s">
        <v>1408</v>
      </c>
      <c r="L959" s="66">
        <v>54204</v>
      </c>
      <c r="M959" s="66">
        <v>0</v>
      </c>
      <c r="N959" s="65" t="s">
        <v>771</v>
      </c>
    </row>
    <row r="960" spans="1:14">
      <c r="A960" s="65" t="s">
        <v>1058</v>
      </c>
      <c r="B960" s="65" t="s">
        <v>764</v>
      </c>
      <c r="C960" s="65" t="s">
        <v>3637</v>
      </c>
      <c r="D960" s="65" t="s">
        <v>3638</v>
      </c>
      <c r="E960" s="65" t="s">
        <v>3525</v>
      </c>
      <c r="F960" s="65" t="s">
        <v>3526</v>
      </c>
      <c r="G960" s="65" t="s">
        <v>769</v>
      </c>
      <c r="H960" s="65">
        <v>2025</v>
      </c>
      <c r="I960" s="65">
        <v>2028</v>
      </c>
      <c r="J960" s="65" t="s">
        <v>3639</v>
      </c>
      <c r="K960" s="65" t="s">
        <v>3640</v>
      </c>
      <c r="L960" s="66">
        <v>24251</v>
      </c>
      <c r="M960" s="66">
        <v>0</v>
      </c>
      <c r="N960" s="65" t="s">
        <v>771</v>
      </c>
    </row>
    <row r="961" spans="1:14">
      <c r="A961" s="65" t="s">
        <v>839</v>
      </c>
      <c r="B961" s="65" t="s">
        <v>793</v>
      </c>
      <c r="C961" s="65" t="s">
        <v>3637</v>
      </c>
      <c r="D961" s="65" t="s">
        <v>3638</v>
      </c>
      <c r="E961" s="65" t="s">
        <v>3525</v>
      </c>
      <c r="F961" s="65" t="s">
        <v>3526</v>
      </c>
      <c r="G961" s="65" t="s">
        <v>769</v>
      </c>
      <c r="H961" s="65">
        <v>2025</v>
      </c>
      <c r="I961" s="65">
        <v>2028</v>
      </c>
      <c r="J961" s="65" t="s">
        <v>3639</v>
      </c>
      <c r="K961" s="65" t="s">
        <v>3640</v>
      </c>
      <c r="L961" s="66">
        <v>9063</v>
      </c>
      <c r="M961" s="66">
        <v>0</v>
      </c>
      <c r="N961" s="65" t="s">
        <v>771</v>
      </c>
    </row>
    <row r="962" spans="1:14">
      <c r="A962" s="65" t="s">
        <v>1092</v>
      </c>
      <c r="B962" s="65" t="s">
        <v>764</v>
      </c>
      <c r="C962" s="65" t="s">
        <v>3641</v>
      </c>
      <c r="D962" s="65" t="s">
        <v>3642</v>
      </c>
      <c r="E962" s="65" t="s">
        <v>3525</v>
      </c>
      <c r="F962" s="65" t="s">
        <v>3526</v>
      </c>
      <c r="G962" s="65" t="s">
        <v>769</v>
      </c>
      <c r="H962" s="65">
        <v>2025</v>
      </c>
      <c r="I962" s="65">
        <v>2028</v>
      </c>
      <c r="J962" s="65" t="s">
        <v>3643</v>
      </c>
      <c r="K962" s="65" t="s">
        <v>3644</v>
      </c>
      <c r="L962" s="66">
        <v>29575</v>
      </c>
      <c r="M962" s="66">
        <v>0</v>
      </c>
      <c r="N962" s="65" t="s">
        <v>771</v>
      </c>
    </row>
    <row r="963" spans="1:14">
      <c r="A963" s="65" t="s">
        <v>1004</v>
      </c>
      <c r="B963" s="65" t="s">
        <v>793</v>
      </c>
      <c r="C963" s="65" t="s">
        <v>3645</v>
      </c>
      <c r="D963" s="65" t="s">
        <v>3646</v>
      </c>
      <c r="E963" s="65" t="s">
        <v>3525</v>
      </c>
      <c r="F963" s="65" t="s">
        <v>3526</v>
      </c>
      <c r="G963" s="65" t="s">
        <v>769</v>
      </c>
      <c r="H963" s="65">
        <v>2025</v>
      </c>
      <c r="I963" s="65">
        <v>2028</v>
      </c>
      <c r="J963" s="65" t="s">
        <v>3647</v>
      </c>
      <c r="K963" s="65" t="s">
        <v>3648</v>
      </c>
      <c r="L963" s="66">
        <v>14639</v>
      </c>
      <c r="M963" s="66">
        <v>0</v>
      </c>
      <c r="N963" s="65" t="s">
        <v>771</v>
      </c>
    </row>
    <row r="964" spans="1:14">
      <c r="A964" s="65" t="s">
        <v>3649</v>
      </c>
      <c r="L964" s="66">
        <f>SUBTOTAL(109,Tabuľka1[Výška finančných prostriedkov v kategórii BV v období od 1.1. do 31.12.2025])</f>
        <v>24216165</v>
      </c>
      <c r="M964" s="66">
        <f>SUBTOTAL(109,Tabuľka1[Výška finančných prostriedkov v kategórii KV v období od 1.1. do 31.12.2025])</f>
        <v>0</v>
      </c>
    </row>
  </sheetData>
  <printOptions horizontalCentered="1"/>
  <pageMargins left="0.70866141732283472" right="0.70866141732283472" top="0.74803149606299213" bottom="0.74803149606299213" header="0.31496062992125984" footer="0.31496062992125984"/>
  <pageSetup paperSize="9" scale="37" fitToWidth="2" orientation="landscape" horizontalDpi="300" verticalDpi="300" r:id="rId1"/>
  <headerFooter>
    <oddFooter>Strana &amp;P</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29"/>
  <sheetViews>
    <sheetView workbookViewId="0"/>
  </sheetViews>
  <sheetFormatPr defaultRowHeight="12.75"/>
  <cols>
    <col min="1" max="1" width="57.85546875" bestFit="1" customWidth="1"/>
    <col min="2" max="2" width="8.5703125" bestFit="1" customWidth="1"/>
  </cols>
  <sheetData>
    <row r="1" spans="1:3">
      <c r="A1" t="s">
        <v>126</v>
      </c>
    </row>
    <row r="2" spans="1:3" ht="15">
      <c r="A2" s="5" t="s">
        <v>154</v>
      </c>
      <c r="B2" s="4"/>
      <c r="C2" s="3"/>
    </row>
    <row r="3" spans="1:3" ht="15">
      <c r="A3" s="5" t="s">
        <v>155</v>
      </c>
      <c r="B3" s="4"/>
      <c r="C3" s="3"/>
    </row>
    <row r="4" spans="1:3" ht="15">
      <c r="A4" s="5" t="s">
        <v>156</v>
      </c>
      <c r="B4" s="4"/>
      <c r="C4" s="3"/>
    </row>
    <row r="5" spans="1:3" ht="15">
      <c r="A5" s="5" t="s">
        <v>157</v>
      </c>
      <c r="B5" s="4"/>
      <c r="C5" s="3"/>
    </row>
    <row r="6" spans="1:3" ht="15">
      <c r="A6" s="5" t="s">
        <v>158</v>
      </c>
      <c r="B6" s="4"/>
      <c r="C6" s="3"/>
    </row>
    <row r="7" spans="1:3" ht="15">
      <c r="A7" s="5" t="s">
        <v>159</v>
      </c>
      <c r="B7" s="4"/>
      <c r="C7" s="3"/>
    </row>
    <row r="8" spans="1:3" ht="15">
      <c r="A8" s="5" t="s">
        <v>160</v>
      </c>
      <c r="B8" s="4"/>
      <c r="C8" s="3"/>
    </row>
    <row r="9" spans="1:3" ht="15">
      <c r="A9" s="5" t="s">
        <v>153</v>
      </c>
      <c r="B9" s="4"/>
      <c r="C9" s="3"/>
    </row>
    <row r="10" spans="1:3" ht="15">
      <c r="A10" s="5" t="s">
        <v>161</v>
      </c>
      <c r="B10" s="4"/>
      <c r="C10" s="3"/>
    </row>
    <row r="11" spans="1:3" ht="15">
      <c r="A11" s="5" t="s">
        <v>162</v>
      </c>
      <c r="B11" s="4"/>
      <c r="C11" s="3"/>
    </row>
    <row r="12" spans="1:3" ht="15">
      <c r="A12" s="5" t="s">
        <v>163</v>
      </c>
      <c r="B12" s="4"/>
      <c r="C12" s="3"/>
    </row>
    <row r="13" spans="1:3" ht="15">
      <c r="A13" s="5" t="s">
        <v>164</v>
      </c>
      <c r="B13" s="4"/>
      <c r="C13" s="3"/>
    </row>
    <row r="14" spans="1:3" ht="15">
      <c r="A14" s="5" t="s">
        <v>165</v>
      </c>
      <c r="B14" s="4"/>
      <c r="C14" s="3"/>
    </row>
    <row r="15" spans="1:3" ht="15">
      <c r="A15" s="5" t="s">
        <v>166</v>
      </c>
      <c r="B15" s="4"/>
      <c r="C15" s="3"/>
    </row>
    <row r="16" spans="1:3" ht="15">
      <c r="A16" s="5" t="s">
        <v>167</v>
      </c>
      <c r="B16" s="4"/>
      <c r="C16" s="3"/>
    </row>
    <row r="17" spans="1:3" ht="15">
      <c r="A17" s="5" t="s">
        <v>168</v>
      </c>
      <c r="B17" s="4"/>
      <c r="C17" s="3"/>
    </row>
    <row r="18" spans="1:3" ht="15">
      <c r="A18" s="5" t="s">
        <v>169</v>
      </c>
      <c r="B18" s="4"/>
      <c r="C18" s="3"/>
    </row>
    <row r="19" spans="1:3" ht="15">
      <c r="A19" s="5" t="s">
        <v>170</v>
      </c>
      <c r="B19" s="4"/>
      <c r="C19" s="3"/>
    </row>
    <row r="20" spans="1:3" ht="15">
      <c r="A20" s="5" t="s">
        <v>171</v>
      </c>
      <c r="B20" s="4"/>
      <c r="C20" s="3"/>
    </row>
    <row r="21" spans="1:3" ht="15">
      <c r="A21" s="5" t="s">
        <v>152</v>
      </c>
      <c r="B21" s="4"/>
      <c r="C21" s="3"/>
    </row>
    <row r="22" spans="1:3" ht="15">
      <c r="A22" s="5" t="s">
        <v>172</v>
      </c>
      <c r="B22" s="4"/>
      <c r="C22" s="3"/>
    </row>
    <row r="23" spans="1:3" ht="15">
      <c r="A23" s="5" t="s">
        <v>173</v>
      </c>
      <c r="B23" s="4"/>
      <c r="C23" s="3"/>
    </row>
    <row r="24" spans="1:3" ht="15">
      <c r="A24" s="5" t="s">
        <v>174</v>
      </c>
      <c r="B24" s="4"/>
      <c r="C24" s="3"/>
    </row>
    <row r="25" spans="1:3" ht="15">
      <c r="A25" s="5" t="s">
        <v>175</v>
      </c>
      <c r="B25" s="4"/>
      <c r="C25" s="3"/>
    </row>
    <row r="26" spans="1:3" ht="15">
      <c r="A26" s="5" t="s">
        <v>176</v>
      </c>
      <c r="B26" s="4"/>
      <c r="C26" s="3"/>
    </row>
    <row r="27" spans="1:3" ht="15">
      <c r="A27" s="5" t="s">
        <v>177</v>
      </c>
    </row>
    <row r="28" spans="1:3" ht="15">
      <c r="A28" s="5" t="s">
        <v>178</v>
      </c>
    </row>
    <row r="29" spans="1:3" ht="15">
      <c r="A29" s="5" t="s">
        <v>179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V22"/>
  <sheetViews>
    <sheetView workbookViewId="0">
      <selection activeCell="C17" sqref="C17"/>
    </sheetView>
  </sheetViews>
  <sheetFormatPr defaultRowHeight="12.75"/>
  <cols>
    <col min="1" max="1" width="32.42578125" customWidth="1"/>
    <col min="3" max="3" width="13.5703125" customWidth="1"/>
    <col min="4" max="4" width="13.140625" customWidth="1"/>
    <col min="5" max="5" width="11.28515625" customWidth="1"/>
    <col min="6" max="6" width="12.85546875" customWidth="1"/>
    <col min="7" max="7" width="13.140625" customWidth="1"/>
    <col min="8" max="8" width="10.5703125" customWidth="1"/>
    <col min="9" max="9" width="20.140625" customWidth="1"/>
    <col min="10" max="10" width="12.28515625" customWidth="1"/>
    <col min="11" max="11" width="14.5703125" customWidth="1"/>
    <col min="12" max="12" width="11" customWidth="1"/>
    <col min="13" max="13" width="9.7109375" customWidth="1"/>
    <col min="14" max="14" width="14.140625" customWidth="1"/>
    <col min="15" max="15" width="13.5703125" customWidth="1"/>
    <col min="16" max="16" width="10.5703125" customWidth="1"/>
    <col min="17" max="17" width="10.85546875" customWidth="1"/>
    <col min="18" max="18" width="16.28515625" customWidth="1"/>
    <col min="19" max="19" width="15.85546875" customWidth="1"/>
    <col min="20" max="20" width="18.5703125" customWidth="1"/>
    <col min="21" max="21" width="15.7109375" customWidth="1"/>
    <col min="22" max="22" width="13.85546875" customWidth="1"/>
  </cols>
  <sheetData>
    <row r="1" spans="1:22">
      <c r="A1" s="2" t="s">
        <v>19</v>
      </c>
      <c r="C1" t="s">
        <v>27</v>
      </c>
      <c r="D1" t="s">
        <v>2</v>
      </c>
      <c r="E1" t="s">
        <v>24</v>
      </c>
      <c r="F1" t="s">
        <v>3</v>
      </c>
      <c r="G1" t="s">
        <v>125</v>
      </c>
      <c r="H1" t="s">
        <v>4</v>
      </c>
      <c r="I1" t="s">
        <v>5</v>
      </c>
      <c r="J1" t="s">
        <v>26</v>
      </c>
      <c r="K1" t="s">
        <v>25</v>
      </c>
      <c r="L1" t="s">
        <v>6</v>
      </c>
      <c r="M1" t="s">
        <v>7</v>
      </c>
      <c r="N1" t="s">
        <v>8</v>
      </c>
      <c r="O1" t="s">
        <v>9</v>
      </c>
      <c r="P1" t="s">
        <v>10</v>
      </c>
      <c r="Q1" t="s">
        <v>11</v>
      </c>
      <c r="R1" t="s">
        <v>28</v>
      </c>
      <c r="S1" t="s">
        <v>12</v>
      </c>
      <c r="T1" t="s">
        <v>22</v>
      </c>
      <c r="U1" t="s">
        <v>23</v>
      </c>
      <c r="V1" t="s">
        <v>17</v>
      </c>
    </row>
    <row r="2" spans="1:22">
      <c r="A2" s="2" t="s">
        <v>126</v>
      </c>
      <c r="C2" t="s">
        <v>126</v>
      </c>
      <c r="D2" t="s">
        <v>126</v>
      </c>
      <c r="E2" t="s">
        <v>126</v>
      </c>
      <c r="F2" t="s">
        <v>126</v>
      </c>
      <c r="G2" t="s">
        <v>126</v>
      </c>
      <c r="H2" t="s">
        <v>126</v>
      </c>
      <c r="I2" t="s">
        <v>126</v>
      </c>
      <c r="J2" t="s">
        <v>126</v>
      </c>
      <c r="K2" t="s">
        <v>126</v>
      </c>
      <c r="L2" t="s">
        <v>126</v>
      </c>
      <c r="M2" t="s">
        <v>126</v>
      </c>
      <c r="N2" t="s">
        <v>126</v>
      </c>
      <c r="O2" t="s">
        <v>126</v>
      </c>
      <c r="P2" t="s">
        <v>126</v>
      </c>
      <c r="Q2" t="s">
        <v>126</v>
      </c>
      <c r="R2" t="s">
        <v>126</v>
      </c>
      <c r="S2" t="s">
        <v>126</v>
      </c>
      <c r="T2" t="s">
        <v>126</v>
      </c>
      <c r="U2" t="s">
        <v>126</v>
      </c>
      <c r="V2" t="s">
        <v>126</v>
      </c>
    </row>
    <row r="3" spans="1:22">
      <c r="A3" s="2" t="s">
        <v>27</v>
      </c>
      <c r="C3" t="s">
        <v>59</v>
      </c>
      <c r="D3" t="s">
        <v>110</v>
      </c>
      <c r="E3" t="s">
        <v>69</v>
      </c>
      <c r="F3" t="s">
        <v>118</v>
      </c>
      <c r="G3" t="s">
        <v>74</v>
      </c>
      <c r="H3" t="s">
        <v>75</v>
      </c>
      <c r="I3" t="s">
        <v>39</v>
      </c>
      <c r="J3" t="s">
        <v>82</v>
      </c>
      <c r="K3" t="s">
        <v>46</v>
      </c>
      <c r="L3" t="s">
        <v>85</v>
      </c>
      <c r="M3" t="s">
        <v>88</v>
      </c>
      <c r="N3" t="s">
        <v>123</v>
      </c>
      <c r="O3" t="s">
        <v>51</v>
      </c>
      <c r="P3" t="s">
        <v>90</v>
      </c>
      <c r="Q3" t="s">
        <v>13</v>
      </c>
      <c r="R3" t="s">
        <v>99</v>
      </c>
      <c r="S3" t="s">
        <v>102</v>
      </c>
      <c r="T3" t="s">
        <v>103</v>
      </c>
      <c r="U3" t="s">
        <v>106</v>
      </c>
      <c r="V3" t="s">
        <v>109</v>
      </c>
    </row>
    <row r="4" spans="1:22">
      <c r="A4" s="2" t="s">
        <v>2</v>
      </c>
      <c r="C4" t="s">
        <v>60</v>
      </c>
      <c r="D4" t="s">
        <v>67</v>
      </c>
      <c r="E4" t="s">
        <v>114</v>
      </c>
      <c r="F4" t="s">
        <v>73</v>
      </c>
      <c r="H4" t="s">
        <v>76</v>
      </c>
      <c r="I4" t="s">
        <v>131</v>
      </c>
      <c r="J4" t="s">
        <v>15</v>
      </c>
      <c r="K4" t="s">
        <v>43</v>
      </c>
      <c r="L4" t="s">
        <v>48</v>
      </c>
      <c r="M4" t="s">
        <v>121</v>
      </c>
      <c r="N4" t="s">
        <v>18</v>
      </c>
      <c r="O4" t="s">
        <v>50</v>
      </c>
      <c r="P4" t="s">
        <v>91</v>
      </c>
      <c r="Q4" t="s">
        <v>95</v>
      </c>
      <c r="R4" t="s">
        <v>100</v>
      </c>
      <c r="T4" t="s">
        <v>104</v>
      </c>
      <c r="U4" t="s">
        <v>107</v>
      </c>
      <c r="V4" t="s">
        <v>136</v>
      </c>
    </row>
    <row r="5" spans="1:22">
      <c r="A5" s="2" t="s">
        <v>24</v>
      </c>
      <c r="C5" t="s">
        <v>34</v>
      </c>
      <c r="D5" t="s">
        <v>68</v>
      </c>
      <c r="E5" t="s">
        <v>70</v>
      </c>
      <c r="F5" t="s">
        <v>117</v>
      </c>
      <c r="H5" t="s">
        <v>77</v>
      </c>
      <c r="I5" t="s">
        <v>79</v>
      </c>
      <c r="J5" t="s">
        <v>16</v>
      </c>
      <c r="K5" t="s">
        <v>42</v>
      </c>
      <c r="L5" t="s">
        <v>120</v>
      </c>
      <c r="M5" t="s">
        <v>129</v>
      </c>
      <c r="N5" t="s">
        <v>124</v>
      </c>
      <c r="O5" t="s">
        <v>52</v>
      </c>
      <c r="P5" t="s">
        <v>55</v>
      </c>
      <c r="Q5" t="s">
        <v>144</v>
      </c>
      <c r="R5" t="s">
        <v>101</v>
      </c>
      <c r="T5" t="s">
        <v>105</v>
      </c>
      <c r="U5" t="s">
        <v>108</v>
      </c>
      <c r="V5" t="s">
        <v>58</v>
      </c>
    </row>
    <row r="6" spans="1:22">
      <c r="A6" s="2" t="s">
        <v>3</v>
      </c>
      <c r="C6" t="s">
        <v>61</v>
      </c>
      <c r="D6" t="s">
        <v>111</v>
      </c>
      <c r="E6" t="s">
        <v>71</v>
      </c>
      <c r="F6" t="s">
        <v>130</v>
      </c>
      <c r="H6" t="s">
        <v>119</v>
      </c>
      <c r="I6" t="s">
        <v>21</v>
      </c>
      <c r="J6" t="s">
        <v>40</v>
      </c>
      <c r="K6" t="s">
        <v>84</v>
      </c>
      <c r="L6" t="s">
        <v>86</v>
      </c>
      <c r="M6" t="s">
        <v>0</v>
      </c>
      <c r="N6" t="s">
        <v>122</v>
      </c>
      <c r="O6" t="s">
        <v>54</v>
      </c>
      <c r="P6" t="s">
        <v>56</v>
      </c>
      <c r="Q6" t="s">
        <v>96</v>
      </c>
      <c r="U6" t="s">
        <v>57</v>
      </c>
    </row>
    <row r="7" spans="1:22">
      <c r="A7" s="2" t="s">
        <v>125</v>
      </c>
      <c r="C7" t="s">
        <v>35</v>
      </c>
      <c r="D7" t="s">
        <v>112</v>
      </c>
      <c r="E7" t="s">
        <v>113</v>
      </c>
      <c r="H7" t="s">
        <v>78</v>
      </c>
      <c r="I7" t="s">
        <v>80</v>
      </c>
      <c r="J7" t="s">
        <v>83</v>
      </c>
      <c r="K7" t="s">
        <v>44</v>
      </c>
      <c r="L7" t="s">
        <v>14</v>
      </c>
      <c r="M7" t="s">
        <v>135</v>
      </c>
      <c r="N7" t="s">
        <v>89</v>
      </c>
      <c r="O7" t="s">
        <v>49</v>
      </c>
      <c r="P7" t="s">
        <v>92</v>
      </c>
      <c r="Q7" t="s">
        <v>97</v>
      </c>
    </row>
    <row r="8" spans="1:22">
      <c r="A8" s="2" t="s">
        <v>4</v>
      </c>
      <c r="C8" t="s">
        <v>62</v>
      </c>
      <c r="E8" t="s">
        <v>116</v>
      </c>
      <c r="I8" t="s">
        <v>81</v>
      </c>
      <c r="K8" t="s">
        <v>45</v>
      </c>
      <c r="L8" t="s">
        <v>143</v>
      </c>
      <c r="M8" t="s">
        <v>30</v>
      </c>
      <c r="N8" t="s">
        <v>132</v>
      </c>
      <c r="O8" t="s">
        <v>53</v>
      </c>
      <c r="P8" t="s">
        <v>93</v>
      </c>
      <c r="Q8" t="s">
        <v>98</v>
      </c>
    </row>
    <row r="9" spans="1:22">
      <c r="A9" s="2" t="s">
        <v>5</v>
      </c>
      <c r="C9" t="s">
        <v>63</v>
      </c>
      <c r="E9" t="s">
        <v>72</v>
      </c>
      <c r="I9" t="s">
        <v>38</v>
      </c>
      <c r="K9" t="s">
        <v>41</v>
      </c>
      <c r="L9" t="s">
        <v>87</v>
      </c>
      <c r="M9" t="s">
        <v>1</v>
      </c>
      <c r="O9" t="s">
        <v>133</v>
      </c>
      <c r="P9" t="s">
        <v>127</v>
      </c>
    </row>
    <row r="10" spans="1:22">
      <c r="A10" s="2" t="s">
        <v>26</v>
      </c>
      <c r="C10" t="s">
        <v>32</v>
      </c>
      <c r="E10" t="s">
        <v>115</v>
      </c>
      <c r="I10" t="s">
        <v>37</v>
      </c>
      <c r="K10" t="s">
        <v>128</v>
      </c>
      <c r="L10" t="s">
        <v>47</v>
      </c>
      <c r="M10" t="s">
        <v>31</v>
      </c>
      <c r="P10" t="s">
        <v>94</v>
      </c>
    </row>
    <row r="11" spans="1:22">
      <c r="A11" s="2" t="s">
        <v>25</v>
      </c>
      <c r="C11" t="s">
        <v>64</v>
      </c>
      <c r="L11" t="s">
        <v>29</v>
      </c>
      <c r="M11" t="s">
        <v>129</v>
      </c>
    </row>
    <row r="12" spans="1:22">
      <c r="A12" s="2" t="s">
        <v>6</v>
      </c>
      <c r="C12" t="s">
        <v>65</v>
      </c>
      <c r="M12" t="s">
        <v>137</v>
      </c>
    </row>
    <row r="13" spans="1:22">
      <c r="A13" s="2" t="s">
        <v>7</v>
      </c>
      <c r="C13" t="s">
        <v>66</v>
      </c>
      <c r="M13" t="s">
        <v>138</v>
      </c>
    </row>
    <row r="14" spans="1:22">
      <c r="A14" s="2" t="s">
        <v>8</v>
      </c>
      <c r="C14" t="s">
        <v>33</v>
      </c>
      <c r="M14" t="s">
        <v>139</v>
      </c>
    </row>
    <row r="15" spans="1:22">
      <c r="A15" s="2" t="s">
        <v>9</v>
      </c>
      <c r="C15" t="s">
        <v>20</v>
      </c>
      <c r="M15" t="s">
        <v>140</v>
      </c>
    </row>
    <row r="16" spans="1:22">
      <c r="A16" s="2" t="s">
        <v>10</v>
      </c>
      <c r="C16" t="s">
        <v>36</v>
      </c>
      <c r="M16" t="s">
        <v>141</v>
      </c>
    </row>
    <row r="17" spans="1:13">
      <c r="A17" s="2" t="s">
        <v>11</v>
      </c>
      <c r="C17" t="s">
        <v>677</v>
      </c>
      <c r="M17" t="s">
        <v>142</v>
      </c>
    </row>
    <row r="18" spans="1:13">
      <c r="A18" s="2" t="s">
        <v>28</v>
      </c>
      <c r="C18" t="s">
        <v>134</v>
      </c>
    </row>
    <row r="19" spans="1:13">
      <c r="A19" s="2" t="s">
        <v>12</v>
      </c>
    </row>
    <row r="20" spans="1:13">
      <c r="A20" s="2" t="s">
        <v>22</v>
      </c>
    </row>
    <row r="21" spans="1:13">
      <c r="A21" s="2" t="s">
        <v>23</v>
      </c>
    </row>
    <row r="22" spans="1:13">
      <c r="A22" s="2" t="s">
        <v>17</v>
      </c>
    </row>
  </sheetData>
  <pageMargins left="0.7" right="0.7" top="0.75" bottom="0.75" header="0.3" footer="0.3"/>
  <tableParts count="2">
    <tablePart r:id="rId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B45"/>
  <sheetViews>
    <sheetView topLeftCell="F1" zoomScale="40" zoomScaleNormal="40" workbookViewId="0">
      <selection activeCell="A3" sqref="A3"/>
    </sheetView>
  </sheetViews>
  <sheetFormatPr defaultColWidth="9.140625" defaultRowHeight="15"/>
  <cols>
    <col min="1" max="1" width="73.85546875" style="9" customWidth="1"/>
    <col min="2" max="2" width="9.140625" style="9"/>
    <col min="3" max="3" width="79" style="39" customWidth="1"/>
    <col min="4" max="4" width="19.28515625" style="39" customWidth="1"/>
    <col min="5" max="5" width="39.7109375" style="39" customWidth="1"/>
    <col min="6" max="6" width="64" style="39" customWidth="1"/>
    <col min="7" max="7" width="21.85546875" style="39" customWidth="1"/>
    <col min="8" max="8" width="20.7109375" style="39" customWidth="1"/>
    <col min="9" max="9" width="34.28515625" style="39" customWidth="1"/>
    <col min="10" max="10" width="9.140625" style="9"/>
    <col min="11" max="11" width="20.28515625" style="39" customWidth="1"/>
    <col min="12" max="12" width="50" style="39" customWidth="1"/>
    <col min="13" max="14" width="20.28515625" style="39" customWidth="1"/>
    <col min="15" max="15" width="42.85546875" style="39" customWidth="1"/>
    <col min="16" max="16" width="20.28515625" style="39" customWidth="1"/>
    <col min="17" max="17" width="30" style="39" customWidth="1"/>
    <col min="18" max="18" width="37.140625" style="39" customWidth="1"/>
    <col min="19" max="19" width="52.140625" style="39" customWidth="1"/>
    <col min="20" max="20" width="20.28515625" style="39" customWidth="1"/>
    <col min="21" max="21" width="21.85546875" style="39" customWidth="1"/>
    <col min="22" max="22" width="23.5703125" style="39" customWidth="1"/>
    <col min="23" max="23" width="22.85546875" style="39" customWidth="1"/>
    <col min="24" max="24" width="71.140625" style="39" customWidth="1"/>
    <col min="25" max="25" width="31.140625" style="39" customWidth="1"/>
    <col min="26" max="26" width="26.85546875" style="39" customWidth="1"/>
    <col min="27" max="27" width="20.28515625" style="39" customWidth="1"/>
    <col min="28" max="28" width="31.42578125" style="39" customWidth="1"/>
    <col min="29" max="29" width="61.140625" style="39" customWidth="1"/>
    <col min="30" max="30" width="59" style="39" customWidth="1"/>
    <col min="31" max="31" width="20.28515625" style="39" customWidth="1"/>
    <col min="32" max="32" width="29.7109375" style="39" customWidth="1"/>
    <col min="33" max="33" width="49" style="39" customWidth="1"/>
    <col min="34" max="34" width="42.5703125" style="39" customWidth="1"/>
    <col min="35" max="36" width="20.28515625" style="39" customWidth="1"/>
    <col min="37" max="37" width="34.28515625" style="39" customWidth="1"/>
    <col min="38" max="38" width="37.85546875" style="39" customWidth="1"/>
    <col min="39" max="39" width="20.42578125" style="39" customWidth="1"/>
    <col min="40" max="40" width="23.28515625" style="39" customWidth="1"/>
    <col min="41" max="44" width="20.28515625" style="39" customWidth="1"/>
    <col min="45" max="45" width="31.42578125" style="39" customWidth="1"/>
    <col min="46" max="46" width="26.42578125" style="39" customWidth="1"/>
    <col min="47" max="47" width="33.28515625" style="39" customWidth="1"/>
    <col min="48" max="48" width="28.28515625" style="39" customWidth="1"/>
    <col min="49" max="49" width="25.7109375" style="39" customWidth="1"/>
    <col min="50" max="50" width="49" style="39" customWidth="1"/>
    <col min="51" max="51" width="20.28515625" style="39" customWidth="1"/>
    <col min="52" max="52" width="32.140625" style="39" customWidth="1"/>
    <col min="53" max="53" width="20.28515625" style="39" customWidth="1"/>
    <col min="54" max="54" width="23.28515625" style="39" customWidth="1"/>
    <col min="55" max="16384" width="9.140625" style="9"/>
  </cols>
  <sheetData>
    <row r="1" spans="1:54" ht="30">
      <c r="A1" s="6" t="s">
        <v>145</v>
      </c>
      <c r="B1" s="7"/>
      <c r="C1" s="8" t="s">
        <v>180</v>
      </c>
      <c r="D1" s="8" t="s">
        <v>147</v>
      </c>
      <c r="E1" s="8" t="s">
        <v>181</v>
      </c>
      <c r="F1" s="8" t="s">
        <v>182</v>
      </c>
      <c r="G1" s="8" t="s">
        <v>148</v>
      </c>
      <c r="H1" s="8" t="s">
        <v>149</v>
      </c>
      <c r="I1" s="8" t="s">
        <v>183</v>
      </c>
      <c r="K1" s="10" t="s">
        <v>156</v>
      </c>
      <c r="L1" s="10" t="s">
        <v>184</v>
      </c>
      <c r="M1" s="10" t="s">
        <v>154</v>
      </c>
      <c r="N1" s="10" t="s">
        <v>155</v>
      </c>
      <c r="O1" s="10" t="s">
        <v>185</v>
      </c>
      <c r="P1" s="10" t="s">
        <v>157</v>
      </c>
      <c r="Q1" s="10" t="s">
        <v>186</v>
      </c>
      <c r="R1" s="11" t="s">
        <v>187</v>
      </c>
      <c r="S1" s="11" t="s">
        <v>188</v>
      </c>
      <c r="T1" s="11" t="s">
        <v>189</v>
      </c>
      <c r="U1" s="11" t="s">
        <v>190</v>
      </c>
      <c r="V1" s="11" t="s">
        <v>191</v>
      </c>
      <c r="W1" s="11" t="s">
        <v>192</v>
      </c>
      <c r="X1" s="11" t="s">
        <v>193</v>
      </c>
      <c r="Y1" s="11" t="s">
        <v>194</v>
      </c>
      <c r="Z1" s="11" t="s">
        <v>195</v>
      </c>
      <c r="AA1" s="11" t="s">
        <v>196</v>
      </c>
      <c r="AB1" s="11" t="s">
        <v>197</v>
      </c>
      <c r="AC1" s="12" t="s">
        <v>198</v>
      </c>
      <c r="AD1" s="12" t="s">
        <v>199</v>
      </c>
      <c r="AE1" s="12" t="s">
        <v>166</v>
      </c>
      <c r="AF1" s="12" t="s">
        <v>200</v>
      </c>
      <c r="AG1" s="12" t="s">
        <v>201</v>
      </c>
      <c r="AH1" s="13" t="s">
        <v>202</v>
      </c>
      <c r="AI1" s="13" t="s">
        <v>203</v>
      </c>
      <c r="AJ1" s="13" t="s">
        <v>204</v>
      </c>
      <c r="AK1" s="13" t="s">
        <v>205</v>
      </c>
      <c r="AL1" s="13" t="s">
        <v>206</v>
      </c>
      <c r="AM1" s="14" t="s">
        <v>207</v>
      </c>
      <c r="AN1" s="14" t="s">
        <v>208</v>
      </c>
      <c r="AO1" s="14" t="s">
        <v>152</v>
      </c>
      <c r="AP1" s="14" t="s">
        <v>209</v>
      </c>
      <c r="AQ1" s="14" t="s">
        <v>174</v>
      </c>
      <c r="AR1" s="14" t="s">
        <v>168</v>
      </c>
      <c r="AS1" s="14" t="s">
        <v>210</v>
      </c>
      <c r="AT1" s="14" t="s">
        <v>211</v>
      </c>
      <c r="AU1" s="14" t="s">
        <v>212</v>
      </c>
      <c r="AV1" s="15" t="s">
        <v>213</v>
      </c>
      <c r="AW1" s="15" t="s">
        <v>214</v>
      </c>
      <c r="AX1" s="15" t="s">
        <v>215</v>
      </c>
      <c r="AY1" s="15" t="s">
        <v>216</v>
      </c>
      <c r="AZ1" s="15" t="s">
        <v>217</v>
      </c>
      <c r="BA1" s="16" t="s">
        <v>218</v>
      </c>
      <c r="BB1" s="16" t="s">
        <v>219</v>
      </c>
    </row>
    <row r="2" spans="1:54" ht="15.75" thickBot="1">
      <c r="A2" s="17" t="s">
        <v>126</v>
      </c>
      <c r="C2" s="18" t="s">
        <v>126</v>
      </c>
      <c r="D2" s="19" t="s">
        <v>126</v>
      </c>
      <c r="E2" s="18" t="s">
        <v>126</v>
      </c>
      <c r="F2" s="18" t="s">
        <v>126</v>
      </c>
      <c r="G2" s="18" t="s">
        <v>126</v>
      </c>
      <c r="H2" s="18" t="s">
        <v>126</v>
      </c>
      <c r="I2" s="18" t="s">
        <v>126</v>
      </c>
      <c r="K2" s="18" t="s">
        <v>126</v>
      </c>
      <c r="L2" s="18" t="s">
        <v>126</v>
      </c>
      <c r="M2" s="18" t="s">
        <v>126</v>
      </c>
      <c r="N2" s="18" t="s">
        <v>126</v>
      </c>
      <c r="O2" s="18" t="s">
        <v>126</v>
      </c>
      <c r="P2" s="18" t="s">
        <v>126</v>
      </c>
      <c r="Q2" s="18" t="s">
        <v>126</v>
      </c>
      <c r="R2" s="18" t="s">
        <v>126</v>
      </c>
      <c r="S2" s="18" t="s">
        <v>126</v>
      </c>
      <c r="T2" s="18" t="s">
        <v>126</v>
      </c>
      <c r="U2" s="18" t="s">
        <v>126</v>
      </c>
      <c r="V2" s="18" t="s">
        <v>126</v>
      </c>
      <c r="W2" s="18" t="s">
        <v>126</v>
      </c>
      <c r="X2" s="18" t="s">
        <v>126</v>
      </c>
      <c r="Y2" s="18" t="s">
        <v>126</v>
      </c>
      <c r="Z2" s="18" t="s">
        <v>126</v>
      </c>
      <c r="AA2" s="18" t="s">
        <v>126</v>
      </c>
      <c r="AB2" s="18" t="s">
        <v>126</v>
      </c>
      <c r="AC2" s="18" t="s">
        <v>126</v>
      </c>
      <c r="AD2" s="18" t="s">
        <v>126</v>
      </c>
      <c r="AE2" s="18" t="s">
        <v>126</v>
      </c>
      <c r="AF2" s="18" t="s">
        <v>126</v>
      </c>
      <c r="AG2" s="18" t="s">
        <v>126</v>
      </c>
      <c r="AH2" s="18" t="s">
        <v>126</v>
      </c>
      <c r="AI2" s="18" t="s">
        <v>126</v>
      </c>
      <c r="AJ2" s="18" t="s">
        <v>126</v>
      </c>
      <c r="AK2" s="18" t="s">
        <v>126</v>
      </c>
      <c r="AL2" s="18" t="s">
        <v>126</v>
      </c>
      <c r="AM2" s="18" t="s">
        <v>126</v>
      </c>
      <c r="AN2" s="18" t="s">
        <v>126</v>
      </c>
      <c r="AO2" s="18" t="s">
        <v>126</v>
      </c>
      <c r="AP2" s="18" t="s">
        <v>126</v>
      </c>
      <c r="AQ2" s="18" t="s">
        <v>126</v>
      </c>
      <c r="AR2" s="18" t="s">
        <v>126</v>
      </c>
      <c r="AS2" s="18" t="s">
        <v>126</v>
      </c>
      <c r="AT2" s="18" t="s">
        <v>126</v>
      </c>
      <c r="AU2" s="18" t="s">
        <v>126</v>
      </c>
      <c r="AV2" s="18" t="s">
        <v>126</v>
      </c>
      <c r="AW2" s="18" t="s">
        <v>126</v>
      </c>
      <c r="AX2" s="18" t="s">
        <v>126</v>
      </c>
      <c r="AY2" s="18" t="s">
        <v>126</v>
      </c>
      <c r="AZ2" s="18" t="s">
        <v>126</v>
      </c>
      <c r="BA2" s="18" t="s">
        <v>126</v>
      </c>
      <c r="BB2" s="18" t="s">
        <v>126</v>
      </c>
    </row>
    <row r="3" spans="1:54" ht="45.75" thickBot="1">
      <c r="A3" s="20" t="s">
        <v>180</v>
      </c>
      <c r="C3" s="21" t="s">
        <v>156</v>
      </c>
      <c r="D3" s="22" t="s">
        <v>187</v>
      </c>
      <c r="E3" s="23" t="s">
        <v>198</v>
      </c>
      <c r="F3" s="24" t="s">
        <v>202</v>
      </c>
      <c r="G3" s="25" t="s">
        <v>207</v>
      </c>
      <c r="H3" s="26" t="s">
        <v>213</v>
      </c>
      <c r="I3" s="27" t="s">
        <v>218</v>
      </c>
      <c r="K3" s="28" t="s">
        <v>220</v>
      </c>
      <c r="L3" s="28" t="s">
        <v>221</v>
      </c>
      <c r="M3" s="28" t="s">
        <v>222</v>
      </c>
      <c r="N3" s="28" t="s">
        <v>223</v>
      </c>
      <c r="O3" s="28" t="s">
        <v>224</v>
      </c>
      <c r="P3" s="28" t="s">
        <v>225</v>
      </c>
      <c r="Q3" s="28" t="s">
        <v>186</v>
      </c>
      <c r="R3" s="28" t="s">
        <v>226</v>
      </c>
      <c r="S3" s="28" t="s">
        <v>227</v>
      </c>
      <c r="T3" s="28" t="s">
        <v>228</v>
      </c>
      <c r="U3" s="28" t="s">
        <v>229</v>
      </c>
      <c r="V3" s="28" t="s">
        <v>230</v>
      </c>
      <c r="W3" s="28" t="s">
        <v>231</v>
      </c>
      <c r="X3" s="28" t="s">
        <v>232</v>
      </c>
      <c r="Y3" s="28" t="s">
        <v>233</v>
      </c>
      <c r="Z3" s="28" t="s">
        <v>234</v>
      </c>
      <c r="AA3" s="28" t="s">
        <v>235</v>
      </c>
      <c r="AB3" s="28" t="s">
        <v>197</v>
      </c>
      <c r="AC3" s="28" t="s">
        <v>236</v>
      </c>
      <c r="AD3" s="28" t="s">
        <v>237</v>
      </c>
      <c r="AE3" s="28" t="s">
        <v>238</v>
      </c>
      <c r="AF3" s="28" t="s">
        <v>239</v>
      </c>
      <c r="AG3" s="28" t="s">
        <v>201</v>
      </c>
      <c r="AH3" s="28" t="s">
        <v>240</v>
      </c>
      <c r="AI3" s="28" t="s">
        <v>241</v>
      </c>
      <c r="AJ3" s="28" t="s">
        <v>242</v>
      </c>
      <c r="AK3" s="28" t="s">
        <v>243</v>
      </c>
      <c r="AL3" s="28" t="s">
        <v>206</v>
      </c>
      <c r="AM3" s="28" t="s">
        <v>244</v>
      </c>
      <c r="AN3" s="28" t="s">
        <v>245</v>
      </c>
      <c r="AO3" s="28" t="s">
        <v>246</v>
      </c>
      <c r="AP3" s="28" t="s">
        <v>247</v>
      </c>
      <c r="AQ3" s="28" t="s">
        <v>248</v>
      </c>
      <c r="AR3" s="28" t="s">
        <v>249</v>
      </c>
      <c r="AS3" s="28" t="s">
        <v>250</v>
      </c>
      <c r="AT3" s="28" t="s">
        <v>251</v>
      </c>
      <c r="AU3" s="28" t="s">
        <v>212</v>
      </c>
      <c r="AV3" s="28" t="s">
        <v>252</v>
      </c>
      <c r="AW3" s="28" t="s">
        <v>253</v>
      </c>
      <c r="AX3" s="28" t="s">
        <v>254</v>
      </c>
      <c r="AY3" s="28" t="s">
        <v>255</v>
      </c>
      <c r="AZ3" s="28" t="s">
        <v>217</v>
      </c>
      <c r="BA3" s="28" t="s">
        <v>256</v>
      </c>
      <c r="BB3" s="28" t="s">
        <v>219</v>
      </c>
    </row>
    <row r="4" spans="1:54" ht="75.75" thickBot="1">
      <c r="A4" s="29" t="s">
        <v>147</v>
      </c>
      <c r="C4" s="30" t="s">
        <v>184</v>
      </c>
      <c r="D4" s="31" t="s">
        <v>188</v>
      </c>
      <c r="E4" s="32" t="s">
        <v>199</v>
      </c>
      <c r="F4" s="33" t="s">
        <v>203</v>
      </c>
      <c r="G4" s="34" t="s">
        <v>208</v>
      </c>
      <c r="H4" s="35" t="s">
        <v>214</v>
      </c>
      <c r="I4" s="36" t="s">
        <v>219</v>
      </c>
      <c r="K4" s="37" t="s">
        <v>257</v>
      </c>
      <c r="L4" s="38" t="s">
        <v>258</v>
      </c>
      <c r="M4" s="37" t="s">
        <v>259</v>
      </c>
      <c r="N4" s="37" t="s">
        <v>260</v>
      </c>
      <c r="O4" s="37" t="s">
        <v>261</v>
      </c>
      <c r="P4" s="37" t="s">
        <v>262</v>
      </c>
      <c r="R4" s="28" t="s">
        <v>263</v>
      </c>
      <c r="S4" s="28" t="s">
        <v>264</v>
      </c>
      <c r="T4" s="28" t="s">
        <v>265</v>
      </c>
      <c r="U4" s="28" t="s">
        <v>266</v>
      </c>
      <c r="V4" s="28" t="s">
        <v>267</v>
      </c>
      <c r="W4" s="28" t="s">
        <v>268</v>
      </c>
      <c r="X4" s="28" t="s">
        <v>269</v>
      </c>
      <c r="Y4" s="28" t="s">
        <v>270</v>
      </c>
      <c r="Z4" s="28" t="s">
        <v>271</v>
      </c>
      <c r="AA4" s="28" t="s">
        <v>272</v>
      </c>
      <c r="AC4" s="28" t="s">
        <v>273</v>
      </c>
      <c r="AD4" s="28" t="s">
        <v>274</v>
      </c>
      <c r="AE4" s="28" t="s">
        <v>275</v>
      </c>
      <c r="AF4" s="28" t="s">
        <v>276</v>
      </c>
      <c r="AH4" s="28" t="s">
        <v>277</v>
      </c>
      <c r="AI4" s="28" t="s">
        <v>278</v>
      </c>
      <c r="AJ4" s="28" t="s">
        <v>279</v>
      </c>
      <c r="AK4" s="28" t="s">
        <v>280</v>
      </c>
      <c r="AM4" s="28" t="s">
        <v>281</v>
      </c>
      <c r="AN4" s="28" t="s">
        <v>282</v>
      </c>
      <c r="AO4" s="28" t="s">
        <v>283</v>
      </c>
      <c r="AP4" s="28" t="s">
        <v>284</v>
      </c>
      <c r="AQ4" s="28" t="s">
        <v>285</v>
      </c>
      <c r="AR4" s="28" t="s">
        <v>286</v>
      </c>
      <c r="AS4" s="28" t="s">
        <v>287</v>
      </c>
      <c r="AT4" s="28" t="s">
        <v>288</v>
      </c>
      <c r="AV4" s="28" t="s">
        <v>289</v>
      </c>
      <c r="AW4" s="28" t="s">
        <v>290</v>
      </c>
      <c r="AX4" s="28" t="s">
        <v>291</v>
      </c>
      <c r="AY4" s="28" t="s">
        <v>292</v>
      </c>
      <c r="BA4" s="28" t="s">
        <v>293</v>
      </c>
    </row>
    <row r="5" spans="1:54" ht="45.75" thickBot="1">
      <c r="A5" s="40" t="s">
        <v>181</v>
      </c>
      <c r="C5" s="21" t="s">
        <v>154</v>
      </c>
      <c r="D5" s="41" t="s">
        <v>189</v>
      </c>
      <c r="E5" s="23" t="s">
        <v>166</v>
      </c>
      <c r="F5" s="24" t="s">
        <v>204</v>
      </c>
      <c r="G5" s="25" t="s">
        <v>152</v>
      </c>
      <c r="H5" s="26" t="s">
        <v>215</v>
      </c>
      <c r="K5" s="28" t="s">
        <v>294</v>
      </c>
      <c r="L5" s="42" t="s">
        <v>295</v>
      </c>
      <c r="M5" s="28" t="s">
        <v>296</v>
      </c>
      <c r="N5" s="28" t="s">
        <v>297</v>
      </c>
      <c r="O5" s="28" t="s">
        <v>298</v>
      </c>
      <c r="P5" s="28" t="s">
        <v>299</v>
      </c>
      <c r="R5" s="28" t="s">
        <v>300</v>
      </c>
      <c r="S5" s="28" t="s">
        <v>301</v>
      </c>
      <c r="T5" s="28" t="s">
        <v>302</v>
      </c>
      <c r="U5" s="28" t="s">
        <v>303</v>
      </c>
      <c r="V5" s="28" t="s">
        <v>304</v>
      </c>
      <c r="W5" s="28" t="s">
        <v>305</v>
      </c>
      <c r="X5" s="28" t="s">
        <v>306</v>
      </c>
      <c r="Y5" s="28" t="s">
        <v>307</v>
      </c>
      <c r="Z5" s="28" t="s">
        <v>308</v>
      </c>
      <c r="AA5" s="28" t="s">
        <v>309</v>
      </c>
      <c r="AC5" s="28" t="s">
        <v>310</v>
      </c>
      <c r="AD5" s="28" t="s">
        <v>311</v>
      </c>
      <c r="AE5" s="28" t="s">
        <v>312</v>
      </c>
      <c r="AF5" s="28" t="s">
        <v>313</v>
      </c>
      <c r="AH5" s="28" t="s">
        <v>314</v>
      </c>
      <c r="AI5" s="28" t="s">
        <v>315</v>
      </c>
      <c r="AJ5" s="28" t="s">
        <v>316</v>
      </c>
      <c r="AK5" s="28" t="s">
        <v>146</v>
      </c>
      <c r="AM5" s="28" t="s">
        <v>317</v>
      </c>
      <c r="AN5" s="28" t="s">
        <v>318</v>
      </c>
      <c r="AO5" s="28" t="s">
        <v>319</v>
      </c>
      <c r="AP5" s="28" t="s">
        <v>320</v>
      </c>
      <c r="AQ5" s="28" t="s">
        <v>321</v>
      </c>
      <c r="AR5" s="28" t="s">
        <v>322</v>
      </c>
      <c r="AS5" s="28" t="s">
        <v>323</v>
      </c>
      <c r="AT5" s="28" t="s">
        <v>324</v>
      </c>
      <c r="AV5" s="28" t="s">
        <v>325</v>
      </c>
      <c r="AW5" s="28" t="s">
        <v>326</v>
      </c>
      <c r="AX5" s="28" t="s">
        <v>327</v>
      </c>
      <c r="AY5" s="28" t="s">
        <v>328</v>
      </c>
      <c r="BA5" s="28" t="s">
        <v>329</v>
      </c>
    </row>
    <row r="6" spans="1:54" ht="75.75" thickBot="1">
      <c r="A6" s="43" t="s">
        <v>182</v>
      </c>
      <c r="C6" s="21" t="s">
        <v>155</v>
      </c>
      <c r="D6" s="41" t="s">
        <v>190</v>
      </c>
      <c r="E6" s="23" t="s">
        <v>200</v>
      </c>
      <c r="F6" s="24" t="s">
        <v>205</v>
      </c>
      <c r="G6" s="25" t="s">
        <v>209</v>
      </c>
      <c r="H6" s="26" t="s">
        <v>216</v>
      </c>
      <c r="K6" s="28" t="s">
        <v>330</v>
      </c>
      <c r="L6" s="42" t="s">
        <v>331</v>
      </c>
      <c r="M6" s="28" t="s">
        <v>332</v>
      </c>
      <c r="N6" s="28" t="s">
        <v>333</v>
      </c>
      <c r="O6" s="28" t="s">
        <v>334</v>
      </c>
      <c r="P6" s="28" t="s">
        <v>335</v>
      </c>
      <c r="R6" s="28" t="s">
        <v>336</v>
      </c>
      <c r="S6" s="28" t="s">
        <v>337</v>
      </c>
      <c r="T6" s="28" t="s">
        <v>338</v>
      </c>
      <c r="U6" s="28" t="s">
        <v>339</v>
      </c>
      <c r="V6" s="28" t="s">
        <v>340</v>
      </c>
      <c r="W6" s="42" t="s">
        <v>341</v>
      </c>
      <c r="X6" s="28" t="s">
        <v>342</v>
      </c>
      <c r="Z6" s="28" t="s">
        <v>343</v>
      </c>
      <c r="AA6" s="44" t="s">
        <v>344</v>
      </c>
      <c r="AC6" s="28" t="s">
        <v>345</v>
      </c>
      <c r="AD6" s="28" t="s">
        <v>346</v>
      </c>
      <c r="AE6" s="28" t="s">
        <v>347</v>
      </c>
      <c r="AH6" s="28" t="s">
        <v>348</v>
      </c>
      <c r="AJ6" s="28" t="s">
        <v>349</v>
      </c>
      <c r="AK6" s="28" t="s">
        <v>350</v>
      </c>
      <c r="AM6" s="28" t="s">
        <v>351</v>
      </c>
      <c r="AN6" s="28" t="s">
        <v>352</v>
      </c>
      <c r="AO6" s="28" t="s">
        <v>353</v>
      </c>
      <c r="AP6" s="28" t="s">
        <v>172</v>
      </c>
      <c r="AQ6" s="28" t="s">
        <v>354</v>
      </c>
      <c r="AR6" s="28" t="s">
        <v>355</v>
      </c>
      <c r="AS6" s="28" t="s">
        <v>356</v>
      </c>
      <c r="AT6" s="28" t="s">
        <v>357</v>
      </c>
      <c r="AV6" s="28" t="s">
        <v>358</v>
      </c>
      <c r="AW6" s="28" t="s">
        <v>359</v>
      </c>
      <c r="AX6" s="28" t="s">
        <v>360</v>
      </c>
      <c r="AY6" s="28" t="s">
        <v>361</v>
      </c>
      <c r="BA6" s="28" t="s">
        <v>362</v>
      </c>
    </row>
    <row r="7" spans="1:54" ht="45.75" thickBot="1">
      <c r="A7" s="45" t="s">
        <v>148</v>
      </c>
      <c r="C7" s="21" t="s">
        <v>185</v>
      </c>
      <c r="D7" s="41" t="s">
        <v>191</v>
      </c>
      <c r="E7" s="23" t="s">
        <v>201</v>
      </c>
      <c r="F7" s="24" t="s">
        <v>206</v>
      </c>
      <c r="G7" s="25" t="s">
        <v>174</v>
      </c>
      <c r="H7" s="26" t="s">
        <v>217</v>
      </c>
      <c r="K7" s="28" t="s">
        <v>363</v>
      </c>
      <c r="L7" s="42" t="s">
        <v>364</v>
      </c>
      <c r="M7" s="28" t="s">
        <v>365</v>
      </c>
      <c r="N7" s="28" t="s">
        <v>366</v>
      </c>
      <c r="O7" s="28" t="s">
        <v>367</v>
      </c>
      <c r="P7" s="28" t="s">
        <v>368</v>
      </c>
      <c r="R7" s="28" t="s">
        <v>369</v>
      </c>
      <c r="S7" s="28" t="s">
        <v>370</v>
      </c>
      <c r="T7" s="28" t="s">
        <v>371</v>
      </c>
      <c r="U7" s="28" t="s">
        <v>372</v>
      </c>
      <c r="V7" s="28" t="s">
        <v>373</v>
      </c>
      <c r="X7" s="28" t="s">
        <v>374</v>
      </c>
      <c r="Z7" s="28" t="s">
        <v>375</v>
      </c>
      <c r="AA7" s="44" t="s">
        <v>376</v>
      </c>
      <c r="AC7" s="28" t="s">
        <v>377</v>
      </c>
      <c r="AD7" s="28" t="s">
        <v>378</v>
      </c>
      <c r="AE7" s="28" t="s">
        <v>379</v>
      </c>
      <c r="AH7" s="28" t="s">
        <v>380</v>
      </c>
      <c r="AJ7" s="28" t="s">
        <v>381</v>
      </c>
      <c r="AK7" s="28" t="s">
        <v>382</v>
      </c>
      <c r="AM7" s="28" t="s">
        <v>383</v>
      </c>
      <c r="AN7" s="28" t="s">
        <v>384</v>
      </c>
      <c r="AO7" s="28" t="s">
        <v>385</v>
      </c>
      <c r="AP7" s="28" t="s">
        <v>386</v>
      </c>
      <c r="AQ7" s="28" t="s">
        <v>387</v>
      </c>
      <c r="AR7" s="28" t="s">
        <v>388</v>
      </c>
      <c r="AS7" s="28" t="s">
        <v>389</v>
      </c>
      <c r="AT7" s="28" t="s">
        <v>390</v>
      </c>
      <c r="AV7" s="28" t="s">
        <v>391</v>
      </c>
      <c r="AW7" s="28" t="s">
        <v>392</v>
      </c>
      <c r="AX7" s="28" t="s">
        <v>393</v>
      </c>
      <c r="AY7" s="28" t="s">
        <v>394</v>
      </c>
      <c r="BA7" s="28" t="s">
        <v>395</v>
      </c>
    </row>
    <row r="8" spans="1:54" ht="45.75" thickBot="1">
      <c r="A8" s="46" t="s">
        <v>149</v>
      </c>
      <c r="C8" s="21" t="s">
        <v>157</v>
      </c>
      <c r="D8" s="41" t="s">
        <v>192</v>
      </c>
      <c r="G8" s="47" t="s">
        <v>168</v>
      </c>
      <c r="K8" s="28" t="s">
        <v>396</v>
      </c>
      <c r="L8" s="42" t="s">
        <v>397</v>
      </c>
      <c r="M8" s="28" t="s">
        <v>398</v>
      </c>
      <c r="N8" s="28" t="s">
        <v>399</v>
      </c>
      <c r="O8" s="28" t="s">
        <v>400</v>
      </c>
      <c r="P8" s="28" t="s">
        <v>401</v>
      </c>
      <c r="R8" s="28" t="s">
        <v>402</v>
      </c>
      <c r="S8" s="28" t="s">
        <v>403</v>
      </c>
      <c r="T8" s="28" t="s">
        <v>404</v>
      </c>
      <c r="U8" s="28" t="s">
        <v>405</v>
      </c>
      <c r="V8" s="28" t="s">
        <v>406</v>
      </c>
      <c r="X8" s="28" t="s">
        <v>407</v>
      </c>
      <c r="Z8" s="28" t="s">
        <v>408</v>
      </c>
      <c r="AC8" s="28" t="s">
        <v>409</v>
      </c>
      <c r="AD8" s="28" t="s">
        <v>410</v>
      </c>
      <c r="AE8" s="28" t="s">
        <v>411</v>
      </c>
      <c r="AH8" s="28" t="s">
        <v>412</v>
      </c>
      <c r="AJ8" s="28" t="s">
        <v>413</v>
      </c>
      <c r="AK8" s="28" t="s">
        <v>414</v>
      </c>
      <c r="AM8" s="28" t="s">
        <v>415</v>
      </c>
      <c r="AN8" s="28" t="s">
        <v>416</v>
      </c>
      <c r="AO8" s="28" t="s">
        <v>417</v>
      </c>
      <c r="AP8" s="44" t="s">
        <v>418</v>
      </c>
      <c r="AQ8" s="28" t="s">
        <v>419</v>
      </c>
      <c r="AS8" s="28" t="s">
        <v>420</v>
      </c>
      <c r="AV8" s="28" t="s">
        <v>421</v>
      </c>
      <c r="AW8" s="28" t="s">
        <v>422</v>
      </c>
      <c r="AX8" s="28" t="s">
        <v>423</v>
      </c>
      <c r="AY8" s="28" t="s">
        <v>424</v>
      </c>
      <c r="BA8" s="28" t="s">
        <v>425</v>
      </c>
    </row>
    <row r="9" spans="1:54" ht="75.75" thickBot="1">
      <c r="A9" s="48" t="s">
        <v>183</v>
      </c>
      <c r="C9" s="21" t="s">
        <v>186</v>
      </c>
      <c r="D9" s="41" t="s">
        <v>193</v>
      </c>
      <c r="G9" s="49" t="s">
        <v>210</v>
      </c>
      <c r="K9" s="28" t="s">
        <v>426</v>
      </c>
      <c r="M9" s="28" t="s">
        <v>427</v>
      </c>
      <c r="N9" s="28" t="s">
        <v>428</v>
      </c>
      <c r="O9" s="28" t="s">
        <v>429</v>
      </c>
      <c r="P9" s="28" t="s">
        <v>430</v>
      </c>
      <c r="R9" s="28" t="s">
        <v>431</v>
      </c>
      <c r="S9" s="28" t="s">
        <v>432</v>
      </c>
      <c r="T9" s="28" t="s">
        <v>433</v>
      </c>
      <c r="U9" s="28" t="s">
        <v>434</v>
      </c>
      <c r="V9" s="28" t="s">
        <v>435</v>
      </c>
      <c r="X9" s="28" t="s">
        <v>436</v>
      </c>
      <c r="Z9" s="28" t="s">
        <v>437</v>
      </c>
      <c r="AC9" s="28" t="s">
        <v>438</v>
      </c>
      <c r="AD9" s="28" t="s">
        <v>439</v>
      </c>
      <c r="AE9" s="28" t="s">
        <v>440</v>
      </c>
      <c r="AH9" s="28" t="s">
        <v>441</v>
      </c>
      <c r="AJ9" s="28" t="s">
        <v>442</v>
      </c>
      <c r="AK9" s="28" t="s">
        <v>443</v>
      </c>
      <c r="AM9" s="28" t="s">
        <v>444</v>
      </c>
      <c r="AN9" s="28" t="s">
        <v>445</v>
      </c>
      <c r="AO9" s="28" t="s">
        <v>446</v>
      </c>
      <c r="AQ9" s="28" t="s">
        <v>447</v>
      </c>
      <c r="AS9" s="28" t="s">
        <v>448</v>
      </c>
      <c r="AV9" s="28" t="s">
        <v>449</v>
      </c>
      <c r="AW9" s="28" t="s">
        <v>450</v>
      </c>
      <c r="AX9" s="28" t="s">
        <v>451</v>
      </c>
      <c r="AY9" s="28" t="s">
        <v>452</v>
      </c>
      <c r="BA9" s="28" t="s">
        <v>453</v>
      </c>
    </row>
    <row r="10" spans="1:54" ht="45.75" thickBot="1">
      <c r="D10" s="50" t="s">
        <v>194</v>
      </c>
      <c r="G10" s="49" t="s">
        <v>211</v>
      </c>
      <c r="K10" s="28" t="s">
        <v>454</v>
      </c>
      <c r="M10" s="28" t="s">
        <v>455</v>
      </c>
      <c r="N10" s="28" t="s">
        <v>456</v>
      </c>
      <c r="O10" s="28" t="s">
        <v>457</v>
      </c>
      <c r="P10" s="28" t="s">
        <v>458</v>
      </c>
      <c r="R10" s="28" t="s">
        <v>459</v>
      </c>
      <c r="S10" s="28" t="s">
        <v>460</v>
      </c>
      <c r="T10" s="28" t="s">
        <v>461</v>
      </c>
      <c r="U10" s="28" t="s">
        <v>462</v>
      </c>
      <c r="V10" s="28" t="s">
        <v>463</v>
      </c>
      <c r="X10" s="28" t="s">
        <v>464</v>
      </c>
      <c r="Z10" s="28" t="s">
        <v>465</v>
      </c>
      <c r="AC10" s="28" t="s">
        <v>466</v>
      </c>
      <c r="AD10" s="28" t="s">
        <v>467</v>
      </c>
      <c r="AE10" s="28" t="s">
        <v>468</v>
      </c>
      <c r="AH10" s="28" t="s">
        <v>469</v>
      </c>
      <c r="AJ10" s="28" t="s">
        <v>470</v>
      </c>
      <c r="AM10" s="28" t="s">
        <v>471</v>
      </c>
      <c r="AN10" s="28" t="s">
        <v>472</v>
      </c>
      <c r="AO10" s="28" t="s">
        <v>473</v>
      </c>
      <c r="AQ10" s="28" t="s">
        <v>474</v>
      </c>
      <c r="AS10" s="28" t="s">
        <v>475</v>
      </c>
      <c r="AV10" s="28" t="s">
        <v>476</v>
      </c>
      <c r="AW10" s="28" t="s">
        <v>477</v>
      </c>
      <c r="AX10" s="28" t="s">
        <v>478</v>
      </c>
    </row>
    <row r="11" spans="1:54" ht="45.75" thickBot="1">
      <c r="D11" s="51" t="s">
        <v>195</v>
      </c>
      <c r="G11" s="52" t="s">
        <v>212</v>
      </c>
      <c r="K11" s="28" t="s">
        <v>479</v>
      </c>
      <c r="M11" s="28" t="s">
        <v>480</v>
      </c>
      <c r="N11" s="28" t="s">
        <v>481</v>
      </c>
      <c r="O11" s="28" t="s">
        <v>482</v>
      </c>
      <c r="P11" s="28" t="s">
        <v>483</v>
      </c>
      <c r="R11" s="28" t="s">
        <v>484</v>
      </c>
      <c r="S11" s="28" t="s">
        <v>485</v>
      </c>
      <c r="T11" s="28" t="s">
        <v>486</v>
      </c>
      <c r="U11" s="28" t="s">
        <v>487</v>
      </c>
      <c r="V11" s="28" t="s">
        <v>488</v>
      </c>
      <c r="X11" s="28" t="s">
        <v>489</v>
      </c>
      <c r="Z11" s="28" t="s">
        <v>490</v>
      </c>
      <c r="AC11" s="28" t="s">
        <v>491</v>
      </c>
      <c r="AD11" s="28" t="s">
        <v>492</v>
      </c>
      <c r="AE11" s="28" t="s">
        <v>493</v>
      </c>
      <c r="AH11" s="28" t="s">
        <v>494</v>
      </c>
      <c r="AJ11" s="28" t="s">
        <v>495</v>
      </c>
      <c r="AM11" s="28" t="s">
        <v>496</v>
      </c>
      <c r="AN11" s="28" t="s">
        <v>497</v>
      </c>
      <c r="AO11" s="28" t="s">
        <v>498</v>
      </c>
      <c r="AQ11" s="28" t="s">
        <v>499</v>
      </c>
      <c r="AS11" s="28" t="s">
        <v>500</v>
      </c>
      <c r="AV11" s="28" t="s">
        <v>501</v>
      </c>
      <c r="AW11" s="28" t="s">
        <v>502</v>
      </c>
      <c r="AX11" s="28" t="s">
        <v>503</v>
      </c>
    </row>
    <row r="12" spans="1:54" ht="45.75" thickBot="1">
      <c r="D12" s="51" t="s">
        <v>196</v>
      </c>
      <c r="K12" s="28" t="s">
        <v>504</v>
      </c>
      <c r="M12" s="28" t="s">
        <v>505</v>
      </c>
      <c r="N12" s="28" t="s">
        <v>506</v>
      </c>
      <c r="O12" s="28" t="s">
        <v>507</v>
      </c>
      <c r="P12" s="28" t="s">
        <v>508</v>
      </c>
      <c r="R12" s="28" t="s">
        <v>509</v>
      </c>
      <c r="S12" s="28" t="s">
        <v>510</v>
      </c>
      <c r="T12" s="28" t="s">
        <v>511</v>
      </c>
      <c r="U12" s="28" t="s">
        <v>512</v>
      </c>
      <c r="V12" s="28" t="s">
        <v>513</v>
      </c>
      <c r="X12" s="28" t="s">
        <v>514</v>
      </c>
      <c r="Z12" s="28" t="s">
        <v>515</v>
      </c>
      <c r="AC12" s="28" t="s">
        <v>516</v>
      </c>
      <c r="AD12" s="28" t="s">
        <v>517</v>
      </c>
      <c r="AE12" s="28" t="s">
        <v>518</v>
      </c>
      <c r="AH12" s="28" t="s">
        <v>519</v>
      </c>
      <c r="AJ12" s="28" t="s">
        <v>520</v>
      </c>
      <c r="AN12" s="28" t="s">
        <v>521</v>
      </c>
      <c r="AO12" s="44" t="s">
        <v>522</v>
      </c>
      <c r="AQ12" s="28" t="s">
        <v>523</v>
      </c>
      <c r="AV12" s="28" t="s">
        <v>524</v>
      </c>
      <c r="AW12" s="28" t="s">
        <v>525</v>
      </c>
      <c r="AX12" s="28" t="s">
        <v>526</v>
      </c>
    </row>
    <row r="13" spans="1:54" ht="45.75" thickBot="1">
      <c r="D13" s="53" t="s">
        <v>197</v>
      </c>
      <c r="K13" s="28" t="s">
        <v>527</v>
      </c>
      <c r="M13" s="28" t="s">
        <v>528</v>
      </c>
      <c r="N13" s="28" t="s">
        <v>529</v>
      </c>
      <c r="O13" s="28" t="s">
        <v>530</v>
      </c>
      <c r="P13" s="28" t="s">
        <v>531</v>
      </c>
      <c r="R13" s="28" t="s">
        <v>532</v>
      </c>
      <c r="S13" s="28" t="s">
        <v>533</v>
      </c>
      <c r="T13" s="28" t="s">
        <v>534</v>
      </c>
      <c r="U13" s="28" t="s">
        <v>535</v>
      </c>
      <c r="V13" s="28" t="s">
        <v>536</v>
      </c>
      <c r="X13" s="28" t="s">
        <v>537</v>
      </c>
      <c r="AC13" s="28" t="s">
        <v>538</v>
      </c>
      <c r="AD13" s="28" t="s">
        <v>539</v>
      </c>
      <c r="AH13" s="28" t="s">
        <v>540</v>
      </c>
      <c r="AN13" s="28" t="s">
        <v>541</v>
      </c>
      <c r="AO13" s="44" t="s">
        <v>542</v>
      </c>
      <c r="AQ13" s="28" t="s">
        <v>543</v>
      </c>
      <c r="AW13" s="28" t="s">
        <v>544</v>
      </c>
    </row>
    <row r="14" spans="1:54" ht="45.75" thickBot="1">
      <c r="M14" s="28" t="s">
        <v>545</v>
      </c>
      <c r="N14" s="28" t="s">
        <v>546</v>
      </c>
      <c r="O14" s="28" t="s">
        <v>547</v>
      </c>
      <c r="P14" s="28" t="s">
        <v>548</v>
      </c>
      <c r="R14" s="28" t="s">
        <v>549</v>
      </c>
      <c r="S14" s="28" t="s">
        <v>550</v>
      </c>
      <c r="T14" s="28" t="s">
        <v>551</v>
      </c>
      <c r="U14" s="39" t="s">
        <v>552</v>
      </c>
      <c r="X14" s="28" t="s">
        <v>553</v>
      </c>
      <c r="AC14" s="28" t="s">
        <v>554</v>
      </c>
      <c r="AD14" s="28" t="s">
        <v>555</v>
      </c>
      <c r="AH14" s="28" t="s">
        <v>556</v>
      </c>
      <c r="AN14" s="28" t="s">
        <v>557</v>
      </c>
      <c r="AO14" s="44" t="s">
        <v>558</v>
      </c>
      <c r="AW14" s="28" t="s">
        <v>559</v>
      </c>
    </row>
    <row r="15" spans="1:54" ht="45.75" thickBot="1">
      <c r="M15" s="28" t="s">
        <v>560</v>
      </c>
      <c r="N15" s="28" t="s">
        <v>561</v>
      </c>
      <c r="O15" s="28" t="s">
        <v>562</v>
      </c>
      <c r="P15" s="28" t="s">
        <v>563</v>
      </c>
      <c r="R15" s="28" t="s">
        <v>564</v>
      </c>
      <c r="S15" s="28" t="s">
        <v>565</v>
      </c>
      <c r="T15" s="28" t="s">
        <v>566</v>
      </c>
      <c r="X15" s="28" t="s">
        <v>567</v>
      </c>
      <c r="AD15" s="28" t="s">
        <v>568</v>
      </c>
      <c r="AH15" s="28" t="s">
        <v>569</v>
      </c>
      <c r="AN15" s="28" t="s">
        <v>570</v>
      </c>
      <c r="AW15" s="28" t="s">
        <v>571</v>
      </c>
    </row>
    <row r="16" spans="1:54" ht="75.75" thickBot="1">
      <c r="M16" s="28" t="s">
        <v>572</v>
      </c>
      <c r="O16" s="28" t="s">
        <v>573</v>
      </c>
      <c r="P16" s="28" t="s">
        <v>574</v>
      </c>
      <c r="R16" s="28" t="s">
        <v>575</v>
      </c>
      <c r="S16" s="28" t="s">
        <v>576</v>
      </c>
      <c r="T16" s="28" t="s">
        <v>577</v>
      </c>
      <c r="X16" s="28" t="s">
        <v>578</v>
      </c>
      <c r="AD16" s="28" t="s">
        <v>579</v>
      </c>
      <c r="AH16" s="28" t="s">
        <v>580</v>
      </c>
      <c r="AN16" s="28" t="s">
        <v>581</v>
      </c>
    </row>
    <row r="17" spans="15:40" ht="30.75" thickBot="1">
      <c r="O17" s="28" t="s">
        <v>582</v>
      </c>
      <c r="P17" s="28" t="s">
        <v>583</v>
      </c>
      <c r="R17" s="28" t="s">
        <v>584</v>
      </c>
      <c r="S17" s="28" t="s">
        <v>585</v>
      </c>
      <c r="T17" s="28" t="s">
        <v>586</v>
      </c>
      <c r="X17" s="28" t="s">
        <v>587</v>
      </c>
      <c r="AD17" s="28" t="s">
        <v>588</v>
      </c>
      <c r="AH17" s="28" t="s">
        <v>589</v>
      </c>
      <c r="AN17" s="28" t="s">
        <v>590</v>
      </c>
    </row>
    <row r="18" spans="15:40" ht="30.75" thickBot="1">
      <c r="O18" s="28" t="s">
        <v>591</v>
      </c>
      <c r="P18" s="28" t="s">
        <v>592</v>
      </c>
      <c r="R18" s="28" t="s">
        <v>593</v>
      </c>
      <c r="S18" s="28" t="s">
        <v>594</v>
      </c>
      <c r="T18" s="28" t="s">
        <v>595</v>
      </c>
      <c r="X18" s="28" t="s">
        <v>596</v>
      </c>
      <c r="AD18" s="28" t="s">
        <v>597</v>
      </c>
      <c r="AH18" s="28" t="s">
        <v>598</v>
      </c>
      <c r="AN18" s="28" t="s">
        <v>599</v>
      </c>
    </row>
    <row r="19" spans="15:40" ht="60.75" thickBot="1">
      <c r="O19" s="28" t="s">
        <v>600</v>
      </c>
      <c r="P19" s="28" t="s">
        <v>601</v>
      </c>
      <c r="S19" s="28" t="s">
        <v>602</v>
      </c>
      <c r="T19" s="28" t="s">
        <v>603</v>
      </c>
      <c r="X19" s="28" t="s">
        <v>604</v>
      </c>
      <c r="AD19" s="28" t="s">
        <v>605</v>
      </c>
      <c r="AH19" s="28" t="s">
        <v>606</v>
      </c>
      <c r="AN19" s="28" t="s">
        <v>607</v>
      </c>
    </row>
    <row r="20" spans="15:40" ht="60.75" thickBot="1">
      <c r="O20" s="28" t="s">
        <v>608</v>
      </c>
      <c r="P20" s="28" t="s">
        <v>609</v>
      </c>
      <c r="S20" s="28" t="s">
        <v>610</v>
      </c>
      <c r="T20" s="28" t="s">
        <v>611</v>
      </c>
      <c r="X20" s="28" t="s">
        <v>612</v>
      </c>
      <c r="AD20" s="28" t="s">
        <v>613</v>
      </c>
      <c r="AH20" s="28" t="s">
        <v>614</v>
      </c>
      <c r="AN20" s="28" t="s">
        <v>615</v>
      </c>
    </row>
    <row r="21" spans="15:40" ht="75.75" thickBot="1">
      <c r="O21" s="28" t="s">
        <v>616</v>
      </c>
      <c r="P21" s="28" t="s">
        <v>617</v>
      </c>
      <c r="S21" s="28" t="s">
        <v>618</v>
      </c>
      <c r="T21" s="28" t="s">
        <v>619</v>
      </c>
      <c r="X21" s="28" t="s">
        <v>620</v>
      </c>
      <c r="AD21" s="28" t="s">
        <v>621</v>
      </c>
      <c r="AH21" s="28" t="s">
        <v>622</v>
      </c>
      <c r="AN21" s="28" t="s">
        <v>623</v>
      </c>
    </row>
    <row r="22" spans="15:40" ht="45.75" thickBot="1">
      <c r="O22" s="28" t="s">
        <v>624</v>
      </c>
      <c r="P22" s="28" t="s">
        <v>625</v>
      </c>
      <c r="S22" s="28" t="s">
        <v>626</v>
      </c>
      <c r="T22" s="28" t="s">
        <v>627</v>
      </c>
      <c r="AD22" s="28" t="s">
        <v>628</v>
      </c>
      <c r="AH22" s="28" t="s">
        <v>629</v>
      </c>
      <c r="AN22" s="28" t="s">
        <v>630</v>
      </c>
    </row>
    <row r="23" spans="15:40" ht="30.75" thickBot="1">
      <c r="O23" s="28" t="s">
        <v>631</v>
      </c>
      <c r="P23" s="28" t="s">
        <v>632</v>
      </c>
      <c r="S23" s="28" t="s">
        <v>633</v>
      </c>
      <c r="T23" s="28" t="s">
        <v>634</v>
      </c>
      <c r="AD23" s="28" t="s">
        <v>635</v>
      </c>
      <c r="AH23" s="28" t="s">
        <v>636</v>
      </c>
      <c r="AN23" s="28" t="s">
        <v>637</v>
      </c>
    </row>
    <row r="24" spans="15:40" ht="30.75" thickBot="1">
      <c r="O24" s="28" t="s">
        <v>638</v>
      </c>
      <c r="P24" s="28" t="s">
        <v>639</v>
      </c>
      <c r="S24" s="28" t="s">
        <v>640</v>
      </c>
      <c r="T24" s="28" t="s">
        <v>641</v>
      </c>
      <c r="AD24" s="28" t="s">
        <v>642</v>
      </c>
      <c r="AH24" s="28" t="s">
        <v>643</v>
      </c>
      <c r="AN24" s="28" t="s">
        <v>644</v>
      </c>
    </row>
    <row r="25" spans="15:40" ht="30.75" thickBot="1">
      <c r="O25" s="28" t="s">
        <v>645</v>
      </c>
      <c r="S25" s="28" t="s">
        <v>646</v>
      </c>
      <c r="T25" s="28" t="s">
        <v>647</v>
      </c>
      <c r="AD25" s="28" t="s">
        <v>648</v>
      </c>
      <c r="AH25" s="28" t="s">
        <v>649</v>
      </c>
      <c r="AN25" s="28" t="s">
        <v>650</v>
      </c>
    </row>
    <row r="26" spans="15:40" ht="30.75" thickBot="1">
      <c r="O26" s="28" t="s">
        <v>651</v>
      </c>
      <c r="S26" s="28" t="s">
        <v>652</v>
      </c>
      <c r="T26" s="28" t="s">
        <v>653</v>
      </c>
      <c r="AN26" s="28" t="s">
        <v>654</v>
      </c>
    </row>
    <row r="27" spans="15:40" ht="45.75" thickBot="1">
      <c r="S27" s="28" t="s">
        <v>655</v>
      </c>
      <c r="T27" s="28" t="s">
        <v>656</v>
      </c>
      <c r="AN27" s="28" t="s">
        <v>657</v>
      </c>
    </row>
    <row r="28" spans="15:40" ht="30.75" thickBot="1">
      <c r="S28" s="28" t="s">
        <v>658</v>
      </c>
      <c r="T28" s="28" t="s">
        <v>659</v>
      </c>
    </row>
    <row r="29" spans="15:40" ht="15.75" thickBot="1">
      <c r="S29" s="28" t="s">
        <v>660</v>
      </c>
    </row>
    <row r="30" spans="15:40" ht="15.75" thickBot="1">
      <c r="S30" s="28" t="s">
        <v>661</v>
      </c>
    </row>
    <row r="31" spans="15:40" ht="15.75" thickBot="1">
      <c r="S31" s="28" t="s">
        <v>662</v>
      </c>
    </row>
    <row r="32" spans="15:40" ht="15.75" thickBot="1">
      <c r="S32" s="28" t="s">
        <v>663</v>
      </c>
    </row>
    <row r="33" spans="19:19" ht="15.75" thickBot="1">
      <c r="S33" s="28" t="s">
        <v>664</v>
      </c>
    </row>
    <row r="34" spans="19:19" ht="15.75" thickBot="1">
      <c r="S34" s="28" t="s">
        <v>665</v>
      </c>
    </row>
    <row r="35" spans="19:19" ht="15.75" thickBot="1">
      <c r="S35" s="28" t="s">
        <v>666</v>
      </c>
    </row>
    <row r="36" spans="19:19" ht="15.75" thickBot="1">
      <c r="S36" s="28" t="s">
        <v>667</v>
      </c>
    </row>
    <row r="37" spans="19:19" ht="15.75" thickBot="1">
      <c r="S37" s="28" t="s">
        <v>668</v>
      </c>
    </row>
    <row r="38" spans="19:19" ht="15.75" thickBot="1">
      <c r="S38" s="28" t="s">
        <v>669</v>
      </c>
    </row>
    <row r="39" spans="19:19" ht="15.75" thickBot="1">
      <c r="S39" s="28" t="s">
        <v>670</v>
      </c>
    </row>
    <row r="40" spans="19:19" ht="15.75" thickBot="1">
      <c r="S40" s="28" t="s">
        <v>671</v>
      </c>
    </row>
    <row r="41" spans="19:19" ht="15.75" thickBot="1">
      <c r="S41" s="28" t="s">
        <v>672</v>
      </c>
    </row>
    <row r="42" spans="19:19" ht="15.75" thickBot="1">
      <c r="S42" s="28" t="s">
        <v>673</v>
      </c>
    </row>
    <row r="43" spans="19:19" ht="15.75" thickBot="1">
      <c r="S43" s="28" t="s">
        <v>674</v>
      </c>
    </row>
    <row r="44" spans="19:19" ht="15.75" thickBot="1">
      <c r="S44" s="28" t="s">
        <v>675</v>
      </c>
    </row>
    <row r="45" spans="19:19" ht="30.75" thickBot="1">
      <c r="S45" s="28" t="s">
        <v>676</v>
      </c>
    </row>
  </sheetData>
  <pageMargins left="0.7" right="0.7" top="0.75" bottom="0.75" header="0.3" footer="0.3"/>
  <pageSetup paperSize="9" orientation="portrait" r:id="rId1"/>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6</vt:i4>
      </vt:variant>
      <vt:variant>
        <vt:lpstr>Pomenované rozsahy</vt:lpstr>
      </vt:variant>
      <vt:variant>
        <vt:i4>1</vt:i4>
      </vt:variant>
    </vt:vector>
  </HeadingPairs>
  <TitlesOfParts>
    <vt:vector size="7" baseType="lpstr">
      <vt:lpstr>ProjektVŠ_2025</vt:lpstr>
      <vt:lpstr>VEGA, KEGA</vt:lpstr>
      <vt:lpstr>APVV 2025</vt:lpstr>
      <vt:lpstr>oblasti výskumu</vt:lpstr>
      <vt:lpstr>VŠ</vt:lpstr>
      <vt:lpstr>Odbory VaT</vt:lpstr>
      <vt:lpstr>ProjektVŠ_2025!Názvy_tlače</vt:lpstr>
    </vt:vector>
  </TitlesOfParts>
  <Company>CVTI SR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Boris.Rysula@cvtisr.sk</dc:creator>
  <cp:lastModifiedBy>Lukas Jan</cp:lastModifiedBy>
  <cp:lastPrinted>2021-09-21T09:50:01Z</cp:lastPrinted>
  <dcterms:created xsi:type="dcterms:W3CDTF">2004-11-22T13:01:21Z</dcterms:created>
  <dcterms:modified xsi:type="dcterms:W3CDTF">2026-05-15T12:50:30Z</dcterms:modified>
</cp:coreProperties>
</file>